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Cancer\Cancer Selected Sites\2016\Final docs\"/>
    </mc:Choice>
  </mc:AlternateContent>
  <bookViews>
    <workbookView xWindow="75" yWindow="-135" windowWidth="23955" windowHeight="11820" tabRatio="721"/>
  </bookViews>
  <sheets>
    <sheet name="Cover" sheetId="13" r:id="rId1"/>
    <sheet name="Contents" sheetId="14" r:id="rId2"/>
    <sheet name="Colorectal" sheetId="1" r:id="rId3"/>
    <sheet name="Cervical" sheetId="2" r:id="rId4"/>
    <sheet name="Female breast" sheetId="3" r:id="rId5"/>
    <sheet name="Leukaemia" sheetId="7" r:id="rId6"/>
    <sheet name="Melanoma" sheetId="8" r:id="rId7"/>
    <sheet name="Prostate" sheetId="4" r:id="rId8"/>
    <sheet name="Lung" sheetId="9" r:id="rId9"/>
    <sheet name="Hodgkin" sheetId="10" r:id="rId10"/>
    <sheet name="Non-Hodgkin" sheetId="11" r:id="rId11"/>
    <sheet name="Myeloproliferative" sheetId="12" r:id="rId12"/>
    <sheet name="Population " sheetId="6" r:id="rId13"/>
    <sheet name="ref" sheetId="15" state="hidden" r:id="rId14"/>
    <sheet name="Data" sheetId="16" state="hidden" r:id="rId15"/>
  </sheets>
  <definedNames>
    <definedName name="_xlnm._FilterDatabase" localSheetId="14" hidden="1">Data!$A$1:$J$10009</definedName>
    <definedName name="CodeTableSelCan">ref!$A:$B</definedName>
    <definedName name="DatatableSelCan">Data!$A:$J</definedName>
    <definedName name="_xlnm.Print_Area" localSheetId="1">Contents!$A$1:$I$18</definedName>
    <definedName name="_xlnm.Print_Area" localSheetId="11">Myeloproliferative!$A$1:$AR$54</definedName>
    <definedName name="_xlnm.Print_Area" localSheetId="10">'Non-Hodgkin'!$A$1:$AR$55</definedName>
    <definedName name="_xlnm.Print_Area" localSheetId="12">'Population '!$A$1:$V$62</definedName>
  </definedNames>
  <calcPr calcId="152511"/>
</workbook>
</file>

<file path=xl/calcChain.xml><?xml version="1.0" encoding="utf-8"?>
<calcChain xmlns="http://schemas.openxmlformats.org/spreadsheetml/2006/main">
  <c r="AR53" i="10" l="1"/>
  <c r="AR52" i="10"/>
  <c r="AR51" i="10"/>
  <c r="AR49" i="10"/>
  <c r="AR45" i="10"/>
  <c r="AR48" i="10"/>
  <c r="AR47" i="10"/>
  <c r="AR44" i="10"/>
  <c r="AR43" i="10"/>
  <c r="AR36" i="10"/>
  <c r="AR35" i="10"/>
  <c r="AR34" i="10"/>
  <c r="A3" i="16" l="1"/>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A206" i="16"/>
  <c r="A207" i="16"/>
  <c r="A208" i="16"/>
  <c r="A209" i="16"/>
  <c r="A210"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36"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65"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90" i="16"/>
  <c r="A291" i="16"/>
  <c r="A292" i="16"/>
  <c r="A293" i="16"/>
  <c r="A294"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319" i="16"/>
  <c r="A320" i="16"/>
  <c r="A321" i="16"/>
  <c r="A322" i="16"/>
  <c r="A323" i="16"/>
  <c r="A324" i="16"/>
  <c r="A325" i="16"/>
  <c r="A326" i="16"/>
  <c r="A327" i="16"/>
  <c r="A328" i="16"/>
  <c r="A329" i="16"/>
  <c r="A330" i="16"/>
  <c r="A331" i="16"/>
  <c r="A332" i="16"/>
  <c r="A333" i="16"/>
  <c r="A334" i="16"/>
  <c r="A335" i="16"/>
  <c r="A336" i="16"/>
  <c r="A337" i="16"/>
  <c r="A338" i="16"/>
  <c r="A339" i="16"/>
  <c r="A340" i="16"/>
  <c r="A341" i="16"/>
  <c r="A342" i="16"/>
  <c r="A343" i="16"/>
  <c r="A344" i="16"/>
  <c r="A345" i="16"/>
  <c r="A346" i="16"/>
  <c r="A347" i="16"/>
  <c r="A348" i="16"/>
  <c r="A349" i="16"/>
  <c r="A350" i="16"/>
  <c r="A351" i="16"/>
  <c r="A352" i="16"/>
  <c r="A353" i="16"/>
  <c r="A354" i="16"/>
  <c r="A355" i="16"/>
  <c r="A356" i="16"/>
  <c r="A357" i="16"/>
  <c r="A358" i="16"/>
  <c r="A359" i="16"/>
  <c r="A360" i="16"/>
  <c r="A361" i="16"/>
  <c r="A362" i="16"/>
  <c r="A363" i="16"/>
  <c r="A364" i="16"/>
  <c r="A365" i="16"/>
  <c r="A366" i="16"/>
  <c r="A367" i="16"/>
  <c r="A368" i="16"/>
  <c r="A369" i="16"/>
  <c r="A370" i="16"/>
  <c r="A371" i="16"/>
  <c r="A372" i="16"/>
  <c r="A373" i="16"/>
  <c r="A374" i="16"/>
  <c r="A375" i="16"/>
  <c r="A376" i="16"/>
  <c r="A377" i="16"/>
  <c r="A378" i="16"/>
  <c r="A379" i="16"/>
  <c r="A380" i="16"/>
  <c r="A381" i="16"/>
  <c r="A382" i="16"/>
  <c r="A383" i="16"/>
  <c r="A384" i="16"/>
  <c r="A385" i="16"/>
  <c r="A386" i="16"/>
  <c r="A387" i="16"/>
  <c r="A388" i="16"/>
  <c r="A389" i="16"/>
  <c r="A390" i="16"/>
  <c r="A391" i="16"/>
  <c r="A392" i="16"/>
  <c r="A393" i="16"/>
  <c r="A394" i="16"/>
  <c r="A395" i="16"/>
  <c r="A396" i="16"/>
  <c r="A397" i="16"/>
  <c r="A398" i="16"/>
  <c r="A399" i="16"/>
  <c r="A400" i="16"/>
  <c r="A401" i="16"/>
  <c r="A402" i="16"/>
  <c r="A403" i="16"/>
  <c r="A404" i="16"/>
  <c r="A405" i="16"/>
  <c r="A406" i="16"/>
  <c r="A407" i="16"/>
  <c r="A408" i="16"/>
  <c r="A409" i="16"/>
  <c r="A410" i="16"/>
  <c r="A411" i="16"/>
  <c r="A412" i="16"/>
  <c r="A413" i="16"/>
  <c r="A414" i="16"/>
  <c r="A415" i="16"/>
  <c r="A416" i="16"/>
  <c r="A417" i="16"/>
  <c r="A418" i="16"/>
  <c r="A419" i="16"/>
  <c r="A420" i="16"/>
  <c r="A421" i="16"/>
  <c r="A422" i="16"/>
  <c r="A423" i="16"/>
  <c r="A424" i="16"/>
  <c r="A425" i="16"/>
  <c r="A426" i="16"/>
  <c r="A427" i="16"/>
  <c r="A428" i="16"/>
  <c r="A429" i="16"/>
  <c r="A430" i="16"/>
  <c r="A431" i="16"/>
  <c r="A432" i="16"/>
  <c r="A433" i="16"/>
  <c r="A434" i="16"/>
  <c r="A435" i="16"/>
  <c r="A436" i="16"/>
  <c r="A437" i="16"/>
  <c r="A438" i="16"/>
  <c r="A439" i="16"/>
  <c r="A440" i="16"/>
  <c r="A441" i="16"/>
  <c r="A442" i="16"/>
  <c r="A443" i="16"/>
  <c r="A444" i="16"/>
  <c r="A445" i="16"/>
  <c r="A446" i="16"/>
  <c r="A447" i="16"/>
  <c r="A448" i="16"/>
  <c r="A449" i="16"/>
  <c r="A450" i="16"/>
  <c r="A451" i="16"/>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84"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15" i="16"/>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42" i="16"/>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A601" i="16"/>
  <c r="A602" i="16"/>
  <c r="A603" i="16"/>
  <c r="A604" i="16"/>
  <c r="A605" i="16"/>
  <c r="A606" i="16"/>
  <c r="A607" i="16"/>
  <c r="A608" i="16"/>
  <c r="A609" i="16"/>
  <c r="A610" i="16"/>
  <c r="A611" i="16"/>
  <c r="A612" i="16"/>
  <c r="A613" i="16"/>
  <c r="A614" i="16"/>
  <c r="A615" i="16"/>
  <c r="A616" i="16"/>
  <c r="A617" i="16"/>
  <c r="A618" i="16"/>
  <c r="A619" i="16"/>
  <c r="A620" i="16"/>
  <c r="A621" i="16"/>
  <c r="A622" i="16"/>
  <c r="A623" i="16"/>
  <c r="A624" i="16"/>
  <c r="A625" i="16"/>
  <c r="A626" i="16"/>
  <c r="A627" i="16"/>
  <c r="A628" i="16"/>
  <c r="A629" i="16"/>
  <c r="A630" i="16"/>
  <c r="A631" i="16"/>
  <c r="A632" i="16"/>
  <c r="A633" i="16"/>
  <c r="A634" i="16"/>
  <c r="A635"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2" i="16"/>
  <c r="A703" i="16"/>
  <c r="A704" i="16"/>
  <c r="A705" i="16"/>
  <c r="A706" i="16"/>
  <c r="A707" i="16"/>
  <c r="A708" i="16"/>
  <c r="A709" i="16"/>
  <c r="A710" i="16"/>
  <c r="A711" i="16"/>
  <c r="A712" i="16"/>
  <c r="A713" i="16"/>
  <c r="A714" i="16"/>
  <c r="A715" i="16"/>
  <c r="A716" i="16"/>
  <c r="A717" i="16"/>
  <c r="A718" i="16"/>
  <c r="A719" i="16"/>
  <c r="A720" i="16"/>
  <c r="A721" i="16"/>
  <c r="A722" i="16"/>
  <c r="A723" i="16"/>
  <c r="A724" i="16"/>
  <c r="A725" i="16"/>
  <c r="A726" i="16"/>
  <c r="A727" i="16"/>
  <c r="A728" i="16"/>
  <c r="A729" i="16"/>
  <c r="A730" i="16"/>
  <c r="A731" i="16"/>
  <c r="A732" i="16"/>
  <c r="A733" i="16"/>
  <c r="A734" i="16"/>
  <c r="A735" i="16"/>
  <c r="A736" i="16"/>
  <c r="A737" i="16"/>
  <c r="A738" i="16"/>
  <c r="A739" i="16"/>
  <c r="A740" i="16"/>
  <c r="A741" i="16"/>
  <c r="A742" i="16"/>
  <c r="A743" i="16"/>
  <c r="A744" i="16"/>
  <c r="A745" i="16"/>
  <c r="A746" i="16"/>
  <c r="A747" i="16"/>
  <c r="A748" i="16"/>
  <c r="A749" i="16"/>
  <c r="A750" i="16"/>
  <c r="A751" i="16"/>
  <c r="A752" i="16"/>
  <c r="A753" i="16"/>
  <c r="A754" i="16"/>
  <c r="A755" i="16"/>
  <c r="A756" i="16"/>
  <c r="A757" i="16"/>
  <c r="A758" i="16"/>
  <c r="A759" i="16"/>
  <c r="A760" i="16"/>
  <c r="A761" i="16"/>
  <c r="A762" i="16"/>
  <c r="A763" i="16"/>
  <c r="A764" i="16"/>
  <c r="A765" i="16"/>
  <c r="A766" i="16"/>
  <c r="A767" i="16"/>
  <c r="A768" i="16"/>
  <c r="A769" i="16"/>
  <c r="A770" i="16"/>
  <c r="A771" i="16"/>
  <c r="A772" i="16"/>
  <c r="A773" i="16"/>
  <c r="A774" i="16"/>
  <c r="A775" i="16"/>
  <c r="A776" i="16"/>
  <c r="A777" i="16"/>
  <c r="A778" i="16"/>
  <c r="A779" i="16"/>
  <c r="A780" i="16"/>
  <c r="A781" i="16"/>
  <c r="A782" i="16"/>
  <c r="A783" i="16"/>
  <c r="A784" i="16"/>
  <c r="A785" i="16"/>
  <c r="A786" i="16"/>
  <c r="A787" i="16"/>
  <c r="A788" i="16"/>
  <c r="A789" i="16"/>
  <c r="A790" i="16"/>
  <c r="A791" i="16"/>
  <c r="A792" i="16"/>
  <c r="A793" i="16"/>
  <c r="A794" i="16"/>
  <c r="A795" i="16"/>
  <c r="A796" i="16"/>
  <c r="A797" i="16"/>
  <c r="A798" i="16"/>
  <c r="A799" i="16"/>
  <c r="A800" i="16"/>
  <c r="A801" i="16"/>
  <c r="A802" i="16"/>
  <c r="A803" i="16"/>
  <c r="A804" i="16"/>
  <c r="A805" i="16"/>
  <c r="A806" i="16"/>
  <c r="A807" i="16"/>
  <c r="A808" i="16"/>
  <c r="A809" i="16"/>
  <c r="A810" i="16"/>
  <c r="A811" i="16"/>
  <c r="A812" i="16"/>
  <c r="A813" i="16"/>
  <c r="A814" i="16"/>
  <c r="A815" i="16"/>
  <c r="A816" i="16"/>
  <c r="A817" i="16"/>
  <c r="A818" i="16"/>
  <c r="A819" i="16"/>
  <c r="A820" i="16"/>
  <c r="A821" i="16"/>
  <c r="A822" i="16"/>
  <c r="A823" i="16"/>
  <c r="A824" i="16"/>
  <c r="A825" i="16"/>
  <c r="A826" i="16"/>
  <c r="A827" i="16"/>
  <c r="A828" i="16"/>
  <c r="A829" i="16"/>
  <c r="A830" i="16"/>
  <c r="A831" i="16"/>
  <c r="A832" i="16"/>
  <c r="A833" i="16"/>
  <c r="A834" i="16"/>
  <c r="A835" i="16"/>
  <c r="A836" i="16"/>
  <c r="A837" i="16"/>
  <c r="A838" i="16"/>
  <c r="A839" i="16"/>
  <c r="A840" i="16"/>
  <c r="A841" i="16"/>
  <c r="A842" i="16"/>
  <c r="A843" i="16"/>
  <c r="A844" i="16"/>
  <c r="A845" i="16"/>
  <c r="A846" i="16"/>
  <c r="A847" i="16"/>
  <c r="A848" i="16"/>
  <c r="A849" i="16"/>
  <c r="A850" i="16"/>
  <c r="A851" i="16"/>
  <c r="A852" i="16"/>
  <c r="A853" i="16"/>
  <c r="A854" i="16"/>
  <c r="A855" i="16"/>
  <c r="A856" i="16"/>
  <c r="A857" i="16"/>
  <c r="A858" i="16"/>
  <c r="A859" i="16"/>
  <c r="A860" i="16"/>
  <c r="A861" i="16"/>
  <c r="A862" i="16"/>
  <c r="A863" i="16"/>
  <c r="A864" i="16"/>
  <c r="A865" i="16"/>
  <c r="A866" i="16"/>
  <c r="A867" i="16"/>
  <c r="A868" i="16"/>
  <c r="A869" i="16"/>
  <c r="A870" i="16"/>
  <c r="A871" i="16"/>
  <c r="A872" i="16"/>
  <c r="A873" i="16"/>
  <c r="A874" i="16"/>
  <c r="A875" i="16"/>
  <c r="A876" i="16"/>
  <c r="A877" i="16"/>
  <c r="A878" i="16"/>
  <c r="A879" i="16"/>
  <c r="A880" i="16"/>
  <c r="A881" i="16"/>
  <c r="A882" i="16"/>
  <c r="A883" i="16"/>
  <c r="A884" i="16"/>
  <c r="A885" i="16"/>
  <c r="A886" i="16"/>
  <c r="A887" i="16"/>
  <c r="A888" i="16"/>
  <c r="A889" i="16"/>
  <c r="A890" i="16"/>
  <c r="A891" i="16"/>
  <c r="A892" i="16"/>
  <c r="A893" i="16"/>
  <c r="A894" i="16"/>
  <c r="A895" i="16"/>
  <c r="A896" i="16"/>
  <c r="A897" i="16"/>
  <c r="A898" i="16"/>
  <c r="A899" i="16"/>
  <c r="A900" i="16"/>
  <c r="A901" i="16"/>
  <c r="A902" i="16"/>
  <c r="A903" i="16"/>
  <c r="A904" i="16"/>
  <c r="A905" i="16"/>
  <c r="A906" i="16"/>
  <c r="A907" i="16"/>
  <c r="A908" i="16"/>
  <c r="A909" i="16"/>
  <c r="A910" i="16"/>
  <c r="A911" i="16"/>
  <c r="A912" i="16"/>
  <c r="A913" i="16"/>
  <c r="A914" i="16"/>
  <c r="A915" i="16"/>
  <c r="A916" i="16"/>
  <c r="A917" i="16"/>
  <c r="A918" i="16"/>
  <c r="A919" i="16"/>
  <c r="A920" i="16"/>
  <c r="A921" i="16"/>
  <c r="A922" i="16"/>
  <c r="A923" i="16"/>
  <c r="A924" i="16"/>
  <c r="A925" i="16"/>
  <c r="A926" i="16"/>
  <c r="A927" i="16"/>
  <c r="A928" i="16"/>
  <c r="A929" i="16"/>
  <c r="A930" i="16"/>
  <c r="A931" i="16"/>
  <c r="A932" i="16"/>
  <c r="A933" i="16"/>
  <c r="A934" i="16"/>
  <c r="A935" i="16"/>
  <c r="A936" i="16"/>
  <c r="A937" i="16"/>
  <c r="A938" i="16"/>
  <c r="A939" i="16"/>
  <c r="A940" i="16"/>
  <c r="A941" i="16"/>
  <c r="A942" i="16"/>
  <c r="A943" i="16"/>
  <c r="A944" i="16"/>
  <c r="A945" i="16"/>
  <c r="A946" i="16"/>
  <c r="A947" i="16"/>
  <c r="A948" i="16"/>
  <c r="A949" i="16"/>
  <c r="A950" i="16"/>
  <c r="A951" i="16"/>
  <c r="A952" i="16"/>
  <c r="A953" i="16"/>
  <c r="A954" i="16"/>
  <c r="A955" i="16"/>
  <c r="A956" i="16"/>
  <c r="A957" i="16"/>
  <c r="A958" i="16"/>
  <c r="A959" i="16"/>
  <c r="A960" i="16"/>
  <c r="A961" i="16"/>
  <c r="A962" i="16"/>
  <c r="A963" i="16"/>
  <c r="A964" i="16"/>
  <c r="A965" i="16"/>
  <c r="A966" i="16"/>
  <c r="A967" i="16"/>
  <c r="A968" i="16"/>
  <c r="A969" i="16"/>
  <c r="A970" i="16"/>
  <c r="A971" i="16"/>
  <c r="A972" i="16"/>
  <c r="A973" i="16"/>
  <c r="A974" i="16"/>
  <c r="A975" i="16"/>
  <c r="A976" i="16"/>
  <c r="A977" i="16"/>
  <c r="A978" i="16"/>
  <c r="A979" i="16"/>
  <c r="A980" i="16"/>
  <c r="A981" i="16"/>
  <c r="A982" i="16"/>
  <c r="A983" i="16"/>
  <c r="A984" i="16"/>
  <c r="A985" i="16"/>
  <c r="A986" i="16"/>
  <c r="A987" i="16"/>
  <c r="A988" i="16"/>
  <c r="A989" i="16"/>
  <c r="A990" i="16"/>
  <c r="A991" i="16"/>
  <c r="A992" i="16"/>
  <c r="A993" i="16"/>
  <c r="A994" i="16"/>
  <c r="A995" i="16"/>
  <c r="A996" i="16"/>
  <c r="A997" i="16"/>
  <c r="A998" i="16"/>
  <c r="A999" i="16"/>
  <c r="A1000" i="16"/>
  <c r="A1001" i="16"/>
  <c r="A1002" i="16"/>
  <c r="A1003" i="16"/>
  <c r="A1004" i="16"/>
  <c r="A1005" i="16"/>
  <c r="A1006" i="16"/>
  <c r="A1007" i="16"/>
  <c r="A1008" i="16"/>
  <c r="A1009" i="16"/>
  <c r="A1010" i="16"/>
  <c r="A1011" i="16"/>
  <c r="A1012" i="16"/>
  <c r="A1013" i="16"/>
  <c r="A1014" i="16"/>
  <c r="A1015" i="16"/>
  <c r="A1016" i="16"/>
  <c r="A1017" i="16"/>
  <c r="A1018" i="16"/>
  <c r="A1019" i="16"/>
  <c r="A1020" i="16"/>
  <c r="A1021" i="16"/>
  <c r="A1022" i="16"/>
  <c r="A1023" i="16"/>
  <c r="A1024" i="16"/>
  <c r="A1025" i="16"/>
  <c r="A1026" i="16"/>
  <c r="A1027" i="16"/>
  <c r="A1028" i="16"/>
  <c r="A1029" i="16"/>
  <c r="A1030" i="16"/>
  <c r="A1031" i="16"/>
  <c r="A1032" i="16"/>
  <c r="A1033" i="16"/>
  <c r="A1034" i="16"/>
  <c r="A1035" i="16"/>
  <c r="A1036" i="16"/>
  <c r="A1037" i="16"/>
  <c r="A1038" i="16"/>
  <c r="A1039" i="16"/>
  <c r="A1040" i="16"/>
  <c r="A1041" i="16"/>
  <c r="A1042" i="16"/>
  <c r="A1043" i="16"/>
  <c r="A1044" i="16"/>
  <c r="A1045" i="16"/>
  <c r="A1046" i="16"/>
  <c r="A1047" i="16"/>
  <c r="A1048" i="16"/>
  <c r="A1049" i="16"/>
  <c r="A1050" i="16"/>
  <c r="A1051" i="16"/>
  <c r="A1052" i="16"/>
  <c r="A1053" i="16"/>
  <c r="A1054" i="16"/>
  <c r="A1055" i="16"/>
  <c r="A1056" i="16"/>
  <c r="A1057" i="16"/>
  <c r="A1058" i="16"/>
  <c r="A1059" i="16"/>
  <c r="A1060" i="16"/>
  <c r="A1061" i="16"/>
  <c r="A1062" i="16"/>
  <c r="A1063" i="16"/>
  <c r="A1064" i="16"/>
  <c r="A1065" i="16"/>
  <c r="A1066" i="16"/>
  <c r="A1067" i="16"/>
  <c r="A1068" i="16"/>
  <c r="A1069" i="16"/>
  <c r="A1070" i="16"/>
  <c r="A1071" i="16"/>
  <c r="A1072" i="16"/>
  <c r="A1073" i="16"/>
  <c r="A1074" i="16"/>
  <c r="A1075" i="16"/>
  <c r="A1076" i="16"/>
  <c r="A1077" i="16"/>
  <c r="A1078" i="16"/>
  <c r="A1079" i="16"/>
  <c r="A1080" i="16"/>
  <c r="A1081" i="16"/>
  <c r="A1082" i="16"/>
  <c r="A1083" i="16"/>
  <c r="A1084" i="16"/>
  <c r="A1085" i="16"/>
  <c r="A1086" i="16"/>
  <c r="A1087" i="16"/>
  <c r="A1088" i="16"/>
  <c r="A1089" i="16"/>
  <c r="A1090" i="16"/>
  <c r="A1091" i="16"/>
  <c r="A1092" i="16"/>
  <c r="A1093" i="16"/>
  <c r="A1094" i="16"/>
  <c r="A1095" i="16"/>
  <c r="A1096" i="16"/>
  <c r="A1097" i="16"/>
  <c r="A1098" i="16"/>
  <c r="A1099" i="16"/>
  <c r="A1100" i="16"/>
  <c r="A1101" i="16"/>
  <c r="A1102" i="16"/>
  <c r="A1103" i="16"/>
  <c r="A1104" i="16"/>
  <c r="A1105" i="16"/>
  <c r="A1106" i="16"/>
  <c r="A1107" i="16"/>
  <c r="A1108" i="16"/>
  <c r="A1109" i="16"/>
  <c r="A1110" i="16"/>
  <c r="A1111" i="16"/>
  <c r="A1112" i="16"/>
  <c r="A1113" i="16"/>
  <c r="A1114" i="16"/>
  <c r="A1115" i="16"/>
  <c r="A1116" i="16"/>
  <c r="A1117" i="16"/>
  <c r="A1118" i="16"/>
  <c r="A1119" i="16"/>
  <c r="A1120" i="16"/>
  <c r="A1121" i="16"/>
  <c r="A1122" i="16"/>
  <c r="A1123" i="16"/>
  <c r="A1124" i="16"/>
  <c r="A1125" i="16"/>
  <c r="A1126" i="16"/>
  <c r="A1127" i="16"/>
  <c r="A1128" i="16"/>
  <c r="A1129" i="16"/>
  <c r="A1130" i="16"/>
  <c r="A1131" i="16"/>
  <c r="A1132" i="16"/>
  <c r="A1133" i="16"/>
  <c r="A1134" i="16"/>
  <c r="A1135" i="16"/>
  <c r="A1136" i="16"/>
  <c r="A1137" i="16"/>
  <c r="A1138" i="16"/>
  <c r="A1139" i="16"/>
  <c r="A1140" i="16"/>
  <c r="A1141" i="16"/>
  <c r="A1142" i="16"/>
  <c r="A1143" i="16"/>
  <c r="A1144" i="16"/>
  <c r="A1145" i="16"/>
  <c r="A1146" i="16"/>
  <c r="A1147" i="16"/>
  <c r="A1148" i="16"/>
  <c r="A1149" i="16"/>
  <c r="A1150" i="16"/>
  <c r="A1151" i="16"/>
  <c r="A1152" i="16"/>
  <c r="A1153" i="16"/>
  <c r="A1154" i="16"/>
  <c r="A1155" i="16"/>
  <c r="A1156" i="16"/>
  <c r="A1157" i="16"/>
  <c r="A1158" i="16"/>
  <c r="A1159" i="16"/>
  <c r="A1160" i="16"/>
  <c r="A1161" i="16"/>
  <c r="A1162" i="16"/>
  <c r="A1163" i="16"/>
  <c r="A1164" i="16"/>
  <c r="A1165" i="16"/>
  <c r="A1166" i="16"/>
  <c r="A1167" i="16"/>
  <c r="A1168" i="16"/>
  <c r="A1169" i="16"/>
  <c r="A1170" i="16"/>
  <c r="A1171" i="16"/>
  <c r="A1172" i="16"/>
  <c r="A1173" i="16"/>
  <c r="A1174" i="16"/>
  <c r="A1175" i="16"/>
  <c r="A1176" i="16"/>
  <c r="A1177" i="16"/>
  <c r="A1178" i="16"/>
  <c r="A1179" i="16"/>
  <c r="A1180" i="16"/>
  <c r="A1181" i="16"/>
  <c r="A1182" i="16"/>
  <c r="A1183" i="16"/>
  <c r="A1184" i="16"/>
  <c r="A1185" i="16"/>
  <c r="A1186" i="16"/>
  <c r="A1187" i="16"/>
  <c r="A1188" i="16"/>
  <c r="A1189" i="16"/>
  <c r="A1190" i="16"/>
  <c r="A1191" i="16"/>
  <c r="A1192" i="16"/>
  <c r="A1193" i="16"/>
  <c r="A1194" i="16"/>
  <c r="A1195" i="16"/>
  <c r="A1196" i="16"/>
  <c r="A1197" i="16"/>
  <c r="A1198" i="16"/>
  <c r="A1199" i="16"/>
  <c r="A1200" i="16"/>
  <c r="A1201" i="16"/>
  <c r="A1202" i="16"/>
  <c r="A1203" i="16"/>
  <c r="A1204" i="16"/>
  <c r="A1205" i="16"/>
  <c r="A1206" i="16"/>
  <c r="A1207" i="16"/>
  <c r="A1208" i="16"/>
  <c r="A1209" i="16"/>
  <c r="A1210" i="16"/>
  <c r="A1211" i="16"/>
  <c r="A1212" i="16"/>
  <c r="A1213" i="16"/>
  <c r="A1214" i="16"/>
  <c r="A1215" i="16"/>
  <c r="A1216" i="16"/>
  <c r="A1217" i="16"/>
  <c r="A1218" i="16"/>
  <c r="A1219" i="16"/>
  <c r="A1220" i="16"/>
  <c r="A1221" i="16"/>
  <c r="A1222" i="16"/>
  <c r="A1223" i="16"/>
  <c r="A1224" i="16"/>
  <c r="A1225" i="16"/>
  <c r="A1226" i="16"/>
  <c r="A1227" i="16"/>
  <c r="A1228" i="16"/>
  <c r="A1229" i="16"/>
  <c r="A1230" i="16"/>
  <c r="A1231" i="16"/>
  <c r="A1232" i="16"/>
  <c r="A1233" i="16"/>
  <c r="A1234" i="16"/>
  <c r="A1235" i="16"/>
  <c r="A1236" i="16"/>
  <c r="A1237" i="16"/>
  <c r="A1238" i="16"/>
  <c r="A1239" i="16"/>
  <c r="A1240" i="16"/>
  <c r="A1241" i="16"/>
  <c r="A1242" i="16"/>
  <c r="A1243" i="16"/>
  <c r="A1244" i="16"/>
  <c r="A1245" i="16"/>
  <c r="A1246" i="16"/>
  <c r="A1247" i="16"/>
  <c r="A1248" i="16"/>
  <c r="A1249" i="16"/>
  <c r="A1250" i="16"/>
  <c r="A1251" i="16"/>
  <c r="A1252" i="16"/>
  <c r="A1253" i="16"/>
  <c r="A1254" i="16"/>
  <c r="A1255" i="16"/>
  <c r="A1256" i="16"/>
  <c r="A1257" i="16"/>
  <c r="A1258" i="16"/>
  <c r="A1259" i="16"/>
  <c r="A1260" i="16"/>
  <c r="A1261" i="16"/>
  <c r="A1262" i="16"/>
  <c r="A1263" i="16"/>
  <c r="A1264" i="16"/>
  <c r="A1265" i="16"/>
  <c r="A1266" i="16"/>
  <c r="A1267" i="16"/>
  <c r="A1268" i="16"/>
  <c r="A1269" i="16"/>
  <c r="A1270" i="16"/>
  <c r="A1271" i="16"/>
  <c r="A1272" i="16"/>
  <c r="A1273" i="16"/>
  <c r="A1274" i="16"/>
  <c r="A1275" i="16"/>
  <c r="A1276" i="16"/>
  <c r="A1277" i="16"/>
  <c r="A1278" i="16"/>
  <c r="A1279" i="16"/>
  <c r="A1280" i="16"/>
  <c r="A1281" i="16"/>
  <c r="A1282" i="16"/>
  <c r="A1283" i="16"/>
  <c r="A1284" i="16"/>
  <c r="A1285" i="16"/>
  <c r="A1286" i="16"/>
  <c r="A1287" i="16"/>
  <c r="A1288" i="16"/>
  <c r="A1289" i="16"/>
  <c r="A1290" i="16"/>
  <c r="A1291" i="16"/>
  <c r="A1292" i="16"/>
  <c r="A1293" i="16"/>
  <c r="A1294" i="16"/>
  <c r="A1295" i="16"/>
  <c r="A1296" i="16"/>
  <c r="A1297" i="16"/>
  <c r="A1298" i="16"/>
  <c r="A1299" i="16"/>
  <c r="A1300" i="16"/>
  <c r="A1301" i="16"/>
  <c r="A1302" i="16"/>
  <c r="A1303" i="16"/>
  <c r="A1304" i="16"/>
  <c r="A1305" i="16"/>
  <c r="A1306" i="16"/>
  <c r="A1307" i="16"/>
  <c r="A1308" i="16"/>
  <c r="A1309" i="16"/>
  <c r="A1310" i="16"/>
  <c r="A1311" i="16"/>
  <c r="A1312" i="16"/>
  <c r="A1313" i="16"/>
  <c r="A1314" i="16"/>
  <c r="A1315" i="16"/>
  <c r="A1316" i="16"/>
  <c r="A1317" i="16"/>
  <c r="A1318" i="16"/>
  <c r="A1319" i="16"/>
  <c r="A1320" i="16"/>
  <c r="A1321" i="16"/>
  <c r="A1322" i="16"/>
  <c r="A1323" i="16"/>
  <c r="A1324" i="16"/>
  <c r="A1325" i="16"/>
  <c r="A1326" i="16"/>
  <c r="A1327" i="16"/>
  <c r="A1328" i="16"/>
  <c r="A1329" i="16"/>
  <c r="A1330" i="16"/>
  <c r="A1331" i="16"/>
  <c r="A1332" i="16"/>
  <c r="A1333" i="16"/>
  <c r="A1334" i="16"/>
  <c r="A1335" i="16"/>
  <c r="A1336" i="16"/>
  <c r="A1337" i="16"/>
  <c r="A1338" i="16"/>
  <c r="A1339" i="16"/>
  <c r="A1340" i="16"/>
  <c r="A1341" i="16"/>
  <c r="A1342" i="16"/>
  <c r="A1343" i="16"/>
  <c r="A1344" i="16"/>
  <c r="A1345" i="16"/>
  <c r="A1346" i="16"/>
  <c r="A1347" i="16"/>
  <c r="A1348" i="16"/>
  <c r="A1349" i="16"/>
  <c r="A1350" i="16"/>
  <c r="A1351" i="16"/>
  <c r="A1352" i="16"/>
  <c r="A1353" i="16"/>
  <c r="A1354" i="16"/>
  <c r="A1355" i="16"/>
  <c r="A1356" i="16"/>
  <c r="A1357" i="16"/>
  <c r="A1358" i="16"/>
  <c r="A1359" i="16"/>
  <c r="A1360" i="16"/>
  <c r="A1361" i="16"/>
  <c r="A1362" i="16"/>
  <c r="A1363" i="16"/>
  <c r="A1364" i="16"/>
  <c r="A1365" i="16"/>
  <c r="A1366" i="16"/>
  <c r="A1367" i="16"/>
  <c r="A1368" i="16"/>
  <c r="A1369" i="16"/>
  <c r="A1370" i="16"/>
  <c r="A1371" i="16"/>
  <c r="A1372" i="16"/>
  <c r="A1373" i="16"/>
  <c r="A1374" i="16"/>
  <c r="A1375" i="16"/>
  <c r="A1376" i="16"/>
  <c r="A1377" i="16"/>
  <c r="A1378" i="16"/>
  <c r="A1379" i="16"/>
  <c r="A1380" i="16"/>
  <c r="A1381" i="16"/>
  <c r="A1382" i="16"/>
  <c r="A1383" i="16"/>
  <c r="A1384" i="16"/>
  <c r="A1385" i="16"/>
  <c r="A1386" i="16"/>
  <c r="A1387" i="16"/>
  <c r="A1388" i="16"/>
  <c r="A1389" i="16"/>
  <c r="A1390" i="16"/>
  <c r="A1391" i="16"/>
  <c r="A1392" i="16"/>
  <c r="A1393" i="16"/>
  <c r="A1394" i="16"/>
  <c r="A1395" i="16"/>
  <c r="A1396" i="16"/>
  <c r="A1397" i="16"/>
  <c r="A1398" i="16"/>
  <c r="A1399" i="16"/>
  <c r="A1400" i="16"/>
  <c r="A1401" i="16"/>
  <c r="A1402" i="16"/>
  <c r="A1403" i="16"/>
  <c r="A1404" i="16"/>
  <c r="A1405" i="16"/>
  <c r="A1406" i="16"/>
  <c r="A1407" i="16"/>
  <c r="A1408" i="16"/>
  <c r="A1409" i="16"/>
  <c r="A1410" i="16"/>
  <c r="A1411" i="16"/>
  <c r="A1412" i="16"/>
  <c r="A1413" i="16"/>
  <c r="A1414" i="16"/>
  <c r="A1415" i="16"/>
  <c r="A1416" i="16"/>
  <c r="A1417" i="16"/>
  <c r="A1418" i="16"/>
  <c r="A1419" i="16"/>
  <c r="A1420" i="16"/>
  <c r="A1421" i="16"/>
  <c r="A1422" i="16"/>
  <c r="A1423" i="16"/>
  <c r="A1424" i="16"/>
  <c r="A1425" i="16"/>
  <c r="A1426" i="16"/>
  <c r="A1427" i="16"/>
  <c r="A1428" i="16"/>
  <c r="A1429" i="16"/>
  <c r="A1430" i="16"/>
  <c r="A1431" i="16"/>
  <c r="A1432" i="16"/>
  <c r="A1433" i="16"/>
  <c r="A1434" i="16"/>
  <c r="A1435" i="16"/>
  <c r="A1436" i="16"/>
  <c r="A1437" i="16"/>
  <c r="A1438" i="16"/>
  <c r="A1439" i="16"/>
  <c r="A1440" i="16"/>
  <c r="A1441" i="16"/>
  <c r="A1442" i="16"/>
  <c r="A1443" i="16"/>
  <c r="A1444" i="16"/>
  <c r="A1445" i="16"/>
  <c r="A1446" i="16"/>
  <c r="A1447" i="16"/>
  <c r="A1448" i="16"/>
  <c r="A1449" i="16"/>
  <c r="A1450" i="16"/>
  <c r="A1451" i="16"/>
  <c r="A1452" i="16"/>
  <c r="A1453" i="16"/>
  <c r="A1454" i="16"/>
  <c r="A1455" i="16"/>
  <c r="A1456" i="16"/>
  <c r="A1457" i="16"/>
  <c r="A1458" i="16"/>
  <c r="A1459" i="16"/>
  <c r="A1460" i="16"/>
  <c r="A1461" i="16"/>
  <c r="A1462" i="16"/>
  <c r="A1463" i="16"/>
  <c r="A1464" i="16"/>
  <c r="A1465" i="16"/>
  <c r="A1466" i="16"/>
  <c r="A1467" i="16"/>
  <c r="A1468" i="16"/>
  <c r="A1469" i="16"/>
  <c r="A1470" i="16"/>
  <c r="A1471" i="16"/>
  <c r="A1472" i="16"/>
  <c r="A1473" i="16"/>
  <c r="A1474" i="16"/>
  <c r="A1475" i="16"/>
  <c r="A1476" i="16"/>
  <c r="A1477" i="16"/>
  <c r="A1478" i="16"/>
  <c r="A1479" i="16"/>
  <c r="A1480" i="16"/>
  <c r="A1481" i="16"/>
  <c r="A1482" i="16"/>
  <c r="A1483" i="16"/>
  <c r="A1484" i="16"/>
  <c r="A1485" i="16"/>
  <c r="A1486" i="16"/>
  <c r="A1487" i="16"/>
  <c r="A1488" i="16"/>
  <c r="A1489" i="16"/>
  <c r="A1490" i="16"/>
  <c r="A1491" i="16"/>
  <c r="A1492" i="16"/>
  <c r="A1493" i="16"/>
  <c r="A1494" i="16"/>
  <c r="A1495" i="16"/>
  <c r="A1496" i="16"/>
  <c r="A1497" i="16"/>
  <c r="A1498" i="16"/>
  <c r="A1499" i="16"/>
  <c r="A1500" i="16"/>
  <c r="A1501" i="16"/>
  <c r="A1502" i="16"/>
  <c r="A1503" i="16"/>
  <c r="A1504" i="16"/>
  <c r="A1505" i="16"/>
  <c r="A1506" i="16"/>
  <c r="A1507" i="16"/>
  <c r="A1508" i="16"/>
  <c r="A1509" i="16"/>
  <c r="A1510" i="16"/>
  <c r="A1511" i="16"/>
  <c r="A1512" i="16"/>
  <c r="A1513" i="16"/>
  <c r="A1514" i="16"/>
  <c r="A1515" i="16"/>
  <c r="A1516" i="16"/>
  <c r="A1517" i="16"/>
  <c r="A1518" i="16"/>
  <c r="A1519" i="16"/>
  <c r="A1520" i="16"/>
  <c r="A1521" i="16"/>
  <c r="A1522" i="16"/>
  <c r="A1523" i="16"/>
  <c r="A1524" i="16"/>
  <c r="A1525" i="16"/>
  <c r="A1526" i="16"/>
  <c r="A1527" i="16"/>
  <c r="A1528" i="16"/>
  <c r="A1529" i="16"/>
  <c r="A1530" i="16"/>
  <c r="A1531" i="16"/>
  <c r="A1532" i="16"/>
  <c r="A1533" i="16"/>
  <c r="A1534" i="16"/>
  <c r="A1535" i="16"/>
  <c r="A1536" i="16"/>
  <c r="A1537" i="16"/>
  <c r="A1538" i="16"/>
  <c r="A1539" i="16"/>
  <c r="A1540" i="16"/>
  <c r="A1541" i="16"/>
  <c r="A1542" i="16"/>
  <c r="A1543" i="16"/>
  <c r="A1544" i="16"/>
  <c r="A1545" i="16"/>
  <c r="A1546" i="16"/>
  <c r="A1547" i="16"/>
  <c r="A1548" i="16"/>
  <c r="A1549" i="16"/>
  <c r="A1550" i="16"/>
  <c r="A1551" i="16"/>
  <c r="A1552" i="16"/>
  <c r="A1553" i="16"/>
  <c r="A1554" i="16"/>
  <c r="A1555" i="16"/>
  <c r="A1556" i="16"/>
  <c r="A1557" i="16"/>
  <c r="A1558" i="16"/>
  <c r="A1559" i="16"/>
  <c r="A1560" i="16"/>
  <c r="A1561" i="16"/>
  <c r="A1562" i="16"/>
  <c r="A1563" i="16"/>
  <c r="A1564" i="16"/>
  <c r="A1565" i="16"/>
  <c r="A1566" i="16"/>
  <c r="A1567" i="16"/>
  <c r="A1568" i="16"/>
  <c r="A1569" i="16"/>
  <c r="A1570" i="16"/>
  <c r="A1571" i="16"/>
  <c r="A1572" i="16"/>
  <c r="A1573" i="16"/>
  <c r="A1574" i="16"/>
  <c r="A1575" i="16"/>
  <c r="A1576" i="16"/>
  <c r="A1577" i="16"/>
  <c r="A1578" i="16"/>
  <c r="A1579" i="16"/>
  <c r="A1580" i="16"/>
  <c r="A1581" i="16"/>
  <c r="A1582" i="16"/>
  <c r="A1583" i="16"/>
  <c r="A1584" i="16"/>
  <c r="A1585" i="16"/>
  <c r="A1586" i="16"/>
  <c r="A1587" i="16"/>
  <c r="A1588" i="16"/>
  <c r="A1589" i="16"/>
  <c r="A1590" i="16"/>
  <c r="A1591" i="16"/>
  <c r="A1592" i="16"/>
  <c r="A1593" i="16"/>
  <c r="A1594" i="16"/>
  <c r="A1595" i="16"/>
  <c r="A1596" i="16"/>
  <c r="A1597" i="16"/>
  <c r="A1598" i="16"/>
  <c r="A1599" i="16"/>
  <c r="A1600" i="16"/>
  <c r="A1601" i="16"/>
  <c r="A1602" i="16"/>
  <c r="A1603" i="16"/>
  <c r="A1604" i="16"/>
  <c r="A1605" i="16"/>
  <c r="A1606" i="16"/>
  <c r="A1607" i="16"/>
  <c r="A1608" i="16"/>
  <c r="A1609" i="16"/>
  <c r="A1610" i="16"/>
  <c r="A1611" i="16"/>
  <c r="A1612" i="16"/>
  <c r="A1613" i="16"/>
  <c r="A1614" i="16"/>
  <c r="A1615" i="16"/>
  <c r="A1616" i="16"/>
  <c r="A1617" i="16"/>
  <c r="A1618" i="16"/>
  <c r="A1619" i="16"/>
  <c r="A1620" i="16"/>
  <c r="A1621" i="16"/>
  <c r="A1622" i="16"/>
  <c r="A1623" i="16"/>
  <c r="A1624" i="16"/>
  <c r="A1625" i="16"/>
  <c r="A1626" i="16"/>
  <c r="A1627" i="16"/>
  <c r="A1628" i="16"/>
  <c r="A1629" i="16"/>
  <c r="A1630" i="16"/>
  <c r="A1631" i="16"/>
  <c r="A1632" i="16"/>
  <c r="A1633" i="16"/>
  <c r="A1634" i="16"/>
  <c r="A1635" i="16"/>
  <c r="A1636" i="16"/>
  <c r="A1637" i="16"/>
  <c r="A1638" i="16"/>
  <c r="A1639" i="16"/>
  <c r="A1640" i="16"/>
  <c r="A1641" i="16"/>
  <c r="A1642" i="16"/>
  <c r="A1643" i="16"/>
  <c r="A1644" i="16"/>
  <c r="A1645" i="16"/>
  <c r="A1646" i="16"/>
  <c r="A1647" i="16"/>
  <c r="A1648" i="16"/>
  <c r="A1649" i="16"/>
  <c r="A1650" i="16"/>
  <c r="A1651" i="16"/>
  <c r="A1652" i="16"/>
  <c r="A1653" i="16"/>
  <c r="A1654" i="16"/>
  <c r="A1655" i="16"/>
  <c r="A1656" i="16"/>
  <c r="A1657" i="16"/>
  <c r="A1658" i="16"/>
  <c r="A1659" i="16"/>
  <c r="A1660" i="16"/>
  <c r="A1661" i="16"/>
  <c r="A1662" i="16"/>
  <c r="A1663" i="16"/>
  <c r="A1664" i="16"/>
  <c r="A1665" i="16"/>
  <c r="A1666" i="16"/>
  <c r="A1667" i="16"/>
  <c r="A1668" i="16"/>
  <c r="A1669" i="16"/>
  <c r="A1670" i="16"/>
  <c r="A1671" i="16"/>
  <c r="A1672" i="16"/>
  <c r="A1673" i="16"/>
  <c r="A1674" i="16"/>
  <c r="A1675" i="16"/>
  <c r="A1676" i="16"/>
  <c r="A1677" i="16"/>
  <c r="A1678" i="16"/>
  <c r="A1679" i="16"/>
  <c r="A1680" i="16"/>
  <c r="A1681" i="16"/>
  <c r="A1682" i="16"/>
  <c r="A1683" i="16"/>
  <c r="A1684" i="16"/>
  <c r="A1685" i="16"/>
  <c r="A1686" i="16"/>
  <c r="A1687" i="16"/>
  <c r="A1688" i="16"/>
  <c r="A1689" i="16"/>
  <c r="A1690" i="16"/>
  <c r="A1691" i="16"/>
  <c r="A1692" i="16"/>
  <c r="A1693" i="16"/>
  <c r="A1694" i="16"/>
  <c r="A1695" i="16"/>
  <c r="A1696" i="16"/>
  <c r="A1697" i="16"/>
  <c r="A1698" i="16"/>
  <c r="A1699" i="16"/>
  <c r="A1700" i="16"/>
  <c r="A1701" i="16"/>
  <c r="A1702" i="16"/>
  <c r="A1703" i="16"/>
  <c r="A1704" i="16"/>
  <c r="A1705" i="16"/>
  <c r="A1706" i="16"/>
  <c r="A1707" i="16"/>
  <c r="A1708" i="16"/>
  <c r="A1709" i="16"/>
  <c r="A1710" i="16"/>
  <c r="A1711" i="16"/>
  <c r="A1712" i="16"/>
  <c r="A1713" i="16"/>
  <c r="A1714" i="16"/>
  <c r="A1715" i="16"/>
  <c r="A1716" i="16"/>
  <c r="A1717" i="16"/>
  <c r="A1718" i="16"/>
  <c r="A1719" i="16"/>
  <c r="A1720" i="16"/>
  <c r="A1721" i="16"/>
  <c r="A1722" i="16"/>
  <c r="A1723" i="16"/>
  <c r="A1724" i="16"/>
  <c r="A1725" i="16"/>
  <c r="A1726" i="16"/>
  <c r="A1727" i="16"/>
  <c r="A1728" i="16"/>
  <c r="A1729" i="16"/>
  <c r="A1730" i="16"/>
  <c r="A1731" i="16"/>
  <c r="A1732" i="16"/>
  <c r="A1733" i="16"/>
  <c r="A1734" i="16"/>
  <c r="A1735" i="16"/>
  <c r="A1736" i="16"/>
  <c r="A1737" i="16"/>
  <c r="A1738" i="16"/>
  <c r="A1739" i="16"/>
  <c r="A1740" i="16"/>
  <c r="A1741" i="16"/>
  <c r="A1742" i="16"/>
  <c r="A1743" i="16"/>
  <c r="A1744" i="16"/>
  <c r="A1745" i="16"/>
  <c r="A1746" i="16"/>
  <c r="A1747" i="16"/>
  <c r="A1748" i="16"/>
  <c r="A1749" i="16"/>
  <c r="A1750" i="16"/>
  <c r="A1751" i="16"/>
  <c r="A1752" i="16"/>
  <c r="A1753" i="16"/>
  <c r="A1754" i="16"/>
  <c r="A1755" i="16"/>
  <c r="A1756" i="16"/>
  <c r="A1757" i="16"/>
  <c r="A1758" i="16"/>
  <c r="A1759" i="16"/>
  <c r="A1760" i="16"/>
  <c r="A1761" i="16"/>
  <c r="A1762" i="16"/>
  <c r="A1763" i="16"/>
  <c r="A1764" i="16"/>
  <c r="A1765" i="16"/>
  <c r="A1766" i="16"/>
  <c r="A1767" i="16"/>
  <c r="A1768" i="16"/>
  <c r="A1769" i="16"/>
  <c r="A1770" i="16"/>
  <c r="A1771" i="16"/>
  <c r="A1772" i="16"/>
  <c r="A1773" i="16"/>
  <c r="A1774" i="16"/>
  <c r="A1775" i="16"/>
  <c r="A1776" i="16"/>
  <c r="A1777" i="16"/>
  <c r="A1778" i="16"/>
  <c r="A1779" i="16"/>
  <c r="A1780" i="16"/>
  <c r="A1781" i="16"/>
  <c r="A1782" i="16"/>
  <c r="A1783" i="16"/>
  <c r="A1784" i="16"/>
  <c r="A1785" i="16"/>
  <c r="A1786" i="16"/>
  <c r="A1787" i="16"/>
  <c r="A1788" i="16"/>
  <c r="A1789" i="16"/>
  <c r="A1790" i="16"/>
  <c r="A1791" i="16"/>
  <c r="A1792" i="16"/>
  <c r="A1793" i="16"/>
  <c r="A1794" i="16"/>
  <c r="A1795" i="16"/>
  <c r="A1796" i="16"/>
  <c r="A1797" i="16"/>
  <c r="A1798" i="16"/>
  <c r="A1799" i="16"/>
  <c r="A1800" i="16"/>
  <c r="A1801" i="16"/>
  <c r="A1802" i="16"/>
  <c r="A1803" i="16"/>
  <c r="A1804" i="16"/>
  <c r="A1805" i="16"/>
  <c r="A1806" i="16"/>
  <c r="A1807" i="16"/>
  <c r="A1808" i="16"/>
  <c r="A1809" i="16"/>
  <c r="A1810" i="16"/>
  <c r="A1811" i="16"/>
  <c r="A1812" i="16"/>
  <c r="A1813" i="16"/>
  <c r="A1814" i="16"/>
  <c r="A1815" i="16"/>
  <c r="A1816" i="16"/>
  <c r="A1817" i="16"/>
  <c r="A1818" i="16"/>
  <c r="A1819" i="16"/>
  <c r="A1820" i="16"/>
  <c r="A1821" i="16"/>
  <c r="A1822" i="16"/>
  <c r="A1823" i="16"/>
  <c r="A1824" i="16"/>
  <c r="A1825" i="16"/>
  <c r="A1826" i="16"/>
  <c r="A1827" i="16"/>
  <c r="A1828" i="16"/>
  <c r="A1829" i="16"/>
  <c r="A1830" i="16"/>
  <c r="A1831" i="16"/>
  <c r="A1832" i="16"/>
  <c r="A1833" i="16"/>
  <c r="A1834" i="16"/>
  <c r="A1835" i="16"/>
  <c r="A1836" i="16"/>
  <c r="A1837" i="16"/>
  <c r="A1838" i="16"/>
  <c r="A1839" i="16"/>
  <c r="A1840" i="16"/>
  <c r="A1841" i="16"/>
  <c r="A1842" i="16"/>
  <c r="A1843" i="16"/>
  <c r="A1844" i="16"/>
  <c r="A1845" i="16"/>
  <c r="A1846" i="16"/>
  <c r="A1847" i="16"/>
  <c r="A1848" i="16"/>
  <c r="A1849" i="16"/>
  <c r="A1850" i="16"/>
  <c r="A1851" i="16"/>
  <c r="A1852" i="16"/>
  <c r="A1853" i="16"/>
  <c r="A1854" i="16"/>
  <c r="A1855" i="16"/>
  <c r="A1856" i="16"/>
  <c r="A1857" i="16"/>
  <c r="A1858" i="16"/>
  <c r="A1859" i="16"/>
  <c r="A1860" i="16"/>
  <c r="A1861" i="16"/>
  <c r="A1862" i="16"/>
  <c r="A1863" i="16"/>
  <c r="A1864" i="16"/>
  <c r="A1865" i="16"/>
  <c r="A1866" i="16"/>
  <c r="A1867" i="16"/>
  <c r="A1868" i="16"/>
  <c r="A1869" i="16"/>
  <c r="A1870" i="16"/>
  <c r="A1871" i="16"/>
  <c r="A1872" i="16"/>
  <c r="A1873" i="16"/>
  <c r="A1874" i="16"/>
  <c r="A1875" i="16"/>
  <c r="A1876" i="16"/>
  <c r="A1877" i="16"/>
  <c r="A1878" i="16"/>
  <c r="A1879" i="16"/>
  <c r="A1880" i="16"/>
  <c r="A1881" i="16"/>
  <c r="A1882" i="16"/>
  <c r="A1883" i="16"/>
  <c r="A1884" i="16"/>
  <c r="A1885" i="16"/>
  <c r="A1886" i="16"/>
  <c r="A1887" i="16"/>
  <c r="A1888" i="16"/>
  <c r="A1889" i="16"/>
  <c r="A1890" i="16"/>
  <c r="A1891" i="16"/>
  <c r="A1892" i="16"/>
  <c r="A1893" i="16"/>
  <c r="A1894" i="16"/>
  <c r="A1895" i="16"/>
  <c r="A1896" i="16"/>
  <c r="A1897" i="16"/>
  <c r="A1898" i="16"/>
  <c r="A1899" i="16"/>
  <c r="A1900" i="16"/>
  <c r="A1901" i="16"/>
  <c r="A1902" i="16"/>
  <c r="A1903" i="16"/>
  <c r="A1904" i="16"/>
  <c r="A1905" i="16"/>
  <c r="A1906" i="16"/>
  <c r="A1907" i="16"/>
  <c r="A1908" i="16"/>
  <c r="A1909" i="16"/>
  <c r="A1910" i="16"/>
  <c r="A1911" i="16"/>
  <c r="A1912" i="16"/>
  <c r="A1913" i="16"/>
  <c r="A1914" i="16"/>
  <c r="A1915" i="16"/>
  <c r="A1916" i="16"/>
  <c r="A1917" i="16"/>
  <c r="A1918" i="16"/>
  <c r="A1919" i="16"/>
  <c r="A1920" i="16"/>
  <c r="A1921" i="16"/>
  <c r="A1922" i="16"/>
  <c r="A1923" i="16"/>
  <c r="A1924" i="16"/>
  <c r="A1925" i="16"/>
  <c r="A1926" i="16"/>
  <c r="A1927" i="16"/>
  <c r="A1928" i="16"/>
  <c r="A1929" i="16"/>
  <c r="A1930" i="16"/>
  <c r="A1931" i="16"/>
  <c r="A1932" i="16"/>
  <c r="A1933" i="16"/>
  <c r="A1934" i="16"/>
  <c r="A1935" i="16"/>
  <c r="A1936" i="16"/>
  <c r="A1937" i="16"/>
  <c r="A1938" i="16"/>
  <c r="A1939" i="16"/>
  <c r="A1940" i="16"/>
  <c r="A1941" i="16"/>
  <c r="A1942" i="16"/>
  <c r="A1943" i="16"/>
  <c r="A1944" i="16"/>
  <c r="A1945" i="16"/>
  <c r="A1946" i="16"/>
  <c r="A1947" i="16"/>
  <c r="A1948" i="16"/>
  <c r="A1949" i="16"/>
  <c r="A1950" i="16"/>
  <c r="A1951" i="16"/>
  <c r="A1952" i="16"/>
  <c r="A1953" i="16"/>
  <c r="A1954" i="16"/>
  <c r="A1955" i="16"/>
  <c r="A1956" i="16"/>
  <c r="A1957" i="16"/>
  <c r="A1958" i="16"/>
  <c r="A1959" i="16"/>
  <c r="A1960" i="16"/>
  <c r="A1961" i="16"/>
  <c r="A1962" i="16"/>
  <c r="A1963" i="16"/>
  <c r="A1964" i="16"/>
  <c r="A1965" i="16"/>
  <c r="A1966" i="16"/>
  <c r="A1967" i="16"/>
  <c r="A1968" i="16"/>
  <c r="A1969" i="16"/>
  <c r="A1970" i="16"/>
  <c r="A1971" i="16"/>
  <c r="A1972" i="16"/>
  <c r="A1973" i="16"/>
  <c r="A1974" i="16"/>
  <c r="A1975" i="16"/>
  <c r="A1976" i="16"/>
  <c r="A1977" i="16"/>
  <c r="A1978" i="16"/>
  <c r="A1979" i="16"/>
  <c r="A1980" i="16"/>
  <c r="A1981" i="16"/>
  <c r="A1982" i="16"/>
  <c r="A1983" i="16"/>
  <c r="A1984" i="16"/>
  <c r="A1985" i="16"/>
  <c r="A1986" i="16"/>
  <c r="A1987" i="16"/>
  <c r="A1988" i="16"/>
  <c r="A1989" i="16"/>
  <c r="A1990" i="16"/>
  <c r="A1991" i="16"/>
  <c r="A1992" i="16"/>
  <c r="A1993" i="16"/>
  <c r="A1994" i="16"/>
  <c r="A1995" i="16"/>
  <c r="A1996" i="16"/>
  <c r="A1997" i="16"/>
  <c r="A1998" i="16"/>
  <c r="A1999" i="16"/>
  <c r="A2000" i="16"/>
  <c r="A2001" i="16"/>
  <c r="A2002" i="16"/>
  <c r="A2003" i="16"/>
  <c r="A2004" i="16"/>
  <c r="A2005" i="16"/>
  <c r="A2006" i="16"/>
  <c r="A2007" i="16"/>
  <c r="A2008" i="16"/>
  <c r="A2009" i="16"/>
  <c r="A2010" i="16"/>
  <c r="A2011" i="16"/>
  <c r="A2012" i="16"/>
  <c r="A2013" i="16"/>
  <c r="A2014" i="16"/>
  <c r="A2015" i="16"/>
  <c r="A2016" i="16"/>
  <c r="A2017" i="16"/>
  <c r="A2018" i="16"/>
  <c r="A2019" i="16"/>
  <c r="A2020" i="16"/>
  <c r="A2021" i="16"/>
  <c r="A2022" i="16"/>
  <c r="A2023" i="16"/>
  <c r="A2024" i="16"/>
  <c r="A2025" i="16"/>
  <c r="A2026" i="16"/>
  <c r="A2027" i="16"/>
  <c r="A2028" i="16"/>
  <c r="A2029" i="16"/>
  <c r="A2030" i="16"/>
  <c r="A2031" i="16"/>
  <c r="A2032" i="16"/>
  <c r="A2033" i="16"/>
  <c r="A2034" i="16"/>
  <c r="A2035" i="16"/>
  <c r="A2036" i="16"/>
  <c r="A2037" i="16"/>
  <c r="A2038" i="16"/>
  <c r="A2039" i="16"/>
  <c r="A2040" i="16"/>
  <c r="A2041" i="16"/>
  <c r="A2042" i="16"/>
  <c r="A2043" i="16"/>
  <c r="A2044" i="16"/>
  <c r="A2045" i="16"/>
  <c r="A2046" i="16"/>
  <c r="A2047" i="16"/>
  <c r="A2048" i="16"/>
  <c r="A2049" i="16"/>
  <c r="A2050" i="16"/>
  <c r="A2051" i="16"/>
  <c r="A2052" i="16"/>
  <c r="A2053" i="16"/>
  <c r="A2054" i="16"/>
  <c r="A2055" i="16"/>
  <c r="A2056" i="16"/>
  <c r="A2057" i="16"/>
  <c r="A2058" i="16"/>
  <c r="A2059" i="16"/>
  <c r="A2060" i="16"/>
  <c r="A2061" i="16"/>
  <c r="A2062" i="16"/>
  <c r="A2063" i="16"/>
  <c r="A2064" i="16"/>
  <c r="A2065" i="16"/>
  <c r="A2066" i="16"/>
  <c r="A2067" i="16"/>
  <c r="A2068" i="16"/>
  <c r="A2069" i="16"/>
  <c r="A2070" i="16"/>
  <c r="A2071" i="16"/>
  <c r="A2072" i="16"/>
  <c r="A2073" i="16"/>
  <c r="A2074" i="16"/>
  <c r="A2075" i="16"/>
  <c r="A2076" i="16"/>
  <c r="A2077" i="16"/>
  <c r="A2078" i="16"/>
  <c r="A2079" i="16"/>
  <c r="A2080" i="16"/>
  <c r="A2081" i="16"/>
  <c r="A2082" i="16"/>
  <c r="A2083" i="16"/>
  <c r="A2084" i="16"/>
  <c r="A2085" i="16"/>
  <c r="A2086" i="16"/>
  <c r="A2087" i="16"/>
  <c r="A2088" i="16"/>
  <c r="A2089" i="16"/>
  <c r="A2090" i="16"/>
  <c r="A2091" i="16"/>
  <c r="A2092" i="16"/>
  <c r="A2093" i="16"/>
  <c r="A2094" i="16"/>
  <c r="A2095" i="16"/>
  <c r="A2096" i="16"/>
  <c r="A2097" i="16"/>
  <c r="A2098" i="16"/>
  <c r="A2099" i="16"/>
  <c r="A2100" i="16"/>
  <c r="A2101" i="16"/>
  <c r="A2102" i="16"/>
  <c r="A2103" i="16"/>
  <c r="A2104" i="16"/>
  <c r="A2105" i="16"/>
  <c r="A2106" i="16"/>
  <c r="A2107" i="16"/>
  <c r="A2108" i="16"/>
  <c r="A2109" i="16"/>
  <c r="A2110" i="16"/>
  <c r="A2111" i="16"/>
  <c r="A2112" i="16"/>
  <c r="A2113" i="16"/>
  <c r="A2114" i="16"/>
  <c r="A2115" i="16"/>
  <c r="A2116" i="16"/>
  <c r="A2117" i="16"/>
  <c r="A2118" i="16"/>
  <c r="A2119" i="16"/>
  <c r="A2120" i="16"/>
  <c r="A2121" i="16"/>
  <c r="A2122" i="16"/>
  <c r="A2123" i="16"/>
  <c r="A2124" i="16"/>
  <c r="A2125" i="16"/>
  <c r="A2126" i="16"/>
  <c r="A2127" i="16"/>
  <c r="A2128" i="16"/>
  <c r="A2129" i="16"/>
  <c r="A2130" i="16"/>
  <c r="A2131" i="16"/>
  <c r="A2132" i="16"/>
  <c r="A2133" i="16"/>
  <c r="A2134" i="16"/>
  <c r="A2135" i="16"/>
  <c r="A2136" i="16"/>
  <c r="A2137" i="16"/>
  <c r="A2138" i="16"/>
  <c r="A2139" i="16"/>
  <c r="A2140" i="16"/>
  <c r="A2141" i="16"/>
  <c r="A2142" i="16"/>
  <c r="A2143" i="16"/>
  <c r="A2144" i="16"/>
  <c r="A2145" i="16"/>
  <c r="A2146" i="16"/>
  <c r="A2147" i="16"/>
  <c r="A2148" i="16"/>
  <c r="A2149" i="16"/>
  <c r="A2150" i="16"/>
  <c r="A2151" i="16"/>
  <c r="A2152" i="16"/>
  <c r="A2153" i="16"/>
  <c r="A2154" i="16"/>
  <c r="A2155" i="16"/>
  <c r="A2156" i="16"/>
  <c r="A2157" i="16"/>
  <c r="A2158" i="16"/>
  <c r="A2159" i="16"/>
  <c r="A2160" i="16"/>
  <c r="A2161" i="16"/>
  <c r="A2162" i="16"/>
  <c r="A2163" i="16"/>
  <c r="A2164" i="16"/>
  <c r="A2165" i="16"/>
  <c r="A2166" i="16"/>
  <c r="A2167" i="16"/>
  <c r="A2168" i="16"/>
  <c r="A2169" i="16"/>
  <c r="A2170" i="16"/>
  <c r="A2171" i="16"/>
  <c r="A2172" i="16"/>
  <c r="A2173" i="16"/>
  <c r="A2174" i="16"/>
  <c r="A2175" i="16"/>
  <c r="A2176" i="16"/>
  <c r="A2177" i="16"/>
  <c r="A2178" i="16"/>
  <c r="A2179" i="16"/>
  <c r="A2180" i="16"/>
  <c r="A2181" i="16"/>
  <c r="A2182" i="16"/>
  <c r="A2183" i="16"/>
  <c r="A2184" i="16"/>
  <c r="A2185" i="16"/>
  <c r="A2186" i="16"/>
  <c r="A2187" i="16"/>
  <c r="A2188" i="16"/>
  <c r="A2189" i="16"/>
  <c r="A2190" i="16"/>
  <c r="A2191" i="16"/>
  <c r="A2192" i="16"/>
  <c r="A2193" i="16"/>
  <c r="A2194" i="16"/>
  <c r="A2195" i="16"/>
  <c r="A2196" i="16"/>
  <c r="A2197" i="16"/>
  <c r="A2198" i="16"/>
  <c r="A2199" i="16"/>
  <c r="A2200" i="16"/>
  <c r="A2201" i="16"/>
  <c r="A2202" i="16"/>
  <c r="A2203" i="16"/>
  <c r="A2204" i="16"/>
  <c r="A2205" i="16"/>
  <c r="A2206" i="16"/>
  <c r="A2207" i="16"/>
  <c r="A2208" i="16"/>
  <c r="A2209" i="16"/>
  <c r="A2210" i="16"/>
  <c r="A2211" i="16"/>
  <c r="A2212" i="16"/>
  <c r="A2213" i="16"/>
  <c r="A2214" i="16"/>
  <c r="A2215" i="16"/>
  <c r="A2216" i="16"/>
  <c r="A2217" i="16"/>
  <c r="A2218" i="16"/>
  <c r="A2219" i="16"/>
  <c r="A2220" i="16"/>
  <c r="A2221" i="16"/>
  <c r="A2222" i="16"/>
  <c r="A2223" i="16"/>
  <c r="A2224" i="16"/>
  <c r="A2225" i="16"/>
  <c r="A2226" i="16"/>
  <c r="A2227" i="16"/>
  <c r="A2228" i="16"/>
  <c r="A2229" i="16"/>
  <c r="A2230" i="16"/>
  <c r="A2231" i="16"/>
  <c r="A2232" i="16"/>
  <c r="A2233" i="16"/>
  <c r="A2234" i="16"/>
  <c r="A2235" i="16"/>
  <c r="A2236" i="16"/>
  <c r="A2237" i="16"/>
  <c r="A2238" i="16"/>
  <c r="A2239" i="16"/>
  <c r="A2240" i="16"/>
  <c r="A2241" i="16"/>
  <c r="A2242" i="16"/>
  <c r="A2243" i="16"/>
  <c r="A2244" i="16"/>
  <c r="A2245" i="16"/>
  <c r="A2246" i="16"/>
  <c r="A2247" i="16"/>
  <c r="A2248" i="16"/>
  <c r="A2249" i="16"/>
  <c r="A2250" i="16"/>
  <c r="A2251" i="16"/>
  <c r="A2252" i="16"/>
  <c r="A2253" i="16"/>
  <c r="A2254" i="16"/>
  <c r="A2255" i="16"/>
  <c r="A2256" i="16"/>
  <c r="A2257" i="16"/>
  <c r="A2258" i="16"/>
  <c r="A2259" i="16"/>
  <c r="A2260" i="16"/>
  <c r="A2261" i="16"/>
  <c r="A2262" i="16"/>
  <c r="A2263" i="16"/>
  <c r="A2264" i="16"/>
  <c r="A2265" i="16"/>
  <c r="A2266" i="16"/>
  <c r="A2267" i="16"/>
  <c r="A2268" i="16"/>
  <c r="A2269" i="16"/>
  <c r="A2270" i="16"/>
  <c r="A2271" i="16"/>
  <c r="A2272" i="16"/>
  <c r="A2273" i="16"/>
  <c r="A2274" i="16"/>
  <c r="A2275" i="16"/>
  <c r="A2276" i="16"/>
  <c r="A2277" i="16"/>
  <c r="A2278" i="16"/>
  <c r="A2279" i="16"/>
  <c r="A2280" i="16"/>
  <c r="A2281" i="16"/>
  <c r="A2282" i="16"/>
  <c r="A2283" i="16"/>
  <c r="A2284" i="16"/>
  <c r="A2285" i="16"/>
  <c r="A2286" i="16"/>
  <c r="A2287" i="16"/>
  <c r="A2288" i="16"/>
  <c r="A2289" i="16"/>
  <c r="A2290" i="16"/>
  <c r="A2291" i="16"/>
  <c r="A2292" i="16"/>
  <c r="A2293" i="16"/>
  <c r="A2294" i="16"/>
  <c r="A2295" i="16"/>
  <c r="A2296" i="16"/>
  <c r="A2297" i="16"/>
  <c r="A2298" i="16"/>
  <c r="A2299" i="16"/>
  <c r="A2300" i="16"/>
  <c r="A2301" i="16"/>
  <c r="A2302" i="16"/>
  <c r="A2303" i="16"/>
  <c r="A2304" i="16"/>
  <c r="A2305" i="16"/>
  <c r="A2306" i="16"/>
  <c r="A2307" i="16"/>
  <c r="A2308" i="16"/>
  <c r="A2309" i="16"/>
  <c r="A2310" i="16"/>
  <c r="A2311" i="16"/>
  <c r="A2312" i="16"/>
  <c r="A2313" i="16"/>
  <c r="A2314" i="16"/>
  <c r="A2315" i="16"/>
  <c r="A2316" i="16"/>
  <c r="A2317" i="16"/>
  <c r="A2318" i="16"/>
  <c r="A2319" i="16"/>
  <c r="A2320" i="16"/>
  <c r="A2321" i="16"/>
  <c r="A2322" i="16"/>
  <c r="A2323" i="16"/>
  <c r="A2324" i="16"/>
  <c r="A2325" i="16"/>
  <c r="A2326" i="16"/>
  <c r="A2327" i="16"/>
  <c r="A2328" i="16"/>
  <c r="A2329" i="16"/>
  <c r="A2330" i="16"/>
  <c r="A2331" i="16"/>
  <c r="A2332" i="16"/>
  <c r="A2333" i="16"/>
  <c r="A2334" i="16"/>
  <c r="A2335" i="16"/>
  <c r="A2336" i="16"/>
  <c r="A2337" i="16"/>
  <c r="A2338" i="16"/>
  <c r="A2339" i="16"/>
  <c r="A2340" i="16"/>
  <c r="A2341" i="16"/>
  <c r="A2342" i="16"/>
  <c r="A2343" i="16"/>
  <c r="A2344" i="16"/>
  <c r="A2345" i="16"/>
  <c r="A2346" i="16"/>
  <c r="A2347" i="16"/>
  <c r="A2348" i="16"/>
  <c r="A2349" i="16"/>
  <c r="A2350" i="16"/>
  <c r="A2351" i="16"/>
  <c r="A2352" i="16"/>
  <c r="A2353" i="16"/>
  <c r="A2354" i="16"/>
  <c r="A2355" i="16"/>
  <c r="A2356" i="16"/>
  <c r="A2357" i="16"/>
  <c r="A2358" i="16"/>
  <c r="A2359" i="16"/>
  <c r="A2360" i="16"/>
  <c r="A2361" i="16"/>
  <c r="A2362" i="16"/>
  <c r="A2363" i="16"/>
  <c r="A2364" i="16"/>
  <c r="A2365" i="16"/>
  <c r="A2366" i="16"/>
  <c r="A2367" i="16"/>
  <c r="A2368" i="16"/>
  <c r="A2369" i="16"/>
  <c r="A2370" i="16"/>
  <c r="A2371" i="16"/>
  <c r="A2372" i="16"/>
  <c r="A2373" i="16"/>
  <c r="A2374" i="16"/>
  <c r="A2375" i="16"/>
  <c r="A2376" i="16"/>
  <c r="A2377" i="16"/>
  <c r="A2378" i="16"/>
  <c r="A2379" i="16"/>
  <c r="A2380" i="16"/>
  <c r="A2381" i="16"/>
  <c r="A2382" i="16"/>
  <c r="A2383" i="16"/>
  <c r="A2384" i="16"/>
  <c r="A2385" i="16"/>
  <c r="A2386" i="16"/>
  <c r="A2387" i="16"/>
  <c r="A2388" i="16"/>
  <c r="A2389" i="16"/>
  <c r="A2390" i="16"/>
  <c r="A2391" i="16"/>
  <c r="A2392" i="16"/>
  <c r="A2393" i="16"/>
  <c r="A2394" i="16"/>
  <c r="A2395" i="16"/>
  <c r="A2396" i="16"/>
  <c r="A2397" i="16"/>
  <c r="A2398" i="16"/>
  <c r="A2399" i="16"/>
  <c r="A2400" i="16"/>
  <c r="A2401" i="16"/>
  <c r="A2402" i="16"/>
  <c r="A2403" i="16"/>
  <c r="A2404" i="16"/>
  <c r="A2405" i="16"/>
  <c r="A2406" i="16"/>
  <c r="A2407" i="16"/>
  <c r="A2408" i="16"/>
  <c r="A2409" i="16"/>
  <c r="A2410" i="16"/>
  <c r="A2411" i="16"/>
  <c r="A2412" i="16"/>
  <c r="A2413" i="16"/>
  <c r="A2414" i="16"/>
  <c r="A2415" i="16"/>
  <c r="A2416" i="16"/>
  <c r="A2417" i="16"/>
  <c r="A2418" i="16"/>
  <c r="A2419" i="16"/>
  <c r="A2420" i="16"/>
  <c r="A2421" i="16"/>
  <c r="A2422" i="16"/>
  <c r="A2423" i="16"/>
  <c r="A2424" i="16"/>
  <c r="A2425" i="16"/>
  <c r="A2426" i="16"/>
  <c r="A2427" i="16"/>
  <c r="A2428" i="16"/>
  <c r="A2429" i="16"/>
  <c r="A2430" i="16"/>
  <c r="A2431" i="16"/>
  <c r="A2432" i="16"/>
  <c r="A2433" i="16"/>
  <c r="A2434" i="16"/>
  <c r="A2435" i="16"/>
  <c r="A2436" i="16"/>
  <c r="A2437" i="16"/>
  <c r="A2438" i="16"/>
  <c r="A2439" i="16"/>
  <c r="A2440" i="16"/>
  <c r="A2441" i="16"/>
  <c r="A2442" i="16"/>
  <c r="A2443" i="16"/>
  <c r="A2444" i="16"/>
  <c r="A2445" i="16"/>
  <c r="A2446" i="16"/>
  <c r="A2447" i="16"/>
  <c r="A2448" i="16"/>
  <c r="A2449" i="16"/>
  <c r="A2450" i="16"/>
  <c r="A2451" i="16"/>
  <c r="A2452" i="16"/>
  <c r="A2453" i="16"/>
  <c r="A2454" i="16"/>
  <c r="A2455" i="16"/>
  <c r="A2456" i="16"/>
  <c r="A2457" i="16"/>
  <c r="A2458" i="16"/>
  <c r="A2459" i="16"/>
  <c r="A2460" i="16"/>
  <c r="A2461" i="16"/>
  <c r="A2462" i="16"/>
  <c r="A2463" i="16"/>
  <c r="A2464" i="16"/>
  <c r="A2465" i="16"/>
  <c r="A2466" i="16"/>
  <c r="A2467" i="16"/>
  <c r="A2468" i="16"/>
  <c r="A2469" i="16"/>
  <c r="A2470" i="16"/>
  <c r="A2471" i="16"/>
  <c r="A2472" i="16"/>
  <c r="A2473" i="16"/>
  <c r="A2474" i="16"/>
  <c r="A2475" i="16"/>
  <c r="A2476" i="16"/>
  <c r="A2477" i="16"/>
  <c r="A2478" i="16"/>
  <c r="A2479" i="16"/>
  <c r="A2480" i="16"/>
  <c r="A2481" i="16"/>
  <c r="A2482" i="16"/>
  <c r="A2483" i="16"/>
  <c r="A2484" i="16"/>
  <c r="A2485" i="16"/>
  <c r="A2486" i="16"/>
  <c r="A2487" i="16"/>
  <c r="A2488" i="16"/>
  <c r="A2489" i="16"/>
  <c r="A2490" i="16"/>
  <c r="A2491" i="16"/>
  <c r="A2492" i="16"/>
  <c r="A2493" i="16"/>
  <c r="A2494" i="16"/>
  <c r="A2495" i="16"/>
  <c r="A2496" i="16"/>
  <c r="A2497" i="16"/>
  <c r="A2498" i="16"/>
  <c r="A2499" i="16"/>
  <c r="A2500" i="16"/>
  <c r="A2501" i="16"/>
  <c r="A2502" i="16"/>
  <c r="A2503" i="16"/>
  <c r="A2504" i="16"/>
  <c r="A2505" i="16"/>
  <c r="A2506" i="16"/>
  <c r="A2507" i="16"/>
  <c r="A2508" i="16"/>
  <c r="A2509" i="16"/>
  <c r="A2510" i="16"/>
  <c r="A2511" i="16"/>
  <c r="A2512" i="16"/>
  <c r="A2513" i="16"/>
  <c r="A2514" i="16"/>
  <c r="A2515" i="16"/>
  <c r="A2516" i="16"/>
  <c r="A2517" i="16"/>
  <c r="A2518" i="16"/>
  <c r="A2519" i="16"/>
  <c r="A2520" i="16"/>
  <c r="A2521" i="16"/>
  <c r="A2522" i="16"/>
  <c r="A2523" i="16"/>
  <c r="A2524" i="16"/>
  <c r="A2525" i="16"/>
  <c r="A2526" i="16"/>
  <c r="A2527" i="16"/>
  <c r="A2528" i="16"/>
  <c r="A2529" i="16"/>
  <c r="A2530" i="16"/>
  <c r="A2531" i="16"/>
  <c r="A2532" i="16"/>
  <c r="A2533" i="16"/>
  <c r="A2534" i="16"/>
  <c r="A2535" i="16"/>
  <c r="A2536" i="16"/>
  <c r="A2537" i="16"/>
  <c r="A2538" i="16"/>
  <c r="A2539" i="16"/>
  <c r="A2540" i="16"/>
  <c r="A2541" i="16"/>
  <c r="A2542" i="16"/>
  <c r="A2543" i="16"/>
  <c r="A2544" i="16"/>
  <c r="A2545" i="16"/>
  <c r="A2546" i="16"/>
  <c r="A2547" i="16"/>
  <c r="A2548" i="16"/>
  <c r="A2549" i="16"/>
  <c r="A2550" i="16"/>
  <c r="A2551" i="16"/>
  <c r="A2552" i="16"/>
  <c r="A2553" i="16"/>
  <c r="A2554" i="16"/>
  <c r="A2555" i="16"/>
  <c r="A2556" i="16"/>
  <c r="A2557" i="16"/>
  <c r="A2558" i="16"/>
  <c r="A2559" i="16"/>
  <c r="A2560" i="16"/>
  <c r="A2561" i="16"/>
  <c r="A2562" i="16"/>
  <c r="A2563" i="16"/>
  <c r="A2564" i="16"/>
  <c r="A2565" i="16"/>
  <c r="A2566" i="16"/>
  <c r="A2567" i="16"/>
  <c r="A2568" i="16"/>
  <c r="A2569" i="16"/>
  <c r="A2570" i="16"/>
  <c r="A2571" i="16"/>
  <c r="A2572" i="16"/>
  <c r="A2573" i="16"/>
  <c r="A2574" i="16"/>
  <c r="A2575" i="16"/>
  <c r="A2576" i="16"/>
  <c r="A2577" i="16"/>
  <c r="A2578" i="16"/>
  <c r="A2579" i="16"/>
  <c r="A2580" i="16"/>
  <c r="A2581" i="16"/>
  <c r="A2582" i="16"/>
  <c r="A2583" i="16"/>
  <c r="A2584" i="16"/>
  <c r="A2585" i="16"/>
  <c r="A2586" i="16"/>
  <c r="A2587" i="16"/>
  <c r="A2588" i="16"/>
  <c r="A2589" i="16"/>
  <c r="A2590" i="16"/>
  <c r="A2591" i="16"/>
  <c r="A2592" i="16"/>
  <c r="A2593" i="16"/>
  <c r="A2594" i="16"/>
  <c r="A2595" i="16"/>
  <c r="A2596" i="16"/>
  <c r="A2597" i="16"/>
  <c r="A2598" i="16"/>
  <c r="A2599" i="16"/>
  <c r="A2600" i="16"/>
  <c r="A2601" i="16"/>
  <c r="A2602" i="16"/>
  <c r="A2603" i="16"/>
  <c r="A2604" i="16"/>
  <c r="A2605" i="16"/>
  <c r="A2606" i="16"/>
  <c r="A2607" i="16"/>
  <c r="A2608" i="16"/>
  <c r="A2609" i="16"/>
  <c r="A2610" i="16"/>
  <c r="A2611" i="16"/>
  <c r="A2612" i="16"/>
  <c r="A2613" i="16"/>
  <c r="A2614" i="16"/>
  <c r="A2615" i="16"/>
  <c r="A2616" i="16"/>
  <c r="A2617" i="16"/>
  <c r="A2618" i="16"/>
  <c r="A2619" i="16"/>
  <c r="A2620" i="16"/>
  <c r="A2621" i="16"/>
  <c r="A2622" i="16"/>
  <c r="A2623" i="16"/>
  <c r="A2624" i="16"/>
  <c r="A2625" i="16"/>
  <c r="A2626" i="16"/>
  <c r="A2627" i="16"/>
  <c r="A2628" i="16"/>
  <c r="A2629" i="16"/>
  <c r="A2630" i="16"/>
  <c r="A2631" i="16"/>
  <c r="A2632" i="16"/>
  <c r="A2633" i="16"/>
  <c r="A2634" i="16"/>
  <c r="A2635" i="16"/>
  <c r="A2636" i="16"/>
  <c r="A2637" i="16"/>
  <c r="A2638" i="16"/>
  <c r="A2639" i="16"/>
  <c r="A2640" i="16"/>
  <c r="A2641" i="16"/>
  <c r="A2642" i="16"/>
  <c r="A2643" i="16"/>
  <c r="A2644" i="16"/>
  <c r="A2645" i="16"/>
  <c r="A2646" i="16"/>
  <c r="A2647" i="16"/>
  <c r="A2648" i="16"/>
  <c r="A2649" i="16"/>
  <c r="A2650" i="16"/>
  <c r="A2651" i="16"/>
  <c r="A2652" i="16"/>
  <c r="A2653" i="16"/>
  <c r="A2654" i="16"/>
  <c r="A2655" i="16"/>
  <c r="A2656" i="16"/>
  <c r="A2657" i="16"/>
  <c r="A2658" i="16"/>
  <c r="A2659" i="16"/>
  <c r="A2660" i="16"/>
  <c r="A2661" i="16"/>
  <c r="A2662" i="16"/>
  <c r="A2663" i="16"/>
  <c r="A2664" i="16"/>
  <c r="A2665" i="16"/>
  <c r="A2666" i="16"/>
  <c r="A2667" i="16"/>
  <c r="A2668" i="16"/>
  <c r="A2669" i="16"/>
  <c r="A2670" i="16"/>
  <c r="A2671" i="16"/>
  <c r="A2672" i="16"/>
  <c r="A2673" i="16"/>
  <c r="A2674" i="16"/>
  <c r="A2675" i="16"/>
  <c r="A2676" i="16"/>
  <c r="A2677" i="16"/>
  <c r="A2678" i="16"/>
  <c r="A2679" i="16"/>
  <c r="A2680" i="16"/>
  <c r="A2681" i="16"/>
  <c r="A2682" i="16"/>
  <c r="A2683" i="16"/>
  <c r="A2684" i="16"/>
  <c r="A2685" i="16"/>
  <c r="A2686" i="16"/>
  <c r="A2687" i="16"/>
  <c r="A2688" i="16"/>
  <c r="A2689" i="16"/>
  <c r="A2690" i="16"/>
  <c r="A2691" i="16"/>
  <c r="A2692" i="16"/>
  <c r="A2693" i="16"/>
  <c r="A2694" i="16"/>
  <c r="A2695" i="16"/>
  <c r="A2696" i="16"/>
  <c r="A2697" i="16"/>
  <c r="A2698" i="16"/>
  <c r="A2699" i="16"/>
  <c r="A2700" i="16"/>
  <c r="A2701" i="16"/>
  <c r="A2702" i="16"/>
  <c r="A2703" i="16"/>
  <c r="A2704" i="16"/>
  <c r="A2705" i="16"/>
  <c r="A2706" i="16"/>
  <c r="A2707" i="16"/>
  <c r="A2708" i="16"/>
  <c r="A2709" i="16"/>
  <c r="A2710" i="16"/>
  <c r="A2711" i="16"/>
  <c r="A2712" i="16"/>
  <c r="A2713" i="16"/>
  <c r="A2714" i="16"/>
  <c r="A2715" i="16"/>
  <c r="A2716" i="16"/>
  <c r="A2717" i="16"/>
  <c r="A2718" i="16"/>
  <c r="A2719" i="16"/>
  <c r="A2720" i="16"/>
  <c r="A2721" i="16"/>
  <c r="A2722" i="16"/>
  <c r="A2723" i="16"/>
  <c r="A2724" i="16"/>
  <c r="A2725" i="16"/>
  <c r="A2726" i="16"/>
  <c r="A2727" i="16"/>
  <c r="A2728" i="16"/>
  <c r="A2729" i="16"/>
  <c r="A2730" i="16"/>
  <c r="A2731" i="16"/>
  <c r="A2732" i="16"/>
  <c r="A2733" i="16"/>
  <c r="A2734" i="16"/>
  <c r="A2735" i="16"/>
  <c r="A2736" i="16"/>
  <c r="A2737" i="16"/>
  <c r="A2738" i="16"/>
  <c r="A2739" i="16"/>
  <c r="A2740" i="16"/>
  <c r="A2741" i="16"/>
  <c r="A2742" i="16"/>
  <c r="A2743" i="16"/>
  <c r="A2744" i="16"/>
  <c r="A2745" i="16"/>
  <c r="A2746" i="16"/>
  <c r="A2747" i="16"/>
  <c r="A2748" i="16"/>
  <c r="A2749" i="16"/>
  <c r="A2750" i="16"/>
  <c r="A2751" i="16"/>
  <c r="A2752" i="16"/>
  <c r="A2753" i="16"/>
  <c r="A2754" i="16"/>
  <c r="A2755" i="16"/>
  <c r="A2756" i="16"/>
  <c r="A2757" i="16"/>
  <c r="A2758" i="16"/>
  <c r="A2759" i="16"/>
  <c r="A2760" i="16"/>
  <c r="A2761" i="16"/>
  <c r="A2762" i="16"/>
  <c r="A2763" i="16"/>
  <c r="A2764" i="16"/>
  <c r="A2765" i="16"/>
  <c r="A2766" i="16"/>
  <c r="A2767" i="16"/>
  <c r="A2768" i="16"/>
  <c r="A2769" i="16"/>
  <c r="A2770" i="16"/>
  <c r="A2771" i="16"/>
  <c r="A2772" i="16"/>
  <c r="A2773" i="16"/>
  <c r="A2774" i="16"/>
  <c r="A2775" i="16"/>
  <c r="A2776" i="16"/>
  <c r="A2777" i="16"/>
  <c r="A2778" i="16"/>
  <c r="A2779" i="16"/>
  <c r="A2780" i="16"/>
  <c r="A2781" i="16"/>
  <c r="A2782" i="16"/>
  <c r="A2783" i="16"/>
  <c r="A2784" i="16"/>
  <c r="A2785" i="16"/>
  <c r="A2786" i="16"/>
  <c r="A2787" i="16"/>
  <c r="A2788" i="16"/>
  <c r="A2789" i="16"/>
  <c r="A2790" i="16"/>
  <c r="A2791" i="16"/>
  <c r="A2792" i="16"/>
  <c r="A2793" i="16"/>
  <c r="A2794" i="16"/>
  <c r="A2795" i="16"/>
  <c r="A2796" i="16"/>
  <c r="A2797" i="16"/>
  <c r="A2798" i="16"/>
  <c r="A2799" i="16"/>
  <c r="A2800" i="16"/>
  <c r="A2801" i="16"/>
  <c r="A2802" i="16"/>
  <c r="A2803" i="16"/>
  <c r="A2804" i="16"/>
  <c r="A2805" i="16"/>
  <c r="A2806" i="16"/>
  <c r="A2807" i="16"/>
  <c r="A2808" i="16"/>
  <c r="A2809" i="16"/>
  <c r="A2810" i="16"/>
  <c r="A2811" i="16"/>
  <c r="A2812" i="16"/>
  <c r="A2813" i="16"/>
  <c r="A2814" i="16"/>
  <c r="A2815" i="16"/>
  <c r="A2816" i="16"/>
  <c r="A2817" i="16"/>
  <c r="A2818" i="16"/>
  <c r="A2819" i="16"/>
  <c r="A2820" i="16"/>
  <c r="A2821" i="16"/>
  <c r="A2822" i="16"/>
  <c r="A2823" i="16"/>
  <c r="A2824" i="16"/>
  <c r="A2825" i="16"/>
  <c r="A2826" i="16"/>
  <c r="A2827" i="16"/>
  <c r="A2828" i="16"/>
  <c r="A2829" i="16"/>
  <c r="A2830" i="16"/>
  <c r="A2831" i="16"/>
  <c r="A2832" i="16"/>
  <c r="A2833" i="16"/>
  <c r="A2834" i="16"/>
  <c r="A2835" i="16"/>
  <c r="A2836" i="16"/>
  <c r="A2837" i="16"/>
  <c r="A2838" i="16"/>
  <c r="A2839" i="16"/>
  <c r="A2840" i="16"/>
  <c r="A2841" i="16"/>
  <c r="A2842" i="16"/>
  <c r="A2843" i="16"/>
  <c r="A2844" i="16"/>
  <c r="A2845" i="16"/>
  <c r="A2846" i="16"/>
  <c r="A2847" i="16"/>
  <c r="A2848" i="16"/>
  <c r="A2849" i="16"/>
  <c r="A2850" i="16"/>
  <c r="A2851" i="16"/>
  <c r="A2852" i="16"/>
  <c r="A2853" i="16"/>
  <c r="A2854" i="16"/>
  <c r="A2855" i="16"/>
  <c r="A2856" i="16"/>
  <c r="A2857" i="16"/>
  <c r="A2858" i="16"/>
  <c r="A2859" i="16"/>
  <c r="A2860" i="16"/>
  <c r="A2861" i="16"/>
  <c r="A2862" i="16"/>
  <c r="A2863" i="16"/>
  <c r="A2864" i="16"/>
  <c r="A2865" i="16"/>
  <c r="A2866" i="16"/>
  <c r="A2867" i="16"/>
  <c r="A2868" i="16"/>
  <c r="A2869" i="16"/>
  <c r="A2870" i="16"/>
  <c r="A2871" i="16"/>
  <c r="A2872" i="16"/>
  <c r="A2873" i="16"/>
  <c r="A2874" i="16"/>
  <c r="A2875" i="16"/>
  <c r="A2876" i="16"/>
  <c r="A2877" i="16"/>
  <c r="A2878" i="16"/>
  <c r="A2879" i="16"/>
  <c r="A2880" i="16"/>
  <c r="A2881" i="16"/>
  <c r="A2882" i="16"/>
  <c r="A2883" i="16"/>
  <c r="A2884" i="16"/>
  <c r="A2885" i="16"/>
  <c r="A2886" i="16"/>
  <c r="A2887" i="16"/>
  <c r="A2888" i="16"/>
  <c r="A2889" i="16"/>
  <c r="A2890" i="16"/>
  <c r="A2891" i="16"/>
  <c r="A2892" i="16"/>
  <c r="A2893" i="16"/>
  <c r="A2894" i="16"/>
  <c r="A2895" i="16"/>
  <c r="A2896" i="16"/>
  <c r="A2897" i="16"/>
  <c r="A2898" i="16"/>
  <c r="A2899" i="16"/>
  <c r="A2900" i="16"/>
  <c r="A2901" i="16"/>
  <c r="A2902" i="16"/>
  <c r="A2903" i="16"/>
  <c r="A2904" i="16"/>
  <c r="A2905" i="16"/>
  <c r="A2906" i="16"/>
  <c r="A2907" i="16"/>
  <c r="A2908" i="16"/>
  <c r="A2909" i="16"/>
  <c r="A2910" i="16"/>
  <c r="A2911" i="16"/>
  <c r="A2912" i="16"/>
  <c r="A2913" i="16"/>
  <c r="A2914" i="16"/>
  <c r="A2915" i="16"/>
  <c r="A2916" i="16"/>
  <c r="A2917" i="16"/>
  <c r="A2918" i="16"/>
  <c r="A2919" i="16"/>
  <c r="A2920" i="16"/>
  <c r="A2921" i="16"/>
  <c r="A2922" i="16"/>
  <c r="A2923" i="16"/>
  <c r="A2924" i="16"/>
  <c r="A2925" i="16"/>
  <c r="A2926" i="16"/>
  <c r="A2927" i="16"/>
  <c r="A2928" i="16"/>
  <c r="A2929" i="16"/>
  <c r="A2930" i="16"/>
  <c r="A2931" i="16"/>
  <c r="A2932" i="16"/>
  <c r="A2933" i="16"/>
  <c r="A2934" i="16"/>
  <c r="A2935" i="16"/>
  <c r="A2936" i="16"/>
  <c r="A2937" i="16"/>
  <c r="A2938" i="16"/>
  <c r="A2939" i="16"/>
  <c r="A2940" i="16"/>
  <c r="A2941" i="16"/>
  <c r="A2942" i="16"/>
  <c r="A2943" i="16"/>
  <c r="A2944" i="16"/>
  <c r="A2945" i="16"/>
  <c r="A2946" i="16"/>
  <c r="A2947" i="16"/>
  <c r="A2948" i="16"/>
  <c r="A2949" i="16"/>
  <c r="A2950" i="16"/>
  <c r="A2951" i="16"/>
  <c r="A2952" i="16"/>
  <c r="A2953" i="16"/>
  <c r="A2954" i="16"/>
  <c r="A2955" i="16"/>
  <c r="A2956" i="16"/>
  <c r="A2957" i="16"/>
  <c r="A2958" i="16"/>
  <c r="A2959" i="16"/>
  <c r="A2960" i="16"/>
  <c r="A2961" i="16"/>
  <c r="A2962" i="16"/>
  <c r="A2963" i="16"/>
  <c r="A2964" i="16"/>
  <c r="A2965" i="16"/>
  <c r="A2966" i="16"/>
  <c r="A2967" i="16"/>
  <c r="A2968" i="16"/>
  <c r="A2969" i="16"/>
  <c r="A2970" i="16"/>
  <c r="A2971" i="16"/>
  <c r="A2972" i="16"/>
  <c r="A2973" i="16"/>
  <c r="A2974" i="16"/>
  <c r="A2975" i="16"/>
  <c r="A2976" i="16"/>
  <c r="A2977" i="16"/>
  <c r="A2978" i="16"/>
  <c r="A2979" i="16"/>
  <c r="A2980" i="16"/>
  <c r="A2981" i="16"/>
  <c r="A2982" i="16"/>
  <c r="A2983" i="16"/>
  <c r="A2984" i="16"/>
  <c r="A2985" i="16"/>
  <c r="A2986" i="16"/>
  <c r="A2987" i="16"/>
  <c r="A2988" i="16"/>
  <c r="A2989" i="16"/>
  <c r="A2990" i="16"/>
  <c r="A2991" i="16"/>
  <c r="A2992" i="16"/>
  <c r="A2993" i="16"/>
  <c r="A2994" i="16"/>
  <c r="A2995" i="16"/>
  <c r="A2996" i="16"/>
  <c r="A2997" i="16"/>
  <c r="A2998" i="16"/>
  <c r="A2999" i="16"/>
  <c r="A3000" i="16"/>
  <c r="A3001" i="16"/>
  <c r="A3002" i="16"/>
  <c r="A3003" i="16"/>
  <c r="A3004" i="16"/>
  <c r="A3005" i="16"/>
  <c r="A3006" i="16"/>
  <c r="A3007" i="16"/>
  <c r="A3008" i="16"/>
  <c r="A3009" i="16"/>
  <c r="A3010" i="16"/>
  <c r="A3011" i="16"/>
  <c r="A3012" i="16"/>
  <c r="A3013" i="16"/>
  <c r="A3014" i="16"/>
  <c r="A3015" i="16"/>
  <c r="A3016" i="16"/>
  <c r="A3017" i="16"/>
  <c r="A3018" i="16"/>
  <c r="A3019" i="16"/>
  <c r="A3020" i="16"/>
  <c r="A3021" i="16"/>
  <c r="A3022" i="16"/>
  <c r="A3023" i="16"/>
  <c r="A3024" i="16"/>
  <c r="A3025" i="16"/>
  <c r="A3026" i="16"/>
  <c r="A3027" i="16"/>
  <c r="A3028" i="16"/>
  <c r="A3029" i="16"/>
  <c r="A3030" i="16"/>
  <c r="A3031" i="16"/>
  <c r="A3032" i="16"/>
  <c r="A3033" i="16"/>
  <c r="A3034" i="16"/>
  <c r="A3035" i="16"/>
  <c r="A3036" i="16"/>
  <c r="A3037" i="16"/>
  <c r="A3038" i="16"/>
  <c r="A3039" i="16"/>
  <c r="A3040" i="16"/>
  <c r="A3041" i="16"/>
  <c r="A3042" i="16"/>
  <c r="A3043" i="16"/>
  <c r="A3044" i="16"/>
  <c r="A3045" i="16"/>
  <c r="A3046" i="16"/>
  <c r="A3047" i="16"/>
  <c r="A3048" i="16"/>
  <c r="A3049" i="16"/>
  <c r="A3050" i="16"/>
  <c r="A3051" i="16"/>
  <c r="A3052" i="16"/>
  <c r="A3053" i="16"/>
  <c r="A3054" i="16"/>
  <c r="A3055" i="16"/>
  <c r="A3056" i="16"/>
  <c r="A3057" i="16"/>
  <c r="A3058" i="16"/>
  <c r="A3059" i="16"/>
  <c r="A3060" i="16"/>
  <c r="A3061" i="16"/>
  <c r="A3062" i="16"/>
  <c r="A3063" i="16"/>
  <c r="A3064" i="16"/>
  <c r="A3065" i="16"/>
  <c r="A3066" i="16"/>
  <c r="A3067" i="16"/>
  <c r="A3068" i="16"/>
  <c r="A3069" i="16"/>
  <c r="A3070" i="16"/>
  <c r="A3071" i="16"/>
  <c r="A3072" i="16"/>
  <c r="A3073" i="16"/>
  <c r="A3074" i="16"/>
  <c r="A3075" i="16"/>
  <c r="A3076" i="16"/>
  <c r="A3077" i="16"/>
  <c r="A3078" i="16"/>
  <c r="A3079" i="16"/>
  <c r="A3080" i="16"/>
  <c r="A3081" i="16"/>
  <c r="A3082" i="16"/>
  <c r="A3083" i="16"/>
  <c r="A3084" i="16"/>
  <c r="A3085" i="16"/>
  <c r="A3086" i="16"/>
  <c r="A3087" i="16"/>
  <c r="A3088" i="16"/>
  <c r="A3089" i="16"/>
  <c r="A3090" i="16"/>
  <c r="A3091" i="16"/>
  <c r="A3092" i="16"/>
  <c r="A3093" i="16"/>
  <c r="A3094" i="16"/>
  <c r="A3095" i="16"/>
  <c r="A3096" i="16"/>
  <c r="A3097" i="16"/>
  <c r="A3098" i="16"/>
  <c r="A3099" i="16"/>
  <c r="A3100" i="16"/>
  <c r="A3101" i="16"/>
  <c r="A3102" i="16"/>
  <c r="A3103" i="16"/>
  <c r="A3104" i="16"/>
  <c r="A3105" i="16"/>
  <c r="A3106" i="16"/>
  <c r="A3107" i="16"/>
  <c r="A3108" i="16"/>
  <c r="A3109" i="16"/>
  <c r="A3110" i="16"/>
  <c r="A3111" i="16"/>
  <c r="A3112" i="16"/>
  <c r="A3113" i="16"/>
  <c r="A3114" i="16"/>
  <c r="A3115" i="16"/>
  <c r="A3116" i="16"/>
  <c r="A3117" i="16"/>
  <c r="A3118" i="16"/>
  <c r="A3119" i="16"/>
  <c r="A3120" i="16"/>
  <c r="A3121" i="16"/>
  <c r="A3122" i="16"/>
  <c r="A3123" i="16"/>
  <c r="A3124" i="16"/>
  <c r="A3125" i="16"/>
  <c r="A3126" i="16"/>
  <c r="A3127" i="16"/>
  <c r="A3128" i="16"/>
  <c r="A3129" i="16"/>
  <c r="A3130" i="16"/>
  <c r="A3131" i="16"/>
  <c r="A3132" i="16"/>
  <c r="A3133" i="16"/>
  <c r="A3134" i="16"/>
  <c r="A3135" i="16"/>
  <c r="A3136" i="16"/>
  <c r="A3137" i="16"/>
  <c r="A3138" i="16"/>
  <c r="A3139" i="16"/>
  <c r="A3140" i="16"/>
  <c r="A3141" i="16"/>
  <c r="A3142" i="16"/>
  <c r="A3143" i="16"/>
  <c r="A3144" i="16"/>
  <c r="A3145" i="16"/>
  <c r="A3146" i="16"/>
  <c r="A3147" i="16"/>
  <c r="A3148" i="16"/>
  <c r="A3149" i="16"/>
  <c r="A3150" i="16"/>
  <c r="A3151" i="16"/>
  <c r="A3152" i="16"/>
  <c r="A3153" i="16"/>
  <c r="A3154" i="16"/>
  <c r="A3155" i="16"/>
  <c r="A3156" i="16"/>
  <c r="A3157" i="16"/>
  <c r="A3158" i="16"/>
  <c r="A3159" i="16"/>
  <c r="A3160" i="16"/>
  <c r="A3161" i="16"/>
  <c r="A3162" i="16"/>
  <c r="A3163" i="16"/>
  <c r="A3164" i="16"/>
  <c r="A3165" i="16"/>
  <c r="A3166" i="16"/>
  <c r="A3167" i="16"/>
  <c r="A3168" i="16"/>
  <c r="A3169" i="16"/>
  <c r="A3170" i="16"/>
  <c r="A3171" i="16"/>
  <c r="A3172" i="16"/>
  <c r="A3173" i="16"/>
  <c r="A3174" i="16"/>
  <c r="A3175" i="16"/>
  <c r="A3176" i="16"/>
  <c r="A3177" i="16"/>
  <c r="A3178" i="16"/>
  <c r="A3179" i="16"/>
  <c r="A3180" i="16"/>
  <c r="A3181" i="16"/>
  <c r="A3182" i="16"/>
  <c r="A3183" i="16"/>
  <c r="A3184" i="16"/>
  <c r="A3185" i="16"/>
  <c r="A3186" i="16"/>
  <c r="A3187" i="16"/>
  <c r="A3188" i="16"/>
  <c r="A3189" i="16"/>
  <c r="A3190" i="16"/>
  <c r="A3191" i="16"/>
  <c r="A3192" i="16"/>
  <c r="A3193" i="16"/>
  <c r="A3194" i="16"/>
  <c r="A3195" i="16"/>
  <c r="A3196" i="16"/>
  <c r="A3197" i="16"/>
  <c r="A3198" i="16"/>
  <c r="A3199" i="16"/>
  <c r="A3200" i="16"/>
  <c r="A3201" i="16"/>
  <c r="A3202" i="16"/>
  <c r="A3203" i="16"/>
  <c r="A3204" i="16"/>
  <c r="A3205" i="16"/>
  <c r="A3206" i="16"/>
  <c r="A3207" i="16"/>
  <c r="A3208" i="16"/>
  <c r="A3209" i="16"/>
  <c r="A3210" i="16"/>
  <c r="A3211" i="16"/>
  <c r="A3212" i="16"/>
  <c r="A3213" i="16"/>
  <c r="A3214" i="16"/>
  <c r="A3215" i="16"/>
  <c r="A3216" i="16"/>
  <c r="A3217" i="16"/>
  <c r="A3218" i="16"/>
  <c r="A3219" i="16"/>
  <c r="A3220" i="16"/>
  <c r="A3221" i="16"/>
  <c r="A3222" i="16"/>
  <c r="A3223" i="16"/>
  <c r="A3224" i="16"/>
  <c r="A3225" i="16"/>
  <c r="A3226" i="16"/>
  <c r="A3227" i="16"/>
  <c r="A3228" i="16"/>
  <c r="A3229" i="16"/>
  <c r="A3230" i="16"/>
  <c r="A3231" i="16"/>
  <c r="A3232" i="16"/>
  <c r="A3233" i="16"/>
  <c r="A3234" i="16"/>
  <c r="A3235" i="16"/>
  <c r="A3236" i="16"/>
  <c r="A3237" i="16"/>
  <c r="A3238" i="16"/>
  <c r="A3239" i="16"/>
  <c r="A3240" i="16"/>
  <c r="A3241" i="16"/>
  <c r="A3242" i="16"/>
  <c r="A3243" i="16"/>
  <c r="A3244" i="16"/>
  <c r="A3245" i="16"/>
  <c r="A3246" i="16"/>
  <c r="A3247" i="16"/>
  <c r="A3248" i="16"/>
  <c r="A3249" i="16"/>
  <c r="A3250" i="16"/>
  <c r="A3251" i="16"/>
  <c r="A3252" i="16"/>
  <c r="A3253" i="16"/>
  <c r="A3254" i="16"/>
  <c r="A3255" i="16"/>
  <c r="A3256" i="16"/>
  <c r="A3257" i="16"/>
  <c r="A3258" i="16"/>
  <c r="A3259" i="16"/>
  <c r="A3260" i="16"/>
  <c r="A3261" i="16"/>
  <c r="A3262" i="16"/>
  <c r="A3263" i="16"/>
  <c r="A3264" i="16"/>
  <c r="A3265" i="16"/>
  <c r="A3266" i="16"/>
  <c r="A3267" i="16"/>
  <c r="A3268" i="16"/>
  <c r="A3269" i="16"/>
  <c r="A3270" i="16"/>
  <c r="A3271" i="16"/>
  <c r="A3272" i="16"/>
  <c r="A3273" i="16"/>
  <c r="A3274" i="16"/>
  <c r="A3275" i="16"/>
  <c r="A3276" i="16"/>
  <c r="A3277" i="16"/>
  <c r="A3278" i="16"/>
  <c r="A3279" i="16"/>
  <c r="A3280" i="16"/>
  <c r="A3281" i="16"/>
  <c r="A3282" i="16"/>
  <c r="A3283" i="16"/>
  <c r="A3284" i="16"/>
  <c r="A3285" i="16"/>
  <c r="A3286" i="16"/>
  <c r="A3287" i="16"/>
  <c r="A3288" i="16"/>
  <c r="A3289" i="16"/>
  <c r="A3290" i="16"/>
  <c r="A3291" i="16"/>
  <c r="A3292" i="16"/>
  <c r="A3293" i="16"/>
  <c r="A3294" i="16"/>
  <c r="A3295" i="16"/>
  <c r="A3296" i="16"/>
  <c r="A3297" i="16"/>
  <c r="A3298" i="16"/>
  <c r="A3299" i="16"/>
  <c r="A3300" i="16"/>
  <c r="A3301" i="16"/>
  <c r="A3302" i="16"/>
  <c r="A3303" i="16"/>
  <c r="A3304" i="16"/>
  <c r="A3305" i="16"/>
  <c r="A3306" i="16"/>
  <c r="A3307" i="16"/>
  <c r="A3308" i="16"/>
  <c r="A3309" i="16"/>
  <c r="A3310" i="16"/>
  <c r="A3311" i="16"/>
  <c r="A3312" i="16"/>
  <c r="A3313" i="16"/>
  <c r="A3314" i="16"/>
  <c r="A3315" i="16"/>
  <c r="A3316" i="16"/>
  <c r="A3317" i="16"/>
  <c r="A3318" i="16"/>
  <c r="A3319" i="16"/>
  <c r="A3320" i="16"/>
  <c r="A3321" i="16"/>
  <c r="A3322" i="16"/>
  <c r="A3323" i="16"/>
  <c r="A3324" i="16"/>
  <c r="A3325" i="16"/>
  <c r="A3326" i="16"/>
  <c r="A3327" i="16"/>
  <c r="A3328" i="16"/>
  <c r="A3329" i="16"/>
  <c r="A3330" i="16"/>
  <c r="A3331" i="16"/>
  <c r="A3332" i="16"/>
  <c r="A3333" i="16"/>
  <c r="A3334" i="16"/>
  <c r="A3335" i="16"/>
  <c r="A3336" i="16"/>
  <c r="A3337" i="16"/>
  <c r="A3338" i="16"/>
  <c r="A3339" i="16"/>
  <c r="A3340" i="16"/>
  <c r="A3341" i="16"/>
  <c r="A3342" i="16"/>
  <c r="A3343" i="16"/>
  <c r="A3344" i="16"/>
  <c r="A3345" i="16"/>
  <c r="A3346" i="16"/>
  <c r="A3347" i="16"/>
  <c r="A3348" i="16"/>
  <c r="A3349" i="16"/>
  <c r="A3350" i="16"/>
  <c r="A3351" i="16"/>
  <c r="A3352" i="16"/>
  <c r="A3353" i="16"/>
  <c r="A3354" i="16"/>
  <c r="A3355" i="16"/>
  <c r="A3356" i="16"/>
  <c r="A3357" i="16"/>
  <c r="A3358" i="16"/>
  <c r="A3359" i="16"/>
  <c r="A3360" i="16"/>
  <c r="A3361" i="16"/>
  <c r="A3362" i="16"/>
  <c r="A3363" i="16"/>
  <c r="A3364" i="16"/>
  <c r="A3365" i="16"/>
  <c r="A3366" i="16"/>
  <c r="A3367" i="16"/>
  <c r="A3368" i="16"/>
  <c r="A3369" i="16"/>
  <c r="A3370" i="16"/>
  <c r="A3371" i="16"/>
  <c r="A3372" i="16"/>
  <c r="A3373" i="16"/>
  <c r="A3374" i="16"/>
  <c r="A3375" i="16"/>
  <c r="A3376" i="16"/>
  <c r="A3377" i="16"/>
  <c r="A3378" i="16"/>
  <c r="A3379" i="16"/>
  <c r="A3380" i="16"/>
  <c r="A3381" i="16"/>
  <c r="A3382" i="16"/>
  <c r="A3383" i="16"/>
  <c r="A3384" i="16"/>
  <c r="A3385" i="16"/>
  <c r="A3386" i="16"/>
  <c r="A3387" i="16"/>
  <c r="A3388" i="16"/>
  <c r="A3389" i="16"/>
  <c r="A3390" i="16"/>
  <c r="A3391" i="16"/>
  <c r="A3392" i="16"/>
  <c r="A3393" i="16"/>
  <c r="A3394" i="16"/>
  <c r="A3395" i="16"/>
  <c r="A3396" i="16"/>
  <c r="A3397" i="16"/>
  <c r="A3398" i="16"/>
  <c r="A3399" i="16"/>
  <c r="A3400" i="16"/>
  <c r="A3401" i="16"/>
  <c r="A3402" i="16"/>
  <c r="A3403" i="16"/>
  <c r="A3404" i="16"/>
  <c r="A3405" i="16"/>
  <c r="A3406" i="16"/>
  <c r="A3407" i="16"/>
  <c r="A3408" i="16"/>
  <c r="A3409" i="16"/>
  <c r="A3410" i="16"/>
  <c r="A3411" i="16"/>
  <c r="A3412" i="16"/>
  <c r="A3413" i="16"/>
  <c r="A3414" i="16"/>
  <c r="A3415" i="16"/>
  <c r="A3416" i="16"/>
  <c r="A3417" i="16"/>
  <c r="A3418" i="16"/>
  <c r="A3419" i="16"/>
  <c r="A3420" i="16"/>
  <c r="A3421" i="16"/>
  <c r="A3422" i="16"/>
  <c r="A3423" i="16"/>
  <c r="A3424" i="16"/>
  <c r="A3425" i="16"/>
  <c r="A3426" i="16"/>
  <c r="A3427" i="16"/>
  <c r="A3428" i="16"/>
  <c r="A3429" i="16"/>
  <c r="A3430" i="16"/>
  <c r="A3431" i="16"/>
  <c r="A3432" i="16"/>
  <c r="A3433" i="16"/>
  <c r="A3434" i="16"/>
  <c r="A3435" i="16"/>
  <c r="A3436" i="16"/>
  <c r="A3437" i="16"/>
  <c r="A3438" i="16"/>
  <c r="A3439" i="16"/>
  <c r="A3440" i="16"/>
  <c r="A3441" i="16"/>
  <c r="A3442" i="16"/>
  <c r="A3443" i="16"/>
  <c r="A3444" i="16"/>
  <c r="A3445" i="16"/>
  <c r="A3446" i="16"/>
  <c r="A3447" i="16"/>
  <c r="A3448" i="16"/>
  <c r="A3449" i="16"/>
  <c r="A3450" i="16"/>
  <c r="A3451" i="16"/>
  <c r="A3452" i="16"/>
  <c r="A3453" i="16"/>
  <c r="A3454" i="16"/>
  <c r="A3455" i="16"/>
  <c r="A3456" i="16"/>
  <c r="A3457" i="16"/>
  <c r="A3458" i="16"/>
  <c r="A3459" i="16"/>
  <c r="A3460" i="16"/>
  <c r="A3461" i="16"/>
  <c r="A3462" i="16"/>
  <c r="A3463" i="16"/>
  <c r="A3464" i="16"/>
  <c r="A3465" i="16"/>
  <c r="A3466" i="16"/>
  <c r="A3467" i="16"/>
  <c r="A3468" i="16"/>
  <c r="A3469" i="16"/>
  <c r="A3470" i="16"/>
  <c r="A3471" i="16"/>
  <c r="A3472" i="16"/>
  <c r="A3473" i="16"/>
  <c r="A3474" i="16"/>
  <c r="A3475" i="16"/>
  <c r="A3476" i="16"/>
  <c r="A3477" i="16"/>
  <c r="A3478" i="16"/>
  <c r="A3479" i="16"/>
  <c r="A3480" i="16"/>
  <c r="A3481" i="16"/>
  <c r="A3482" i="16"/>
  <c r="A3483" i="16"/>
  <c r="A3484" i="16"/>
  <c r="A3485" i="16"/>
  <c r="A3486" i="16"/>
  <c r="A3487" i="16"/>
  <c r="A3488" i="16"/>
  <c r="A3489" i="16"/>
  <c r="A3490" i="16"/>
  <c r="A3491" i="16"/>
  <c r="A3492" i="16"/>
  <c r="A3493" i="16"/>
  <c r="A3494" i="16"/>
  <c r="A3495" i="16"/>
  <c r="A3496" i="16"/>
  <c r="A3497" i="16"/>
  <c r="A3498" i="16"/>
  <c r="A3499" i="16"/>
  <c r="A3500" i="16"/>
  <c r="A3501" i="16"/>
  <c r="A3502" i="16"/>
  <c r="A3503" i="16"/>
  <c r="A3504" i="16"/>
  <c r="A3505" i="16"/>
  <c r="A3506" i="16"/>
  <c r="A3507" i="16"/>
  <c r="A3508" i="16"/>
  <c r="A3509" i="16"/>
  <c r="A3510" i="16"/>
  <c r="A3511" i="16"/>
  <c r="A3512" i="16"/>
  <c r="A3513" i="16"/>
  <c r="A3514" i="16"/>
  <c r="A3515" i="16"/>
  <c r="A3516" i="16"/>
  <c r="A3517" i="16"/>
  <c r="A3518" i="16"/>
  <c r="A3519" i="16"/>
  <c r="A3520" i="16"/>
  <c r="A3521" i="16"/>
  <c r="A3522" i="16"/>
  <c r="A3523" i="16"/>
  <c r="A3524" i="16"/>
  <c r="A3525" i="16"/>
  <c r="A3526" i="16"/>
  <c r="A3527" i="16"/>
  <c r="A3528" i="16"/>
  <c r="A3529" i="16"/>
  <c r="A3530" i="16"/>
  <c r="A3531" i="16"/>
  <c r="A3532" i="16"/>
  <c r="A3533" i="16"/>
  <c r="A3534" i="16"/>
  <c r="A3535" i="16"/>
  <c r="A3536" i="16"/>
  <c r="A3537" i="16"/>
  <c r="A3538" i="16"/>
  <c r="A3539" i="16"/>
  <c r="A3540" i="16"/>
  <c r="A3541" i="16"/>
  <c r="A3542" i="16"/>
  <c r="A3543" i="16"/>
  <c r="A3544" i="16"/>
  <c r="A3545" i="16"/>
  <c r="A3546" i="16"/>
  <c r="A3547" i="16"/>
  <c r="A3548" i="16"/>
  <c r="A3549" i="16"/>
  <c r="A3550" i="16"/>
  <c r="A3551" i="16"/>
  <c r="A3552" i="16"/>
  <c r="A3553" i="16"/>
  <c r="A3554" i="16"/>
  <c r="A3555" i="16"/>
  <c r="A3556" i="16"/>
  <c r="A3557" i="16"/>
  <c r="A3558" i="16"/>
  <c r="A3559" i="16"/>
  <c r="A3560" i="16"/>
  <c r="A3561" i="16"/>
  <c r="A3562" i="16"/>
  <c r="A3563" i="16"/>
  <c r="A3564" i="16"/>
  <c r="A3565" i="16"/>
  <c r="A3566" i="16"/>
  <c r="A3567" i="16"/>
  <c r="A3568" i="16"/>
  <c r="A3569" i="16"/>
  <c r="A3570" i="16"/>
  <c r="A3571" i="16"/>
  <c r="A3572" i="16"/>
  <c r="A3573" i="16"/>
  <c r="A3574" i="16"/>
  <c r="A3575" i="16"/>
  <c r="A3576" i="16"/>
  <c r="A3577" i="16"/>
  <c r="A3578" i="16"/>
  <c r="A3579" i="16"/>
  <c r="A3580" i="16"/>
  <c r="A3581" i="16"/>
  <c r="A3582" i="16"/>
  <c r="A3583" i="16"/>
  <c r="A3584" i="16"/>
  <c r="A3585" i="16"/>
  <c r="A3586" i="16"/>
  <c r="A3587" i="16"/>
  <c r="A3588" i="16"/>
  <c r="A3589" i="16"/>
  <c r="A3590" i="16"/>
  <c r="A3591" i="16"/>
  <c r="A3592" i="16"/>
  <c r="A3593" i="16"/>
  <c r="A3594" i="16"/>
  <c r="A3595" i="16"/>
  <c r="A3596" i="16"/>
  <c r="A3597" i="16"/>
  <c r="A3598" i="16"/>
  <c r="A3599" i="16"/>
  <c r="A3600" i="16"/>
  <c r="A3601" i="16"/>
  <c r="A3602" i="16"/>
  <c r="A3603" i="16"/>
  <c r="A3604" i="16"/>
  <c r="A3605" i="16"/>
  <c r="A3606" i="16"/>
  <c r="A3607" i="16"/>
  <c r="A3608" i="16"/>
  <c r="A3609" i="16"/>
  <c r="A3610" i="16"/>
  <c r="A3611" i="16"/>
  <c r="A3612" i="16"/>
  <c r="A3613" i="16"/>
  <c r="A3614" i="16"/>
  <c r="A3615" i="16"/>
  <c r="A3616" i="16"/>
  <c r="A3617" i="16"/>
  <c r="A3618" i="16"/>
  <c r="A3619" i="16"/>
  <c r="A3620" i="16"/>
  <c r="A3621" i="16"/>
  <c r="A3622" i="16"/>
  <c r="A3623" i="16"/>
  <c r="A3624" i="16"/>
  <c r="A3625" i="16"/>
  <c r="A3626" i="16"/>
  <c r="A3627" i="16"/>
  <c r="A3628" i="16"/>
  <c r="A3629" i="16"/>
  <c r="A3630" i="16"/>
  <c r="A3631" i="16"/>
  <c r="A3632" i="16"/>
  <c r="A3633" i="16"/>
  <c r="A3634" i="16"/>
  <c r="A3635" i="16"/>
  <c r="A3636" i="16"/>
  <c r="A3637" i="16"/>
  <c r="A3638" i="16"/>
  <c r="A3639" i="16"/>
  <c r="A3640" i="16"/>
  <c r="A3641" i="16"/>
  <c r="A3642" i="16"/>
  <c r="A3643" i="16"/>
  <c r="A3644" i="16"/>
  <c r="A3645" i="16"/>
  <c r="A3646" i="16"/>
  <c r="A3647" i="16"/>
  <c r="A3648" i="16"/>
  <c r="A3649" i="16"/>
  <c r="A3650" i="16"/>
  <c r="A3651" i="16"/>
  <c r="A3652" i="16"/>
  <c r="A3653" i="16"/>
  <c r="A3654" i="16"/>
  <c r="A3655" i="16"/>
  <c r="A3656" i="16"/>
  <c r="A3657" i="16"/>
  <c r="A3658" i="16"/>
  <c r="A3659" i="16"/>
  <c r="A3660" i="16"/>
  <c r="A3661" i="16"/>
  <c r="A3662" i="16"/>
  <c r="A3663" i="16"/>
  <c r="A3664" i="16"/>
  <c r="A3665" i="16"/>
  <c r="A3666" i="16"/>
  <c r="A3667" i="16"/>
  <c r="A3668" i="16"/>
  <c r="A3669" i="16"/>
  <c r="A3670" i="16"/>
  <c r="A3671" i="16"/>
  <c r="A3672" i="16"/>
  <c r="A3673" i="16"/>
  <c r="A3674" i="16"/>
  <c r="A3675" i="16"/>
  <c r="A3676" i="16"/>
  <c r="A3677" i="16"/>
  <c r="A3678" i="16"/>
  <c r="A3679" i="16"/>
  <c r="A3680" i="16"/>
  <c r="A3681" i="16"/>
  <c r="A3682" i="16"/>
  <c r="A3683" i="16"/>
  <c r="A3684" i="16"/>
  <c r="A3685" i="16"/>
  <c r="A3686" i="16"/>
  <c r="A3687" i="16"/>
  <c r="A3688" i="16"/>
  <c r="A3689" i="16"/>
  <c r="A3690" i="16"/>
  <c r="A3691" i="16"/>
  <c r="A3692" i="16"/>
  <c r="A3693" i="16"/>
  <c r="A3694" i="16"/>
  <c r="A3695" i="16"/>
  <c r="A3696" i="16"/>
  <c r="A3697" i="16"/>
  <c r="A3698" i="16"/>
  <c r="A3699" i="16"/>
  <c r="A3700" i="16"/>
  <c r="A3701" i="16"/>
  <c r="A3702" i="16"/>
  <c r="A3703" i="16"/>
  <c r="A3704" i="16"/>
  <c r="A3705" i="16"/>
  <c r="A3706" i="16"/>
  <c r="A3707" i="16"/>
  <c r="A3708" i="16"/>
  <c r="A3709" i="16"/>
  <c r="A3710" i="16"/>
  <c r="A3711" i="16"/>
  <c r="A3712" i="16"/>
  <c r="A3713" i="16"/>
  <c r="A3714" i="16"/>
  <c r="A3715" i="16"/>
  <c r="A3716" i="16"/>
  <c r="A3717" i="16"/>
  <c r="A3718" i="16"/>
  <c r="A3719" i="16"/>
  <c r="A3720" i="16"/>
  <c r="A3721" i="16"/>
  <c r="A3722" i="16"/>
  <c r="A3723" i="16"/>
  <c r="A3724" i="16"/>
  <c r="A3725" i="16"/>
  <c r="A3726" i="16"/>
  <c r="A3727" i="16"/>
  <c r="A3728" i="16"/>
  <c r="A3729" i="16"/>
  <c r="A3730" i="16"/>
  <c r="A3731" i="16"/>
  <c r="A3732" i="16"/>
  <c r="A3733" i="16"/>
  <c r="A3734" i="16"/>
  <c r="A3735" i="16"/>
  <c r="A3736" i="16"/>
  <c r="A3737" i="16"/>
  <c r="A3738" i="16"/>
  <c r="A3739" i="16"/>
  <c r="A3740" i="16"/>
  <c r="A3741" i="16"/>
  <c r="A3742" i="16"/>
  <c r="A3743" i="16"/>
  <c r="A3744" i="16"/>
  <c r="A3745" i="16"/>
  <c r="A3746" i="16"/>
  <c r="A3747" i="16"/>
  <c r="A3748" i="16"/>
  <c r="A3749" i="16"/>
  <c r="A3750" i="16"/>
  <c r="A3751" i="16"/>
  <c r="A3752" i="16"/>
  <c r="A3753" i="16"/>
  <c r="A3754" i="16"/>
  <c r="A3755" i="16"/>
  <c r="A3756" i="16"/>
  <c r="A3757" i="16"/>
  <c r="A3758" i="16"/>
  <c r="A3759" i="16"/>
  <c r="A3760" i="16"/>
  <c r="A3761" i="16"/>
  <c r="A3762" i="16"/>
  <c r="A3763" i="16"/>
  <c r="A3764" i="16"/>
  <c r="A3765" i="16"/>
  <c r="A3766" i="16"/>
  <c r="A3767" i="16"/>
  <c r="A3768" i="16"/>
  <c r="A3769" i="16"/>
  <c r="A3770" i="16"/>
  <c r="A3771" i="16"/>
  <c r="A3772" i="16"/>
  <c r="A3773" i="16"/>
  <c r="A3774" i="16"/>
  <c r="A3775" i="16"/>
  <c r="A3776" i="16"/>
  <c r="A3777" i="16"/>
  <c r="A3778" i="16"/>
  <c r="A3779" i="16"/>
  <c r="A3780" i="16"/>
  <c r="A3781" i="16"/>
  <c r="A3782" i="16"/>
  <c r="A3783" i="16"/>
  <c r="A3784" i="16"/>
  <c r="A3785" i="16"/>
  <c r="A3786" i="16"/>
  <c r="A3787" i="16"/>
  <c r="A3788" i="16"/>
  <c r="A3789" i="16"/>
  <c r="A3790" i="16"/>
  <c r="A3791" i="16"/>
  <c r="A3792" i="16"/>
  <c r="A3793" i="16"/>
  <c r="A3794" i="16"/>
  <c r="A3795" i="16"/>
  <c r="A3796" i="16"/>
  <c r="A3797" i="16"/>
  <c r="A3798" i="16"/>
  <c r="A3799" i="16"/>
  <c r="A3800" i="16"/>
  <c r="A3801" i="16"/>
  <c r="A3802" i="16"/>
  <c r="A3803" i="16"/>
  <c r="A3804" i="16"/>
  <c r="A3805" i="16"/>
  <c r="A3806" i="16"/>
  <c r="A3807" i="16"/>
  <c r="A3808" i="16"/>
  <c r="A3809" i="16"/>
  <c r="A3810" i="16"/>
  <c r="A3811" i="16"/>
  <c r="A3812" i="16"/>
  <c r="A3813" i="16"/>
  <c r="A3814" i="16"/>
  <c r="A3815" i="16"/>
  <c r="A3816" i="16"/>
  <c r="A3817" i="16"/>
  <c r="A3818" i="16"/>
  <c r="A3819" i="16"/>
  <c r="A3820" i="16"/>
  <c r="A3821" i="16"/>
  <c r="A3822" i="16"/>
  <c r="A3823" i="16"/>
  <c r="A3824" i="16"/>
  <c r="A3825" i="16"/>
  <c r="A3826" i="16"/>
  <c r="A3827" i="16"/>
  <c r="A3828" i="16"/>
  <c r="A3829" i="16"/>
  <c r="A3830" i="16"/>
  <c r="A3831" i="16"/>
  <c r="A3832" i="16"/>
  <c r="A3833" i="16"/>
  <c r="A3834" i="16"/>
  <c r="A3835" i="16"/>
  <c r="A3836" i="16"/>
  <c r="A3837" i="16"/>
  <c r="A3838" i="16"/>
  <c r="A3839" i="16"/>
  <c r="A3840" i="16"/>
  <c r="A3841" i="16"/>
  <c r="A3842" i="16"/>
  <c r="A3843" i="16"/>
  <c r="A3844" i="16"/>
  <c r="A3845" i="16"/>
  <c r="A3846" i="16"/>
  <c r="A3847" i="16"/>
  <c r="A3848" i="16"/>
  <c r="A3849" i="16"/>
  <c r="A3850" i="16"/>
  <c r="A3851" i="16"/>
  <c r="A3852" i="16"/>
  <c r="A3853" i="16"/>
  <c r="A3854" i="16"/>
  <c r="A3855" i="16"/>
  <c r="A3856" i="16"/>
  <c r="A3857" i="16"/>
  <c r="A3858" i="16"/>
  <c r="A3859" i="16"/>
  <c r="A3860" i="16"/>
  <c r="A3861" i="16"/>
  <c r="A3862" i="16"/>
  <c r="A3863" i="16"/>
  <c r="A3864" i="16"/>
  <c r="A3865" i="16"/>
  <c r="A3866" i="16"/>
  <c r="A3867" i="16"/>
  <c r="A3868" i="16"/>
  <c r="A3869" i="16"/>
  <c r="A3870" i="16"/>
  <c r="A3871" i="16"/>
  <c r="A3872" i="16"/>
  <c r="A3873" i="16"/>
  <c r="A3874" i="16"/>
  <c r="A3875" i="16"/>
  <c r="A3876" i="16"/>
  <c r="A3877" i="16"/>
  <c r="A3878" i="16"/>
  <c r="A3879" i="16"/>
  <c r="A3880" i="16"/>
  <c r="A3881" i="16"/>
  <c r="A3882" i="16"/>
  <c r="A3883" i="16"/>
  <c r="A3884" i="16"/>
  <c r="A3885" i="16"/>
  <c r="A3886" i="16"/>
  <c r="A3887" i="16"/>
  <c r="A3888" i="16"/>
  <c r="A3889" i="16"/>
  <c r="A3890" i="16"/>
  <c r="A3891" i="16"/>
  <c r="A3892" i="16"/>
  <c r="A3893" i="16"/>
  <c r="A3894" i="16"/>
  <c r="A3895" i="16"/>
  <c r="A3896" i="16"/>
  <c r="A3897" i="16"/>
  <c r="A3898" i="16"/>
  <c r="A3899" i="16"/>
  <c r="A3900" i="16"/>
  <c r="A3901" i="16"/>
  <c r="A3902" i="16"/>
  <c r="A3903" i="16"/>
  <c r="A3904" i="16"/>
  <c r="A3905" i="16"/>
  <c r="A3906" i="16"/>
  <c r="A3907" i="16"/>
  <c r="A3908" i="16"/>
  <c r="A3909" i="16"/>
  <c r="A3910" i="16"/>
  <c r="A3911" i="16"/>
  <c r="A3912" i="16"/>
  <c r="A3913" i="16"/>
  <c r="A3914" i="16"/>
  <c r="A3915" i="16"/>
  <c r="A3916" i="16"/>
  <c r="A3917" i="16"/>
  <c r="A3918" i="16"/>
  <c r="A3919" i="16"/>
  <c r="A3920" i="16"/>
  <c r="A3921" i="16"/>
  <c r="A3922" i="16"/>
  <c r="A3923" i="16"/>
  <c r="A3924" i="16"/>
  <c r="A3925" i="16"/>
  <c r="A3926" i="16"/>
  <c r="A3927" i="16"/>
  <c r="A3928" i="16"/>
  <c r="A3929" i="16"/>
  <c r="A3930" i="16"/>
  <c r="A3931" i="16"/>
  <c r="A3932" i="16"/>
  <c r="A3933" i="16"/>
  <c r="A3934" i="16"/>
  <c r="A3935" i="16"/>
  <c r="A3936" i="16"/>
  <c r="A3937" i="16"/>
  <c r="A3938" i="16"/>
  <c r="A3939" i="16"/>
  <c r="A3940" i="16"/>
  <c r="A3941" i="16"/>
  <c r="A3942" i="16"/>
  <c r="A3943" i="16"/>
  <c r="A3944" i="16"/>
  <c r="A3945" i="16"/>
  <c r="A3946" i="16"/>
  <c r="A3947" i="16"/>
  <c r="A3948" i="16"/>
  <c r="A3949" i="16"/>
  <c r="A3950" i="16"/>
  <c r="A3951" i="16"/>
  <c r="A3952" i="16"/>
  <c r="A3953" i="16"/>
  <c r="A3954" i="16"/>
  <c r="A3955" i="16"/>
  <c r="A3956" i="16"/>
  <c r="A3957" i="16"/>
  <c r="A3958" i="16"/>
  <c r="A3959" i="16"/>
  <c r="A3960" i="16"/>
  <c r="A3961" i="16"/>
  <c r="A3962" i="16"/>
  <c r="A3963" i="16"/>
  <c r="A3964" i="16"/>
  <c r="A3965" i="16"/>
  <c r="A3966" i="16"/>
  <c r="A3967" i="16"/>
  <c r="A3968" i="16"/>
  <c r="A3969" i="16"/>
  <c r="A3970" i="16"/>
  <c r="A3971" i="16"/>
  <c r="A3972" i="16"/>
  <c r="A3973" i="16"/>
  <c r="A3974" i="16"/>
  <c r="A3975" i="16"/>
  <c r="A3976" i="16"/>
  <c r="A3977" i="16"/>
  <c r="A3978" i="16"/>
  <c r="A3979" i="16"/>
  <c r="A3980" i="16"/>
  <c r="A3981" i="16"/>
  <c r="A3982" i="16"/>
  <c r="A3983" i="16"/>
  <c r="A3984" i="16"/>
  <c r="A3985" i="16"/>
  <c r="A3986" i="16"/>
  <c r="A3987" i="16"/>
  <c r="A3988" i="16"/>
  <c r="A3989" i="16"/>
  <c r="A3990" i="16"/>
  <c r="A3991" i="16"/>
  <c r="A3992" i="16"/>
  <c r="A3993" i="16"/>
  <c r="A3994" i="16"/>
  <c r="A3995" i="16"/>
  <c r="A3996" i="16"/>
  <c r="A3997" i="16"/>
  <c r="A3998" i="16"/>
  <c r="A3999" i="16"/>
  <c r="A4000" i="16"/>
  <c r="A4001" i="16"/>
  <c r="A4002" i="16"/>
  <c r="A4003" i="16"/>
  <c r="A4004" i="16"/>
  <c r="A4005" i="16"/>
  <c r="A4006" i="16"/>
  <c r="A4007" i="16"/>
  <c r="A4008" i="16"/>
  <c r="A4009" i="16"/>
  <c r="A4010" i="16"/>
  <c r="A4011" i="16"/>
  <c r="A4012" i="16"/>
  <c r="A4013" i="16"/>
  <c r="A4014" i="16"/>
  <c r="A4015" i="16"/>
  <c r="A4016" i="16"/>
  <c r="A4017" i="16"/>
  <c r="A4018" i="16"/>
  <c r="A4019" i="16"/>
  <c r="A4020" i="16"/>
  <c r="A4021" i="16"/>
  <c r="A4022" i="16"/>
  <c r="A4023" i="16"/>
  <c r="A4024" i="16"/>
  <c r="A4025" i="16"/>
  <c r="A4026" i="16"/>
  <c r="A4027" i="16"/>
  <c r="A4028" i="16"/>
  <c r="A4029" i="16"/>
  <c r="A4030" i="16"/>
  <c r="A4031" i="16"/>
  <c r="A4032" i="16"/>
  <c r="A4033" i="16"/>
  <c r="A4034" i="16"/>
  <c r="A4035" i="16"/>
  <c r="A4036" i="16"/>
  <c r="A4037" i="16"/>
  <c r="A4038" i="16"/>
  <c r="A4039" i="16"/>
  <c r="A4040" i="16"/>
  <c r="A4041" i="16"/>
  <c r="A4042" i="16"/>
  <c r="A4043" i="16"/>
  <c r="A4044" i="16"/>
  <c r="A4045" i="16"/>
  <c r="A4046" i="16"/>
  <c r="A4047" i="16"/>
  <c r="A4048" i="16"/>
  <c r="A4049" i="16"/>
  <c r="A4050" i="16"/>
  <c r="A4051" i="16"/>
  <c r="A4052" i="16"/>
  <c r="A4053" i="16"/>
  <c r="A4054" i="16"/>
  <c r="A4055" i="16"/>
  <c r="A4056" i="16"/>
  <c r="A4057" i="16"/>
  <c r="A4058" i="16"/>
  <c r="A4059" i="16"/>
  <c r="A4060" i="16"/>
  <c r="A4061" i="16"/>
  <c r="A4062" i="16"/>
  <c r="A4063" i="16"/>
  <c r="A4064" i="16"/>
  <c r="A4065" i="16"/>
  <c r="A4066" i="16"/>
  <c r="A4067" i="16"/>
  <c r="A4068" i="16"/>
  <c r="A4069" i="16"/>
  <c r="A4070" i="16"/>
  <c r="A4071" i="16"/>
  <c r="A4072" i="16"/>
  <c r="A4073" i="16"/>
  <c r="A4074" i="16"/>
  <c r="A4075" i="16"/>
  <c r="A4076" i="16"/>
  <c r="A4077" i="16"/>
  <c r="A4078" i="16"/>
  <c r="A4079" i="16"/>
  <c r="A4080" i="16"/>
  <c r="A4081" i="16"/>
  <c r="A4082" i="16"/>
  <c r="A4083" i="16"/>
  <c r="A4084" i="16"/>
  <c r="A4085" i="16"/>
  <c r="A4086" i="16"/>
  <c r="A4087" i="16"/>
  <c r="A4088" i="16"/>
  <c r="A4089" i="16"/>
  <c r="A4090" i="16"/>
  <c r="A4091" i="16"/>
  <c r="A4092" i="16"/>
  <c r="A4093" i="16"/>
  <c r="A4094" i="16"/>
  <c r="A4095" i="16"/>
  <c r="A4096" i="16"/>
  <c r="A4097" i="16"/>
  <c r="A4098" i="16"/>
  <c r="A4099" i="16"/>
  <c r="A4100" i="16"/>
  <c r="A4101" i="16"/>
  <c r="A4102" i="16"/>
  <c r="A4103" i="16"/>
  <c r="A4104" i="16"/>
  <c r="A4105" i="16"/>
  <c r="A4106" i="16"/>
  <c r="A4107" i="16"/>
  <c r="A4108" i="16"/>
  <c r="A4109" i="16"/>
  <c r="A4110" i="16"/>
  <c r="A4111" i="16"/>
  <c r="A4112" i="16"/>
  <c r="A4113" i="16"/>
  <c r="A4114" i="16"/>
  <c r="A4115" i="16"/>
  <c r="A4116" i="16"/>
  <c r="A4117" i="16"/>
  <c r="A4118" i="16"/>
  <c r="A4119" i="16"/>
  <c r="A4120" i="16"/>
  <c r="A4121" i="16"/>
  <c r="A4122" i="16"/>
  <c r="A4123" i="16"/>
  <c r="A4124" i="16"/>
  <c r="A4125" i="16"/>
  <c r="A4126" i="16"/>
  <c r="A4127" i="16"/>
  <c r="A4128" i="16"/>
  <c r="A4129" i="16"/>
  <c r="A4130" i="16"/>
  <c r="A4131" i="16"/>
  <c r="A4132" i="16"/>
  <c r="A4133" i="16"/>
  <c r="A4134" i="16"/>
  <c r="A4135" i="16"/>
  <c r="A4136" i="16"/>
  <c r="A4137" i="16"/>
  <c r="A4138" i="16"/>
  <c r="A4139" i="16"/>
  <c r="A4140" i="16"/>
  <c r="A4141" i="16"/>
  <c r="A4142" i="16"/>
  <c r="A4143" i="16"/>
  <c r="A4144" i="16"/>
  <c r="A4145" i="16"/>
  <c r="A4146" i="16"/>
  <c r="A4147" i="16"/>
  <c r="A4148" i="16"/>
  <c r="A4149" i="16"/>
  <c r="A4150" i="16"/>
  <c r="A4151" i="16"/>
  <c r="A4152" i="16"/>
  <c r="A4153" i="16"/>
  <c r="A4154" i="16"/>
  <c r="A4155" i="16"/>
  <c r="A4156" i="16"/>
  <c r="A4157" i="16"/>
  <c r="A4158" i="16"/>
  <c r="A4159" i="16"/>
  <c r="A4160" i="16"/>
  <c r="A4161" i="16"/>
  <c r="A4162" i="16"/>
  <c r="A4163" i="16"/>
  <c r="A4164" i="16"/>
  <c r="A4165" i="16"/>
  <c r="A4166" i="16"/>
  <c r="A4167" i="16"/>
  <c r="A4168" i="16"/>
  <c r="A4169" i="16"/>
  <c r="A4170" i="16"/>
  <c r="A4171" i="16"/>
  <c r="A4172" i="16"/>
  <c r="A4173" i="16"/>
  <c r="A4174" i="16"/>
  <c r="A4175" i="16"/>
  <c r="A4176" i="16"/>
  <c r="A4177" i="16"/>
  <c r="A4178" i="16"/>
  <c r="A4179" i="16"/>
  <c r="A4180" i="16"/>
  <c r="A4181" i="16"/>
  <c r="A4182" i="16"/>
  <c r="A4183" i="16"/>
  <c r="A4184" i="16"/>
  <c r="A4185" i="16"/>
  <c r="A4186" i="16"/>
  <c r="A4187" i="16"/>
  <c r="A4188" i="16"/>
  <c r="A4189" i="16"/>
  <c r="A4190" i="16"/>
  <c r="A4191" i="16"/>
  <c r="A4192" i="16"/>
  <c r="A4193" i="16"/>
  <c r="A4194" i="16"/>
  <c r="A4195" i="16"/>
  <c r="A4196" i="16"/>
  <c r="A4197" i="16"/>
  <c r="A4198" i="16"/>
  <c r="A4199" i="16"/>
  <c r="A4200" i="16"/>
  <c r="A4201" i="16"/>
  <c r="A4202" i="16"/>
  <c r="A4203" i="16"/>
  <c r="A4204" i="16"/>
  <c r="A4205" i="16"/>
  <c r="A4206" i="16"/>
  <c r="A4207" i="16"/>
  <c r="A4208" i="16"/>
  <c r="A4209" i="16"/>
  <c r="A4210" i="16"/>
  <c r="A4211" i="16"/>
  <c r="A4212" i="16"/>
  <c r="A4213" i="16"/>
  <c r="A4214" i="16"/>
  <c r="A4215" i="16"/>
  <c r="A4216" i="16"/>
  <c r="A4217" i="16"/>
  <c r="A4218" i="16"/>
  <c r="A4219" i="16"/>
  <c r="A4220" i="16"/>
  <c r="A4221" i="16"/>
  <c r="A4222" i="16"/>
  <c r="A4223" i="16"/>
  <c r="A4224" i="16"/>
  <c r="A4225" i="16"/>
  <c r="A4226" i="16"/>
  <c r="A4227" i="16"/>
  <c r="A4228" i="16"/>
  <c r="A4229" i="16"/>
  <c r="A4230" i="16"/>
  <c r="A4231" i="16"/>
  <c r="A4232" i="16"/>
  <c r="A4233" i="16"/>
  <c r="A4234" i="16"/>
  <c r="A4235" i="16"/>
  <c r="A4236" i="16"/>
  <c r="A4237" i="16"/>
  <c r="A4238" i="16"/>
  <c r="A4239" i="16"/>
  <c r="A4240" i="16"/>
  <c r="A4241" i="16"/>
  <c r="A4242" i="16"/>
  <c r="A4243" i="16"/>
  <c r="A4244" i="16"/>
  <c r="A4245" i="16"/>
  <c r="A4246" i="16"/>
  <c r="A4247" i="16"/>
  <c r="A4248" i="16"/>
  <c r="A4249" i="16"/>
  <c r="A4250" i="16"/>
  <c r="A4251" i="16"/>
  <c r="A4252" i="16"/>
  <c r="A4253" i="16"/>
  <c r="A4254" i="16"/>
  <c r="A4255" i="16"/>
  <c r="A4256" i="16"/>
  <c r="A4257" i="16"/>
  <c r="A4258" i="16"/>
  <c r="A4259" i="16"/>
  <c r="A4260" i="16"/>
  <c r="A4261" i="16"/>
  <c r="A4262" i="16"/>
  <c r="A4263" i="16"/>
  <c r="A4264" i="16"/>
  <c r="A4265" i="16"/>
  <c r="A4266" i="16"/>
  <c r="A4267" i="16"/>
  <c r="A4268" i="16"/>
  <c r="A4269" i="16"/>
  <c r="A4270" i="16"/>
  <c r="A4271" i="16"/>
  <c r="A4272" i="16"/>
  <c r="A4273" i="16"/>
  <c r="A4274" i="16"/>
  <c r="A4275" i="16"/>
  <c r="A4276" i="16"/>
  <c r="A4277" i="16"/>
  <c r="A4278" i="16"/>
  <c r="A4279" i="16"/>
  <c r="A4280" i="16"/>
  <c r="A4281" i="16"/>
  <c r="A4282" i="16"/>
  <c r="A4283" i="16"/>
  <c r="A4284" i="16"/>
  <c r="A4285" i="16"/>
  <c r="A4286" i="16"/>
  <c r="A4287" i="16"/>
  <c r="A4288" i="16"/>
  <c r="A4289" i="16"/>
  <c r="A4290" i="16"/>
  <c r="A4291" i="16"/>
  <c r="A4292" i="16"/>
  <c r="A4293" i="16"/>
  <c r="A4294" i="16"/>
  <c r="A4295" i="16"/>
  <c r="A4296" i="16"/>
  <c r="A4297" i="16"/>
  <c r="A4298" i="16"/>
  <c r="A4299" i="16"/>
  <c r="A4300" i="16"/>
  <c r="A4301" i="16"/>
  <c r="A4302" i="16"/>
  <c r="A4303" i="16"/>
  <c r="A4304" i="16"/>
  <c r="A4305" i="16"/>
  <c r="A4306" i="16"/>
  <c r="A4307" i="16"/>
  <c r="A4308" i="16"/>
  <c r="A4309" i="16"/>
  <c r="A4310" i="16"/>
  <c r="A4311" i="16"/>
  <c r="A4312" i="16"/>
  <c r="A4313" i="16"/>
  <c r="A4314" i="16"/>
  <c r="A4315" i="16"/>
  <c r="A4316" i="16"/>
  <c r="A4317" i="16"/>
  <c r="A4318" i="16"/>
  <c r="A4319" i="16"/>
  <c r="A4320" i="16"/>
  <c r="A4321" i="16"/>
  <c r="A4322" i="16"/>
  <c r="A4323" i="16"/>
  <c r="A4324" i="16"/>
  <c r="A4325" i="16"/>
  <c r="A4326" i="16"/>
  <c r="A4327" i="16"/>
  <c r="A4328" i="16"/>
  <c r="A4329" i="16"/>
  <c r="A4330" i="16"/>
  <c r="A4331" i="16"/>
  <c r="A4332" i="16"/>
  <c r="A4333" i="16"/>
  <c r="A4334" i="16"/>
  <c r="A4335" i="16"/>
  <c r="A4336" i="16"/>
  <c r="A4337" i="16"/>
  <c r="A4338" i="16"/>
  <c r="A4339" i="16"/>
  <c r="A4340" i="16"/>
  <c r="A4341" i="16"/>
  <c r="A4342" i="16"/>
  <c r="A4343" i="16"/>
  <c r="A4344" i="16"/>
  <c r="A4345" i="16"/>
  <c r="A4346" i="16"/>
  <c r="A4347" i="16"/>
  <c r="A4348" i="16"/>
  <c r="A4349" i="16"/>
  <c r="A4350" i="16"/>
  <c r="A4351" i="16"/>
  <c r="A4352" i="16"/>
  <c r="A4353" i="16"/>
  <c r="A4354" i="16"/>
  <c r="A4355" i="16"/>
  <c r="A4356" i="16"/>
  <c r="A4357" i="16"/>
  <c r="A4358" i="16"/>
  <c r="A4359" i="16"/>
  <c r="A4360" i="16"/>
  <c r="A4361" i="16"/>
  <c r="A4362" i="16"/>
  <c r="A4363" i="16"/>
  <c r="A4364" i="16"/>
  <c r="A4365" i="16"/>
  <c r="A4366" i="16"/>
  <c r="A4367" i="16"/>
  <c r="A4368" i="16"/>
  <c r="A4369" i="16"/>
  <c r="A4370" i="16"/>
  <c r="A4371" i="16"/>
  <c r="A4372" i="16"/>
  <c r="A4373" i="16"/>
  <c r="A4374" i="16"/>
  <c r="A4375" i="16"/>
  <c r="A4376" i="16"/>
  <c r="A4377" i="16"/>
  <c r="A4378" i="16"/>
  <c r="A4379" i="16"/>
  <c r="A4380" i="16"/>
  <c r="A4381" i="16"/>
  <c r="A4382" i="16"/>
  <c r="A4383" i="16"/>
  <c r="A4384" i="16"/>
  <c r="A4385" i="16"/>
  <c r="A4386" i="16"/>
  <c r="A4387" i="16"/>
  <c r="A4388" i="16"/>
  <c r="A4389" i="16"/>
  <c r="A4390" i="16"/>
  <c r="A4391" i="16"/>
  <c r="A4392" i="16"/>
  <c r="A4393" i="16"/>
  <c r="A4394" i="16"/>
  <c r="A4395" i="16"/>
  <c r="A4396" i="16"/>
  <c r="A4397" i="16"/>
  <c r="A4398" i="16"/>
  <c r="A4399" i="16"/>
  <c r="A4400" i="16"/>
  <c r="A4401" i="16"/>
  <c r="A4402" i="16"/>
  <c r="A4403" i="16"/>
  <c r="A4404" i="16"/>
  <c r="A4405" i="16"/>
  <c r="A4406" i="16"/>
  <c r="A4407" i="16"/>
  <c r="A4408" i="16"/>
  <c r="A4409" i="16"/>
  <c r="A4410" i="16"/>
  <c r="A4411" i="16"/>
  <c r="A4412" i="16"/>
  <c r="A4413" i="16"/>
  <c r="A4414" i="16"/>
  <c r="A4415" i="16"/>
  <c r="A4416" i="16"/>
  <c r="A4417" i="16"/>
  <c r="A4418" i="16"/>
  <c r="A4419" i="16"/>
  <c r="A4420" i="16"/>
  <c r="A4421" i="16"/>
  <c r="A4422" i="16"/>
  <c r="A4423" i="16"/>
  <c r="A4424" i="16"/>
  <c r="A4425" i="16"/>
  <c r="A4426" i="16"/>
  <c r="A4427" i="16"/>
  <c r="A4428" i="16"/>
  <c r="A4429" i="16"/>
  <c r="A4430" i="16"/>
  <c r="A4431" i="16"/>
  <c r="A4432" i="16"/>
  <c r="A4433" i="16"/>
  <c r="A4434" i="16"/>
  <c r="A4435" i="16"/>
  <c r="A4436" i="16"/>
  <c r="A4437" i="16"/>
  <c r="A4438" i="16"/>
  <c r="A4439" i="16"/>
  <c r="A4440" i="16"/>
  <c r="A4441" i="16"/>
  <c r="A4442" i="16"/>
  <c r="A4443" i="16"/>
  <c r="A4444" i="16"/>
  <c r="A4445" i="16"/>
  <c r="A4446" i="16"/>
  <c r="A4447" i="16"/>
  <c r="A4448" i="16"/>
  <c r="A4449" i="16"/>
  <c r="A4450" i="16"/>
  <c r="A4451" i="16"/>
  <c r="A4452" i="16"/>
  <c r="A4453" i="16"/>
  <c r="A4454" i="16"/>
  <c r="A4455" i="16"/>
  <c r="A4456" i="16"/>
  <c r="A4457" i="16"/>
  <c r="A4458" i="16"/>
  <c r="A4459" i="16"/>
  <c r="A4460" i="16"/>
  <c r="A4461" i="16"/>
  <c r="A4462" i="16"/>
  <c r="A4463" i="16"/>
  <c r="A4464" i="16"/>
  <c r="A4465" i="16"/>
  <c r="A4466" i="16"/>
  <c r="A4467" i="16"/>
  <c r="A4468" i="16"/>
  <c r="A4469" i="16"/>
  <c r="A4470" i="16"/>
  <c r="A4471" i="16"/>
  <c r="A4472" i="16"/>
  <c r="A4473" i="16"/>
  <c r="A4474" i="16"/>
  <c r="A4475" i="16"/>
  <c r="A4476" i="16"/>
  <c r="A4477" i="16"/>
  <c r="A4478" i="16"/>
  <c r="A4479" i="16"/>
  <c r="A4480" i="16"/>
  <c r="A4481" i="16"/>
  <c r="A4482" i="16"/>
  <c r="A4483" i="16"/>
  <c r="A4484" i="16"/>
  <c r="A4485" i="16"/>
  <c r="A4486" i="16"/>
  <c r="A4487" i="16"/>
  <c r="A4488" i="16"/>
  <c r="A4489" i="16"/>
  <c r="A4490" i="16"/>
  <c r="A4491" i="16"/>
  <c r="A4492" i="16"/>
  <c r="A4493" i="16"/>
  <c r="A4494" i="16"/>
  <c r="A4495" i="16"/>
  <c r="A4496" i="16"/>
  <c r="A4497" i="16"/>
  <c r="A4498" i="16"/>
  <c r="A4499" i="16"/>
  <c r="A4500" i="16"/>
  <c r="A4501" i="16"/>
  <c r="A4502" i="16"/>
  <c r="A4503" i="16"/>
  <c r="A4504" i="16"/>
  <c r="A4505" i="16"/>
  <c r="A4506" i="16"/>
  <c r="A4507" i="16"/>
  <c r="A4508" i="16"/>
  <c r="A4509" i="16"/>
  <c r="A4510" i="16"/>
  <c r="A4511" i="16"/>
  <c r="A4512" i="16"/>
  <c r="A4513" i="16"/>
  <c r="A4514" i="16"/>
  <c r="A4515" i="16"/>
  <c r="A4516" i="16"/>
  <c r="A4517" i="16"/>
  <c r="A4518" i="16"/>
  <c r="A4519" i="16"/>
  <c r="A4520" i="16"/>
  <c r="A4521" i="16"/>
  <c r="A4522" i="16"/>
  <c r="A4523" i="16"/>
  <c r="A4524" i="16"/>
  <c r="A4525" i="16"/>
  <c r="A4526" i="16"/>
  <c r="A4527" i="16"/>
  <c r="A4528" i="16"/>
  <c r="A4529" i="16"/>
  <c r="A4530" i="16"/>
  <c r="A4531" i="16"/>
  <c r="A4532" i="16"/>
  <c r="A4533" i="16"/>
  <c r="A4534" i="16"/>
  <c r="A4535" i="16"/>
  <c r="A4536" i="16"/>
  <c r="A4537" i="16"/>
  <c r="A4538" i="16"/>
  <c r="A4539" i="16"/>
  <c r="A4540" i="16"/>
  <c r="A4541" i="16"/>
  <c r="A4542" i="16"/>
  <c r="A4543" i="16"/>
  <c r="A4544" i="16"/>
  <c r="A4545" i="16"/>
  <c r="A4546" i="16"/>
  <c r="A4547" i="16"/>
  <c r="A4548" i="16"/>
  <c r="A4549" i="16"/>
  <c r="A4550" i="16"/>
  <c r="A4551" i="16"/>
  <c r="A4552" i="16"/>
  <c r="A4553" i="16"/>
  <c r="A4554" i="16"/>
  <c r="A4555" i="16"/>
  <c r="A4556" i="16"/>
  <c r="A4557" i="16"/>
  <c r="A4558" i="16"/>
  <c r="A4559" i="16"/>
  <c r="A4560" i="16"/>
  <c r="A4561" i="16"/>
  <c r="A4562" i="16"/>
  <c r="A4563" i="16"/>
  <c r="A4564" i="16"/>
  <c r="A4565" i="16"/>
  <c r="A4566" i="16"/>
  <c r="A4567" i="16"/>
  <c r="A4568" i="16"/>
  <c r="A4569" i="16"/>
  <c r="A4570" i="16"/>
  <c r="A4571" i="16"/>
  <c r="A4572" i="16"/>
  <c r="A4573" i="16"/>
  <c r="A4574" i="16"/>
  <c r="A4575" i="16"/>
  <c r="A4576" i="16"/>
  <c r="A4577" i="16"/>
  <c r="A4578" i="16"/>
  <c r="A4579" i="16"/>
  <c r="A4580" i="16"/>
  <c r="A4581" i="16"/>
  <c r="A4582" i="16"/>
  <c r="A4583" i="16"/>
  <c r="A4584" i="16"/>
  <c r="A4585" i="16"/>
  <c r="A4586" i="16"/>
  <c r="A4587" i="16"/>
  <c r="A4588" i="16"/>
  <c r="A4589" i="16"/>
  <c r="A4590" i="16"/>
  <c r="A4591" i="16"/>
  <c r="A4592" i="16"/>
  <c r="A4593" i="16"/>
  <c r="A4594" i="16"/>
  <c r="A4595" i="16"/>
  <c r="A4596" i="16"/>
  <c r="A4597" i="16"/>
  <c r="A4598" i="16"/>
  <c r="A4599" i="16"/>
  <c r="A4600" i="16"/>
  <c r="A4601" i="16"/>
  <c r="A4602" i="16"/>
  <c r="A4603" i="16"/>
  <c r="A4604" i="16"/>
  <c r="A4605" i="16"/>
  <c r="A4606" i="16"/>
  <c r="A4607" i="16"/>
  <c r="A4608" i="16"/>
  <c r="A4609" i="16"/>
  <c r="A4610" i="16"/>
  <c r="A4611" i="16"/>
  <c r="A4612" i="16"/>
  <c r="A4613" i="16"/>
  <c r="A4614" i="16"/>
  <c r="A4615" i="16"/>
  <c r="A4616" i="16"/>
  <c r="A4617" i="16"/>
  <c r="A4618" i="16"/>
  <c r="A4619" i="16"/>
  <c r="A4620" i="16"/>
  <c r="A4621" i="16"/>
  <c r="A4622" i="16"/>
  <c r="A4623" i="16"/>
  <c r="A4624" i="16"/>
  <c r="A4625" i="16"/>
  <c r="A4626" i="16"/>
  <c r="A4627" i="16"/>
  <c r="A4628" i="16"/>
  <c r="A4629" i="16"/>
  <c r="A4630" i="16"/>
  <c r="A4631" i="16"/>
  <c r="A4632" i="16"/>
  <c r="A4633" i="16"/>
  <c r="A4634" i="16"/>
  <c r="A4635" i="16"/>
  <c r="A4636" i="16"/>
  <c r="A4637" i="16"/>
  <c r="A4638" i="16"/>
  <c r="A4639" i="16"/>
  <c r="A4640" i="16"/>
  <c r="A4641" i="16"/>
  <c r="A4642" i="16"/>
  <c r="A4643" i="16"/>
  <c r="A4644" i="16"/>
  <c r="A4645" i="16"/>
  <c r="A4646" i="16"/>
  <c r="A4647" i="16"/>
  <c r="A4648" i="16"/>
  <c r="A4649" i="16"/>
  <c r="A4650" i="16"/>
  <c r="A4651" i="16"/>
  <c r="A4652" i="16"/>
  <c r="A4653" i="16"/>
  <c r="A4654" i="16"/>
  <c r="A4655" i="16"/>
  <c r="A4656" i="16"/>
  <c r="A4657" i="16"/>
  <c r="A4658" i="16"/>
  <c r="A4659" i="16"/>
  <c r="A4660" i="16"/>
  <c r="A4661" i="16"/>
  <c r="A4662" i="16"/>
  <c r="A4663" i="16"/>
  <c r="A4664" i="16"/>
  <c r="A4665" i="16"/>
  <c r="A4666" i="16"/>
  <c r="A4667" i="16"/>
  <c r="A4668" i="16"/>
  <c r="A4669" i="16"/>
  <c r="A4670" i="16"/>
  <c r="A4671" i="16"/>
  <c r="A4672" i="16"/>
  <c r="A4673" i="16"/>
  <c r="A4674" i="16"/>
  <c r="A4675" i="16"/>
  <c r="A4676" i="16"/>
  <c r="A4677" i="16"/>
  <c r="A4678" i="16"/>
  <c r="A4679" i="16"/>
  <c r="A4680" i="16"/>
  <c r="A4681" i="16"/>
  <c r="A4682" i="16"/>
  <c r="A4683" i="16"/>
  <c r="A4684" i="16"/>
  <c r="A4685" i="16"/>
  <c r="A4686" i="16"/>
  <c r="A4687" i="16"/>
  <c r="A4688" i="16"/>
  <c r="A4689" i="16"/>
  <c r="A4690" i="16"/>
  <c r="A4691" i="16"/>
  <c r="A4692" i="16"/>
  <c r="A4693" i="16"/>
  <c r="A4694" i="16"/>
  <c r="A4695" i="16"/>
  <c r="A4696" i="16"/>
  <c r="A4697" i="16"/>
  <c r="A4698" i="16"/>
  <c r="A4699" i="16"/>
  <c r="A4700" i="16"/>
  <c r="A4701" i="16"/>
  <c r="A4702" i="16"/>
  <c r="A4703" i="16"/>
  <c r="A4704" i="16"/>
  <c r="A4705" i="16"/>
  <c r="A4706" i="16"/>
  <c r="A4707" i="16"/>
  <c r="A4708" i="16"/>
  <c r="A4709" i="16"/>
  <c r="A4710" i="16"/>
  <c r="A4711" i="16"/>
  <c r="A4712" i="16"/>
  <c r="A4713" i="16"/>
  <c r="A4714" i="16"/>
  <c r="A4715" i="16"/>
  <c r="A4716" i="16"/>
  <c r="A4717" i="16"/>
  <c r="A4718" i="16"/>
  <c r="A4719" i="16"/>
  <c r="A4720" i="16"/>
  <c r="A4721" i="16"/>
  <c r="A4722" i="16"/>
  <c r="A4723" i="16"/>
  <c r="A4724" i="16"/>
  <c r="A4725" i="16"/>
  <c r="A4726" i="16"/>
  <c r="A4727" i="16"/>
  <c r="A4728" i="16"/>
  <c r="A4729" i="16"/>
  <c r="A4730" i="16"/>
  <c r="A4731" i="16"/>
  <c r="A4732" i="16"/>
  <c r="A4733" i="16"/>
  <c r="A4734" i="16"/>
  <c r="A4735" i="16"/>
  <c r="A4736" i="16"/>
  <c r="A4737" i="16"/>
  <c r="A4738" i="16"/>
  <c r="A4739" i="16"/>
  <c r="A4740" i="16"/>
  <c r="A4741" i="16"/>
  <c r="A4742" i="16"/>
  <c r="A4743" i="16"/>
  <c r="A4744" i="16"/>
  <c r="A4745" i="16"/>
  <c r="A4746" i="16"/>
  <c r="A4747" i="16"/>
  <c r="A4748" i="16"/>
  <c r="A4749" i="16"/>
  <c r="A4750" i="16"/>
  <c r="A4751" i="16"/>
  <c r="A4752" i="16"/>
  <c r="A4753" i="16"/>
  <c r="A4754" i="16"/>
  <c r="A4755" i="16"/>
  <c r="A4756" i="16"/>
  <c r="A4757" i="16"/>
  <c r="A4758" i="16"/>
  <c r="A4759" i="16"/>
  <c r="A4760" i="16"/>
  <c r="A4761" i="16"/>
  <c r="A4762" i="16"/>
  <c r="A4763" i="16"/>
  <c r="A4764" i="16"/>
  <c r="A4765" i="16"/>
  <c r="A4766" i="16"/>
  <c r="A4767" i="16"/>
  <c r="A4768" i="16"/>
  <c r="A4769" i="16"/>
  <c r="A4770" i="16"/>
  <c r="A4771" i="16"/>
  <c r="A4772" i="16"/>
  <c r="A4773" i="16"/>
  <c r="A4774" i="16"/>
  <c r="A4775" i="16"/>
  <c r="A4776" i="16"/>
  <c r="A4777" i="16"/>
  <c r="A4778" i="16"/>
  <c r="A4779" i="16"/>
  <c r="A4780" i="16"/>
  <c r="A4781" i="16"/>
  <c r="A4782" i="16"/>
  <c r="A4783" i="16"/>
  <c r="A4784" i="16"/>
  <c r="A4785" i="16"/>
  <c r="A4786" i="16"/>
  <c r="A4787" i="16"/>
  <c r="A4788" i="16"/>
  <c r="A4789" i="16"/>
  <c r="A4790" i="16"/>
  <c r="A4791" i="16"/>
  <c r="A4792" i="16"/>
  <c r="A4793" i="16"/>
  <c r="A4794" i="16"/>
  <c r="A4795" i="16"/>
  <c r="A4796" i="16"/>
  <c r="A4797" i="16"/>
  <c r="A4798" i="16"/>
  <c r="A4799" i="16"/>
  <c r="A4800" i="16"/>
  <c r="A4801" i="16"/>
  <c r="A4802" i="16"/>
  <c r="A4803" i="16"/>
  <c r="A4804" i="16"/>
  <c r="A4805" i="16"/>
  <c r="A4806" i="16"/>
  <c r="A4807" i="16"/>
  <c r="A4808" i="16"/>
  <c r="A4809" i="16"/>
  <c r="A4810" i="16"/>
  <c r="A4811" i="16"/>
  <c r="A4812" i="16"/>
  <c r="A4813" i="16"/>
  <c r="A4814" i="16"/>
  <c r="A4815" i="16"/>
  <c r="A4816" i="16"/>
  <c r="A4817" i="16"/>
  <c r="A4818" i="16"/>
  <c r="A4819" i="16"/>
  <c r="A4820" i="16"/>
  <c r="A4821" i="16"/>
  <c r="A4822" i="16"/>
  <c r="A4823" i="16"/>
  <c r="A4824" i="16"/>
  <c r="A4825" i="16"/>
  <c r="A4826" i="16"/>
  <c r="A4827" i="16"/>
  <c r="A4828" i="16"/>
  <c r="A4829" i="16"/>
  <c r="A4830" i="16"/>
  <c r="A4831" i="16"/>
  <c r="A4832" i="16"/>
  <c r="A4833" i="16"/>
  <c r="A4834" i="16"/>
  <c r="A4835" i="16"/>
  <c r="A4836" i="16"/>
  <c r="A4837" i="16"/>
  <c r="A4838" i="16"/>
  <c r="A4839" i="16"/>
  <c r="A4840" i="16"/>
  <c r="A4841" i="16"/>
  <c r="A4842" i="16"/>
  <c r="A4843" i="16"/>
  <c r="A4844" i="16"/>
  <c r="A4845" i="16"/>
  <c r="A4846" i="16"/>
  <c r="A4847" i="16"/>
  <c r="A4848" i="16"/>
  <c r="A4849" i="16"/>
  <c r="A4850" i="16"/>
  <c r="A4851" i="16"/>
  <c r="A4852" i="16"/>
  <c r="A4853" i="16"/>
  <c r="A4854" i="16"/>
  <c r="A4855" i="16"/>
  <c r="A4856" i="16"/>
  <c r="A4857" i="16"/>
  <c r="A4858" i="16"/>
  <c r="A4859" i="16"/>
  <c r="A4860" i="16"/>
  <c r="A4861" i="16"/>
  <c r="A4862" i="16"/>
  <c r="A4863" i="16"/>
  <c r="A4864" i="16"/>
  <c r="A4865" i="16"/>
  <c r="A4866" i="16"/>
  <c r="A4867" i="16"/>
  <c r="A4868" i="16"/>
  <c r="A4869" i="16"/>
  <c r="A4870" i="16"/>
  <c r="A4871" i="16"/>
  <c r="A4872" i="16"/>
  <c r="A4873" i="16"/>
  <c r="A4874" i="16"/>
  <c r="A4875" i="16"/>
  <c r="A4876" i="16"/>
  <c r="A4877" i="16"/>
  <c r="A4878" i="16"/>
  <c r="A4879" i="16"/>
  <c r="A4880" i="16"/>
  <c r="A4881" i="16"/>
  <c r="A4882" i="16"/>
  <c r="A4883" i="16"/>
  <c r="A4884" i="16"/>
  <c r="A4885" i="16"/>
  <c r="A4886" i="16"/>
  <c r="A4887" i="16"/>
  <c r="A4888" i="16"/>
  <c r="A4889" i="16"/>
  <c r="A4890" i="16"/>
  <c r="A4891" i="16"/>
  <c r="A4892" i="16"/>
  <c r="A4893" i="16"/>
  <c r="A4894" i="16"/>
  <c r="A4895" i="16"/>
  <c r="A4896" i="16"/>
  <c r="A4897" i="16"/>
  <c r="A4898" i="16"/>
  <c r="A4899" i="16"/>
  <c r="A4900" i="16"/>
  <c r="A4901" i="16"/>
  <c r="A4902" i="16"/>
  <c r="A4903" i="16"/>
  <c r="A4904" i="16"/>
  <c r="A4905" i="16"/>
  <c r="A4906" i="16"/>
  <c r="A4907" i="16"/>
  <c r="A4908" i="16"/>
  <c r="A4909" i="16"/>
  <c r="A4910" i="16"/>
  <c r="A4911" i="16"/>
  <c r="A4912" i="16"/>
  <c r="A4913" i="16"/>
  <c r="A4914" i="16"/>
  <c r="A4915" i="16"/>
  <c r="A4916" i="16"/>
  <c r="A4917" i="16"/>
  <c r="A4918" i="16"/>
  <c r="A4919" i="16"/>
  <c r="A4920" i="16"/>
  <c r="A4921" i="16"/>
  <c r="A4922" i="16"/>
  <c r="A4923" i="16"/>
  <c r="A4924" i="16"/>
  <c r="A4925" i="16"/>
  <c r="A4926" i="16"/>
  <c r="A4927" i="16"/>
  <c r="A4928" i="16"/>
  <c r="A4929" i="16"/>
  <c r="A4930" i="16"/>
  <c r="A4931" i="16"/>
  <c r="A4932" i="16"/>
  <c r="A4933" i="16"/>
  <c r="A4934" i="16"/>
  <c r="A4935" i="16"/>
  <c r="A4936" i="16"/>
  <c r="A4937" i="16"/>
  <c r="A4938" i="16"/>
  <c r="A4939" i="16"/>
  <c r="A4940" i="16"/>
  <c r="A4941" i="16"/>
  <c r="A4942" i="16"/>
  <c r="A4943" i="16"/>
  <c r="A4944" i="16"/>
  <c r="A4945" i="16"/>
  <c r="A4946" i="16"/>
  <c r="A4947" i="16"/>
  <c r="A4948" i="16"/>
  <c r="A4949" i="16"/>
  <c r="A4950" i="16"/>
  <c r="A4951" i="16"/>
  <c r="A4952" i="16"/>
  <c r="A4953" i="16"/>
  <c r="A4954" i="16"/>
  <c r="A4955" i="16"/>
  <c r="A4956" i="16"/>
  <c r="A4957" i="16"/>
  <c r="A4958" i="16"/>
  <c r="A4959" i="16"/>
  <c r="A4960" i="16"/>
  <c r="A4961" i="16"/>
  <c r="A4962" i="16"/>
  <c r="A4963" i="16"/>
  <c r="A4964" i="16"/>
  <c r="A4965" i="16"/>
  <c r="A4966" i="16"/>
  <c r="A4967" i="16"/>
  <c r="A4968" i="16"/>
  <c r="A4969" i="16"/>
  <c r="A4970" i="16"/>
  <c r="A4971" i="16"/>
  <c r="A4972" i="16"/>
  <c r="A4973" i="16"/>
  <c r="A4974" i="16"/>
  <c r="A4975" i="16"/>
  <c r="A4976" i="16"/>
  <c r="A4977" i="16"/>
  <c r="A4978" i="16"/>
  <c r="A4979" i="16"/>
  <c r="A4980" i="16"/>
  <c r="A4981" i="16"/>
  <c r="A4982" i="16"/>
  <c r="A4983" i="16"/>
  <c r="A4984" i="16"/>
  <c r="A4985" i="16"/>
  <c r="A4986" i="16"/>
  <c r="A4987" i="16"/>
  <c r="A4988" i="16"/>
  <c r="A4989" i="16"/>
  <c r="A4990" i="16"/>
  <c r="A4991" i="16"/>
  <c r="A4992" i="16"/>
  <c r="A4993" i="16"/>
  <c r="A4994" i="16"/>
  <c r="A4995" i="16"/>
  <c r="A4996" i="16"/>
  <c r="A4997" i="16"/>
  <c r="A4998" i="16"/>
  <c r="A4999" i="16"/>
  <c r="A5000" i="16"/>
  <c r="A5001" i="16"/>
  <c r="A5002" i="16"/>
  <c r="A5003" i="16"/>
  <c r="A5004" i="16"/>
  <c r="A5005" i="16"/>
  <c r="A5006" i="16"/>
  <c r="A5007" i="16"/>
  <c r="A5008" i="16"/>
  <c r="A5009" i="16"/>
  <c r="A5010" i="16"/>
  <c r="A5011" i="16"/>
  <c r="A5012" i="16"/>
  <c r="A5013" i="16"/>
  <c r="A5014" i="16"/>
  <c r="A5015" i="16"/>
  <c r="A5016" i="16"/>
  <c r="A5017" i="16"/>
  <c r="A5018" i="16"/>
  <c r="A5019" i="16"/>
  <c r="A5020" i="16"/>
  <c r="A5021" i="16"/>
  <c r="A5022" i="16"/>
  <c r="A5023" i="16"/>
  <c r="A5024" i="16"/>
  <c r="A5025" i="16"/>
  <c r="A5026" i="16"/>
  <c r="A5027" i="16"/>
  <c r="A5028" i="16"/>
  <c r="A5029" i="16"/>
  <c r="A5030" i="16"/>
  <c r="A5031" i="16"/>
  <c r="A5032" i="16"/>
  <c r="A5033" i="16"/>
  <c r="A5034" i="16"/>
  <c r="A5035" i="16"/>
  <c r="A5036" i="16"/>
  <c r="A5037" i="16"/>
  <c r="A5038" i="16"/>
  <c r="A5039" i="16"/>
  <c r="A5040" i="16"/>
  <c r="A5041" i="16"/>
  <c r="A5042" i="16"/>
  <c r="A5043" i="16"/>
  <c r="A5044" i="16"/>
  <c r="A5045" i="16"/>
  <c r="A5046" i="16"/>
  <c r="A5047" i="16"/>
  <c r="A5048" i="16"/>
  <c r="A5049" i="16"/>
  <c r="A5050" i="16"/>
  <c r="A5051" i="16"/>
  <c r="A5052" i="16"/>
  <c r="A5053" i="16"/>
  <c r="A5054" i="16"/>
  <c r="A5055" i="16"/>
  <c r="A5056" i="16"/>
  <c r="A5057" i="16"/>
  <c r="A5058" i="16"/>
  <c r="A5059" i="16"/>
  <c r="A5060" i="16"/>
  <c r="A5061" i="16"/>
  <c r="A5062" i="16"/>
  <c r="A5063" i="16"/>
  <c r="A5064" i="16"/>
  <c r="A5065" i="16"/>
  <c r="A5066" i="16"/>
  <c r="A5067" i="16"/>
  <c r="A5068" i="16"/>
  <c r="A5069" i="16"/>
  <c r="A5070" i="16"/>
  <c r="A5071" i="16"/>
  <c r="A5072" i="16"/>
  <c r="A5073" i="16"/>
  <c r="A5074" i="16"/>
  <c r="A5075" i="16"/>
  <c r="A5076" i="16"/>
  <c r="A5077" i="16"/>
  <c r="A5078" i="16"/>
  <c r="A5079" i="16"/>
  <c r="A5080" i="16"/>
  <c r="A5081" i="16"/>
  <c r="A5082" i="16"/>
  <c r="A5083" i="16"/>
  <c r="A5084" i="16"/>
  <c r="A5085" i="16"/>
  <c r="A5086" i="16"/>
  <c r="A5087" i="16"/>
  <c r="A5088" i="16"/>
  <c r="A5089" i="16"/>
  <c r="A5090" i="16"/>
  <c r="A5091" i="16"/>
  <c r="A5092" i="16"/>
  <c r="A5093" i="16"/>
  <c r="A5094" i="16"/>
  <c r="A5095" i="16"/>
  <c r="A5096" i="16"/>
  <c r="A5097" i="16"/>
  <c r="A5098" i="16"/>
  <c r="A5099" i="16"/>
  <c r="A5100" i="16"/>
  <c r="A5101" i="16"/>
  <c r="A5102" i="16"/>
  <c r="A5103" i="16"/>
  <c r="A5104" i="16"/>
  <c r="A5105" i="16"/>
  <c r="A5106" i="16"/>
  <c r="A5107" i="16"/>
  <c r="A5108" i="16"/>
  <c r="A5109" i="16"/>
  <c r="A5110" i="16"/>
  <c r="A5111" i="16"/>
  <c r="A5112" i="16"/>
  <c r="A5113" i="16"/>
  <c r="A5114" i="16"/>
  <c r="A5115" i="16"/>
  <c r="A5116" i="16"/>
  <c r="A5117" i="16"/>
  <c r="A5118" i="16"/>
  <c r="A5119" i="16"/>
  <c r="A5120" i="16"/>
  <c r="A5121" i="16"/>
  <c r="A5122" i="16"/>
  <c r="A5123" i="16"/>
  <c r="A5124" i="16"/>
  <c r="A5125" i="16"/>
  <c r="A5126" i="16"/>
  <c r="A5127" i="16"/>
  <c r="A5128" i="16"/>
  <c r="A5129" i="16"/>
  <c r="A5130" i="16"/>
  <c r="A5131" i="16"/>
  <c r="A5132" i="16"/>
  <c r="A5133" i="16"/>
  <c r="A5134" i="16"/>
  <c r="A5135" i="16"/>
  <c r="A5136" i="16"/>
  <c r="A5137" i="16"/>
  <c r="A5138" i="16"/>
  <c r="A5139" i="16"/>
  <c r="A5140" i="16"/>
  <c r="A5141" i="16"/>
  <c r="A5142" i="16"/>
  <c r="A5143" i="16"/>
  <c r="A5144" i="16"/>
  <c r="A5145" i="16"/>
  <c r="A5146" i="16"/>
  <c r="A5147" i="16"/>
  <c r="A5148" i="16"/>
  <c r="A5149" i="16"/>
  <c r="A5150" i="16"/>
  <c r="A5151" i="16"/>
  <c r="A5152" i="16"/>
  <c r="A5153" i="16"/>
  <c r="A5154" i="16"/>
  <c r="A5155" i="16"/>
  <c r="A5156" i="16"/>
  <c r="A5157" i="16"/>
  <c r="A5158" i="16"/>
  <c r="A5159" i="16"/>
  <c r="A5160" i="16"/>
  <c r="A5161" i="16"/>
  <c r="A5162" i="16"/>
  <c r="A5163" i="16"/>
  <c r="A5164" i="16"/>
  <c r="A5165" i="16"/>
  <c r="A5166" i="16"/>
  <c r="A5167" i="16"/>
  <c r="A5168" i="16"/>
  <c r="A5169" i="16"/>
  <c r="A5170" i="16"/>
  <c r="A5171" i="16"/>
  <c r="A5172" i="16"/>
  <c r="A5173" i="16"/>
  <c r="A5174" i="16"/>
  <c r="A5175" i="16"/>
  <c r="A5176" i="16"/>
  <c r="A5177" i="16"/>
  <c r="A5178" i="16"/>
  <c r="A5179" i="16"/>
  <c r="A5180" i="16"/>
  <c r="A5181" i="16"/>
  <c r="A5182" i="16"/>
  <c r="A5183" i="16"/>
  <c r="A5184" i="16"/>
  <c r="A5185" i="16"/>
  <c r="A5186" i="16"/>
  <c r="A5187" i="16"/>
  <c r="A5188" i="16"/>
  <c r="A5189" i="16"/>
  <c r="A5190" i="16"/>
  <c r="A5191" i="16"/>
  <c r="A5192" i="16"/>
  <c r="A5193" i="16"/>
  <c r="A5194" i="16"/>
  <c r="A5195" i="16"/>
  <c r="A5196" i="16"/>
  <c r="A5197" i="16"/>
  <c r="A5198" i="16"/>
  <c r="A5199" i="16"/>
  <c r="A5200" i="16"/>
  <c r="A5201" i="16"/>
  <c r="A5202" i="16"/>
  <c r="A5203" i="16"/>
  <c r="A5204" i="16"/>
  <c r="A5205" i="16"/>
  <c r="A5206" i="16"/>
  <c r="A5207" i="16"/>
  <c r="A5208" i="16"/>
  <c r="A5209" i="16"/>
  <c r="A5210" i="16"/>
  <c r="A5211" i="16"/>
  <c r="A5212" i="16"/>
  <c r="A5213" i="16"/>
  <c r="A5214" i="16"/>
  <c r="A5215" i="16"/>
  <c r="A5216" i="16"/>
  <c r="A5217" i="16"/>
  <c r="A5218" i="16"/>
  <c r="A5219" i="16"/>
  <c r="A5220" i="16"/>
  <c r="A5221" i="16"/>
  <c r="A5222" i="16"/>
  <c r="A5223" i="16"/>
  <c r="A5224" i="16"/>
  <c r="A5225" i="16"/>
  <c r="A5226" i="16"/>
  <c r="A5227" i="16"/>
  <c r="A5228" i="16"/>
  <c r="A5229" i="16"/>
  <c r="A5230" i="16"/>
  <c r="A5231" i="16"/>
  <c r="A5232" i="16"/>
  <c r="A5233" i="16"/>
  <c r="A5234" i="16"/>
  <c r="A5235" i="16"/>
  <c r="A5236" i="16"/>
  <c r="A5237" i="16"/>
  <c r="A5238" i="16"/>
  <c r="A5239" i="16"/>
  <c r="A5240" i="16"/>
  <c r="A5241" i="16"/>
  <c r="A5242" i="16"/>
  <c r="A5243" i="16"/>
  <c r="A5244" i="16"/>
  <c r="A5245" i="16"/>
  <c r="A5246" i="16"/>
  <c r="A5247" i="16"/>
  <c r="A5248" i="16"/>
  <c r="A5249" i="16"/>
  <c r="A5250" i="16"/>
  <c r="A5251" i="16"/>
  <c r="A5252" i="16"/>
  <c r="A5253" i="16"/>
  <c r="A5254" i="16"/>
  <c r="A5255" i="16"/>
  <c r="A5256" i="16"/>
  <c r="A5257" i="16"/>
  <c r="A5258" i="16"/>
  <c r="A5259" i="16"/>
  <c r="A5260" i="16"/>
  <c r="A5261" i="16"/>
  <c r="A5262" i="16"/>
  <c r="A5263" i="16"/>
  <c r="A5264" i="16"/>
  <c r="A5265" i="16"/>
  <c r="A5266" i="16"/>
  <c r="A5267" i="16"/>
  <c r="A5268" i="16"/>
  <c r="A5269" i="16"/>
  <c r="A5270" i="16"/>
  <c r="A5271" i="16"/>
  <c r="A5272" i="16"/>
  <c r="A5273" i="16"/>
  <c r="A5274" i="16"/>
  <c r="A5275" i="16"/>
  <c r="A5276" i="16"/>
  <c r="A5277" i="16"/>
  <c r="A5278" i="16"/>
  <c r="A5279" i="16"/>
  <c r="A5280" i="16"/>
  <c r="A5281" i="16"/>
  <c r="A5282" i="16"/>
  <c r="A5283" i="16"/>
  <c r="A5284" i="16"/>
  <c r="A5285" i="16"/>
  <c r="A5286" i="16"/>
  <c r="A5287" i="16"/>
  <c r="A5288" i="16"/>
  <c r="A5289" i="16"/>
  <c r="A5290" i="16"/>
  <c r="A5291" i="16"/>
  <c r="A5292" i="16"/>
  <c r="A5293" i="16"/>
  <c r="A5294" i="16"/>
  <c r="A5295" i="16"/>
  <c r="A5296" i="16"/>
  <c r="A5297" i="16"/>
  <c r="A5298" i="16"/>
  <c r="A5299" i="16"/>
  <c r="A5300" i="16"/>
  <c r="A5301" i="16"/>
  <c r="A5302" i="16"/>
  <c r="A5303" i="16"/>
  <c r="A5304" i="16"/>
  <c r="A5305" i="16"/>
  <c r="A5306" i="16"/>
  <c r="A5307" i="16"/>
  <c r="A5308" i="16"/>
  <c r="A5309" i="16"/>
  <c r="A5310" i="16"/>
  <c r="A5311" i="16"/>
  <c r="A5312" i="16"/>
  <c r="A5313" i="16"/>
  <c r="A5314" i="16"/>
  <c r="A5315" i="16"/>
  <c r="A5316" i="16"/>
  <c r="A5317" i="16"/>
  <c r="A5318" i="16"/>
  <c r="A5319" i="16"/>
  <c r="A5320" i="16"/>
  <c r="A5321" i="16"/>
  <c r="A5322" i="16"/>
  <c r="A5323" i="16"/>
  <c r="A5324" i="16"/>
  <c r="A5325" i="16"/>
  <c r="A5326" i="16"/>
  <c r="A5327" i="16"/>
  <c r="A5328" i="16"/>
  <c r="A5329" i="16"/>
  <c r="A5330" i="16"/>
  <c r="A5331" i="16"/>
  <c r="A5332" i="16"/>
  <c r="A5333" i="16"/>
  <c r="A5334" i="16"/>
  <c r="A5335" i="16"/>
  <c r="A5336" i="16"/>
  <c r="A5337" i="16"/>
  <c r="A5338" i="16"/>
  <c r="A5339" i="16"/>
  <c r="A5340" i="16"/>
  <c r="A5341" i="16"/>
  <c r="A5342" i="16"/>
  <c r="A5343" i="16"/>
  <c r="A5344" i="16"/>
  <c r="A5345" i="16"/>
  <c r="A5346" i="16"/>
  <c r="A5347" i="16"/>
  <c r="A5348" i="16"/>
  <c r="A5349" i="16"/>
  <c r="A5350" i="16"/>
  <c r="A5351" i="16"/>
  <c r="A5352" i="16"/>
  <c r="A5353" i="16"/>
  <c r="A5354" i="16"/>
  <c r="A5355" i="16"/>
  <c r="A5356" i="16"/>
  <c r="A5357" i="16"/>
  <c r="A5358" i="16"/>
  <c r="A5359" i="16"/>
  <c r="A5360" i="16"/>
  <c r="A5361" i="16"/>
  <c r="A5362" i="16"/>
  <c r="A5363" i="16"/>
  <c r="A5364" i="16"/>
  <c r="A5365" i="16"/>
  <c r="A5366" i="16"/>
  <c r="A5367" i="16"/>
  <c r="A5368" i="16"/>
  <c r="A5369" i="16"/>
  <c r="A5370" i="16"/>
  <c r="A5371" i="16"/>
  <c r="A5372" i="16"/>
  <c r="A5373" i="16"/>
  <c r="A5374" i="16"/>
  <c r="A5375" i="16"/>
  <c r="A5376" i="16"/>
  <c r="A5377" i="16"/>
  <c r="A5378" i="16"/>
  <c r="A5379" i="16"/>
  <c r="A5380" i="16"/>
  <c r="A5381" i="16"/>
  <c r="A5382" i="16"/>
  <c r="A5383" i="16"/>
  <c r="A5384" i="16"/>
  <c r="A5385" i="16"/>
  <c r="A5386" i="16"/>
  <c r="A5387" i="16"/>
  <c r="A5388" i="16"/>
  <c r="A5389" i="16"/>
  <c r="A5390" i="16"/>
  <c r="A5391" i="16"/>
  <c r="A5392" i="16"/>
  <c r="A5393" i="16"/>
  <c r="A5394" i="16"/>
  <c r="A5395" i="16"/>
  <c r="A5396" i="16"/>
  <c r="A5397" i="16"/>
  <c r="A5398" i="16"/>
  <c r="A5399" i="16"/>
  <c r="A5400" i="16"/>
  <c r="A5401" i="16"/>
  <c r="A5402" i="16"/>
  <c r="A5403" i="16"/>
  <c r="A5404" i="16"/>
  <c r="A5405" i="16"/>
  <c r="A5406" i="16"/>
  <c r="A5407" i="16"/>
  <c r="A5408" i="16"/>
  <c r="A5409" i="16"/>
  <c r="A5410" i="16"/>
  <c r="A5411" i="16"/>
  <c r="A5412" i="16"/>
  <c r="A5413" i="16"/>
  <c r="A5414" i="16"/>
  <c r="A5415" i="16"/>
  <c r="A5416" i="16"/>
  <c r="A5417" i="16"/>
  <c r="A5418" i="16"/>
  <c r="A5419" i="16"/>
  <c r="A5420" i="16"/>
  <c r="A5421" i="16"/>
  <c r="A5422" i="16"/>
  <c r="A5423" i="16"/>
  <c r="A5424" i="16"/>
  <c r="A5425" i="16"/>
  <c r="A5426" i="16"/>
  <c r="A5427" i="16"/>
  <c r="A5428" i="16"/>
  <c r="A5429" i="16"/>
  <c r="A5430" i="16"/>
  <c r="A5431" i="16"/>
  <c r="A5432" i="16"/>
  <c r="A5433" i="16"/>
  <c r="A5434" i="16"/>
  <c r="A5435" i="16"/>
  <c r="A5436" i="16"/>
  <c r="A5437" i="16"/>
  <c r="A5438" i="16"/>
  <c r="A5439" i="16"/>
  <c r="A5440" i="16"/>
  <c r="A5441" i="16"/>
  <c r="A5442" i="16"/>
  <c r="A5443" i="16"/>
  <c r="A5444" i="16"/>
  <c r="A5445" i="16"/>
  <c r="A5446" i="16"/>
  <c r="A5447" i="16"/>
  <c r="A5448" i="16"/>
  <c r="A5449" i="16"/>
  <c r="A5450" i="16"/>
  <c r="A5451" i="16"/>
  <c r="A5452" i="16"/>
  <c r="A5453" i="16"/>
  <c r="A5454" i="16"/>
  <c r="A5455" i="16"/>
  <c r="A5456" i="16"/>
  <c r="A5457" i="16"/>
  <c r="A5458" i="16"/>
  <c r="A5459" i="16"/>
  <c r="A5460" i="16"/>
  <c r="A5461" i="16"/>
  <c r="A5462" i="16"/>
  <c r="A5463" i="16"/>
  <c r="A5464" i="16"/>
  <c r="A5465" i="16"/>
  <c r="A5466" i="16"/>
  <c r="A5467" i="16"/>
  <c r="A5468" i="16"/>
  <c r="A5469" i="16"/>
  <c r="A5470" i="16"/>
  <c r="A5471" i="16"/>
  <c r="A5472" i="16"/>
  <c r="A5473" i="16"/>
  <c r="A5474" i="16"/>
  <c r="A5475" i="16"/>
  <c r="A5476" i="16"/>
  <c r="A5477" i="16"/>
  <c r="A5478" i="16"/>
  <c r="A5479" i="16"/>
  <c r="A5480" i="16"/>
  <c r="A5481" i="16"/>
  <c r="A5482" i="16"/>
  <c r="A5483" i="16"/>
  <c r="A5484" i="16"/>
  <c r="A5485" i="16"/>
  <c r="A5486" i="16"/>
  <c r="A5487" i="16"/>
  <c r="A5488" i="16"/>
  <c r="A5489" i="16"/>
  <c r="A5490" i="16"/>
  <c r="A5491" i="16"/>
  <c r="A5492" i="16"/>
  <c r="A5493" i="16"/>
  <c r="A5494" i="16"/>
  <c r="A5495" i="16"/>
  <c r="A5496" i="16"/>
  <c r="A5497" i="16"/>
  <c r="A5498" i="16"/>
  <c r="A5499" i="16"/>
  <c r="A5500" i="16"/>
  <c r="A5501" i="16"/>
  <c r="A5502" i="16"/>
  <c r="A5503" i="16"/>
  <c r="A5504" i="16"/>
  <c r="A5505" i="16"/>
  <c r="A5506" i="16"/>
  <c r="A5507" i="16"/>
  <c r="A5508" i="16"/>
  <c r="A5509" i="16"/>
  <c r="A5510" i="16"/>
  <c r="A5511" i="16"/>
  <c r="A5512" i="16"/>
  <c r="A5513" i="16"/>
  <c r="A5514" i="16"/>
  <c r="A5515" i="16"/>
  <c r="A5516" i="16"/>
  <c r="A5517" i="16"/>
  <c r="A5518" i="16"/>
  <c r="A5519" i="16"/>
  <c r="A5520" i="16"/>
  <c r="A5521" i="16"/>
  <c r="A5522" i="16"/>
  <c r="A5523" i="16"/>
  <c r="A5524" i="16"/>
  <c r="A5525" i="16"/>
  <c r="A5526" i="16"/>
  <c r="A5527" i="16"/>
  <c r="A5528" i="16"/>
  <c r="A5529" i="16"/>
  <c r="A5530" i="16"/>
  <c r="A5531" i="16"/>
  <c r="A5532" i="16"/>
  <c r="A5533" i="16"/>
  <c r="A5534" i="16"/>
  <c r="A5535" i="16"/>
  <c r="A5536" i="16"/>
  <c r="A5537" i="16"/>
  <c r="A5538" i="16"/>
  <c r="A5539" i="16"/>
  <c r="A5540" i="16"/>
  <c r="A5541" i="16"/>
  <c r="A5542" i="16"/>
  <c r="A5543" i="16"/>
  <c r="A5544" i="16"/>
  <c r="A5545" i="16"/>
  <c r="A5546" i="16"/>
  <c r="A5547" i="16"/>
  <c r="A5548" i="16"/>
  <c r="A5549" i="16"/>
  <c r="A5550" i="16"/>
  <c r="A5551" i="16"/>
  <c r="A5552" i="16"/>
  <c r="A5553" i="16"/>
  <c r="A5554" i="16"/>
  <c r="A5555" i="16"/>
  <c r="A5556" i="16"/>
  <c r="A5557" i="16"/>
  <c r="A5558" i="16"/>
  <c r="A5559" i="16"/>
  <c r="A5560" i="16"/>
  <c r="A5561" i="16"/>
  <c r="A5562" i="16"/>
  <c r="A5563" i="16"/>
  <c r="A5564" i="16"/>
  <c r="A5565" i="16"/>
  <c r="A5566" i="16"/>
  <c r="A5567" i="16"/>
  <c r="A5568" i="16"/>
  <c r="A5569" i="16"/>
  <c r="A5570" i="16"/>
  <c r="A5571" i="16"/>
  <c r="A5572" i="16"/>
  <c r="A5573" i="16"/>
  <c r="A5574" i="16"/>
  <c r="A5575" i="16"/>
  <c r="A5576" i="16"/>
  <c r="A5577" i="16"/>
  <c r="A5578" i="16"/>
  <c r="A5579" i="16"/>
  <c r="A5580" i="16"/>
  <c r="A5581" i="16"/>
  <c r="A5582" i="16"/>
  <c r="A5583" i="16"/>
  <c r="A5584" i="16"/>
  <c r="A5585" i="16"/>
  <c r="A5586" i="16"/>
  <c r="A5587" i="16"/>
  <c r="A5588" i="16"/>
  <c r="A5589" i="16"/>
  <c r="A5590" i="16"/>
  <c r="A5591" i="16"/>
  <c r="A5592" i="16"/>
  <c r="A5593" i="16"/>
  <c r="A5594" i="16"/>
  <c r="A5595" i="16"/>
  <c r="A5596" i="16"/>
  <c r="A5597" i="16"/>
  <c r="A5598" i="16"/>
  <c r="A5599" i="16"/>
  <c r="A5600" i="16"/>
  <c r="A5601" i="16"/>
  <c r="A5602" i="16"/>
  <c r="A5603" i="16"/>
  <c r="A5604" i="16"/>
  <c r="A5605" i="16"/>
  <c r="A5606" i="16"/>
  <c r="A5607" i="16"/>
  <c r="A5608" i="16"/>
  <c r="A5609" i="16"/>
  <c r="A5610" i="16"/>
  <c r="A5611" i="16"/>
  <c r="A5612" i="16"/>
  <c r="A5613" i="16"/>
  <c r="A5614" i="16"/>
  <c r="A5615" i="16"/>
  <c r="A5616" i="16"/>
  <c r="A5617" i="16"/>
  <c r="A5618" i="16"/>
  <c r="A5619" i="16"/>
  <c r="A5620" i="16"/>
  <c r="A5621" i="16"/>
  <c r="A5622" i="16"/>
  <c r="A5623" i="16"/>
  <c r="A5624" i="16"/>
  <c r="A5625" i="16"/>
  <c r="A5626" i="16"/>
  <c r="A5627" i="16"/>
  <c r="A5628" i="16"/>
  <c r="A5629" i="16"/>
  <c r="A5630" i="16"/>
  <c r="A5631" i="16"/>
  <c r="A5632" i="16"/>
  <c r="A5633" i="16"/>
  <c r="A5634" i="16"/>
  <c r="A5635" i="16"/>
  <c r="A5636" i="16"/>
  <c r="A5637" i="16"/>
  <c r="A5638" i="16"/>
  <c r="A5639" i="16"/>
  <c r="A5640" i="16"/>
  <c r="A5641" i="16"/>
  <c r="A5642" i="16"/>
  <c r="A5643" i="16"/>
  <c r="A5644" i="16"/>
  <c r="A5645" i="16"/>
  <c r="A5646" i="16"/>
  <c r="A5647" i="16"/>
  <c r="A5648" i="16"/>
  <c r="A5649" i="16"/>
  <c r="A5650" i="16"/>
  <c r="A5651" i="16"/>
  <c r="A5652" i="16"/>
  <c r="A5653" i="16"/>
  <c r="A5654" i="16"/>
  <c r="A5655" i="16"/>
  <c r="A5656" i="16"/>
  <c r="A5657" i="16"/>
  <c r="A5658" i="16"/>
  <c r="A5659" i="16"/>
  <c r="A5660" i="16"/>
  <c r="A5661" i="16"/>
  <c r="A5662" i="16"/>
  <c r="A5663" i="16"/>
  <c r="A5664" i="16"/>
  <c r="A5665" i="16"/>
  <c r="A5666" i="16"/>
  <c r="A5667" i="16"/>
  <c r="A5668" i="16"/>
  <c r="A5669" i="16"/>
  <c r="A5670" i="16"/>
  <c r="A5671" i="16"/>
  <c r="A5672" i="16"/>
  <c r="A5673" i="16"/>
  <c r="A5674" i="16"/>
  <c r="A5675" i="16"/>
  <c r="A5676" i="16"/>
  <c r="A5677" i="16"/>
  <c r="A5678" i="16"/>
  <c r="A5679" i="16"/>
  <c r="A5680" i="16"/>
  <c r="A5681" i="16"/>
  <c r="A5682" i="16"/>
  <c r="A5683" i="16"/>
  <c r="A5684" i="16"/>
  <c r="A5685" i="16"/>
  <c r="A5686" i="16"/>
  <c r="A5687" i="16"/>
  <c r="A5688" i="16"/>
  <c r="A5689" i="16"/>
  <c r="A5690" i="16"/>
  <c r="A5691" i="16"/>
  <c r="A5692" i="16"/>
  <c r="A5693" i="16"/>
  <c r="A5694" i="16"/>
  <c r="A5695" i="16"/>
  <c r="A5696" i="16"/>
  <c r="A5697" i="16"/>
  <c r="A5698" i="16"/>
  <c r="A5699" i="16"/>
  <c r="A5700" i="16"/>
  <c r="A5701" i="16"/>
  <c r="A5702" i="16"/>
  <c r="A5703" i="16"/>
  <c r="A5704" i="16"/>
  <c r="A5705" i="16"/>
  <c r="A5706" i="16"/>
  <c r="A5707" i="16"/>
  <c r="A5708" i="16"/>
  <c r="A5709" i="16"/>
  <c r="A5710" i="16"/>
  <c r="A5711" i="16"/>
  <c r="A5712" i="16"/>
  <c r="A5713" i="16"/>
  <c r="A5714" i="16"/>
  <c r="A5715" i="16"/>
  <c r="A5716" i="16"/>
  <c r="A5717" i="16"/>
  <c r="A5718" i="16"/>
  <c r="A5719" i="16"/>
  <c r="A5720" i="16"/>
  <c r="A5721" i="16"/>
  <c r="A5722" i="16"/>
  <c r="A5723" i="16"/>
  <c r="A5724" i="16"/>
  <c r="A5725" i="16"/>
  <c r="A5726" i="16"/>
  <c r="A5727" i="16"/>
  <c r="A5728" i="16"/>
  <c r="A5729" i="16"/>
  <c r="A5730" i="16"/>
  <c r="A5731" i="16"/>
  <c r="A5732" i="16"/>
  <c r="A5733" i="16"/>
  <c r="A5734" i="16"/>
  <c r="A5735" i="16"/>
  <c r="A5736" i="16"/>
  <c r="A5737" i="16"/>
  <c r="A5738" i="16"/>
  <c r="A5739" i="16"/>
  <c r="A5740" i="16"/>
  <c r="A5741" i="16"/>
  <c r="A5742" i="16"/>
  <c r="A5743" i="16"/>
  <c r="A5744" i="16"/>
  <c r="A5745" i="16"/>
  <c r="A5746" i="16"/>
  <c r="A5747" i="16"/>
  <c r="A5748" i="16"/>
  <c r="A5749" i="16"/>
  <c r="A5750" i="16"/>
  <c r="A5751" i="16"/>
  <c r="A5752" i="16"/>
  <c r="A5753" i="16"/>
  <c r="A5754" i="16"/>
  <c r="A5755" i="16"/>
  <c r="A5756" i="16"/>
  <c r="A5757" i="16"/>
  <c r="A5758" i="16"/>
  <c r="A5759" i="16"/>
  <c r="A5760" i="16"/>
  <c r="A5761" i="16"/>
  <c r="A5762" i="16"/>
  <c r="A5763" i="16"/>
  <c r="A5764" i="16"/>
  <c r="A5765" i="16"/>
  <c r="A5766" i="16"/>
  <c r="A5767" i="16"/>
  <c r="A5768" i="16"/>
  <c r="A5769" i="16"/>
  <c r="A5770" i="16"/>
  <c r="A5771" i="16"/>
  <c r="A5772" i="16"/>
  <c r="A5773" i="16"/>
  <c r="A5774" i="16"/>
  <c r="A5775" i="16"/>
  <c r="A5776" i="16"/>
  <c r="A5777" i="16"/>
  <c r="A5778" i="16"/>
  <c r="A5779" i="16"/>
  <c r="A5780" i="16"/>
  <c r="A5781" i="16"/>
  <c r="A5782" i="16"/>
  <c r="A5783" i="16"/>
  <c r="A5784" i="16"/>
  <c r="A5785" i="16"/>
  <c r="A5786" i="16"/>
  <c r="A5787" i="16"/>
  <c r="A5788" i="16"/>
  <c r="A5789" i="16"/>
  <c r="A5790" i="16"/>
  <c r="A5791" i="16"/>
  <c r="A5792" i="16"/>
  <c r="A5793" i="16"/>
  <c r="A5794" i="16"/>
  <c r="A5795" i="16"/>
  <c r="A5796" i="16"/>
  <c r="A5797" i="16"/>
  <c r="A5798" i="16"/>
  <c r="A5799" i="16"/>
  <c r="A5800" i="16"/>
  <c r="A5801" i="16"/>
  <c r="A5802" i="16"/>
  <c r="A5803" i="16"/>
  <c r="A5804" i="16"/>
  <c r="A5805" i="16"/>
  <c r="A5806" i="16"/>
  <c r="A5807" i="16"/>
  <c r="A5808" i="16"/>
  <c r="A5809" i="16"/>
  <c r="A5810" i="16"/>
  <c r="A5811" i="16"/>
  <c r="A5812" i="16"/>
  <c r="A5813" i="16"/>
  <c r="A5814" i="16"/>
  <c r="A5815" i="16"/>
  <c r="A5816" i="16"/>
  <c r="A5817" i="16"/>
  <c r="A5818" i="16"/>
  <c r="A5819" i="16"/>
  <c r="A5820" i="16"/>
  <c r="A5821" i="16"/>
  <c r="A5822" i="16"/>
  <c r="A5823" i="16"/>
  <c r="A5824" i="16"/>
  <c r="A5825" i="16"/>
  <c r="A5826" i="16"/>
  <c r="A5827" i="16"/>
  <c r="A5828" i="16"/>
  <c r="A5829" i="16"/>
  <c r="A5830" i="16"/>
  <c r="A5831" i="16"/>
  <c r="A5832" i="16"/>
  <c r="A5833" i="16"/>
  <c r="A5834" i="16"/>
  <c r="A5835" i="16"/>
  <c r="A5836" i="16"/>
  <c r="A5837" i="16"/>
  <c r="A5838" i="16"/>
  <c r="A5839" i="16"/>
  <c r="A5840" i="16"/>
  <c r="A5841" i="16"/>
  <c r="A5842" i="16"/>
  <c r="A5843" i="16"/>
  <c r="A5844" i="16"/>
  <c r="A5845" i="16"/>
  <c r="A5846" i="16"/>
  <c r="A5847" i="16"/>
  <c r="A5848" i="16"/>
  <c r="A5849" i="16"/>
  <c r="A5850" i="16"/>
  <c r="A5851" i="16"/>
  <c r="A5852" i="16"/>
  <c r="A5853" i="16"/>
  <c r="A5854" i="16"/>
  <c r="A5855" i="16"/>
  <c r="A5856" i="16"/>
  <c r="A5857" i="16"/>
  <c r="A5858" i="16"/>
  <c r="A5859" i="16"/>
  <c r="A5860" i="16"/>
  <c r="A5861" i="16"/>
  <c r="A5862" i="16"/>
  <c r="A5863" i="16"/>
  <c r="A5864" i="16"/>
  <c r="A5865" i="16"/>
  <c r="A5866" i="16"/>
  <c r="A5867" i="16"/>
  <c r="A5868" i="16"/>
  <c r="A5869" i="16"/>
  <c r="A5870" i="16"/>
  <c r="A5871" i="16"/>
  <c r="A5872" i="16"/>
  <c r="A5873" i="16"/>
  <c r="A5874" i="16"/>
  <c r="A5875" i="16"/>
  <c r="A5876" i="16"/>
  <c r="A5877" i="16"/>
  <c r="A5878" i="16"/>
  <c r="A5879" i="16"/>
  <c r="A5880" i="16"/>
  <c r="A5881" i="16"/>
  <c r="A5882" i="16"/>
  <c r="A5883" i="16"/>
  <c r="A5884" i="16"/>
  <c r="A5885" i="16"/>
  <c r="A5886" i="16"/>
  <c r="A5887" i="16"/>
  <c r="A5888" i="16"/>
  <c r="A5889" i="16"/>
  <c r="A5890" i="16"/>
  <c r="A5891" i="16"/>
  <c r="A5892" i="16"/>
  <c r="A5893" i="16"/>
  <c r="A5894" i="16"/>
  <c r="A5895" i="16"/>
  <c r="A5896" i="16"/>
  <c r="A5897" i="16"/>
  <c r="A5898" i="16"/>
  <c r="A5899" i="16"/>
  <c r="A5900" i="16"/>
  <c r="A5901" i="16"/>
  <c r="A5902" i="16"/>
  <c r="A5903" i="16"/>
  <c r="A5904" i="16"/>
  <c r="A5905" i="16"/>
  <c r="A5906" i="16"/>
  <c r="A5907" i="16"/>
  <c r="A5908" i="16"/>
  <c r="A5909" i="16"/>
  <c r="A5910" i="16"/>
  <c r="A5911" i="16"/>
  <c r="A5912" i="16"/>
  <c r="A5913" i="16"/>
  <c r="A5914" i="16"/>
  <c r="A5915" i="16"/>
  <c r="A5916" i="16"/>
  <c r="A5917" i="16"/>
  <c r="A5918" i="16"/>
  <c r="A5919" i="16"/>
  <c r="A5920" i="16"/>
  <c r="A5921" i="16"/>
  <c r="A5922" i="16"/>
  <c r="A5923" i="16"/>
  <c r="A5924" i="16"/>
  <c r="A5925" i="16"/>
  <c r="A5926" i="16"/>
  <c r="A5927" i="16"/>
  <c r="A5928" i="16"/>
  <c r="A5929" i="16"/>
  <c r="A5930" i="16"/>
  <c r="A5931" i="16"/>
  <c r="A5932" i="16"/>
  <c r="A5933" i="16"/>
  <c r="A5934" i="16"/>
  <c r="A5935" i="16"/>
  <c r="A5936" i="16"/>
  <c r="A5937" i="16"/>
  <c r="A5938" i="16"/>
  <c r="A5939" i="16"/>
  <c r="A5940" i="16"/>
  <c r="A5941" i="16"/>
  <c r="A5942" i="16"/>
  <c r="A5943" i="16"/>
  <c r="A5944" i="16"/>
  <c r="A5945" i="16"/>
  <c r="A5946" i="16"/>
  <c r="A5947" i="16"/>
  <c r="A5948" i="16"/>
  <c r="A5949" i="16"/>
  <c r="A5950" i="16"/>
  <c r="A5951" i="16"/>
  <c r="A5952" i="16"/>
  <c r="A5953" i="16"/>
  <c r="A5954" i="16"/>
  <c r="A5955" i="16"/>
  <c r="A5956" i="16"/>
  <c r="A5957" i="16"/>
  <c r="A5958" i="16"/>
  <c r="A5959" i="16"/>
  <c r="A5960" i="16"/>
  <c r="A5961" i="16"/>
  <c r="A5962" i="16"/>
  <c r="A5963" i="16"/>
  <c r="A5964" i="16"/>
  <c r="A5965" i="16"/>
  <c r="A5966" i="16"/>
  <c r="A5967" i="16"/>
  <c r="A5968" i="16"/>
  <c r="A5969" i="16"/>
  <c r="A5970" i="16"/>
  <c r="A5971" i="16"/>
  <c r="A5972" i="16"/>
  <c r="A5973" i="16"/>
  <c r="A5974" i="16"/>
  <c r="A5975" i="16"/>
  <c r="A5976" i="16"/>
  <c r="A5977" i="16"/>
  <c r="A5978" i="16"/>
  <c r="A5979" i="16"/>
  <c r="A5980" i="16"/>
  <c r="A5981" i="16"/>
  <c r="A5982" i="16"/>
  <c r="A5983" i="16"/>
  <c r="A5984" i="16"/>
  <c r="A5985" i="16"/>
  <c r="A5986" i="16"/>
  <c r="A5987" i="16"/>
  <c r="A5988" i="16"/>
  <c r="A5989" i="16"/>
  <c r="A5990" i="16"/>
  <c r="A5991" i="16"/>
  <c r="A5992" i="16"/>
  <c r="A5993" i="16"/>
  <c r="A5994" i="16"/>
  <c r="A5995" i="16"/>
  <c r="A5996" i="16"/>
  <c r="A5997" i="16"/>
  <c r="A5998" i="16"/>
  <c r="A5999" i="16"/>
  <c r="A6000" i="16"/>
  <c r="A6001" i="16"/>
  <c r="A6002" i="16"/>
  <c r="A6003" i="16"/>
  <c r="A6004" i="16"/>
  <c r="A6005" i="16"/>
  <c r="A6006" i="16"/>
  <c r="A6007" i="16"/>
  <c r="A6008" i="16"/>
  <c r="A6009" i="16"/>
  <c r="A6010" i="16"/>
  <c r="A6011" i="16"/>
  <c r="A6012" i="16"/>
  <c r="A6013" i="16"/>
  <c r="A6014" i="16"/>
  <c r="A6015" i="16"/>
  <c r="A6016" i="16"/>
  <c r="A6017" i="16"/>
  <c r="A6018" i="16"/>
  <c r="A6019" i="16"/>
  <c r="A6020" i="16"/>
  <c r="A6021" i="16"/>
  <c r="A6022" i="16"/>
  <c r="A6023" i="16"/>
  <c r="A6024" i="16"/>
  <c r="A6025" i="16"/>
  <c r="A6026" i="16"/>
  <c r="A6027" i="16"/>
  <c r="A6028" i="16"/>
  <c r="A6029" i="16"/>
  <c r="A6030" i="16"/>
  <c r="A6031" i="16"/>
  <c r="A6032" i="16"/>
  <c r="A6033" i="16"/>
  <c r="A6034" i="16"/>
  <c r="A6035" i="16"/>
  <c r="A6036" i="16"/>
  <c r="A6037" i="16"/>
  <c r="A6038" i="16"/>
  <c r="A6039" i="16"/>
  <c r="A6040" i="16"/>
  <c r="A6041" i="16"/>
  <c r="A6042" i="16"/>
  <c r="A6043" i="16"/>
  <c r="A6044" i="16"/>
  <c r="A6045" i="16"/>
  <c r="A6046" i="16"/>
  <c r="A6047" i="16"/>
  <c r="A6048" i="16"/>
  <c r="A6049" i="16"/>
  <c r="A6050" i="16"/>
  <c r="A6051" i="16"/>
  <c r="A6052" i="16"/>
  <c r="A6053" i="16"/>
  <c r="A6054" i="16"/>
  <c r="A6055" i="16"/>
  <c r="A6056" i="16"/>
  <c r="A6057" i="16"/>
  <c r="A6058" i="16"/>
  <c r="A6059" i="16"/>
  <c r="A6060" i="16"/>
  <c r="A6061" i="16"/>
  <c r="A6062" i="16"/>
  <c r="A6063" i="16"/>
  <c r="A6064" i="16"/>
  <c r="A6065" i="16"/>
  <c r="A6066" i="16"/>
  <c r="A6067" i="16"/>
  <c r="A6068" i="16"/>
  <c r="A6069" i="16"/>
  <c r="A6070" i="16"/>
  <c r="A6071" i="16"/>
  <c r="A6072" i="16"/>
  <c r="A6073" i="16"/>
  <c r="A6074" i="16"/>
  <c r="A6075" i="16"/>
  <c r="A6076" i="16"/>
  <c r="A6077" i="16"/>
  <c r="A6078" i="16"/>
  <c r="A6079" i="16"/>
  <c r="A6080" i="16"/>
  <c r="A6081" i="16"/>
  <c r="A6082" i="16"/>
  <c r="A6083" i="16"/>
  <c r="A6084" i="16"/>
  <c r="A6085" i="16"/>
  <c r="A6086" i="16"/>
  <c r="A6087" i="16"/>
  <c r="A6088" i="16"/>
  <c r="A6089" i="16"/>
  <c r="A6090" i="16"/>
  <c r="A6091" i="16"/>
  <c r="A6092" i="16"/>
  <c r="A6093" i="16"/>
  <c r="A6094" i="16"/>
  <c r="A6095" i="16"/>
  <c r="A6096" i="16"/>
  <c r="A6097" i="16"/>
  <c r="A6098" i="16"/>
  <c r="A6099" i="16"/>
  <c r="A6100" i="16"/>
  <c r="A6101" i="16"/>
  <c r="A6102" i="16"/>
  <c r="A6103" i="16"/>
  <c r="A6104" i="16"/>
  <c r="A6105" i="16"/>
  <c r="A6106" i="16"/>
  <c r="A6107" i="16"/>
  <c r="A6108" i="16"/>
  <c r="A6109" i="16"/>
  <c r="A6110" i="16"/>
  <c r="A6111" i="16"/>
  <c r="A6112" i="16"/>
  <c r="A6113" i="16"/>
  <c r="A6114" i="16"/>
  <c r="A6115" i="16"/>
  <c r="A6116" i="16"/>
  <c r="A6117" i="16"/>
  <c r="A6118" i="16"/>
  <c r="A6119" i="16"/>
  <c r="A6120" i="16"/>
  <c r="A6121" i="16"/>
  <c r="A6122" i="16"/>
  <c r="A6123" i="16"/>
  <c r="A6124" i="16"/>
  <c r="A6125" i="16"/>
  <c r="A6126" i="16"/>
  <c r="A6127" i="16"/>
  <c r="A6128" i="16"/>
  <c r="A6129" i="16"/>
  <c r="A6130" i="16"/>
  <c r="A6131" i="16"/>
  <c r="A6132" i="16"/>
  <c r="A6133" i="16"/>
  <c r="A6134" i="16"/>
  <c r="A6135" i="16"/>
  <c r="A6136" i="16"/>
  <c r="A6137" i="16"/>
  <c r="A6138" i="16"/>
  <c r="A6139" i="16"/>
  <c r="A6140" i="16"/>
  <c r="A6141" i="16"/>
  <c r="A6142" i="16"/>
  <c r="A6143" i="16"/>
  <c r="A6144" i="16"/>
  <c r="A6145" i="16"/>
  <c r="A6146" i="16"/>
  <c r="A6147" i="16"/>
  <c r="A6148" i="16"/>
  <c r="A6149" i="16"/>
  <c r="A6150" i="16"/>
  <c r="A6151" i="16"/>
  <c r="A6152" i="16"/>
  <c r="A6153" i="16"/>
  <c r="A6154" i="16"/>
  <c r="A6155" i="16"/>
  <c r="A6156" i="16"/>
  <c r="A6157" i="16"/>
  <c r="A6158" i="16"/>
  <c r="A6159" i="16"/>
  <c r="A6160" i="16"/>
  <c r="A6161" i="16"/>
  <c r="A6162" i="16"/>
  <c r="A6163" i="16"/>
  <c r="A6164" i="16"/>
  <c r="A6165" i="16"/>
  <c r="A6166" i="16"/>
  <c r="A6167" i="16"/>
  <c r="A6168" i="16"/>
  <c r="A6169" i="16"/>
  <c r="A6170" i="16"/>
  <c r="A6171" i="16"/>
  <c r="A6172" i="16"/>
  <c r="A6173" i="16"/>
  <c r="A6174" i="16"/>
  <c r="A6175" i="16"/>
  <c r="A6176" i="16"/>
  <c r="A6177" i="16"/>
  <c r="A6178" i="16"/>
  <c r="A6179" i="16"/>
  <c r="A6180" i="16"/>
  <c r="A6181" i="16"/>
  <c r="A6182" i="16"/>
  <c r="A6183" i="16"/>
  <c r="A6184" i="16"/>
  <c r="A6185" i="16"/>
  <c r="A6186" i="16"/>
  <c r="A6187" i="16"/>
  <c r="A6188" i="16"/>
  <c r="A6189" i="16"/>
  <c r="A6190" i="16"/>
  <c r="A6191" i="16"/>
  <c r="A6192" i="16"/>
  <c r="A6193" i="16"/>
  <c r="A6194" i="16"/>
  <c r="A6195" i="16"/>
  <c r="A6196" i="16"/>
  <c r="A6197" i="16"/>
  <c r="A6198" i="16"/>
  <c r="A6199" i="16"/>
  <c r="A6200" i="16"/>
  <c r="A6201" i="16"/>
  <c r="A6202" i="16"/>
  <c r="A6203" i="16"/>
  <c r="A6204" i="16"/>
  <c r="A6205" i="16"/>
  <c r="A6206" i="16"/>
  <c r="A6207" i="16"/>
  <c r="A6208" i="16"/>
  <c r="A6209" i="16"/>
  <c r="A6210" i="16"/>
  <c r="A6211" i="16"/>
  <c r="A6212" i="16"/>
  <c r="A6213" i="16"/>
  <c r="A6214" i="16"/>
  <c r="A6215" i="16"/>
  <c r="A6216" i="16"/>
  <c r="A6217" i="16"/>
  <c r="A6218" i="16"/>
  <c r="A6219" i="16"/>
  <c r="A6220" i="16"/>
  <c r="A6221" i="16"/>
  <c r="A6222" i="16"/>
  <c r="A6223" i="16"/>
  <c r="A6224" i="16"/>
  <c r="A6225" i="16"/>
  <c r="A6226" i="16"/>
  <c r="A6227" i="16"/>
  <c r="A6228" i="16"/>
  <c r="A6229" i="16"/>
  <c r="A6230" i="16"/>
  <c r="A6231" i="16"/>
  <c r="A6232" i="16"/>
  <c r="A6233" i="16"/>
  <c r="A6234" i="16"/>
  <c r="A6235" i="16"/>
  <c r="A6236" i="16"/>
  <c r="A6237" i="16"/>
  <c r="A6238" i="16"/>
  <c r="A6239" i="16"/>
  <c r="A6240" i="16"/>
  <c r="A6241" i="16"/>
  <c r="A6242" i="16"/>
  <c r="A6243" i="16"/>
  <c r="A6244" i="16"/>
  <c r="A6245" i="16"/>
  <c r="A6246" i="16"/>
  <c r="A6247" i="16"/>
  <c r="A6248" i="16"/>
  <c r="A6249" i="16"/>
  <c r="A6250" i="16"/>
  <c r="A6251" i="16"/>
  <c r="A6252" i="16"/>
  <c r="A6253" i="16"/>
  <c r="A6254" i="16"/>
  <c r="A6255" i="16"/>
  <c r="A6256" i="16"/>
  <c r="A6257" i="16"/>
  <c r="A6258" i="16"/>
  <c r="A6259" i="16"/>
  <c r="A6260" i="16"/>
  <c r="A6261" i="16"/>
  <c r="A6262" i="16"/>
  <c r="A6263" i="16"/>
  <c r="A6264" i="16"/>
  <c r="A6265" i="16"/>
  <c r="A6266" i="16"/>
  <c r="A6267" i="16"/>
  <c r="A6268" i="16"/>
  <c r="A6269" i="16"/>
  <c r="A6270" i="16"/>
  <c r="A6271" i="16"/>
  <c r="A6272" i="16"/>
  <c r="A6273" i="16"/>
  <c r="A6274" i="16"/>
  <c r="A6275" i="16"/>
  <c r="A6276" i="16"/>
  <c r="A6277" i="16"/>
  <c r="A6278" i="16"/>
  <c r="A6279" i="16"/>
  <c r="A6280" i="16"/>
  <c r="A6281" i="16"/>
  <c r="A6282" i="16"/>
  <c r="A6283" i="16"/>
  <c r="A6284" i="16"/>
  <c r="A6285" i="16"/>
  <c r="A6286" i="16"/>
  <c r="A6287" i="16"/>
  <c r="A6288" i="16"/>
  <c r="A6289" i="16"/>
  <c r="A6290" i="16"/>
  <c r="A6291" i="16"/>
  <c r="A6292" i="16"/>
  <c r="A6293" i="16"/>
  <c r="A6294" i="16"/>
  <c r="A6295" i="16"/>
  <c r="A6296" i="16"/>
  <c r="A6297" i="16"/>
  <c r="A6298" i="16"/>
  <c r="A6299" i="16"/>
  <c r="A6300" i="16"/>
  <c r="A6301" i="16"/>
  <c r="A6302" i="16"/>
  <c r="A6303" i="16"/>
  <c r="A6304" i="16"/>
  <c r="A6305" i="16"/>
  <c r="A6306" i="16"/>
  <c r="A6307" i="16"/>
  <c r="A6308" i="16"/>
  <c r="A6309" i="16"/>
  <c r="A6310" i="16"/>
  <c r="A6311" i="16"/>
  <c r="A6312" i="16"/>
  <c r="A6313" i="16"/>
  <c r="A6314" i="16"/>
  <c r="A6315" i="16"/>
  <c r="A6316" i="16"/>
  <c r="A6317" i="16"/>
  <c r="A6318" i="16"/>
  <c r="A6319" i="16"/>
  <c r="A6320" i="16"/>
  <c r="A6321" i="16"/>
  <c r="A6322" i="16"/>
  <c r="A6323" i="16"/>
  <c r="A6324" i="16"/>
  <c r="A6325" i="16"/>
  <c r="A6326" i="16"/>
  <c r="A6327" i="16"/>
  <c r="A6328" i="16"/>
  <c r="A6329" i="16"/>
  <c r="A6330" i="16"/>
  <c r="A6331" i="16"/>
  <c r="A6332" i="16"/>
  <c r="A6333" i="16"/>
  <c r="A6334" i="16"/>
  <c r="A6335" i="16"/>
  <c r="A6336" i="16"/>
  <c r="A6337" i="16"/>
  <c r="A6338" i="16"/>
  <c r="A6339" i="16"/>
  <c r="A6340" i="16"/>
  <c r="A6341" i="16"/>
  <c r="A6342" i="16"/>
  <c r="A6343" i="16"/>
  <c r="A6344" i="16"/>
  <c r="A6345" i="16"/>
  <c r="A6346" i="16"/>
  <c r="A6347" i="16"/>
  <c r="A6348" i="16"/>
  <c r="A6349" i="16"/>
  <c r="A6350" i="16"/>
  <c r="A6351" i="16"/>
  <c r="A6352" i="16"/>
  <c r="A6353" i="16"/>
  <c r="A6354" i="16"/>
  <c r="A6355" i="16"/>
  <c r="A6356" i="16"/>
  <c r="A6357" i="16"/>
  <c r="A6358" i="16"/>
  <c r="A6359" i="16"/>
  <c r="A6360" i="16"/>
  <c r="A6361" i="16"/>
  <c r="A6362" i="16"/>
  <c r="A6363" i="16"/>
  <c r="A6364" i="16"/>
  <c r="A6365" i="16"/>
  <c r="A6366" i="16"/>
  <c r="A6367" i="16"/>
  <c r="A6368" i="16"/>
  <c r="A6369" i="16"/>
  <c r="A6370" i="16"/>
  <c r="A6371" i="16"/>
  <c r="A6372" i="16"/>
  <c r="A6373" i="16"/>
  <c r="A6374" i="16"/>
  <c r="A6375" i="16"/>
  <c r="A6376" i="16"/>
  <c r="A6377" i="16"/>
  <c r="A6378" i="16"/>
  <c r="A6379" i="16"/>
  <c r="A6380" i="16"/>
  <c r="A6381" i="16"/>
  <c r="A6382" i="16"/>
  <c r="A6383" i="16"/>
  <c r="A6384" i="16"/>
  <c r="A6385" i="16"/>
  <c r="A6386" i="16"/>
  <c r="A6387" i="16"/>
  <c r="A6388" i="16"/>
  <c r="A6389" i="16"/>
  <c r="A6390" i="16"/>
  <c r="A6391" i="16"/>
  <c r="A6392" i="16"/>
  <c r="A6393" i="16"/>
  <c r="A6394" i="16"/>
  <c r="A6395" i="16"/>
  <c r="A6396" i="16"/>
  <c r="A6397" i="16"/>
  <c r="A6398" i="16"/>
  <c r="A6399" i="16"/>
  <c r="A6400" i="16"/>
  <c r="A6401" i="16"/>
  <c r="A6402" i="16"/>
  <c r="A6403" i="16"/>
  <c r="A6404" i="16"/>
  <c r="A6405" i="16"/>
  <c r="A6406" i="16"/>
  <c r="A6407" i="16"/>
  <c r="A6408" i="16"/>
  <c r="A6409" i="16"/>
  <c r="A6410" i="16"/>
  <c r="A6411" i="16"/>
  <c r="A6412" i="16"/>
  <c r="A6413" i="16"/>
  <c r="A6414" i="16"/>
  <c r="A6415" i="16"/>
  <c r="A6416" i="16"/>
  <c r="A6417" i="16"/>
  <c r="A6418" i="16"/>
  <c r="A6419" i="16"/>
  <c r="A6420" i="16"/>
  <c r="A6421" i="16"/>
  <c r="A6422" i="16"/>
  <c r="A6423" i="16"/>
  <c r="A6424" i="16"/>
  <c r="A6425" i="16"/>
  <c r="A6426" i="16"/>
  <c r="A6427" i="16"/>
  <c r="A6428" i="16"/>
  <c r="A6429" i="16"/>
  <c r="A6430" i="16"/>
  <c r="A6431" i="16"/>
  <c r="A6432" i="16"/>
  <c r="A6433" i="16"/>
  <c r="A6434" i="16"/>
  <c r="A6435" i="16"/>
  <c r="A6436" i="16"/>
  <c r="A6437" i="16"/>
  <c r="A6438" i="16"/>
  <c r="A6439" i="16"/>
  <c r="A6440" i="16"/>
  <c r="A6441" i="16"/>
  <c r="A6442" i="16"/>
  <c r="A6443" i="16"/>
  <c r="A6444" i="16"/>
  <c r="A6445" i="16"/>
  <c r="A6446" i="16"/>
  <c r="A6447" i="16"/>
  <c r="A6448" i="16"/>
  <c r="A6449" i="16"/>
  <c r="A6450" i="16"/>
  <c r="A6451" i="16"/>
  <c r="A6452" i="16"/>
  <c r="A6453" i="16"/>
  <c r="A6454" i="16"/>
  <c r="A6455" i="16"/>
  <c r="A6456" i="16"/>
  <c r="A6457" i="16"/>
  <c r="A6458" i="16"/>
  <c r="A6459" i="16"/>
  <c r="A6460" i="16"/>
  <c r="A6461" i="16"/>
  <c r="A6462" i="16"/>
  <c r="A6463" i="16"/>
  <c r="A6464" i="16"/>
  <c r="A6465" i="16"/>
  <c r="A6466" i="16"/>
  <c r="A6467" i="16"/>
  <c r="A6468" i="16"/>
  <c r="A6469" i="16"/>
  <c r="A6470" i="16"/>
  <c r="A6471" i="16"/>
  <c r="A6472" i="16"/>
  <c r="A6473" i="16"/>
  <c r="A6474" i="16"/>
  <c r="A6475" i="16"/>
  <c r="A6476" i="16"/>
  <c r="A6477" i="16"/>
  <c r="A6478" i="16"/>
  <c r="A6479" i="16"/>
  <c r="A6480" i="16"/>
  <c r="A6481" i="16"/>
  <c r="A6482" i="16"/>
  <c r="A6483" i="16"/>
  <c r="A6484" i="16"/>
  <c r="A6485" i="16"/>
  <c r="A6486" i="16"/>
  <c r="A6487" i="16"/>
  <c r="A6488" i="16"/>
  <c r="A6489" i="16"/>
  <c r="A6490" i="16"/>
  <c r="A6491" i="16"/>
  <c r="A6492" i="16"/>
  <c r="A6493" i="16"/>
  <c r="A6494" i="16"/>
  <c r="A6495" i="16"/>
  <c r="A6496" i="16"/>
  <c r="A6497" i="16"/>
  <c r="A6498" i="16"/>
  <c r="A6499" i="16"/>
  <c r="A6500" i="16"/>
  <c r="A6501" i="16"/>
  <c r="A6502" i="16"/>
  <c r="A6503" i="16"/>
  <c r="A6504" i="16"/>
  <c r="A6505" i="16"/>
  <c r="A6506" i="16"/>
  <c r="A6507" i="16"/>
  <c r="A6508" i="16"/>
  <c r="A6509" i="16"/>
  <c r="A6510" i="16"/>
  <c r="A6511" i="16"/>
  <c r="A6512" i="16"/>
  <c r="A6513" i="16"/>
  <c r="A6514" i="16"/>
  <c r="A6515" i="16"/>
  <c r="A6516" i="16"/>
  <c r="A6517" i="16"/>
  <c r="A6518" i="16"/>
  <c r="A6519" i="16"/>
  <c r="A6520" i="16"/>
  <c r="A6521" i="16"/>
  <c r="A6522" i="16"/>
  <c r="A6523" i="16"/>
  <c r="A6524" i="16"/>
  <c r="A6525" i="16"/>
  <c r="A6526" i="16"/>
  <c r="A6527" i="16"/>
  <c r="A6528" i="16"/>
  <c r="A6529" i="16"/>
  <c r="A6530" i="16"/>
  <c r="A6531" i="16"/>
  <c r="A6532" i="16"/>
  <c r="A6533" i="16"/>
  <c r="A6534" i="16"/>
  <c r="A6535" i="16"/>
  <c r="A6536" i="16"/>
  <c r="A6537" i="16"/>
  <c r="A6538" i="16"/>
  <c r="A6539" i="16"/>
  <c r="A6540" i="16"/>
  <c r="A6541" i="16"/>
  <c r="A6542" i="16"/>
  <c r="A6543" i="16"/>
  <c r="A6544" i="16"/>
  <c r="A6545" i="16"/>
  <c r="A6546" i="16"/>
  <c r="A6547" i="16"/>
  <c r="A6548" i="16"/>
  <c r="A6549" i="16"/>
  <c r="A6550" i="16"/>
  <c r="A6551" i="16"/>
  <c r="A6552" i="16"/>
  <c r="A6553" i="16"/>
  <c r="A6554" i="16"/>
  <c r="A6555" i="16"/>
  <c r="A6556" i="16"/>
  <c r="A6557" i="16"/>
  <c r="A6558" i="16"/>
  <c r="A6559" i="16"/>
  <c r="A6560" i="16"/>
  <c r="A6561" i="16"/>
  <c r="A6562" i="16"/>
  <c r="A6563" i="16"/>
  <c r="A6564" i="16"/>
  <c r="A6565" i="16"/>
  <c r="A6566" i="16"/>
  <c r="A6567" i="16"/>
  <c r="A6568" i="16"/>
  <c r="A6569" i="16"/>
  <c r="A6570" i="16"/>
  <c r="A6571" i="16"/>
  <c r="A6572" i="16"/>
  <c r="A6573" i="16"/>
  <c r="A6574" i="16"/>
  <c r="A6575" i="16"/>
  <c r="A6576" i="16"/>
  <c r="A6577" i="16"/>
  <c r="A6578" i="16"/>
  <c r="A6579" i="16"/>
  <c r="A6580" i="16"/>
  <c r="A6581" i="16"/>
  <c r="A6582" i="16"/>
  <c r="A6583" i="16"/>
  <c r="A6584" i="16"/>
  <c r="A6585" i="16"/>
  <c r="A6586" i="16"/>
  <c r="A6587" i="16"/>
  <c r="A6588" i="16"/>
  <c r="A6589" i="16"/>
  <c r="A6590" i="16"/>
  <c r="A6591" i="16"/>
  <c r="A6592" i="16"/>
  <c r="A6593" i="16"/>
  <c r="A6594" i="16"/>
  <c r="A6595" i="16"/>
  <c r="A6596" i="16"/>
  <c r="A6597" i="16"/>
  <c r="A6598" i="16"/>
  <c r="A6599" i="16"/>
  <c r="A6600" i="16"/>
  <c r="A6601" i="16"/>
  <c r="A6602" i="16"/>
  <c r="A6603" i="16"/>
  <c r="A6604" i="16"/>
  <c r="A6605" i="16"/>
  <c r="A6606" i="16"/>
  <c r="A6607" i="16"/>
  <c r="A6608" i="16"/>
  <c r="A6609" i="16"/>
  <c r="A6610" i="16"/>
  <c r="A6611" i="16"/>
  <c r="A6612" i="16"/>
  <c r="A6613" i="16"/>
  <c r="A6614" i="16"/>
  <c r="A6615" i="16"/>
  <c r="A6616" i="16"/>
  <c r="A6617" i="16"/>
  <c r="A6618" i="16"/>
  <c r="A6619" i="16"/>
  <c r="A6620" i="16"/>
  <c r="A6621" i="16"/>
  <c r="A6622" i="16"/>
  <c r="A6623" i="16"/>
  <c r="A6624" i="16"/>
  <c r="A6625" i="16"/>
  <c r="A6626" i="16"/>
  <c r="A6627" i="16"/>
  <c r="A6628" i="16"/>
  <c r="A6629" i="16"/>
  <c r="A6630" i="16"/>
  <c r="A6631" i="16"/>
  <c r="A6632" i="16"/>
  <c r="A6633" i="16"/>
  <c r="A6634" i="16"/>
  <c r="A6635" i="16"/>
  <c r="A6636" i="16"/>
  <c r="A6637" i="16"/>
  <c r="A6638" i="16"/>
  <c r="A6639" i="16"/>
  <c r="A6640" i="16"/>
  <c r="A6641" i="16"/>
  <c r="A6642" i="16"/>
  <c r="A6643" i="16"/>
  <c r="A6644" i="16"/>
  <c r="A6645" i="16"/>
  <c r="A6646" i="16"/>
  <c r="A6647" i="16"/>
  <c r="A6648" i="16"/>
  <c r="A6649" i="16"/>
  <c r="A6650" i="16"/>
  <c r="A6651" i="16"/>
  <c r="A6652" i="16"/>
  <c r="A6653" i="16"/>
  <c r="A6654" i="16"/>
  <c r="A6655" i="16"/>
  <c r="A6656" i="16"/>
  <c r="A6657" i="16"/>
  <c r="A6658" i="16"/>
  <c r="A6659" i="16"/>
  <c r="A6660" i="16"/>
  <c r="A6661" i="16"/>
  <c r="A6662" i="16"/>
  <c r="A6663" i="16"/>
  <c r="A6664" i="16"/>
  <c r="A6665" i="16"/>
  <c r="A6666" i="16"/>
  <c r="A6667" i="16"/>
  <c r="A6668" i="16"/>
  <c r="A6669" i="16"/>
  <c r="A6670" i="16"/>
  <c r="A6671" i="16"/>
  <c r="A6672" i="16"/>
  <c r="A6673" i="16"/>
  <c r="A6674" i="16"/>
  <c r="A6675" i="16"/>
  <c r="A6676" i="16"/>
  <c r="A6677" i="16"/>
  <c r="A6678" i="16"/>
  <c r="A6679" i="16"/>
  <c r="A6680" i="16"/>
  <c r="A6681" i="16"/>
  <c r="A6682" i="16"/>
  <c r="A6683" i="16"/>
  <c r="A6684" i="16"/>
  <c r="A6685" i="16"/>
  <c r="A6686" i="16"/>
  <c r="A6687" i="16"/>
  <c r="A6688" i="16"/>
  <c r="A6689" i="16"/>
  <c r="A6690" i="16"/>
  <c r="A6691" i="16"/>
  <c r="A6692" i="16"/>
  <c r="A6693" i="16"/>
  <c r="A6694" i="16"/>
  <c r="A6695" i="16"/>
  <c r="A6696" i="16"/>
  <c r="A6697" i="16"/>
  <c r="A6698" i="16"/>
  <c r="A6699" i="16"/>
  <c r="A6700" i="16"/>
  <c r="A6701" i="16"/>
  <c r="A6702" i="16"/>
  <c r="A6703" i="16"/>
  <c r="A6704" i="16"/>
  <c r="A6705" i="16"/>
  <c r="A6706" i="16"/>
  <c r="A6707" i="16"/>
  <c r="A6708" i="16"/>
  <c r="A6709" i="16"/>
  <c r="A6710" i="16"/>
  <c r="A6711" i="16"/>
  <c r="A6712" i="16"/>
  <c r="A6713" i="16"/>
  <c r="A6714" i="16"/>
  <c r="A6715" i="16"/>
  <c r="A6716" i="16"/>
  <c r="A6717" i="16"/>
  <c r="A6718" i="16"/>
  <c r="A6719" i="16"/>
  <c r="A6720" i="16"/>
  <c r="A6721" i="16"/>
  <c r="A6722" i="16"/>
  <c r="A6723" i="16"/>
  <c r="A6724" i="16"/>
  <c r="A6725" i="16"/>
  <c r="A6726" i="16"/>
  <c r="A6727" i="16"/>
  <c r="A6728" i="16"/>
  <c r="A6729" i="16"/>
  <c r="A6730" i="16"/>
  <c r="A6731" i="16"/>
  <c r="A6732" i="16"/>
  <c r="A6733" i="16"/>
  <c r="A6734" i="16"/>
  <c r="A6735" i="16"/>
  <c r="A6736" i="16"/>
  <c r="A6737" i="16"/>
  <c r="A6738" i="16"/>
  <c r="A6739" i="16"/>
  <c r="A6740" i="16"/>
  <c r="A6741" i="16"/>
  <c r="A6742" i="16"/>
  <c r="A6743" i="16"/>
  <c r="A6744" i="16"/>
  <c r="A6745" i="16"/>
  <c r="A6746" i="16"/>
  <c r="A6747" i="16"/>
  <c r="A6748" i="16"/>
  <c r="A6749" i="16"/>
  <c r="A6750" i="16"/>
  <c r="A6751" i="16"/>
  <c r="A6752" i="16"/>
  <c r="A6753" i="16"/>
  <c r="A6754" i="16"/>
  <c r="A6755" i="16"/>
  <c r="A6756" i="16"/>
  <c r="A6757" i="16"/>
  <c r="A6758" i="16"/>
  <c r="A6759" i="16"/>
  <c r="A6760" i="16"/>
  <c r="A6761" i="16"/>
  <c r="A6762" i="16"/>
  <c r="A6763" i="16"/>
  <c r="A6764" i="16"/>
  <c r="A6765" i="16"/>
  <c r="A6766" i="16"/>
  <c r="A6767" i="16"/>
  <c r="A6768" i="16"/>
  <c r="A6769" i="16"/>
  <c r="A6770" i="16"/>
  <c r="A6771" i="16"/>
  <c r="A6772" i="16"/>
  <c r="A6773" i="16"/>
  <c r="A6774" i="16"/>
  <c r="A6775" i="16"/>
  <c r="A6776" i="16"/>
  <c r="A6777" i="16"/>
  <c r="A6778" i="16"/>
  <c r="A6779" i="16"/>
  <c r="A6780" i="16"/>
  <c r="A6781" i="16"/>
  <c r="A6782" i="16"/>
  <c r="A6783" i="16"/>
  <c r="A6784" i="16"/>
  <c r="A6785" i="16"/>
  <c r="A6786" i="16"/>
  <c r="A6787" i="16"/>
  <c r="A6788" i="16"/>
  <c r="A6789" i="16"/>
  <c r="A6790" i="16"/>
  <c r="A6791" i="16"/>
  <c r="A6792" i="16"/>
  <c r="A6793" i="16"/>
  <c r="A6794" i="16"/>
  <c r="A6795" i="16"/>
  <c r="A6796" i="16"/>
  <c r="A6797" i="16"/>
  <c r="A6798" i="16"/>
  <c r="A6799" i="16"/>
  <c r="A6800" i="16"/>
  <c r="A6801" i="16"/>
  <c r="A6802" i="16"/>
  <c r="A6803" i="16"/>
  <c r="A6804" i="16"/>
  <c r="A6805" i="16"/>
  <c r="A6806" i="16"/>
  <c r="A6807" i="16"/>
  <c r="A6808" i="16"/>
  <c r="A6809" i="16"/>
  <c r="A6810" i="16"/>
  <c r="A6811" i="16"/>
  <c r="A6812" i="16"/>
  <c r="A6813" i="16"/>
  <c r="A6814" i="16"/>
  <c r="A6815" i="16"/>
  <c r="A6816" i="16"/>
  <c r="A6817" i="16"/>
  <c r="A6818" i="16"/>
  <c r="A6819" i="16"/>
  <c r="A6820" i="16"/>
  <c r="A6821" i="16"/>
  <c r="A6822" i="16"/>
  <c r="A6823" i="16"/>
  <c r="A6824" i="16"/>
  <c r="A6825" i="16"/>
  <c r="A6826" i="16"/>
  <c r="A6827" i="16"/>
  <c r="A6828" i="16"/>
  <c r="A6829" i="16"/>
  <c r="A6830" i="16"/>
  <c r="A6831" i="16"/>
  <c r="A6832" i="16"/>
  <c r="A6833" i="16"/>
  <c r="A6834" i="16"/>
  <c r="A6835" i="16"/>
  <c r="A6836" i="16"/>
  <c r="A6837" i="16"/>
  <c r="A6838" i="16"/>
  <c r="A6839" i="16"/>
  <c r="A6840" i="16"/>
  <c r="A6841" i="16"/>
  <c r="A6842" i="16"/>
  <c r="A6843" i="16"/>
  <c r="A6844" i="16"/>
  <c r="A6845" i="16"/>
  <c r="A6846" i="16"/>
  <c r="A6847" i="16"/>
  <c r="A6848" i="16"/>
  <c r="A6849" i="16"/>
  <c r="A6850" i="16"/>
  <c r="A6851" i="16"/>
  <c r="A6852" i="16"/>
  <c r="A6853" i="16"/>
  <c r="A6854" i="16"/>
  <c r="A6855" i="16"/>
  <c r="A6856" i="16"/>
  <c r="A6857" i="16"/>
  <c r="A6858" i="16"/>
  <c r="A6859" i="16"/>
  <c r="A6860" i="16"/>
  <c r="A6861" i="16"/>
  <c r="A6862" i="16"/>
  <c r="A6863" i="16"/>
  <c r="A6864" i="16"/>
  <c r="A6865" i="16"/>
  <c r="A6866" i="16"/>
  <c r="A6867" i="16"/>
  <c r="A6868" i="16"/>
  <c r="A6869" i="16"/>
  <c r="A6870" i="16"/>
  <c r="A6871" i="16"/>
  <c r="A6872" i="16"/>
  <c r="A6873" i="16"/>
  <c r="A6874" i="16"/>
  <c r="A6875" i="16"/>
  <c r="A6876" i="16"/>
  <c r="A6877" i="16"/>
  <c r="A6878" i="16"/>
  <c r="A6879" i="16"/>
  <c r="A6880" i="16"/>
  <c r="A6881" i="16"/>
  <c r="A6882" i="16"/>
  <c r="A6883" i="16"/>
  <c r="A6884" i="16"/>
  <c r="A6885" i="16"/>
  <c r="A6886" i="16"/>
  <c r="A6887" i="16"/>
  <c r="A6888" i="16"/>
  <c r="A6889" i="16"/>
  <c r="A6890" i="16"/>
  <c r="A6891" i="16"/>
  <c r="A6892" i="16"/>
  <c r="A6893" i="16"/>
  <c r="A6894" i="16"/>
  <c r="A6895" i="16"/>
  <c r="A6896" i="16"/>
  <c r="A6897" i="16"/>
  <c r="A6898" i="16"/>
  <c r="A6899" i="16"/>
  <c r="A6900" i="16"/>
  <c r="A6901" i="16"/>
  <c r="A6902" i="16"/>
  <c r="A6903" i="16"/>
  <c r="A6904" i="16"/>
  <c r="A6905" i="16"/>
  <c r="A6906" i="16"/>
  <c r="A6907" i="16"/>
  <c r="A6908" i="16"/>
  <c r="A6909" i="16"/>
  <c r="A6910" i="16"/>
  <c r="A6911" i="16"/>
  <c r="A6912" i="16"/>
  <c r="A6913" i="16"/>
  <c r="A6914" i="16"/>
  <c r="A6915" i="16"/>
  <c r="A6916" i="16"/>
  <c r="A6917" i="16"/>
  <c r="A6918" i="16"/>
  <c r="A6919" i="16"/>
  <c r="A6920" i="16"/>
  <c r="A6921" i="16"/>
  <c r="A6922" i="16"/>
  <c r="A6923" i="16"/>
  <c r="A6924" i="16"/>
  <c r="A6925" i="16"/>
  <c r="A6926" i="16"/>
  <c r="A6927" i="16"/>
  <c r="A6928" i="16"/>
  <c r="A6929" i="16"/>
  <c r="A6930" i="16"/>
  <c r="A6931" i="16"/>
  <c r="A6932" i="16"/>
  <c r="A6933" i="16"/>
  <c r="A6934" i="16"/>
  <c r="A6935" i="16"/>
  <c r="A6936" i="16"/>
  <c r="A6937" i="16"/>
  <c r="A6938" i="16"/>
  <c r="A6939" i="16"/>
  <c r="A6940" i="16"/>
  <c r="A6941" i="16"/>
  <c r="A6942" i="16"/>
  <c r="A6943" i="16"/>
  <c r="A6944" i="16"/>
  <c r="A6945" i="16"/>
  <c r="A6946" i="16"/>
  <c r="A6947" i="16"/>
  <c r="A6948" i="16"/>
  <c r="A6949" i="16"/>
  <c r="A6950" i="16"/>
  <c r="A6951" i="16"/>
  <c r="A6952" i="16"/>
  <c r="A6953" i="16"/>
  <c r="A6954" i="16"/>
  <c r="A6955" i="16"/>
  <c r="A6956" i="16"/>
  <c r="A6957" i="16"/>
  <c r="A6958" i="16"/>
  <c r="A6959" i="16"/>
  <c r="A6960" i="16"/>
  <c r="A6961" i="16"/>
  <c r="A6962" i="16"/>
  <c r="A6963" i="16"/>
  <c r="A6964" i="16"/>
  <c r="A6965" i="16"/>
  <c r="A6966" i="16"/>
  <c r="A6967" i="16"/>
  <c r="A6968" i="16"/>
  <c r="A6969" i="16"/>
  <c r="A6970" i="16"/>
  <c r="A6971" i="16"/>
  <c r="A6972" i="16"/>
  <c r="A6973" i="16"/>
  <c r="A6974" i="16"/>
  <c r="A6975" i="16"/>
  <c r="A6976" i="16"/>
  <c r="A6977" i="16"/>
  <c r="A6978" i="16"/>
  <c r="A6979" i="16"/>
  <c r="A6980" i="16"/>
  <c r="A6981" i="16"/>
  <c r="A6982" i="16"/>
  <c r="A6983" i="16"/>
  <c r="A6984" i="16"/>
  <c r="A6985" i="16"/>
  <c r="A6986" i="16"/>
  <c r="A6987" i="16"/>
  <c r="A6988" i="16"/>
  <c r="A6989" i="16"/>
  <c r="A6990" i="16"/>
  <c r="A6991" i="16"/>
  <c r="A6992" i="16"/>
  <c r="A6993" i="16"/>
  <c r="A6994" i="16"/>
  <c r="A6995" i="16"/>
  <c r="A6996" i="16"/>
  <c r="A6997" i="16"/>
  <c r="A6998" i="16"/>
  <c r="A6999" i="16"/>
  <c r="A7000" i="16"/>
  <c r="A7001" i="16"/>
  <c r="A7002" i="16"/>
  <c r="A7003" i="16"/>
  <c r="A7004" i="16"/>
  <c r="A7005" i="16"/>
  <c r="A7006" i="16"/>
  <c r="A7007" i="16"/>
  <c r="A7008" i="16"/>
  <c r="A7009" i="16"/>
  <c r="A7010" i="16"/>
  <c r="A7011" i="16"/>
  <c r="A7012" i="16"/>
  <c r="A7013" i="16"/>
  <c r="A7014" i="16"/>
  <c r="A7015" i="16"/>
  <c r="A7016" i="16"/>
  <c r="A7017" i="16"/>
  <c r="A7018" i="16"/>
  <c r="A7019" i="16"/>
  <c r="A7020" i="16"/>
  <c r="A7021" i="16"/>
  <c r="A7022" i="16"/>
  <c r="A7023" i="16"/>
  <c r="A7024" i="16"/>
  <c r="A7025" i="16"/>
  <c r="A7026" i="16"/>
  <c r="A7027" i="16"/>
  <c r="A7028" i="16"/>
  <c r="A7029" i="16"/>
  <c r="A7030" i="16"/>
  <c r="A7031" i="16"/>
  <c r="A7032" i="16"/>
  <c r="A7033" i="16"/>
  <c r="A7034" i="16"/>
  <c r="A7035" i="16"/>
  <c r="A7036" i="16"/>
  <c r="A7037" i="16"/>
  <c r="A7038" i="16"/>
  <c r="A7039" i="16"/>
  <c r="A7040" i="16"/>
  <c r="A7041" i="16"/>
  <c r="A7042" i="16"/>
  <c r="A7043" i="16"/>
  <c r="A7044" i="16"/>
  <c r="A7045" i="16"/>
  <c r="A7046" i="16"/>
  <c r="A7047" i="16"/>
  <c r="A7048" i="16"/>
  <c r="A7049" i="16"/>
  <c r="A7050" i="16"/>
  <c r="A7051" i="16"/>
  <c r="A7052" i="16"/>
  <c r="A7053" i="16"/>
  <c r="A7054" i="16"/>
  <c r="A7055" i="16"/>
  <c r="A7056" i="16"/>
  <c r="A7057" i="16"/>
  <c r="A7058" i="16"/>
  <c r="A7059" i="16"/>
  <c r="A7060" i="16"/>
  <c r="A7061" i="16"/>
  <c r="A7062" i="16"/>
  <c r="A7063" i="16"/>
  <c r="A7064" i="16"/>
  <c r="A7065" i="16"/>
  <c r="A7066" i="16"/>
  <c r="A7067" i="16"/>
  <c r="A7068" i="16"/>
  <c r="A7069" i="16"/>
  <c r="A7070" i="16"/>
  <c r="A7071" i="16"/>
  <c r="A7072" i="16"/>
  <c r="A7073" i="16"/>
  <c r="A7074" i="16"/>
  <c r="A7075" i="16"/>
  <c r="A7076" i="16"/>
  <c r="A7077" i="16"/>
  <c r="A7078" i="16"/>
  <c r="A7079" i="16"/>
  <c r="A7080" i="16"/>
  <c r="A7081" i="16"/>
  <c r="A7082" i="16"/>
  <c r="A7083" i="16"/>
  <c r="A7084" i="16"/>
  <c r="A7085" i="16"/>
  <c r="A7086" i="16"/>
  <c r="A7087" i="16"/>
  <c r="A7088" i="16"/>
  <c r="A7089" i="16"/>
  <c r="A7090" i="16"/>
  <c r="A7091" i="16"/>
  <c r="A7092" i="16"/>
  <c r="A7093" i="16"/>
  <c r="A7094" i="16"/>
  <c r="A7095" i="16"/>
  <c r="A7096" i="16"/>
  <c r="A7097" i="16"/>
  <c r="A7098" i="16"/>
  <c r="A7099" i="16"/>
  <c r="A7100" i="16"/>
  <c r="A7101" i="16"/>
  <c r="A7102" i="16"/>
  <c r="A7103" i="16"/>
  <c r="A7104" i="16"/>
  <c r="A7105" i="16"/>
  <c r="A7106" i="16"/>
  <c r="A7107" i="16"/>
  <c r="A7108" i="16"/>
  <c r="A7109" i="16"/>
  <c r="A7110" i="16"/>
  <c r="A7111" i="16"/>
  <c r="A7112" i="16"/>
  <c r="A7113" i="16"/>
  <c r="A7114" i="16"/>
  <c r="A7115" i="16"/>
  <c r="A7116" i="16"/>
  <c r="A7117" i="16"/>
  <c r="A7118" i="16"/>
  <c r="A7119" i="16"/>
  <c r="A7120" i="16"/>
  <c r="A7121" i="16"/>
  <c r="A7122" i="16"/>
  <c r="A7123" i="16"/>
  <c r="A7124" i="16"/>
  <c r="A7125" i="16"/>
  <c r="A7126" i="16"/>
  <c r="A7127" i="16"/>
  <c r="A7128" i="16"/>
  <c r="A7129" i="16"/>
  <c r="A7130" i="16"/>
  <c r="A7131" i="16"/>
  <c r="A7132" i="16"/>
  <c r="A7133" i="16"/>
  <c r="A7134" i="16"/>
  <c r="A7135" i="16"/>
  <c r="A7136" i="16"/>
  <c r="A7137" i="16"/>
  <c r="A7138" i="16"/>
  <c r="A7139" i="16"/>
  <c r="A7140" i="16"/>
  <c r="A7141" i="16"/>
  <c r="A7142" i="16"/>
  <c r="A7143" i="16"/>
  <c r="A7144" i="16"/>
  <c r="A7145" i="16"/>
  <c r="A7146" i="16"/>
  <c r="A7147" i="16"/>
  <c r="A7148" i="16"/>
  <c r="A7149" i="16"/>
  <c r="A7150" i="16"/>
  <c r="A7151" i="16"/>
  <c r="A7152" i="16"/>
  <c r="A7153" i="16"/>
  <c r="A7154" i="16"/>
  <c r="A7155" i="16"/>
  <c r="A7156" i="16"/>
  <c r="A7157" i="16"/>
  <c r="A7158" i="16"/>
  <c r="A7159" i="16"/>
  <c r="A7160" i="16"/>
  <c r="A7161" i="16"/>
  <c r="A7162" i="16"/>
  <c r="A7163" i="16"/>
  <c r="A7164" i="16"/>
  <c r="A7165" i="16"/>
  <c r="A7166" i="16"/>
  <c r="A7167" i="16"/>
  <c r="A7168" i="16"/>
  <c r="A7169" i="16"/>
  <c r="A7170" i="16"/>
  <c r="A7171" i="16"/>
  <c r="A7172" i="16"/>
  <c r="A7173" i="16"/>
  <c r="A7174" i="16"/>
  <c r="A7175" i="16"/>
  <c r="A7176" i="16"/>
  <c r="A7177" i="16"/>
  <c r="A7178" i="16"/>
  <c r="A7179" i="16"/>
  <c r="A7180" i="16"/>
  <c r="A7181" i="16"/>
  <c r="A7182" i="16"/>
  <c r="A7183" i="16"/>
  <c r="A7184" i="16"/>
  <c r="A7185" i="16"/>
  <c r="A7186" i="16"/>
  <c r="A7187" i="16"/>
  <c r="A7188" i="16"/>
  <c r="A7189" i="16"/>
  <c r="A7190" i="16"/>
  <c r="A7191" i="16"/>
  <c r="A7192" i="16"/>
  <c r="A7193" i="16"/>
  <c r="A7194" i="16"/>
  <c r="A7195" i="16"/>
  <c r="A7196" i="16"/>
  <c r="A7197" i="16"/>
  <c r="A7198" i="16"/>
  <c r="A7199" i="16"/>
  <c r="A7200" i="16"/>
  <c r="A7201" i="16"/>
  <c r="A7202" i="16"/>
  <c r="A7203" i="16"/>
  <c r="A7204" i="16"/>
  <c r="A7205" i="16"/>
  <c r="A7206" i="16"/>
  <c r="A7207" i="16"/>
  <c r="A7208" i="16"/>
  <c r="A7209" i="16"/>
  <c r="A7210" i="16"/>
  <c r="A7211" i="16"/>
  <c r="A7212" i="16"/>
  <c r="A7213" i="16"/>
  <c r="A7214" i="16"/>
  <c r="A7215" i="16"/>
  <c r="A7216" i="16"/>
  <c r="A7217" i="16"/>
  <c r="A7218" i="16"/>
  <c r="A7219" i="16"/>
  <c r="A7220" i="16"/>
  <c r="A7221" i="16"/>
  <c r="A7222" i="16"/>
  <c r="A7223" i="16"/>
  <c r="A7224" i="16"/>
  <c r="A7225" i="16"/>
  <c r="A7226" i="16"/>
  <c r="A7227" i="16"/>
  <c r="A7228" i="16"/>
  <c r="A7229" i="16"/>
  <c r="A7230" i="16"/>
  <c r="A7231" i="16"/>
  <c r="A7232" i="16"/>
  <c r="A7233" i="16"/>
  <c r="A7234" i="16"/>
  <c r="A7235" i="16"/>
  <c r="A7236" i="16"/>
  <c r="A7237" i="16"/>
  <c r="A7238" i="16"/>
  <c r="A7239" i="16"/>
  <c r="A7240" i="16"/>
  <c r="A7241" i="16"/>
  <c r="A7242" i="16"/>
  <c r="A7243" i="16"/>
  <c r="A7244" i="16"/>
  <c r="A7245" i="16"/>
  <c r="A7246" i="16"/>
  <c r="A7247" i="16"/>
  <c r="A7248" i="16"/>
  <c r="A7249" i="16"/>
  <c r="A7250" i="16"/>
  <c r="A7251" i="16"/>
  <c r="A7252" i="16"/>
  <c r="A7253" i="16"/>
  <c r="A7254" i="16"/>
  <c r="A7255" i="16"/>
  <c r="A7256" i="16"/>
  <c r="A7257" i="16"/>
  <c r="A7258" i="16"/>
  <c r="A7259" i="16"/>
  <c r="A7260" i="16"/>
  <c r="A7261" i="16"/>
  <c r="A7262" i="16"/>
  <c r="A7263" i="16"/>
  <c r="A7264" i="16"/>
  <c r="A7265" i="16"/>
  <c r="A7266" i="16"/>
  <c r="A7267" i="16"/>
  <c r="A7268" i="16"/>
  <c r="A7269" i="16"/>
  <c r="A7270" i="16"/>
  <c r="A7271" i="16"/>
  <c r="A7272" i="16"/>
  <c r="A7273" i="16"/>
  <c r="A7274" i="16"/>
  <c r="A7275" i="16"/>
  <c r="A7276" i="16"/>
  <c r="A7277" i="16"/>
  <c r="A7278" i="16"/>
  <c r="A7279" i="16"/>
  <c r="A7280" i="16"/>
  <c r="A7281" i="16"/>
  <c r="A7282" i="16"/>
  <c r="A7283" i="16"/>
  <c r="A7284" i="16"/>
  <c r="A7285" i="16"/>
  <c r="A7286" i="16"/>
  <c r="A7287" i="16"/>
  <c r="A7288" i="16"/>
  <c r="A7289" i="16"/>
  <c r="A7290" i="16"/>
  <c r="A7291" i="16"/>
  <c r="A7292" i="16"/>
  <c r="A7293" i="16"/>
  <c r="A7294" i="16"/>
  <c r="A7295" i="16"/>
  <c r="A7296" i="16"/>
  <c r="A7297" i="16"/>
  <c r="A7298" i="16"/>
  <c r="A7299" i="16"/>
  <c r="A7300" i="16"/>
  <c r="A7301" i="16"/>
  <c r="A7302" i="16"/>
  <c r="A7303" i="16"/>
  <c r="A7304" i="16"/>
  <c r="A7305" i="16"/>
  <c r="A7306" i="16"/>
  <c r="A7307" i="16"/>
  <c r="A7308" i="16"/>
  <c r="A7309" i="16"/>
  <c r="A7310" i="16"/>
  <c r="A7311" i="16"/>
  <c r="A7312" i="16"/>
  <c r="A7313" i="16"/>
  <c r="A7314" i="16"/>
  <c r="A7315" i="16"/>
  <c r="A7316" i="16"/>
  <c r="A7317" i="16"/>
  <c r="A7318" i="16"/>
  <c r="A7319" i="16"/>
  <c r="A7320" i="16"/>
  <c r="A7321" i="16"/>
  <c r="A7322" i="16"/>
  <c r="A7323" i="16"/>
  <c r="A7324" i="16"/>
  <c r="A7325" i="16"/>
  <c r="A7326" i="16"/>
  <c r="A7327" i="16"/>
  <c r="A7328" i="16"/>
  <c r="A7329" i="16"/>
  <c r="A7330" i="16"/>
  <c r="A7331" i="16"/>
  <c r="A7332" i="16"/>
  <c r="A7333" i="16"/>
  <c r="A7334" i="16"/>
  <c r="A7335" i="16"/>
  <c r="A7336" i="16"/>
  <c r="A7337" i="16"/>
  <c r="A7338" i="16"/>
  <c r="A7339" i="16"/>
  <c r="A7340" i="16"/>
  <c r="A7341" i="16"/>
  <c r="A7342" i="16"/>
  <c r="A7343" i="16"/>
  <c r="A7344" i="16"/>
  <c r="A7345" i="16"/>
  <c r="A7346" i="16"/>
  <c r="A7347" i="16"/>
  <c r="A7348" i="16"/>
  <c r="A7349" i="16"/>
  <c r="A7350" i="16"/>
  <c r="A7351" i="16"/>
  <c r="A7352" i="16"/>
  <c r="A7353" i="16"/>
  <c r="A7354" i="16"/>
  <c r="A7355" i="16"/>
  <c r="A7356" i="16"/>
  <c r="A7357" i="16"/>
  <c r="A7358" i="16"/>
  <c r="A7359" i="16"/>
  <c r="A7360" i="16"/>
  <c r="A7361" i="16"/>
  <c r="A7362" i="16"/>
  <c r="A7363" i="16"/>
  <c r="A7364" i="16"/>
  <c r="A7365" i="16"/>
  <c r="A7366" i="16"/>
  <c r="A7367" i="16"/>
  <c r="A7368" i="16"/>
  <c r="A7369" i="16"/>
  <c r="A7370" i="16"/>
  <c r="A7371" i="16"/>
  <c r="A7372" i="16"/>
  <c r="A7373" i="16"/>
  <c r="A7374" i="16"/>
  <c r="A7375" i="16"/>
  <c r="A7376" i="16"/>
  <c r="A7377" i="16"/>
  <c r="A7378" i="16"/>
  <c r="A7379" i="16"/>
  <c r="A7380" i="16"/>
  <c r="A7381" i="16"/>
  <c r="A7382" i="16"/>
  <c r="A7383" i="16"/>
  <c r="A7384" i="16"/>
  <c r="A7385" i="16"/>
  <c r="A7386" i="16"/>
  <c r="A7387" i="16"/>
  <c r="A7388" i="16"/>
  <c r="A7389" i="16"/>
  <c r="A7390" i="16"/>
  <c r="A7391" i="16"/>
  <c r="A7392" i="16"/>
  <c r="A7393" i="16"/>
  <c r="A7394" i="16"/>
  <c r="A7395" i="16"/>
  <c r="A7396" i="16"/>
  <c r="A7397" i="16"/>
  <c r="A7398" i="16"/>
  <c r="A7399" i="16"/>
  <c r="A7400" i="16"/>
  <c r="A7401" i="16"/>
  <c r="A7402" i="16"/>
  <c r="A7403" i="16"/>
  <c r="A7404" i="16"/>
  <c r="A7405" i="16"/>
  <c r="A7406" i="16"/>
  <c r="A7407" i="16"/>
  <c r="A7408" i="16"/>
  <c r="A7409" i="16"/>
  <c r="A7410" i="16"/>
  <c r="A7411" i="16"/>
  <c r="A7412" i="16"/>
  <c r="A7413" i="16"/>
  <c r="A7414" i="16"/>
  <c r="A7415" i="16"/>
  <c r="A7416" i="16"/>
  <c r="A7417" i="16"/>
  <c r="A7418" i="16"/>
  <c r="A7419" i="16"/>
  <c r="A7420" i="16"/>
  <c r="A7421" i="16"/>
  <c r="A7422" i="16"/>
  <c r="A7423" i="16"/>
  <c r="A7424" i="16"/>
  <c r="A7425" i="16"/>
  <c r="A7426" i="16"/>
  <c r="A7427" i="16"/>
  <c r="A7428" i="16"/>
  <c r="A7429" i="16"/>
  <c r="A7430" i="16"/>
  <c r="A7431" i="16"/>
  <c r="A7432" i="16"/>
  <c r="A7433" i="16"/>
  <c r="A7434" i="16"/>
  <c r="A7435" i="16"/>
  <c r="A7436" i="16"/>
  <c r="A7437" i="16"/>
  <c r="A7438" i="16"/>
  <c r="A7439" i="16"/>
  <c r="A7440" i="16"/>
  <c r="A7441" i="16"/>
  <c r="A7442" i="16"/>
  <c r="A7443" i="16"/>
  <c r="A7444" i="16"/>
  <c r="A7445" i="16"/>
  <c r="A7446" i="16"/>
  <c r="A7447" i="16"/>
  <c r="A7448" i="16"/>
  <c r="A7449" i="16"/>
  <c r="A7450" i="16"/>
  <c r="A7451" i="16"/>
  <c r="A7452" i="16"/>
  <c r="A7453" i="16"/>
  <c r="A7454" i="16"/>
  <c r="A7455" i="16"/>
  <c r="A7456" i="16"/>
  <c r="A7457" i="16"/>
  <c r="A7458" i="16"/>
  <c r="A7459" i="16"/>
  <c r="A7460" i="16"/>
  <c r="A7461" i="16"/>
  <c r="A7462" i="16"/>
  <c r="A7463" i="16"/>
  <c r="A7464" i="16"/>
  <c r="A7465" i="16"/>
  <c r="A7466" i="16"/>
  <c r="A7467" i="16"/>
  <c r="A7468" i="16"/>
  <c r="A7469" i="16"/>
  <c r="A7470" i="16"/>
  <c r="A7471" i="16"/>
  <c r="A7472" i="16"/>
  <c r="A7473" i="16"/>
  <c r="A7474" i="16"/>
  <c r="A7475" i="16"/>
  <c r="A7476" i="16"/>
  <c r="A7477" i="16"/>
  <c r="A7478" i="16"/>
  <c r="A7479" i="16"/>
  <c r="A7480" i="16"/>
  <c r="A7481" i="16"/>
  <c r="A7482" i="16"/>
  <c r="A7483" i="16"/>
  <c r="A7484" i="16"/>
  <c r="A7485" i="16"/>
  <c r="A7486" i="16"/>
  <c r="A7487" i="16"/>
  <c r="A7488" i="16"/>
  <c r="A7489" i="16"/>
  <c r="A7490" i="16"/>
  <c r="A7491" i="16"/>
  <c r="A7492" i="16"/>
  <c r="A7493" i="16"/>
  <c r="A7494" i="16"/>
  <c r="A7495" i="16"/>
  <c r="A7496" i="16"/>
  <c r="A7497" i="16"/>
  <c r="A7498" i="16"/>
  <c r="A7499" i="16"/>
  <c r="A7500" i="16"/>
  <c r="A7501" i="16"/>
  <c r="A7502" i="16"/>
  <c r="A7503" i="16"/>
  <c r="A7504" i="16"/>
  <c r="A7505" i="16"/>
  <c r="A7506" i="16"/>
  <c r="A7507" i="16"/>
  <c r="A7508" i="16"/>
  <c r="A7509" i="16"/>
  <c r="A7510" i="16"/>
  <c r="A7511" i="16"/>
  <c r="A7512" i="16"/>
  <c r="A7513" i="16"/>
  <c r="A7514" i="16"/>
  <c r="A7515" i="16"/>
  <c r="A7516" i="16"/>
  <c r="A7517" i="16"/>
  <c r="A7518" i="16"/>
  <c r="A7519" i="16"/>
  <c r="A7520" i="16"/>
  <c r="A7521" i="16"/>
  <c r="A7522" i="16"/>
  <c r="A7523" i="16"/>
  <c r="A7524" i="16"/>
  <c r="A7525" i="16"/>
  <c r="A7526" i="16"/>
  <c r="A7527" i="16"/>
  <c r="A7528" i="16"/>
  <c r="A7529" i="16"/>
  <c r="A7530" i="16"/>
  <c r="A7531" i="16"/>
  <c r="A7532" i="16"/>
  <c r="A7533" i="16"/>
  <c r="A7534" i="16"/>
  <c r="A7535" i="16"/>
  <c r="A7536" i="16"/>
  <c r="A7537" i="16"/>
  <c r="A7538" i="16"/>
  <c r="A7539" i="16"/>
  <c r="A7540" i="16"/>
  <c r="A7541" i="16"/>
  <c r="A7542" i="16"/>
  <c r="A7543" i="16"/>
  <c r="A7544" i="16"/>
  <c r="A7545" i="16"/>
  <c r="A7546" i="16"/>
  <c r="A7547" i="16"/>
  <c r="A7548" i="16"/>
  <c r="A7549" i="16"/>
  <c r="A7550" i="16"/>
  <c r="A7551" i="16"/>
  <c r="A7552" i="16"/>
  <c r="A7553" i="16"/>
  <c r="A7554" i="16"/>
  <c r="A7555" i="16"/>
  <c r="A7556" i="16"/>
  <c r="A7557" i="16"/>
  <c r="A7558" i="16"/>
  <c r="A7559" i="16"/>
  <c r="A7560" i="16"/>
  <c r="A7561" i="16"/>
  <c r="A7562" i="16"/>
  <c r="A7563" i="16"/>
  <c r="A7564" i="16"/>
  <c r="A7565" i="16"/>
  <c r="A7566" i="16"/>
  <c r="A7567" i="16"/>
  <c r="A7568" i="16"/>
  <c r="A7569" i="16"/>
  <c r="A7570" i="16"/>
  <c r="A7571" i="16"/>
  <c r="A7572" i="16"/>
  <c r="A7573" i="16"/>
  <c r="A7574" i="16"/>
  <c r="A7575" i="16"/>
  <c r="A7576" i="16"/>
  <c r="A7577" i="16"/>
  <c r="A7578" i="16"/>
  <c r="A7579" i="16"/>
  <c r="A7580" i="16"/>
  <c r="A7581" i="16"/>
  <c r="A7582" i="16"/>
  <c r="A7583" i="16"/>
  <c r="A7584" i="16"/>
  <c r="A7585" i="16"/>
  <c r="A7586" i="16"/>
  <c r="A7587" i="16"/>
  <c r="A7588" i="16"/>
  <c r="A7589" i="16"/>
  <c r="A7590" i="16"/>
  <c r="A7591" i="16"/>
  <c r="A7592" i="16"/>
  <c r="A7593" i="16"/>
  <c r="A7594" i="16"/>
  <c r="A7595" i="16"/>
  <c r="A7596" i="16"/>
  <c r="A7597" i="16"/>
  <c r="A7598" i="16"/>
  <c r="A7599" i="16"/>
  <c r="A7600" i="16"/>
  <c r="A7601" i="16"/>
  <c r="A7602" i="16"/>
  <c r="A7603" i="16"/>
  <c r="A7604" i="16"/>
  <c r="A7605" i="16"/>
  <c r="A7606" i="16"/>
  <c r="A7607" i="16"/>
  <c r="A7608" i="16"/>
  <c r="A7609" i="16"/>
  <c r="A7610" i="16"/>
  <c r="A7611" i="16"/>
  <c r="A7612" i="16"/>
  <c r="A7613" i="16"/>
  <c r="A7614" i="16"/>
  <c r="A7615" i="16"/>
  <c r="A7616" i="16"/>
  <c r="A7617" i="16"/>
  <c r="A7618" i="16"/>
  <c r="A7619" i="16"/>
  <c r="A7620" i="16"/>
  <c r="A7621" i="16"/>
  <c r="A7622" i="16"/>
  <c r="A7623" i="16"/>
  <c r="A7624" i="16"/>
  <c r="A7625" i="16"/>
  <c r="A7626" i="16"/>
  <c r="A7627" i="16"/>
  <c r="A7628" i="16"/>
  <c r="A7629" i="16"/>
  <c r="A7630" i="16"/>
  <c r="A7631" i="16"/>
  <c r="A7632" i="16"/>
  <c r="A7633" i="16"/>
  <c r="A7634" i="16"/>
  <c r="A7635" i="16"/>
  <c r="A7636" i="16"/>
  <c r="A7637" i="16"/>
  <c r="A7638" i="16"/>
  <c r="A7639" i="16"/>
  <c r="A7640" i="16"/>
  <c r="A7641" i="16"/>
  <c r="A7642" i="16"/>
  <c r="A7643" i="16"/>
  <c r="A7644" i="16"/>
  <c r="A7645" i="16"/>
  <c r="A7646" i="16"/>
  <c r="A7647" i="16"/>
  <c r="A7648" i="16"/>
  <c r="A7649" i="16"/>
  <c r="A7650" i="16"/>
  <c r="A7651" i="16"/>
  <c r="A7652" i="16"/>
  <c r="A7653" i="16"/>
  <c r="A7654" i="16"/>
  <c r="A7655" i="16"/>
  <c r="A7656" i="16"/>
  <c r="A7657" i="16"/>
  <c r="A7658" i="16"/>
  <c r="A7659" i="16"/>
  <c r="A7660" i="16"/>
  <c r="A7661" i="16"/>
  <c r="A7662" i="16"/>
  <c r="A7663" i="16"/>
  <c r="A7664" i="16"/>
  <c r="A7665" i="16"/>
  <c r="A7666" i="16"/>
  <c r="A7667" i="16"/>
  <c r="A7668" i="16"/>
  <c r="A7669" i="16"/>
  <c r="A7670" i="16"/>
  <c r="A7671" i="16"/>
  <c r="A7672" i="16"/>
  <c r="A7673" i="16"/>
  <c r="A7674" i="16"/>
  <c r="A7675" i="16"/>
  <c r="A7676" i="16"/>
  <c r="A7677" i="16"/>
  <c r="A7678" i="16"/>
  <c r="A7679" i="16"/>
  <c r="A7680" i="16"/>
  <c r="A7681" i="16"/>
  <c r="A7682" i="16"/>
  <c r="A7683" i="16"/>
  <c r="A7684" i="16"/>
  <c r="A7685" i="16"/>
  <c r="A7686" i="16"/>
  <c r="A7687" i="16"/>
  <c r="A7688" i="16"/>
  <c r="A7689" i="16"/>
  <c r="A7690" i="16"/>
  <c r="A7691" i="16"/>
  <c r="A7692" i="16"/>
  <c r="A7693" i="16"/>
  <c r="A7694" i="16"/>
  <c r="A7695" i="16"/>
  <c r="A7696" i="16"/>
  <c r="A7697" i="16"/>
  <c r="A7698" i="16"/>
  <c r="A7699" i="16"/>
  <c r="A7700" i="16"/>
  <c r="A7701" i="16"/>
  <c r="A7702" i="16"/>
  <c r="A7703" i="16"/>
  <c r="A7704" i="16"/>
  <c r="A7705" i="16"/>
  <c r="A7706" i="16"/>
  <c r="A7707" i="16"/>
  <c r="A7708" i="16"/>
  <c r="A7709" i="16"/>
  <c r="A7710" i="16"/>
  <c r="A7711" i="16"/>
  <c r="A7712" i="16"/>
  <c r="A7713" i="16"/>
  <c r="A7714" i="16"/>
  <c r="A7715" i="16"/>
  <c r="A7716" i="16"/>
  <c r="A7717" i="16"/>
  <c r="A7718" i="16"/>
  <c r="A7719" i="16"/>
  <c r="A7720" i="16"/>
  <c r="A7721" i="16"/>
  <c r="A7722" i="16"/>
  <c r="A7723" i="16"/>
  <c r="A7724" i="16"/>
  <c r="A7725" i="16"/>
  <c r="A7726" i="16"/>
  <c r="A7727" i="16"/>
  <c r="A7728" i="16"/>
  <c r="A7729" i="16"/>
  <c r="A7730" i="16"/>
  <c r="A7731" i="16"/>
  <c r="A7732" i="16"/>
  <c r="A7733" i="16"/>
  <c r="A7734" i="16"/>
  <c r="A7735" i="16"/>
  <c r="A7736" i="16"/>
  <c r="A7737" i="16"/>
  <c r="A7738" i="16"/>
  <c r="A7739" i="16"/>
  <c r="A7740" i="16"/>
  <c r="A7741" i="16"/>
  <c r="A7742" i="16"/>
  <c r="A7743" i="16"/>
  <c r="A7744" i="16"/>
  <c r="A7745" i="16"/>
  <c r="A7746" i="16"/>
  <c r="A7747" i="16"/>
  <c r="A7748" i="16"/>
  <c r="A7749" i="16"/>
  <c r="A7750" i="16"/>
  <c r="A7751" i="16"/>
  <c r="A7752" i="16"/>
  <c r="A7753" i="16"/>
  <c r="A7754" i="16"/>
  <c r="A7755" i="16"/>
  <c r="A7756" i="16"/>
  <c r="A7757" i="16"/>
  <c r="A7758" i="16"/>
  <c r="A7759" i="16"/>
  <c r="A7760" i="16"/>
  <c r="A7761" i="16"/>
  <c r="A7762" i="16"/>
  <c r="A7763" i="16"/>
  <c r="A7764" i="16"/>
  <c r="A7765" i="16"/>
  <c r="A7766" i="16"/>
  <c r="A7767" i="16"/>
  <c r="A7768" i="16"/>
  <c r="A7769" i="16"/>
  <c r="A7770" i="16"/>
  <c r="A7771" i="16"/>
  <c r="A7772" i="16"/>
  <c r="A7773" i="16"/>
  <c r="A7774" i="16"/>
  <c r="A7775" i="16"/>
  <c r="A7776" i="16"/>
  <c r="A7777" i="16"/>
  <c r="A7778" i="16"/>
  <c r="A7779" i="16"/>
  <c r="A7780" i="16"/>
  <c r="A7781" i="16"/>
  <c r="A7782" i="16"/>
  <c r="A7783" i="16"/>
  <c r="A7784" i="16"/>
  <c r="A7785" i="16"/>
  <c r="A7786" i="16"/>
  <c r="A7787" i="16"/>
  <c r="A7788" i="16"/>
  <c r="A7789" i="16"/>
  <c r="A7790" i="16"/>
  <c r="A7791" i="16"/>
  <c r="A7792" i="16"/>
  <c r="A7793" i="16"/>
  <c r="A7794" i="16"/>
  <c r="A7795" i="16"/>
  <c r="A7796" i="16"/>
  <c r="A7797" i="16"/>
  <c r="A7798" i="16"/>
  <c r="A7799" i="16"/>
  <c r="A7800" i="16"/>
  <c r="A7801" i="16"/>
  <c r="A7802" i="16"/>
  <c r="A7803" i="16"/>
  <c r="A7804" i="16"/>
  <c r="A7805" i="16"/>
  <c r="A7806" i="16"/>
  <c r="A7807" i="16"/>
  <c r="A7808" i="16"/>
  <c r="A7809" i="16"/>
  <c r="A7810" i="16"/>
  <c r="A7811" i="16"/>
  <c r="A7812" i="16"/>
  <c r="A7813" i="16"/>
  <c r="A7814" i="16"/>
  <c r="A7815" i="16"/>
  <c r="A7816" i="16"/>
  <c r="A7817" i="16"/>
  <c r="A7818" i="16"/>
  <c r="A7819" i="16"/>
  <c r="A7820" i="16"/>
  <c r="A7821" i="16"/>
  <c r="A7822" i="16"/>
  <c r="A7823" i="16"/>
  <c r="A7824" i="16"/>
  <c r="A7825" i="16"/>
  <c r="A7826" i="16"/>
  <c r="A7827" i="16"/>
  <c r="A7828" i="16"/>
  <c r="A7829" i="16"/>
  <c r="A7830" i="16"/>
  <c r="A7831" i="16"/>
  <c r="A7832" i="16"/>
  <c r="A7833" i="16"/>
  <c r="A7834" i="16"/>
  <c r="A7835" i="16"/>
  <c r="A7836" i="16"/>
  <c r="A7837" i="16"/>
  <c r="A7838" i="16"/>
  <c r="A7839" i="16"/>
  <c r="A7840" i="16"/>
  <c r="A7841" i="16"/>
  <c r="A7842" i="16"/>
  <c r="A7843" i="16"/>
  <c r="A7844" i="16"/>
  <c r="A7845" i="16"/>
  <c r="A7846" i="16"/>
  <c r="A7847" i="16"/>
  <c r="A7848" i="16"/>
  <c r="A7849" i="16"/>
  <c r="A7850" i="16"/>
  <c r="A7851" i="16"/>
  <c r="A7852" i="16"/>
  <c r="A7853" i="16"/>
  <c r="A7854" i="16"/>
  <c r="A7855" i="16"/>
  <c r="A7856" i="16"/>
  <c r="A7857" i="16"/>
  <c r="A7858" i="16"/>
  <c r="A7859" i="16"/>
  <c r="A7860" i="16"/>
  <c r="A7861" i="16"/>
  <c r="A7862" i="16"/>
  <c r="A7863" i="16"/>
  <c r="A7864" i="16"/>
  <c r="A7865" i="16"/>
  <c r="A7866" i="16"/>
  <c r="A7867" i="16"/>
  <c r="A7868" i="16"/>
  <c r="A7869" i="16"/>
  <c r="A7870" i="16"/>
  <c r="A7871" i="16"/>
  <c r="A7872" i="16"/>
  <c r="A7873" i="16"/>
  <c r="A7874" i="16"/>
  <c r="A7875" i="16"/>
  <c r="A7876" i="16"/>
  <c r="A7877" i="16"/>
  <c r="A7878" i="16"/>
  <c r="A7879" i="16"/>
  <c r="A7880" i="16"/>
  <c r="A7881" i="16"/>
  <c r="A7882" i="16"/>
  <c r="A7883" i="16"/>
  <c r="A7884" i="16"/>
  <c r="A7885" i="16"/>
  <c r="A7886" i="16"/>
  <c r="A7887" i="16"/>
  <c r="A7888" i="16"/>
  <c r="A7889" i="16"/>
  <c r="A7890" i="16"/>
  <c r="A7891" i="16"/>
  <c r="A7892" i="16"/>
  <c r="A7893" i="16"/>
  <c r="A7894" i="16"/>
  <c r="A7895" i="16"/>
  <c r="A7896" i="16"/>
  <c r="A7897" i="16"/>
  <c r="A7898" i="16"/>
  <c r="A7899" i="16"/>
  <c r="A7900" i="16"/>
  <c r="A7901" i="16"/>
  <c r="A7902" i="16"/>
  <c r="A7903" i="16"/>
  <c r="A7904" i="16"/>
  <c r="A7905" i="16"/>
  <c r="A7906" i="16"/>
  <c r="A7907" i="16"/>
  <c r="A7908" i="16"/>
  <c r="A7909" i="16"/>
  <c r="A7910" i="16"/>
  <c r="A7911" i="16"/>
  <c r="A7912" i="16"/>
  <c r="A7913" i="16"/>
  <c r="A7914" i="16"/>
  <c r="A7915" i="16"/>
  <c r="A7916" i="16"/>
  <c r="A7917" i="16"/>
  <c r="A7918" i="16"/>
  <c r="A7919" i="16"/>
  <c r="A7920" i="16"/>
  <c r="A7921" i="16"/>
  <c r="A7922" i="16"/>
  <c r="A7923" i="16"/>
  <c r="A7924" i="16"/>
  <c r="A7925" i="16"/>
  <c r="A7926" i="16"/>
  <c r="A7927" i="16"/>
  <c r="A7928" i="16"/>
  <c r="A7929" i="16"/>
  <c r="A7930" i="16"/>
  <c r="A7931" i="16"/>
  <c r="A7932" i="16"/>
  <c r="A7933" i="16"/>
  <c r="A7934" i="16"/>
  <c r="A7935" i="16"/>
  <c r="A7936" i="16"/>
  <c r="A7937" i="16"/>
  <c r="A7938" i="16"/>
  <c r="A7939" i="16"/>
  <c r="A7940" i="16"/>
  <c r="A7941" i="16"/>
  <c r="A7942" i="16"/>
  <c r="A7943" i="16"/>
  <c r="A7944" i="16"/>
  <c r="A7945" i="16"/>
  <c r="A7946" i="16"/>
  <c r="A7947" i="16"/>
  <c r="A7948" i="16"/>
  <c r="A7949" i="16"/>
  <c r="A7950" i="16"/>
  <c r="A7951" i="16"/>
  <c r="A7952" i="16"/>
  <c r="A7953" i="16"/>
  <c r="A7954" i="16"/>
  <c r="A7955" i="16"/>
  <c r="A7956" i="16"/>
  <c r="A7957" i="16"/>
  <c r="A7958" i="16"/>
  <c r="A7959" i="16"/>
  <c r="A7960" i="16"/>
  <c r="A7961" i="16"/>
  <c r="A7962" i="16"/>
  <c r="A7963" i="16"/>
  <c r="A7964" i="16"/>
  <c r="A7965" i="16"/>
  <c r="A7966" i="16"/>
  <c r="A7967" i="16"/>
  <c r="A7968" i="16"/>
  <c r="A7969" i="16"/>
  <c r="A7970" i="16"/>
  <c r="A7971" i="16"/>
  <c r="A7972" i="16"/>
  <c r="A7973" i="16"/>
  <c r="A7974" i="16"/>
  <c r="A7975" i="16"/>
  <c r="A7976" i="16"/>
  <c r="A7977" i="16"/>
  <c r="A7978" i="16"/>
  <c r="A7979" i="16"/>
  <c r="A7980" i="16"/>
  <c r="A7981" i="16"/>
  <c r="A7982" i="16"/>
  <c r="A7983" i="16"/>
  <c r="A7984" i="16"/>
  <c r="A7985" i="16"/>
  <c r="A7986" i="16"/>
  <c r="A7987" i="16"/>
  <c r="A7988" i="16"/>
  <c r="A7989" i="16"/>
  <c r="A7990" i="16"/>
  <c r="A7991" i="16"/>
  <c r="A7992" i="16"/>
  <c r="A7993" i="16"/>
  <c r="A7994" i="16"/>
  <c r="A7995" i="16"/>
  <c r="A7996" i="16"/>
  <c r="A7997" i="16"/>
  <c r="A7998" i="16"/>
  <c r="A7999" i="16"/>
  <c r="A8000" i="16"/>
  <c r="A8001" i="16"/>
  <c r="A8002" i="16"/>
  <c r="A8003" i="16"/>
  <c r="A8004" i="16"/>
  <c r="A8005" i="16"/>
  <c r="A8006" i="16"/>
  <c r="A8007" i="16"/>
  <c r="A8008" i="16"/>
  <c r="A8009" i="16"/>
  <c r="A8010" i="16"/>
  <c r="A8011" i="16"/>
  <c r="A8012" i="16"/>
  <c r="A8013" i="16"/>
  <c r="A8014" i="16"/>
  <c r="A8015" i="16"/>
  <c r="A8016" i="16"/>
  <c r="A8017" i="16"/>
  <c r="A8018" i="16"/>
  <c r="A8019" i="16"/>
  <c r="A8020" i="16"/>
  <c r="A8021" i="16"/>
  <c r="A8022" i="16"/>
  <c r="A8023" i="16"/>
  <c r="A8024" i="16"/>
  <c r="A8025" i="16"/>
  <c r="A8026" i="16"/>
  <c r="A8027" i="16"/>
  <c r="A8028" i="16"/>
  <c r="A8029" i="16"/>
  <c r="A8030" i="16"/>
  <c r="A8031" i="16"/>
  <c r="A8032" i="16"/>
  <c r="A8033" i="16"/>
  <c r="A8034" i="16"/>
  <c r="A8035" i="16"/>
  <c r="A8036" i="16"/>
  <c r="A8037" i="16"/>
  <c r="A8038" i="16"/>
  <c r="A8039" i="16"/>
  <c r="A8040" i="16"/>
  <c r="A8041" i="16"/>
  <c r="A8042" i="16"/>
  <c r="A8043" i="16"/>
  <c r="A8044" i="16"/>
  <c r="A8045" i="16"/>
  <c r="A8046" i="16"/>
  <c r="A8047" i="16"/>
  <c r="A8048" i="16"/>
  <c r="A8049" i="16"/>
  <c r="A8050" i="16"/>
  <c r="A8051" i="16"/>
  <c r="A8052" i="16"/>
  <c r="A8053" i="16"/>
  <c r="A8054" i="16"/>
  <c r="A8055" i="16"/>
  <c r="A8056" i="16"/>
  <c r="A8057" i="16"/>
  <c r="A8058" i="16"/>
  <c r="A8059" i="16"/>
  <c r="A8060" i="16"/>
  <c r="A8061" i="16"/>
  <c r="A8062" i="16"/>
  <c r="A8063" i="16"/>
  <c r="A8064" i="16"/>
  <c r="A8065" i="16"/>
  <c r="A8066" i="16"/>
  <c r="A8067" i="16"/>
  <c r="A8068" i="16"/>
  <c r="A8069" i="16"/>
  <c r="A8070" i="16"/>
  <c r="A8071" i="16"/>
  <c r="A8072" i="16"/>
  <c r="A8073" i="16"/>
  <c r="A8074" i="16"/>
  <c r="A8075" i="16"/>
  <c r="A8076" i="16"/>
  <c r="A8077" i="16"/>
  <c r="A8078" i="16"/>
  <c r="A8079" i="16"/>
  <c r="A8080" i="16"/>
  <c r="A8081" i="16"/>
  <c r="A8082" i="16"/>
  <c r="A8083" i="16"/>
  <c r="A8084" i="16"/>
  <c r="A8085" i="16"/>
  <c r="A8086" i="16"/>
  <c r="A8087" i="16"/>
  <c r="A8088" i="16"/>
  <c r="A8089" i="16"/>
  <c r="A8090" i="16"/>
  <c r="A8091" i="16"/>
  <c r="A8092" i="16"/>
  <c r="A8093" i="16"/>
  <c r="A8094" i="16"/>
  <c r="A8095" i="16"/>
  <c r="A8096" i="16"/>
  <c r="A8097" i="16"/>
  <c r="A8098" i="16"/>
  <c r="A8099" i="16"/>
  <c r="A8100" i="16"/>
  <c r="A8101" i="16"/>
  <c r="A8102" i="16"/>
  <c r="A8103" i="16"/>
  <c r="A8104" i="16"/>
  <c r="A8105" i="16"/>
  <c r="A8106" i="16"/>
  <c r="A8107" i="16"/>
  <c r="A8108" i="16"/>
  <c r="A8109" i="16"/>
  <c r="A8110" i="16"/>
  <c r="A8111" i="16"/>
  <c r="A8112" i="16"/>
  <c r="A8113" i="16"/>
  <c r="A8114" i="16"/>
  <c r="A8115" i="16"/>
  <c r="A8116" i="16"/>
  <c r="A8117" i="16"/>
  <c r="A8118" i="16"/>
  <c r="A8119" i="16"/>
  <c r="A8120" i="16"/>
  <c r="A8121" i="16"/>
  <c r="A8122" i="16"/>
  <c r="A8123" i="16"/>
  <c r="A8124" i="16"/>
  <c r="A8125" i="16"/>
  <c r="A8126" i="16"/>
  <c r="A8127" i="16"/>
  <c r="A8128" i="16"/>
  <c r="A8129" i="16"/>
  <c r="A8130" i="16"/>
  <c r="A8131" i="16"/>
  <c r="A8132" i="16"/>
  <c r="A8133" i="16"/>
  <c r="A8134" i="16"/>
  <c r="A8135" i="16"/>
  <c r="A8136" i="16"/>
  <c r="A8137" i="16"/>
  <c r="A8138" i="16"/>
  <c r="A8139" i="16"/>
  <c r="A8140" i="16"/>
  <c r="A8141" i="16"/>
  <c r="A8142" i="16"/>
  <c r="A8143" i="16"/>
  <c r="A8144" i="16"/>
  <c r="A8145" i="16"/>
  <c r="A8146" i="16"/>
  <c r="A8147" i="16"/>
  <c r="A8148" i="16"/>
  <c r="A8149" i="16"/>
  <c r="A8150" i="16"/>
  <c r="A8151" i="16"/>
  <c r="A8152" i="16"/>
  <c r="A8153" i="16"/>
  <c r="A8154" i="16"/>
  <c r="A8155" i="16"/>
  <c r="A8156" i="16"/>
  <c r="A8157" i="16"/>
  <c r="A8158" i="16"/>
  <c r="A8159" i="16"/>
  <c r="A8160" i="16"/>
  <c r="A8161" i="16"/>
  <c r="A8162" i="16"/>
  <c r="A8163" i="16"/>
  <c r="A8164" i="16"/>
  <c r="A8165" i="16"/>
  <c r="A8166" i="16"/>
  <c r="A8167" i="16"/>
  <c r="A8168" i="16"/>
  <c r="A8169" i="16"/>
  <c r="A8170" i="16"/>
  <c r="A8171" i="16"/>
  <c r="A8172" i="16"/>
  <c r="A8173" i="16"/>
  <c r="A8174" i="16"/>
  <c r="A8175" i="16"/>
  <c r="A8176" i="16"/>
  <c r="A8177" i="16"/>
  <c r="A8178" i="16"/>
  <c r="A8179" i="16"/>
  <c r="A8180" i="16"/>
  <c r="A8181" i="16"/>
  <c r="A8182" i="16"/>
  <c r="A8183" i="16"/>
  <c r="A8184" i="16"/>
  <c r="A8185" i="16"/>
  <c r="A8186" i="16"/>
  <c r="A8187" i="16"/>
  <c r="A8188" i="16"/>
  <c r="A8189" i="16"/>
  <c r="A8190" i="16"/>
  <c r="A8191" i="16"/>
  <c r="A8192" i="16"/>
  <c r="A8193" i="16"/>
  <c r="A8194" i="16"/>
  <c r="A8195" i="16"/>
  <c r="A8196" i="16"/>
  <c r="A8197" i="16"/>
  <c r="A8198" i="16"/>
  <c r="A8199" i="16"/>
  <c r="A8200" i="16"/>
  <c r="A8201" i="16"/>
  <c r="A8202" i="16"/>
  <c r="A8203" i="16"/>
  <c r="A8204" i="16"/>
  <c r="A8205" i="16"/>
  <c r="A8206" i="16"/>
  <c r="A8207" i="16"/>
  <c r="A8208" i="16"/>
  <c r="A8209" i="16"/>
  <c r="A8210" i="16"/>
  <c r="A8211" i="16"/>
  <c r="A8212" i="16"/>
  <c r="A8213" i="16"/>
  <c r="A8214" i="16"/>
  <c r="A8215" i="16"/>
  <c r="A8216" i="16"/>
  <c r="A8217" i="16"/>
  <c r="A8218" i="16"/>
  <c r="A8219" i="16"/>
  <c r="A8220" i="16"/>
  <c r="A8221" i="16"/>
  <c r="A8222" i="16"/>
  <c r="A8223" i="16"/>
  <c r="A8224" i="16"/>
  <c r="A8225" i="16"/>
  <c r="A8226" i="16"/>
  <c r="A8227" i="16"/>
  <c r="A8228" i="16"/>
  <c r="A8229" i="16"/>
  <c r="A8230" i="16"/>
  <c r="A8231" i="16"/>
  <c r="A8232" i="16"/>
  <c r="A8233" i="16"/>
  <c r="A8234" i="16"/>
  <c r="A8235" i="16"/>
  <c r="A8236" i="16"/>
  <c r="A8237" i="16"/>
  <c r="A8238" i="16"/>
  <c r="A8239" i="16"/>
  <c r="A8240" i="16"/>
  <c r="A8241" i="16"/>
  <c r="A8242" i="16"/>
  <c r="A8243" i="16"/>
  <c r="A8244" i="16"/>
  <c r="A8245" i="16"/>
  <c r="A8246" i="16"/>
  <c r="A8247" i="16"/>
  <c r="A8248" i="16"/>
  <c r="A8249" i="16"/>
  <c r="A8250" i="16"/>
  <c r="A8251" i="16"/>
  <c r="A8252" i="16"/>
  <c r="A8253" i="16"/>
  <c r="A8254" i="16"/>
  <c r="A8255" i="16"/>
  <c r="A8256" i="16"/>
  <c r="A8257" i="16"/>
  <c r="A8258" i="16"/>
  <c r="A8259" i="16"/>
  <c r="A8260" i="16"/>
  <c r="A8261" i="16"/>
  <c r="A8262" i="16"/>
  <c r="A8263" i="16"/>
  <c r="A8264" i="16"/>
  <c r="A8265" i="16"/>
  <c r="A8266" i="16"/>
  <c r="A8267" i="16"/>
  <c r="A8268" i="16"/>
  <c r="A8269" i="16"/>
  <c r="A8270" i="16"/>
  <c r="A8271" i="16"/>
  <c r="A8272" i="16"/>
  <c r="A8273" i="16"/>
  <c r="A8274" i="16"/>
  <c r="A8275" i="16"/>
  <c r="A8276" i="16"/>
  <c r="A8277" i="16"/>
  <c r="A8278" i="16"/>
  <c r="A8279" i="16"/>
  <c r="A8280" i="16"/>
  <c r="A8281" i="16"/>
  <c r="A8282" i="16"/>
  <c r="A8283" i="16"/>
  <c r="A8284" i="16"/>
  <c r="A8285" i="16"/>
  <c r="A8286" i="16"/>
  <c r="A8287" i="16"/>
  <c r="A8288" i="16"/>
  <c r="A8289" i="16"/>
  <c r="A8290" i="16"/>
  <c r="A8291" i="16"/>
  <c r="A8292" i="16"/>
  <c r="A8293" i="16"/>
  <c r="A8294" i="16"/>
  <c r="A8295" i="16"/>
  <c r="A8296" i="16"/>
  <c r="A8297" i="16"/>
  <c r="A8298" i="16"/>
  <c r="A8299" i="16"/>
  <c r="A8300" i="16"/>
  <c r="A8301" i="16"/>
  <c r="A8302" i="16"/>
  <c r="A8303" i="16"/>
  <c r="A8304" i="16"/>
  <c r="A8305" i="16"/>
  <c r="A8306" i="16"/>
  <c r="A8307" i="16"/>
  <c r="A8308" i="16"/>
  <c r="A8309" i="16"/>
  <c r="A8310" i="16"/>
  <c r="A8311" i="16"/>
  <c r="A8312" i="16"/>
  <c r="A8313" i="16"/>
  <c r="A8314" i="16"/>
  <c r="A8315" i="16"/>
  <c r="A8316" i="16"/>
  <c r="A8317" i="16"/>
  <c r="A8318" i="16"/>
  <c r="A8319" i="16"/>
  <c r="A8320" i="16"/>
  <c r="A8321" i="16"/>
  <c r="A8322" i="16"/>
  <c r="A8323" i="16"/>
  <c r="A8324" i="16"/>
  <c r="A8325" i="16"/>
  <c r="A8326" i="16"/>
  <c r="A8327" i="16"/>
  <c r="A8328" i="16"/>
  <c r="A8329" i="16"/>
  <c r="A8330" i="16"/>
  <c r="A8331" i="16"/>
  <c r="A8332" i="16"/>
  <c r="A8333" i="16"/>
  <c r="A8334" i="16"/>
  <c r="A8335" i="16"/>
  <c r="A8336" i="16"/>
  <c r="A8337" i="16"/>
  <c r="A8338" i="16"/>
  <c r="A8339" i="16"/>
  <c r="A8340" i="16"/>
  <c r="A8341" i="16"/>
  <c r="A8342" i="16"/>
  <c r="A8343" i="16"/>
  <c r="A8344" i="16"/>
  <c r="A8345" i="16"/>
  <c r="A8346" i="16"/>
  <c r="A8347" i="16"/>
  <c r="A8348" i="16"/>
  <c r="A8349" i="16"/>
  <c r="A8350" i="16"/>
  <c r="A8351" i="16"/>
  <c r="A8352" i="16"/>
  <c r="A8353" i="16"/>
  <c r="A8354" i="16"/>
  <c r="A8355" i="16"/>
  <c r="A8356" i="16"/>
  <c r="A8357" i="16"/>
  <c r="A8358" i="16"/>
  <c r="A8359" i="16"/>
  <c r="A8360" i="16"/>
  <c r="A8361" i="16"/>
  <c r="A8362" i="16"/>
  <c r="A8363" i="16"/>
  <c r="A8364" i="16"/>
  <c r="A8365" i="16"/>
  <c r="A8366" i="16"/>
  <c r="A8367" i="16"/>
  <c r="A8368" i="16"/>
  <c r="A8369" i="16"/>
  <c r="A8370" i="16"/>
  <c r="A8371" i="16"/>
  <c r="A8372" i="16"/>
  <c r="A8373" i="16"/>
  <c r="A8374" i="16"/>
  <c r="A8375" i="16"/>
  <c r="A8376" i="16"/>
  <c r="A8377" i="16"/>
  <c r="A8378" i="16"/>
  <c r="A8379" i="16"/>
  <c r="A8380" i="16"/>
  <c r="A8381" i="16"/>
  <c r="A8382" i="16"/>
  <c r="A8383" i="16"/>
  <c r="A8384" i="16"/>
  <c r="A8385" i="16"/>
  <c r="A8386" i="16"/>
  <c r="A8387" i="16"/>
  <c r="A8388" i="16"/>
  <c r="A8389" i="16"/>
  <c r="A8390" i="16"/>
  <c r="A8391" i="16"/>
  <c r="A8392" i="16"/>
  <c r="A8393" i="16"/>
  <c r="A8394" i="16"/>
  <c r="A8395" i="16"/>
  <c r="A8396" i="16"/>
  <c r="A8397" i="16"/>
  <c r="A8398" i="16"/>
  <c r="A8399" i="16"/>
  <c r="A8400" i="16"/>
  <c r="A8401" i="16"/>
  <c r="A8402" i="16"/>
  <c r="A8403" i="16"/>
  <c r="A8404" i="16"/>
  <c r="A8405" i="16"/>
  <c r="A8406" i="16"/>
  <c r="A8407" i="16"/>
  <c r="A8408" i="16"/>
  <c r="A8409" i="16"/>
  <c r="A8410" i="16"/>
  <c r="A8411" i="16"/>
  <c r="A8412" i="16"/>
  <c r="A8413" i="16"/>
  <c r="A8414" i="16"/>
  <c r="A8415" i="16"/>
  <c r="A8416" i="16"/>
  <c r="A8417" i="16"/>
  <c r="A8418" i="16"/>
  <c r="A8419" i="16"/>
  <c r="A8420" i="16"/>
  <c r="A8421" i="16"/>
  <c r="A8422" i="16"/>
  <c r="A8423" i="16"/>
  <c r="A8424" i="16"/>
  <c r="A8425" i="16"/>
  <c r="A8426" i="16"/>
  <c r="A8427" i="16"/>
  <c r="A8428" i="16"/>
  <c r="A8429" i="16"/>
  <c r="A8430" i="16"/>
  <c r="A8431" i="16"/>
  <c r="A8432" i="16"/>
  <c r="A8433" i="16"/>
  <c r="A8434" i="16"/>
  <c r="A8435" i="16"/>
  <c r="A8436" i="16"/>
  <c r="A8437" i="16"/>
  <c r="A8438" i="16"/>
  <c r="A8439" i="16"/>
  <c r="A8440" i="16"/>
  <c r="A8441" i="16"/>
  <c r="A8442" i="16"/>
  <c r="A8443" i="16"/>
  <c r="A8444" i="16"/>
  <c r="A8445" i="16"/>
  <c r="A8446" i="16"/>
  <c r="A8447" i="16"/>
  <c r="A8448" i="16"/>
  <c r="A8449" i="16"/>
  <c r="A8450" i="16"/>
  <c r="A8451" i="16"/>
  <c r="A8452" i="16"/>
  <c r="A8453" i="16"/>
  <c r="A8454" i="16"/>
  <c r="A8455" i="16"/>
  <c r="A8456" i="16"/>
  <c r="A8457" i="16"/>
  <c r="A8458" i="16"/>
  <c r="A8459" i="16"/>
  <c r="A8460" i="16"/>
  <c r="A8461" i="16"/>
  <c r="A8462" i="16"/>
  <c r="A8463" i="16"/>
  <c r="A8464" i="16"/>
  <c r="A8465" i="16"/>
  <c r="A8466" i="16"/>
  <c r="A8467" i="16"/>
  <c r="A8468" i="16"/>
  <c r="A8469" i="16"/>
  <c r="A8470" i="16"/>
  <c r="A8471" i="16"/>
  <c r="A8472" i="16"/>
  <c r="A8473" i="16"/>
  <c r="A8474" i="16"/>
  <c r="A8475" i="16"/>
  <c r="A8476" i="16"/>
  <c r="A8477" i="16"/>
  <c r="A8478" i="16"/>
  <c r="A8479" i="16"/>
  <c r="A8480" i="16"/>
  <c r="A8481" i="16"/>
  <c r="A8482" i="16"/>
  <c r="A8483" i="16"/>
  <c r="A8484" i="16"/>
  <c r="A8485" i="16"/>
  <c r="A8486" i="16"/>
  <c r="A8487" i="16"/>
  <c r="A8488" i="16"/>
  <c r="A8489" i="16"/>
  <c r="A8490" i="16"/>
  <c r="A8491" i="16"/>
  <c r="A8492" i="16"/>
  <c r="A8493" i="16"/>
  <c r="A8494" i="16"/>
  <c r="A8495" i="16"/>
  <c r="A8496" i="16"/>
  <c r="A8497" i="16"/>
  <c r="A8498" i="16"/>
  <c r="A8499" i="16"/>
  <c r="A8500" i="16"/>
  <c r="A8501" i="16"/>
  <c r="A8502" i="16"/>
  <c r="A8503" i="16"/>
  <c r="A8504" i="16"/>
  <c r="A8505" i="16"/>
  <c r="A8506" i="16"/>
  <c r="A8507" i="16"/>
  <c r="A8508" i="16"/>
  <c r="A8509" i="16"/>
  <c r="A8510" i="16"/>
  <c r="A8511" i="16"/>
  <c r="A8512" i="16"/>
  <c r="A8513" i="16"/>
  <c r="A8514" i="16"/>
  <c r="A8515" i="16"/>
  <c r="A8516" i="16"/>
  <c r="A8517" i="16"/>
  <c r="A8518" i="16"/>
  <c r="A8519" i="16"/>
  <c r="A8520" i="16"/>
  <c r="A8521" i="16"/>
  <c r="A8522" i="16"/>
  <c r="A8523" i="16"/>
  <c r="A8524" i="16"/>
  <c r="A8525" i="16"/>
  <c r="A8526" i="16"/>
  <c r="A8527" i="16"/>
  <c r="A8528" i="16"/>
  <c r="A8529" i="16"/>
  <c r="A8530" i="16"/>
  <c r="A8531" i="16"/>
  <c r="A8532" i="16"/>
  <c r="A8533" i="16"/>
  <c r="A8534" i="16"/>
  <c r="A8535" i="16"/>
  <c r="A8536" i="16"/>
  <c r="A8537" i="16"/>
  <c r="A8538" i="16"/>
  <c r="A8539" i="16"/>
  <c r="A8540" i="16"/>
  <c r="A8541" i="16"/>
  <c r="A8542" i="16"/>
  <c r="A8543" i="16"/>
  <c r="A8544" i="16"/>
  <c r="A8545" i="16"/>
  <c r="A8546" i="16"/>
  <c r="A8547" i="16"/>
  <c r="A8548" i="16"/>
  <c r="A8549" i="16"/>
  <c r="A8550" i="16"/>
  <c r="A8551" i="16"/>
  <c r="A8552" i="16"/>
  <c r="A8553" i="16"/>
  <c r="A8554" i="16"/>
  <c r="A8555" i="16"/>
  <c r="A8556" i="16"/>
  <c r="A8557" i="16"/>
  <c r="A8558" i="16"/>
  <c r="A8559" i="16"/>
  <c r="A8560" i="16"/>
  <c r="A8561" i="16"/>
  <c r="A8562" i="16"/>
  <c r="A8563" i="16"/>
  <c r="A8564" i="16"/>
  <c r="A8565" i="16"/>
  <c r="A8566" i="16"/>
  <c r="A8567" i="16"/>
  <c r="A8568" i="16"/>
  <c r="A8569" i="16"/>
  <c r="A8570" i="16"/>
  <c r="A8571" i="16"/>
  <c r="A8572" i="16"/>
  <c r="A8573" i="16"/>
  <c r="A8574" i="16"/>
  <c r="A8575" i="16"/>
  <c r="A8576" i="16"/>
  <c r="A8577" i="16"/>
  <c r="A8578" i="16"/>
  <c r="A8579" i="16"/>
  <c r="A8580" i="16"/>
  <c r="A8581" i="16"/>
  <c r="A8582" i="16"/>
  <c r="A8583" i="16"/>
  <c r="A8584" i="16"/>
  <c r="A8585" i="16"/>
  <c r="A8586" i="16"/>
  <c r="A8587" i="16"/>
  <c r="A8588" i="16"/>
  <c r="A8589" i="16"/>
  <c r="A8590" i="16"/>
  <c r="A8591" i="16"/>
  <c r="A8592" i="16"/>
  <c r="A8593" i="16"/>
  <c r="A8594" i="16"/>
  <c r="A8595" i="16"/>
  <c r="A8596" i="16"/>
  <c r="A8597" i="16"/>
  <c r="A8598" i="16"/>
  <c r="A8599" i="16"/>
  <c r="A8600" i="16"/>
  <c r="A8601" i="16"/>
  <c r="A8602" i="16"/>
  <c r="A8603" i="16"/>
  <c r="A8604" i="16"/>
  <c r="A8605" i="16"/>
  <c r="A8606" i="16"/>
  <c r="A8607" i="16"/>
  <c r="A8608" i="16"/>
  <c r="A8609" i="16"/>
  <c r="A8610" i="16"/>
  <c r="A8611" i="16"/>
  <c r="A8612" i="16"/>
  <c r="A8613" i="16"/>
  <c r="A8614" i="16"/>
  <c r="A8615" i="16"/>
  <c r="A8616" i="16"/>
  <c r="A8617" i="16"/>
  <c r="A8618" i="16"/>
  <c r="A8619" i="16"/>
  <c r="A8620" i="16"/>
  <c r="A8621" i="16"/>
  <c r="A8622" i="16"/>
  <c r="A8623" i="16"/>
  <c r="A8624" i="16"/>
  <c r="A8625" i="16"/>
  <c r="A8626" i="16"/>
  <c r="A8627" i="16"/>
  <c r="A8628" i="16"/>
  <c r="A8629" i="16"/>
  <c r="A8630" i="16"/>
  <c r="A8631" i="16"/>
  <c r="A8632" i="16"/>
  <c r="A8633" i="16"/>
  <c r="A8634" i="16"/>
  <c r="A8635" i="16"/>
  <c r="A8636" i="16"/>
  <c r="A8637" i="16"/>
  <c r="A8638" i="16"/>
  <c r="A8639" i="16"/>
  <c r="A8640" i="16"/>
  <c r="A8641" i="16"/>
  <c r="A8642" i="16"/>
  <c r="A8643" i="16"/>
  <c r="A8644" i="16"/>
  <c r="A8645" i="16"/>
  <c r="A8646" i="16"/>
  <c r="A8647" i="16"/>
  <c r="A8648" i="16"/>
  <c r="A8649" i="16"/>
  <c r="A8650" i="16"/>
  <c r="A8651" i="16"/>
  <c r="A8652" i="16"/>
  <c r="A8653" i="16"/>
  <c r="A8654" i="16"/>
  <c r="A8655" i="16"/>
  <c r="A8656" i="16"/>
  <c r="A8657" i="16"/>
  <c r="A8658" i="16"/>
  <c r="A8659" i="16"/>
  <c r="A8660" i="16"/>
  <c r="A8661" i="16"/>
  <c r="A8662" i="16"/>
  <c r="A8663" i="16"/>
  <c r="A8664" i="16"/>
  <c r="A8665" i="16"/>
  <c r="A8666" i="16"/>
  <c r="A8667" i="16"/>
  <c r="A8668" i="16"/>
  <c r="A8669" i="16"/>
  <c r="A8670" i="16"/>
  <c r="A8671" i="16"/>
  <c r="A8672" i="16"/>
  <c r="A8673" i="16"/>
  <c r="A8674" i="16"/>
  <c r="A8675" i="16"/>
  <c r="A8676" i="16"/>
  <c r="A8677" i="16"/>
  <c r="A8678" i="16"/>
  <c r="A8679" i="16"/>
  <c r="A8680" i="16"/>
  <c r="A8681" i="16"/>
  <c r="A8682" i="16"/>
  <c r="A8683" i="16"/>
  <c r="A8684" i="16"/>
  <c r="A8685" i="16"/>
  <c r="A8686" i="16"/>
  <c r="A8687" i="16"/>
  <c r="A8688" i="16"/>
  <c r="A8689" i="16"/>
  <c r="A8690" i="16"/>
  <c r="A8691" i="16"/>
  <c r="A8692" i="16"/>
  <c r="A8693" i="16"/>
  <c r="A8694" i="16"/>
  <c r="A8695" i="16"/>
  <c r="A8696" i="16"/>
  <c r="A8697" i="16"/>
  <c r="A8698" i="16"/>
  <c r="A8699" i="16"/>
  <c r="A8700" i="16"/>
  <c r="A8701" i="16"/>
  <c r="A8702" i="16"/>
  <c r="A8703" i="16"/>
  <c r="A8704" i="16"/>
  <c r="A8705" i="16"/>
  <c r="A8706" i="16"/>
  <c r="A8707" i="16"/>
  <c r="A8708" i="16"/>
  <c r="A8709" i="16"/>
  <c r="A8710" i="16"/>
  <c r="A8711" i="16"/>
  <c r="A8712" i="16"/>
  <c r="A8713" i="16"/>
  <c r="A8714" i="16"/>
  <c r="A8715" i="16"/>
  <c r="A8716" i="16"/>
  <c r="A8717" i="16"/>
  <c r="A8718" i="16"/>
  <c r="A8719" i="16"/>
  <c r="A8720" i="16"/>
  <c r="A8721" i="16"/>
  <c r="A8722" i="16"/>
  <c r="A8723" i="16"/>
  <c r="A8724" i="16"/>
  <c r="A8725" i="16"/>
  <c r="A8726" i="16"/>
  <c r="A8727" i="16"/>
  <c r="A8728" i="16"/>
  <c r="A8729" i="16"/>
  <c r="A8730" i="16"/>
  <c r="A8731" i="16"/>
  <c r="A8732" i="16"/>
  <c r="A8733" i="16"/>
  <c r="A8734" i="16"/>
  <c r="A8735" i="16"/>
  <c r="A8736" i="16"/>
  <c r="A8737" i="16"/>
  <c r="A8738" i="16"/>
  <c r="A8739" i="16"/>
  <c r="A8740" i="16"/>
  <c r="A8741" i="16"/>
  <c r="A8742" i="16"/>
  <c r="A8743" i="16"/>
  <c r="A8744" i="16"/>
  <c r="A8745" i="16"/>
  <c r="A8746" i="16"/>
  <c r="A8747" i="16"/>
  <c r="A8748" i="16"/>
  <c r="A8749" i="16"/>
  <c r="A8750" i="16"/>
  <c r="A8751" i="16"/>
  <c r="A8752" i="16"/>
  <c r="A8753" i="16"/>
  <c r="A8754" i="16"/>
  <c r="A8755" i="16"/>
  <c r="A8756" i="16"/>
  <c r="A8757" i="16"/>
  <c r="A8758" i="16"/>
  <c r="A8759" i="16"/>
  <c r="A8760" i="16"/>
  <c r="A8761" i="16"/>
  <c r="A8762" i="16"/>
  <c r="A8763" i="16"/>
  <c r="A8764" i="16"/>
  <c r="A8765" i="16"/>
  <c r="A8766" i="16"/>
  <c r="A8767" i="16"/>
  <c r="A8768" i="16"/>
  <c r="A8769" i="16"/>
  <c r="A8770" i="16"/>
  <c r="A8771" i="16"/>
  <c r="A8772" i="16"/>
  <c r="A8773" i="16"/>
  <c r="A8774" i="16"/>
  <c r="A8775" i="16"/>
  <c r="A8776" i="16"/>
  <c r="A8777" i="16"/>
  <c r="A8778" i="16"/>
  <c r="A8779" i="16"/>
  <c r="A8780" i="16"/>
  <c r="A8781" i="16"/>
  <c r="A8782" i="16"/>
  <c r="A8783" i="16"/>
  <c r="A8784" i="16"/>
  <c r="A8785" i="16"/>
  <c r="A8786" i="16"/>
  <c r="A8787" i="16"/>
  <c r="A8788" i="16"/>
  <c r="A8789" i="16"/>
  <c r="A8790" i="16"/>
  <c r="A8791" i="16"/>
  <c r="A8792" i="16"/>
  <c r="A8793" i="16"/>
  <c r="A8794" i="16"/>
  <c r="A8795" i="16"/>
  <c r="A8796" i="16"/>
  <c r="A8797" i="16"/>
  <c r="A8798" i="16"/>
  <c r="A8799" i="16"/>
  <c r="A8800" i="16"/>
  <c r="A8801" i="16"/>
  <c r="A8802" i="16"/>
  <c r="A8803" i="16"/>
  <c r="A8804" i="16"/>
  <c r="A8805" i="16"/>
  <c r="A8806" i="16"/>
  <c r="A8807" i="16"/>
  <c r="A8808" i="16"/>
  <c r="A8809" i="16"/>
  <c r="A8810" i="16"/>
  <c r="A8811" i="16"/>
  <c r="A8812" i="16"/>
  <c r="A8813" i="16"/>
  <c r="A8814" i="16"/>
  <c r="A8815" i="16"/>
  <c r="A8816" i="16"/>
  <c r="A8817" i="16"/>
  <c r="A8818" i="16"/>
  <c r="A8819" i="16"/>
  <c r="A8820" i="16"/>
  <c r="A8821" i="16"/>
  <c r="A8822" i="16"/>
  <c r="A8823" i="16"/>
  <c r="A8824" i="16"/>
  <c r="A8825" i="16"/>
  <c r="A8826" i="16"/>
  <c r="A8827" i="16"/>
  <c r="A8828" i="16"/>
  <c r="A8829" i="16"/>
  <c r="A8830" i="16"/>
  <c r="A8831" i="16"/>
  <c r="A8832" i="16"/>
  <c r="A8833" i="16"/>
  <c r="A8834" i="16"/>
  <c r="A8835" i="16"/>
  <c r="A8836" i="16"/>
  <c r="A8837" i="16"/>
  <c r="A8838" i="16"/>
  <c r="A8839" i="16"/>
  <c r="A8840" i="16"/>
  <c r="A8841" i="16"/>
  <c r="A8842" i="16"/>
  <c r="A8843" i="16"/>
  <c r="A8844" i="16"/>
  <c r="A8845" i="16"/>
  <c r="A8846" i="16"/>
  <c r="A8847" i="16"/>
  <c r="A8848" i="16"/>
  <c r="A8849" i="16"/>
  <c r="A8850" i="16"/>
  <c r="A8851" i="16"/>
  <c r="A8852" i="16"/>
  <c r="A8853" i="16"/>
  <c r="A8854" i="16"/>
  <c r="A8855" i="16"/>
  <c r="A8856" i="16"/>
  <c r="A8857" i="16"/>
  <c r="A8858" i="16"/>
  <c r="A8859" i="16"/>
  <c r="A8860" i="16"/>
  <c r="A8861" i="16"/>
  <c r="A8862" i="16"/>
  <c r="A8863" i="16"/>
  <c r="A8864" i="16"/>
  <c r="A8865" i="16"/>
  <c r="A8866" i="16"/>
  <c r="A8867" i="16"/>
  <c r="A8868" i="16"/>
  <c r="A8869" i="16"/>
  <c r="A8870" i="16"/>
  <c r="A8871" i="16"/>
  <c r="A8872" i="16"/>
  <c r="A8873" i="16"/>
  <c r="A8874" i="16"/>
  <c r="A8875" i="16"/>
  <c r="A8876" i="16"/>
  <c r="A8877" i="16"/>
  <c r="A8878" i="16"/>
  <c r="A8879" i="16"/>
  <c r="A8880" i="16"/>
  <c r="A8881" i="16"/>
  <c r="A8882" i="16"/>
  <c r="A8883" i="16"/>
  <c r="A8884" i="16"/>
  <c r="A8885" i="16"/>
  <c r="A8886" i="16"/>
  <c r="A8887" i="16"/>
  <c r="A8888" i="16"/>
  <c r="A8889" i="16"/>
  <c r="A8890" i="16"/>
  <c r="A8891" i="16"/>
  <c r="A8892" i="16"/>
  <c r="A8893" i="16"/>
  <c r="A8894" i="16"/>
  <c r="A8895" i="16"/>
  <c r="A8896" i="16"/>
  <c r="A8897" i="16"/>
  <c r="A8898" i="16"/>
  <c r="A8899" i="16"/>
  <c r="A8900" i="16"/>
  <c r="A8901" i="16"/>
  <c r="A8902" i="16"/>
  <c r="A8903" i="16"/>
  <c r="A8904" i="16"/>
  <c r="A8905" i="16"/>
  <c r="A8906" i="16"/>
  <c r="A8907" i="16"/>
  <c r="A8908" i="16"/>
  <c r="A8909" i="16"/>
  <c r="A8910" i="16"/>
  <c r="A8911" i="16"/>
  <c r="A8912" i="16"/>
  <c r="A8913" i="16"/>
  <c r="A8914" i="16"/>
  <c r="A8915" i="16"/>
  <c r="A8916" i="16"/>
  <c r="A8917" i="16"/>
  <c r="A8918" i="16"/>
  <c r="A8919" i="16"/>
  <c r="A8920" i="16"/>
  <c r="A8921" i="16"/>
  <c r="A8922" i="16"/>
  <c r="A8923" i="16"/>
  <c r="A8924" i="16"/>
  <c r="A8925" i="16"/>
  <c r="A8926" i="16"/>
  <c r="A8927" i="16"/>
  <c r="A8928" i="16"/>
  <c r="A8929" i="16"/>
  <c r="A8930" i="16"/>
  <c r="A8931" i="16"/>
  <c r="A8932" i="16"/>
  <c r="A8933" i="16"/>
  <c r="A8934" i="16"/>
  <c r="A8935" i="16"/>
  <c r="A8936" i="16"/>
  <c r="A8937" i="16"/>
  <c r="A8938" i="16"/>
  <c r="A8939" i="16"/>
  <c r="A8940" i="16"/>
  <c r="A8941" i="16"/>
  <c r="A8942" i="16"/>
  <c r="A8943" i="16"/>
  <c r="A8944" i="16"/>
  <c r="A8945" i="16"/>
  <c r="A8946" i="16"/>
  <c r="A8947" i="16"/>
  <c r="A8948" i="16"/>
  <c r="A8949" i="16"/>
  <c r="A8950" i="16"/>
  <c r="A8951" i="16"/>
  <c r="A8952" i="16"/>
  <c r="A8953" i="16"/>
  <c r="A8954" i="16"/>
  <c r="A8955" i="16"/>
  <c r="A8956" i="16"/>
  <c r="A8957" i="16"/>
  <c r="A8958" i="16"/>
  <c r="A8959" i="16"/>
  <c r="A8960" i="16"/>
  <c r="A8961" i="16"/>
  <c r="A8962" i="16"/>
  <c r="A8963" i="16"/>
  <c r="A8964" i="16"/>
  <c r="A8965" i="16"/>
  <c r="A8966" i="16"/>
  <c r="A8967" i="16"/>
  <c r="A8968" i="16"/>
  <c r="A8969" i="16"/>
  <c r="A8970" i="16"/>
  <c r="A8971" i="16"/>
  <c r="A8972" i="16"/>
  <c r="A8973" i="16"/>
  <c r="A8974" i="16"/>
  <c r="A8975" i="16"/>
  <c r="A8976" i="16"/>
  <c r="A8977" i="16"/>
  <c r="A8978" i="16"/>
  <c r="A8979" i="16"/>
  <c r="A8980" i="16"/>
  <c r="A8981" i="16"/>
  <c r="A8982" i="16"/>
  <c r="A8983" i="16"/>
  <c r="A8984" i="16"/>
  <c r="A8985" i="16"/>
  <c r="A8986" i="16"/>
  <c r="A8987" i="16"/>
  <c r="A8988" i="16"/>
  <c r="A8989" i="16"/>
  <c r="A8990" i="16"/>
  <c r="A8991" i="16"/>
  <c r="A8992" i="16"/>
  <c r="A8993" i="16"/>
  <c r="A8994" i="16"/>
  <c r="A8995" i="16"/>
  <c r="A8996" i="16"/>
  <c r="A8997" i="16"/>
  <c r="A8998" i="16"/>
  <c r="A8999" i="16"/>
  <c r="A9000" i="16"/>
  <c r="A9001" i="16"/>
  <c r="A9002" i="16"/>
  <c r="A9003" i="16"/>
  <c r="A9004" i="16"/>
  <c r="A9005" i="16"/>
  <c r="A9006" i="16"/>
  <c r="A9007" i="16"/>
  <c r="A9008" i="16"/>
  <c r="A9009" i="16"/>
  <c r="A9010" i="16"/>
  <c r="A9011" i="16"/>
  <c r="A9012" i="16"/>
  <c r="A9013" i="16"/>
  <c r="A9014" i="16"/>
  <c r="A9015" i="16"/>
  <c r="A9016" i="16"/>
  <c r="A9017" i="16"/>
  <c r="A9018" i="16"/>
  <c r="A9019" i="16"/>
  <c r="A9020" i="16"/>
  <c r="A9021" i="16"/>
  <c r="A9022" i="16"/>
  <c r="A9023" i="16"/>
  <c r="A9024" i="16"/>
  <c r="A9025" i="16"/>
  <c r="A9026" i="16"/>
  <c r="A9027" i="16"/>
  <c r="A9028" i="16"/>
  <c r="A9029" i="16"/>
  <c r="A9030" i="16"/>
  <c r="A9031" i="16"/>
  <c r="A9032" i="16"/>
  <c r="A9033" i="16"/>
  <c r="A9034" i="16"/>
  <c r="A9035" i="16"/>
  <c r="A9036" i="16"/>
  <c r="A9037" i="16"/>
  <c r="A9038" i="16"/>
  <c r="A9039" i="16"/>
  <c r="A9040" i="16"/>
  <c r="A9041" i="16"/>
  <c r="A9042" i="16"/>
  <c r="A9043" i="16"/>
  <c r="A9044" i="16"/>
  <c r="A9045" i="16"/>
  <c r="A9046" i="16"/>
  <c r="A9047" i="16"/>
  <c r="A9048" i="16"/>
  <c r="A9049" i="16"/>
  <c r="A9050" i="16"/>
  <c r="A9051" i="16"/>
  <c r="A9052" i="16"/>
  <c r="A9053" i="16"/>
  <c r="A9054" i="16"/>
  <c r="A9055" i="16"/>
  <c r="A9056" i="16"/>
  <c r="A9057" i="16"/>
  <c r="A9058" i="16"/>
  <c r="A9059" i="16"/>
  <c r="A9060" i="16"/>
  <c r="A9061" i="16"/>
  <c r="A9062" i="16"/>
  <c r="A9063" i="16"/>
  <c r="A9064" i="16"/>
  <c r="A9065" i="16"/>
  <c r="A9066" i="16"/>
  <c r="A9067" i="16"/>
  <c r="A9068" i="16"/>
  <c r="A9069" i="16"/>
  <c r="A9070" i="16"/>
  <c r="A9071" i="16"/>
  <c r="A9072" i="16"/>
  <c r="A9073" i="16"/>
  <c r="A9074" i="16"/>
  <c r="A9075" i="16"/>
  <c r="A9076" i="16"/>
  <c r="A9077" i="16"/>
  <c r="A9078" i="16"/>
  <c r="A9079" i="16"/>
  <c r="A9080" i="16"/>
  <c r="A9081" i="16"/>
  <c r="A9082" i="16"/>
  <c r="A9083" i="16"/>
  <c r="A9084" i="16"/>
  <c r="A9085" i="16"/>
  <c r="A9086" i="16"/>
  <c r="A9087" i="16"/>
  <c r="A9088" i="16"/>
  <c r="A9089" i="16"/>
  <c r="A9090" i="16"/>
  <c r="A9091" i="16"/>
  <c r="A9092" i="16"/>
  <c r="A9093" i="16"/>
  <c r="A9094" i="16"/>
  <c r="A9095" i="16"/>
  <c r="A9096" i="16"/>
  <c r="A9097" i="16"/>
  <c r="A9098" i="16"/>
  <c r="A9099" i="16"/>
  <c r="A9100" i="16"/>
  <c r="A9101" i="16"/>
  <c r="A9102" i="16"/>
  <c r="A9103" i="16"/>
  <c r="A9104" i="16"/>
  <c r="A9105" i="16"/>
  <c r="A9106" i="16"/>
  <c r="A9107" i="16"/>
  <c r="A9108" i="16"/>
  <c r="A9109" i="16"/>
  <c r="A9110" i="16"/>
  <c r="A9111" i="16"/>
  <c r="A9112" i="16"/>
  <c r="A9113" i="16"/>
  <c r="A9114" i="16"/>
  <c r="A9115" i="16"/>
  <c r="A9116" i="16"/>
  <c r="A9117" i="16"/>
  <c r="A9118" i="16"/>
  <c r="A9119" i="16"/>
  <c r="A9120" i="16"/>
  <c r="A9121" i="16"/>
  <c r="A9122" i="16"/>
  <c r="A9123" i="16"/>
  <c r="A9124" i="16"/>
  <c r="A9125" i="16"/>
  <c r="A9126" i="16"/>
  <c r="A9127" i="16"/>
  <c r="A9128" i="16"/>
  <c r="A9129" i="16"/>
  <c r="A9130" i="16"/>
  <c r="A9131" i="16"/>
  <c r="A9132" i="16"/>
  <c r="A9133" i="16"/>
  <c r="A9134" i="16"/>
  <c r="A9135" i="16"/>
  <c r="A9136" i="16"/>
  <c r="A9137" i="16"/>
  <c r="A9138" i="16"/>
  <c r="A9139" i="16"/>
  <c r="A9140" i="16"/>
  <c r="A9141" i="16"/>
  <c r="A9142" i="16"/>
  <c r="A9143" i="16"/>
  <c r="A9144" i="16"/>
  <c r="A9145" i="16"/>
  <c r="A9146" i="16"/>
  <c r="A9147" i="16"/>
  <c r="A9148" i="16"/>
  <c r="A9149" i="16"/>
  <c r="A9150" i="16"/>
  <c r="A9151" i="16"/>
  <c r="A9152" i="16"/>
  <c r="A9153" i="16"/>
  <c r="A9154" i="16"/>
  <c r="A9155" i="16"/>
  <c r="A9156" i="16"/>
  <c r="A9157" i="16"/>
  <c r="A9158" i="16"/>
  <c r="A9159" i="16"/>
  <c r="A9160" i="16"/>
  <c r="A9161" i="16"/>
  <c r="A9162" i="16"/>
  <c r="A9163" i="16"/>
  <c r="A9164" i="16"/>
  <c r="A9165" i="16"/>
  <c r="A9166" i="16"/>
  <c r="A9167" i="16"/>
  <c r="A9168" i="16"/>
  <c r="A9169" i="16"/>
  <c r="A9170" i="16"/>
  <c r="A9171" i="16"/>
  <c r="A9172" i="16"/>
  <c r="A9173" i="16"/>
  <c r="A9174" i="16"/>
  <c r="A9175" i="16"/>
  <c r="A9176" i="16"/>
  <c r="A9177" i="16"/>
  <c r="A9178" i="16"/>
  <c r="A9179" i="16"/>
  <c r="A9180" i="16"/>
  <c r="A9181" i="16"/>
  <c r="A9182" i="16"/>
  <c r="A9183" i="16"/>
  <c r="A9184" i="16"/>
  <c r="A9185" i="16"/>
  <c r="A9186" i="16"/>
  <c r="A9187" i="16"/>
  <c r="A9188" i="16"/>
  <c r="A9189" i="16"/>
  <c r="A9190" i="16"/>
  <c r="A9191" i="16"/>
  <c r="A9192" i="16"/>
  <c r="A9193" i="16"/>
  <c r="A9194" i="16"/>
  <c r="A9195" i="16"/>
  <c r="A9196" i="16"/>
  <c r="A9197" i="16"/>
  <c r="A9198" i="16"/>
  <c r="A9199" i="16"/>
  <c r="A9200" i="16"/>
  <c r="A9201" i="16"/>
  <c r="A9202" i="16"/>
  <c r="A9203" i="16"/>
  <c r="A9204" i="16"/>
  <c r="A9205" i="16"/>
  <c r="A9206" i="16"/>
  <c r="A9207" i="16"/>
  <c r="A9208" i="16"/>
  <c r="A9209" i="16"/>
  <c r="A9210" i="16"/>
  <c r="A9211" i="16"/>
  <c r="A9212" i="16"/>
  <c r="A9213" i="16"/>
  <c r="A9214" i="16"/>
  <c r="A9215" i="16"/>
  <c r="A9216" i="16"/>
  <c r="A9217" i="16"/>
  <c r="A9218" i="16"/>
  <c r="A9219" i="16"/>
  <c r="A9220" i="16"/>
  <c r="A9221" i="16"/>
  <c r="A9222" i="16"/>
  <c r="A9223" i="16"/>
  <c r="A9224" i="16"/>
  <c r="A9225" i="16"/>
  <c r="A9226" i="16"/>
  <c r="A9227" i="16"/>
  <c r="A9228" i="16"/>
  <c r="A9229" i="16"/>
  <c r="A9230" i="16"/>
  <c r="A9231" i="16"/>
  <c r="A9232" i="16"/>
  <c r="A9233" i="16"/>
  <c r="A9234" i="16"/>
  <c r="A9235" i="16"/>
  <c r="A9236" i="16"/>
  <c r="A9237" i="16"/>
  <c r="A9238" i="16"/>
  <c r="A9239" i="16"/>
  <c r="A9240" i="16"/>
  <c r="A9241" i="16"/>
  <c r="A9242" i="16"/>
  <c r="A9243" i="16"/>
  <c r="A9244" i="16"/>
  <c r="A9245" i="16"/>
  <c r="A9246" i="16"/>
  <c r="A9247" i="16"/>
  <c r="A9248" i="16"/>
  <c r="A9249" i="16"/>
  <c r="A9250" i="16"/>
  <c r="A9251" i="16"/>
  <c r="A9252" i="16"/>
  <c r="A9253" i="16"/>
  <c r="A9254" i="16"/>
  <c r="A9255" i="16"/>
  <c r="A9256" i="16"/>
  <c r="A9257" i="16"/>
  <c r="A9258" i="16"/>
  <c r="A9259" i="16"/>
  <c r="A9260" i="16"/>
  <c r="A9261" i="16"/>
  <c r="A9262" i="16"/>
  <c r="A9263" i="16"/>
  <c r="A9264" i="16"/>
  <c r="A9265" i="16"/>
  <c r="A9266" i="16"/>
  <c r="A9267" i="16"/>
  <c r="A9268" i="16"/>
  <c r="A9269" i="16"/>
  <c r="A9270" i="16"/>
  <c r="A9271" i="16"/>
  <c r="A9272" i="16"/>
  <c r="A9273" i="16"/>
  <c r="A9274" i="16"/>
  <c r="A9275" i="16"/>
  <c r="A9276" i="16"/>
  <c r="A9277" i="16"/>
  <c r="A9278" i="16"/>
  <c r="A9279" i="16"/>
  <c r="A9280" i="16"/>
  <c r="A9281" i="16"/>
  <c r="A9282" i="16"/>
  <c r="A9283" i="16"/>
  <c r="A9284" i="16"/>
  <c r="A9285" i="16"/>
  <c r="A9286" i="16"/>
  <c r="A9287" i="16"/>
  <c r="A9288" i="16"/>
  <c r="A9289" i="16"/>
  <c r="A9290" i="16"/>
  <c r="A9291" i="16"/>
  <c r="A9292" i="16"/>
  <c r="A9293" i="16"/>
  <c r="A9294" i="16"/>
  <c r="A9295" i="16"/>
  <c r="A9296" i="16"/>
  <c r="A9297" i="16"/>
  <c r="A9298" i="16"/>
  <c r="A9299" i="16"/>
  <c r="A9300" i="16"/>
  <c r="A9301" i="16"/>
  <c r="A9302" i="16"/>
  <c r="A9303" i="16"/>
  <c r="A9304" i="16"/>
  <c r="A9305" i="16"/>
  <c r="A9306" i="16"/>
  <c r="A9307" i="16"/>
  <c r="A9308" i="16"/>
  <c r="A9309" i="16"/>
  <c r="A9310" i="16"/>
  <c r="A9311" i="16"/>
  <c r="A9312" i="16"/>
  <c r="A9313" i="16"/>
  <c r="A9314" i="16"/>
  <c r="A9315" i="16"/>
  <c r="A9316" i="16"/>
  <c r="A9317" i="16"/>
  <c r="A9318" i="16"/>
  <c r="A9319" i="16"/>
  <c r="A9320" i="16"/>
  <c r="A9321" i="16"/>
  <c r="A9322" i="16"/>
  <c r="A9323" i="16"/>
  <c r="A9324" i="16"/>
  <c r="A9325" i="16"/>
  <c r="A9326" i="16"/>
  <c r="A9327" i="16"/>
  <c r="A9328" i="16"/>
  <c r="A9329" i="16"/>
  <c r="A9330" i="16"/>
  <c r="A9331" i="16"/>
  <c r="A9332" i="16"/>
  <c r="A9333" i="16"/>
  <c r="A9334" i="16"/>
  <c r="A9335" i="16"/>
  <c r="A9336" i="16"/>
  <c r="A9337" i="16"/>
  <c r="A9338" i="16"/>
  <c r="A9339" i="16"/>
  <c r="A9340" i="16"/>
  <c r="A9341" i="16"/>
  <c r="A9342" i="16"/>
  <c r="A9343" i="16"/>
  <c r="A9344" i="16"/>
  <c r="A9345" i="16"/>
  <c r="A9346" i="16"/>
  <c r="A9347" i="16"/>
  <c r="A9348" i="16"/>
  <c r="A9349" i="16"/>
  <c r="A9350" i="16"/>
  <c r="A9351" i="16"/>
  <c r="A9352" i="16"/>
  <c r="A9353" i="16"/>
  <c r="A9354" i="16"/>
  <c r="A9355" i="16"/>
  <c r="A9356" i="16"/>
  <c r="A9357" i="16"/>
  <c r="A9358" i="16"/>
  <c r="A9359" i="16"/>
  <c r="A9360" i="16"/>
  <c r="A9361" i="16"/>
  <c r="A9362" i="16"/>
  <c r="A9363" i="16"/>
  <c r="A9364" i="16"/>
  <c r="A9365" i="16"/>
  <c r="A9366" i="16"/>
  <c r="A9367" i="16"/>
  <c r="A9368" i="16"/>
  <c r="A9369" i="16"/>
  <c r="A9370" i="16"/>
  <c r="A9371" i="16"/>
  <c r="A9372" i="16"/>
  <c r="A9373" i="16"/>
  <c r="A9374" i="16"/>
  <c r="A9375" i="16"/>
  <c r="A9376" i="16"/>
  <c r="A9377" i="16"/>
  <c r="A9378" i="16"/>
  <c r="A9379" i="16"/>
  <c r="A9380" i="16"/>
  <c r="A9381" i="16"/>
  <c r="A9382" i="16"/>
  <c r="A9383" i="16"/>
  <c r="A9384" i="16"/>
  <c r="A9385" i="16"/>
  <c r="A9386" i="16"/>
  <c r="A9387" i="16"/>
  <c r="A9388" i="16"/>
  <c r="A9389" i="16"/>
  <c r="A9390" i="16"/>
  <c r="A9391" i="16"/>
  <c r="A9392" i="16"/>
  <c r="A9393" i="16"/>
  <c r="A9394" i="16"/>
  <c r="A9395" i="16"/>
  <c r="A9396" i="16"/>
  <c r="A9397" i="16"/>
  <c r="A9398" i="16"/>
  <c r="A9399" i="16"/>
  <c r="A9400" i="16"/>
  <c r="A9401" i="16"/>
  <c r="A9402" i="16"/>
  <c r="A9403" i="16"/>
  <c r="A9404" i="16"/>
  <c r="A9405" i="16"/>
  <c r="A9406" i="16"/>
  <c r="A9407" i="16"/>
  <c r="A9408" i="16"/>
  <c r="A9409" i="16"/>
  <c r="A9410" i="16"/>
  <c r="A9411" i="16"/>
  <c r="A9412" i="16"/>
  <c r="A9413" i="16"/>
  <c r="A9414" i="16"/>
  <c r="A9415" i="16"/>
  <c r="A9416" i="16"/>
  <c r="A9417" i="16"/>
  <c r="A9418" i="16"/>
  <c r="A9419" i="16"/>
  <c r="A9420" i="16"/>
  <c r="A9421" i="16"/>
  <c r="A9422" i="16"/>
  <c r="A9423" i="16"/>
  <c r="A9424" i="16"/>
  <c r="A9425" i="16"/>
  <c r="A9426" i="16"/>
  <c r="A9427" i="16"/>
  <c r="A9428" i="16"/>
  <c r="A9429" i="16"/>
  <c r="A9430" i="16"/>
  <c r="A9431" i="16"/>
  <c r="A9432" i="16"/>
  <c r="A9433" i="16"/>
  <c r="A9434" i="16"/>
  <c r="A9435" i="16"/>
  <c r="A9436" i="16"/>
  <c r="A9437" i="16"/>
  <c r="A9438" i="16"/>
  <c r="A9439" i="16"/>
  <c r="A9440" i="16"/>
  <c r="A9441" i="16"/>
  <c r="A9442" i="16"/>
  <c r="A9443" i="16"/>
  <c r="A9444" i="16"/>
  <c r="A9445" i="16"/>
  <c r="A9446" i="16"/>
  <c r="A9447" i="16"/>
  <c r="A9448" i="16"/>
  <c r="A9449" i="16"/>
  <c r="A9450" i="16"/>
  <c r="A9451" i="16"/>
  <c r="A9452" i="16"/>
  <c r="A9453" i="16"/>
  <c r="A9454" i="16"/>
  <c r="A9455" i="16"/>
  <c r="A9456" i="16"/>
  <c r="A9457" i="16"/>
  <c r="A9458" i="16"/>
  <c r="A9459" i="16"/>
  <c r="A9460" i="16"/>
  <c r="A9461" i="16"/>
  <c r="A9462" i="16"/>
  <c r="A9463" i="16"/>
  <c r="A9464" i="16"/>
  <c r="A9465" i="16"/>
  <c r="A9466" i="16"/>
  <c r="A9467" i="16"/>
  <c r="A9468" i="16"/>
  <c r="A9469" i="16"/>
  <c r="A9470" i="16"/>
  <c r="A9471" i="16"/>
  <c r="A9472" i="16"/>
  <c r="A9473" i="16"/>
  <c r="A9474" i="16"/>
  <c r="A9475" i="16"/>
  <c r="A9476" i="16"/>
  <c r="A9477" i="16"/>
  <c r="A9478" i="16"/>
  <c r="A9479" i="16"/>
  <c r="A9480" i="16"/>
  <c r="A9481" i="16"/>
  <c r="A9482" i="16"/>
  <c r="A9483" i="16"/>
  <c r="A9484" i="16"/>
  <c r="A9485" i="16"/>
  <c r="A9486" i="16"/>
  <c r="A9487" i="16"/>
  <c r="A9488" i="16"/>
  <c r="A9489" i="16"/>
  <c r="A9490" i="16"/>
  <c r="A9491" i="16"/>
  <c r="A9492" i="16"/>
  <c r="A9493" i="16"/>
  <c r="A9494" i="16"/>
  <c r="A9495" i="16"/>
  <c r="A9496" i="16"/>
  <c r="A9497" i="16"/>
  <c r="A9498" i="16"/>
  <c r="A9499" i="16"/>
  <c r="A9500" i="16"/>
  <c r="A9501" i="16"/>
  <c r="A9502" i="16"/>
  <c r="A9503" i="16"/>
  <c r="A9504" i="16"/>
  <c r="A9505" i="16"/>
  <c r="A9506" i="16"/>
  <c r="A9507" i="16"/>
  <c r="A9508" i="16"/>
  <c r="A9509" i="16"/>
  <c r="A9510" i="16"/>
  <c r="A9511" i="16"/>
  <c r="A9512" i="16"/>
  <c r="A9513" i="16"/>
  <c r="A9514" i="16"/>
  <c r="A9515" i="16"/>
  <c r="A9516" i="16"/>
  <c r="A9517" i="16"/>
  <c r="A9518" i="16"/>
  <c r="A9519" i="16"/>
  <c r="A9520" i="16"/>
  <c r="A9521" i="16"/>
  <c r="A9522" i="16"/>
  <c r="A9523" i="16"/>
  <c r="A9524" i="16"/>
  <c r="A9525" i="16"/>
  <c r="A9526" i="16"/>
  <c r="A9527" i="16"/>
  <c r="A9528" i="16"/>
  <c r="A9529" i="16"/>
  <c r="A9530" i="16"/>
  <c r="A9531" i="16"/>
  <c r="A9532" i="16"/>
  <c r="A9533" i="16"/>
  <c r="A9534" i="16"/>
  <c r="A9535" i="16"/>
  <c r="A9536" i="16"/>
  <c r="A9537" i="16"/>
  <c r="A9538" i="16"/>
  <c r="A9539" i="16"/>
  <c r="A9540" i="16"/>
  <c r="A9541" i="16"/>
  <c r="A9542" i="16"/>
  <c r="A9543" i="16"/>
  <c r="A9544" i="16"/>
  <c r="A9545" i="16"/>
  <c r="A9546" i="16"/>
  <c r="A9547" i="16"/>
  <c r="A9548" i="16"/>
  <c r="A9549" i="16"/>
  <c r="A9550" i="16"/>
  <c r="A9551" i="16"/>
  <c r="A9552" i="16"/>
  <c r="A9553" i="16"/>
  <c r="A9554" i="16"/>
  <c r="A9555" i="16"/>
  <c r="A9556" i="16"/>
  <c r="A9557" i="16"/>
  <c r="A9558" i="16"/>
  <c r="A9559" i="16"/>
  <c r="A9560" i="16"/>
  <c r="A9561" i="16"/>
  <c r="A9562" i="16"/>
  <c r="A9563" i="16"/>
  <c r="A9564" i="16"/>
  <c r="A9565" i="16"/>
  <c r="A9566" i="16"/>
  <c r="A9567" i="16"/>
  <c r="A9568" i="16"/>
  <c r="A9569" i="16"/>
  <c r="A9570" i="16"/>
  <c r="A9571" i="16"/>
  <c r="A9572" i="16"/>
  <c r="A9573" i="16"/>
  <c r="A9574" i="16"/>
  <c r="A9575" i="16"/>
  <c r="A9576" i="16"/>
  <c r="A9577" i="16"/>
  <c r="A9578" i="16"/>
  <c r="A9579" i="16"/>
  <c r="A9580" i="16"/>
  <c r="A9581" i="16"/>
  <c r="A9582" i="16"/>
  <c r="A9583" i="16"/>
  <c r="A9584" i="16"/>
  <c r="A9585" i="16"/>
  <c r="A9586" i="16"/>
  <c r="A9587" i="16"/>
  <c r="A9588" i="16"/>
  <c r="A9589" i="16"/>
  <c r="A9590" i="16"/>
  <c r="A9591" i="16"/>
  <c r="A9592" i="16"/>
  <c r="A9593" i="16"/>
  <c r="A9594" i="16"/>
  <c r="A9595" i="16"/>
  <c r="A9596" i="16"/>
  <c r="A9597" i="16"/>
  <c r="A9598" i="16"/>
  <c r="A9599" i="16"/>
  <c r="A9600" i="16"/>
  <c r="A9601" i="16"/>
  <c r="A9602" i="16"/>
  <c r="A9603" i="16"/>
  <c r="A9604" i="16"/>
  <c r="A9605" i="16"/>
  <c r="A9606" i="16"/>
  <c r="A9607" i="16"/>
  <c r="A9608" i="16"/>
  <c r="A9609" i="16"/>
  <c r="A9610" i="16"/>
  <c r="A9611" i="16"/>
  <c r="A9612" i="16"/>
  <c r="A9613" i="16"/>
  <c r="A9614" i="16"/>
  <c r="A9615" i="16"/>
  <c r="A9616" i="16"/>
  <c r="A9617" i="16"/>
  <c r="A9618" i="16"/>
  <c r="A9619" i="16"/>
  <c r="A9620" i="16"/>
  <c r="A9621" i="16"/>
  <c r="A9622" i="16"/>
  <c r="A9623" i="16"/>
  <c r="A9624" i="16"/>
  <c r="A9625" i="16"/>
  <c r="A9626" i="16"/>
  <c r="A9627" i="16"/>
  <c r="A9628" i="16"/>
  <c r="A9629" i="16"/>
  <c r="A9630" i="16"/>
  <c r="A9631" i="16"/>
  <c r="A9632" i="16"/>
  <c r="A9633" i="16"/>
  <c r="A9634" i="16"/>
  <c r="A9635" i="16"/>
  <c r="A9636" i="16"/>
  <c r="A9637" i="16"/>
  <c r="A9638" i="16"/>
  <c r="A9639" i="16"/>
  <c r="A9640" i="16"/>
  <c r="A9641" i="16"/>
  <c r="A9642" i="16"/>
  <c r="A9643" i="16"/>
  <c r="A9644" i="16"/>
  <c r="A9645" i="16"/>
  <c r="A9646" i="16"/>
  <c r="A9647" i="16"/>
  <c r="A9648" i="16"/>
  <c r="A9649" i="16"/>
  <c r="A9650" i="16"/>
  <c r="A9651" i="16"/>
  <c r="A9652" i="16"/>
  <c r="A9653" i="16"/>
  <c r="A9654" i="16"/>
  <c r="A9655" i="16"/>
  <c r="A9656" i="16"/>
  <c r="A9657" i="16"/>
  <c r="A9658" i="16"/>
  <c r="A9659" i="16"/>
  <c r="A9660" i="16"/>
  <c r="A9661" i="16"/>
  <c r="A9662" i="16"/>
  <c r="A9663" i="16"/>
  <c r="A9664" i="16"/>
  <c r="A9665" i="16"/>
  <c r="A9666" i="16"/>
  <c r="A9667" i="16"/>
  <c r="A9668" i="16"/>
  <c r="A9669" i="16"/>
  <c r="A9670" i="16"/>
  <c r="A9671" i="16"/>
  <c r="A9672" i="16"/>
  <c r="A9673" i="16"/>
  <c r="A9674" i="16"/>
  <c r="A9675" i="16"/>
  <c r="A9676" i="16"/>
  <c r="A9677" i="16"/>
  <c r="A9678" i="16"/>
  <c r="A9679" i="16"/>
  <c r="A9680" i="16"/>
  <c r="A9681" i="16"/>
  <c r="A9682" i="16"/>
  <c r="A9683" i="16"/>
  <c r="A9684" i="16"/>
  <c r="A9685" i="16"/>
  <c r="A9686" i="16"/>
  <c r="A9687" i="16"/>
  <c r="A9688" i="16"/>
  <c r="A9689" i="16"/>
  <c r="A9690" i="16"/>
  <c r="A9691" i="16"/>
  <c r="A9692" i="16"/>
  <c r="A9693" i="16"/>
  <c r="A9694" i="16"/>
  <c r="A9695" i="16"/>
  <c r="A9696" i="16"/>
  <c r="A9697" i="16"/>
  <c r="A9698" i="16"/>
  <c r="A9699" i="16"/>
  <c r="A9700" i="16"/>
  <c r="A9701" i="16"/>
  <c r="A9702" i="16"/>
  <c r="A9703" i="16"/>
  <c r="A9704" i="16"/>
  <c r="A9705" i="16"/>
  <c r="A9706" i="16"/>
  <c r="A9707" i="16"/>
  <c r="A9708" i="16"/>
  <c r="A9709" i="16"/>
  <c r="A9710" i="16"/>
  <c r="A9711" i="16"/>
  <c r="A9712" i="16"/>
  <c r="A9713" i="16"/>
  <c r="A9714" i="16"/>
  <c r="A9715" i="16"/>
  <c r="A9716" i="16"/>
  <c r="A9717" i="16"/>
  <c r="A9718" i="16"/>
  <c r="A9719" i="16"/>
  <c r="A9720" i="16"/>
  <c r="A9721" i="16"/>
  <c r="A9722" i="16"/>
  <c r="A9723" i="16"/>
  <c r="A9724" i="16"/>
  <c r="A9725" i="16"/>
  <c r="A9726" i="16"/>
  <c r="A9727" i="16"/>
  <c r="A9728" i="16"/>
  <c r="A9729" i="16"/>
  <c r="A9730" i="16"/>
  <c r="A9731" i="16"/>
  <c r="A9732" i="16"/>
  <c r="A9733" i="16"/>
  <c r="A9734" i="16"/>
  <c r="A9735" i="16"/>
  <c r="A9736" i="16"/>
  <c r="A9737" i="16"/>
  <c r="A9738" i="16"/>
  <c r="A9739" i="16"/>
  <c r="A9740" i="16"/>
  <c r="A9741" i="16"/>
  <c r="A9742" i="16"/>
  <c r="A9743" i="16"/>
  <c r="A9744" i="16"/>
  <c r="A9745" i="16"/>
  <c r="A9746" i="16"/>
  <c r="A9747" i="16"/>
  <c r="A9748" i="16"/>
  <c r="A9749" i="16"/>
  <c r="A9750" i="16"/>
  <c r="A9751" i="16"/>
  <c r="A9752" i="16"/>
  <c r="A9753" i="16"/>
  <c r="A9754" i="16"/>
  <c r="A9755" i="16"/>
  <c r="A9756" i="16"/>
  <c r="A9757" i="16"/>
  <c r="A9758" i="16"/>
  <c r="A9759" i="16"/>
  <c r="A9760" i="16"/>
  <c r="A9761" i="16"/>
  <c r="A9762" i="16"/>
  <c r="A9763" i="16"/>
  <c r="A9764" i="16"/>
  <c r="A9765" i="16"/>
  <c r="A9766" i="16"/>
  <c r="A9767" i="16"/>
  <c r="A9768" i="16"/>
  <c r="A9769" i="16"/>
  <c r="A9770" i="16"/>
  <c r="A9771" i="16"/>
  <c r="A9772" i="16"/>
  <c r="A9773" i="16"/>
  <c r="A9774" i="16"/>
  <c r="A9775" i="16"/>
  <c r="A9776" i="16"/>
  <c r="A9777" i="16"/>
  <c r="A9778" i="16"/>
  <c r="A9779" i="16"/>
  <c r="A9780" i="16"/>
  <c r="A9781" i="16"/>
  <c r="A9782" i="16"/>
  <c r="A9783" i="16"/>
  <c r="A9784" i="16"/>
  <c r="A9785" i="16"/>
  <c r="A9786" i="16"/>
  <c r="A9787" i="16"/>
  <c r="A9788" i="16"/>
  <c r="A9789" i="16"/>
  <c r="A9790" i="16"/>
  <c r="A9791" i="16"/>
  <c r="A9792" i="16"/>
  <c r="A9793" i="16"/>
  <c r="A9794" i="16"/>
  <c r="A9795" i="16"/>
  <c r="A9796" i="16"/>
  <c r="A9797" i="16"/>
  <c r="A9798" i="16"/>
  <c r="A9799" i="16"/>
  <c r="A9800" i="16"/>
  <c r="A9801" i="16"/>
  <c r="A9802" i="16"/>
  <c r="A9803" i="16"/>
  <c r="A9804" i="16"/>
  <c r="A9805" i="16"/>
  <c r="A9806" i="16"/>
  <c r="A9807" i="16"/>
  <c r="A9808" i="16"/>
  <c r="A9809" i="16"/>
  <c r="A9810" i="16"/>
  <c r="A9811" i="16"/>
  <c r="A9812" i="16"/>
  <c r="A9813" i="16"/>
  <c r="A9814" i="16"/>
  <c r="A9815" i="16"/>
  <c r="A9816" i="16"/>
  <c r="A9817" i="16"/>
  <c r="A9818" i="16"/>
  <c r="A9819" i="16"/>
  <c r="A9820" i="16"/>
  <c r="A9821" i="16"/>
  <c r="A9822" i="16"/>
  <c r="A9823" i="16"/>
  <c r="A9824" i="16"/>
  <c r="A9825" i="16"/>
  <c r="A9826" i="16"/>
  <c r="A9827" i="16"/>
  <c r="A9828" i="16"/>
  <c r="A9829" i="16"/>
  <c r="A9830" i="16"/>
  <c r="A9831" i="16"/>
  <c r="A9832" i="16"/>
  <c r="A9833" i="16"/>
  <c r="A9834" i="16"/>
  <c r="A9835" i="16"/>
  <c r="A9836" i="16"/>
  <c r="A9837" i="16"/>
  <c r="A9838" i="16"/>
  <c r="A9839" i="16"/>
  <c r="A9840" i="16"/>
  <c r="A9841" i="16"/>
  <c r="A9842" i="16"/>
  <c r="A9843" i="16"/>
  <c r="A9844" i="16"/>
  <c r="A9845" i="16"/>
  <c r="A9846" i="16"/>
  <c r="A9847" i="16"/>
  <c r="A9848" i="16"/>
  <c r="A9849" i="16"/>
  <c r="A9850" i="16"/>
  <c r="A9851" i="16"/>
  <c r="A9852" i="16"/>
  <c r="A9853" i="16"/>
  <c r="A9854" i="16"/>
  <c r="A9855" i="16"/>
  <c r="A9856" i="16"/>
  <c r="A9857" i="16"/>
  <c r="A9858" i="16"/>
  <c r="A9859" i="16"/>
  <c r="A9860" i="16"/>
  <c r="A9861" i="16"/>
  <c r="A9862" i="16"/>
  <c r="A9863" i="16"/>
  <c r="A9864" i="16"/>
  <c r="A9865" i="16"/>
  <c r="A9866" i="16"/>
  <c r="A9867" i="16"/>
  <c r="A9868" i="16"/>
  <c r="A9869" i="16"/>
  <c r="A9870" i="16"/>
  <c r="A9871" i="16"/>
  <c r="A9872" i="16"/>
  <c r="A9873" i="16"/>
  <c r="A9874" i="16"/>
  <c r="A9875" i="16"/>
  <c r="A9876" i="16"/>
  <c r="A9877" i="16"/>
  <c r="A9878" i="16"/>
  <c r="A9879" i="16"/>
  <c r="A9880" i="16"/>
  <c r="A9881" i="16"/>
  <c r="A9882" i="16"/>
  <c r="A9883" i="16"/>
  <c r="A9884" i="16"/>
  <c r="A9885" i="16"/>
  <c r="A9886" i="16"/>
  <c r="A9887" i="16"/>
  <c r="A9888" i="16"/>
  <c r="A9889" i="16"/>
  <c r="A9890" i="16"/>
  <c r="A9891" i="16"/>
  <c r="A9892" i="16"/>
  <c r="A9893" i="16"/>
  <c r="A9894" i="16"/>
  <c r="A9895" i="16"/>
  <c r="A9896" i="16"/>
  <c r="A9897" i="16"/>
  <c r="A9898" i="16"/>
  <c r="A9899" i="16"/>
  <c r="A9900" i="16"/>
  <c r="A9901" i="16"/>
  <c r="A9902" i="16"/>
  <c r="A9903" i="16"/>
  <c r="A9904" i="16"/>
  <c r="A9905" i="16"/>
  <c r="A9906" i="16"/>
  <c r="A9907" i="16"/>
  <c r="A9908" i="16"/>
  <c r="A9909" i="16"/>
  <c r="A9910" i="16"/>
  <c r="A9911" i="16"/>
  <c r="A9912" i="16"/>
  <c r="A9913" i="16"/>
  <c r="A9914" i="16"/>
  <c r="A9915" i="16"/>
  <c r="A9916" i="16"/>
  <c r="A9917" i="16"/>
  <c r="A9918" i="16"/>
  <c r="A9919" i="16"/>
  <c r="A9920" i="16"/>
  <c r="A9921" i="16"/>
  <c r="A9922" i="16"/>
  <c r="A9923" i="16"/>
  <c r="A9924" i="16"/>
  <c r="A9925" i="16"/>
  <c r="A9926" i="16"/>
  <c r="A9927" i="16"/>
  <c r="A9928" i="16"/>
  <c r="A9929" i="16"/>
  <c r="A9930" i="16"/>
  <c r="A9931" i="16"/>
  <c r="A9932" i="16"/>
  <c r="A9933" i="16"/>
  <c r="A9934" i="16"/>
  <c r="A9935" i="16"/>
  <c r="A9936" i="16"/>
  <c r="A9937" i="16"/>
  <c r="A9938" i="16"/>
  <c r="A9939" i="16"/>
  <c r="A9940" i="16"/>
  <c r="A9941" i="16"/>
  <c r="A9942" i="16"/>
  <c r="A9943" i="16"/>
  <c r="A9944" i="16"/>
  <c r="A9945" i="16"/>
  <c r="A9946" i="16"/>
  <c r="A9947" i="16"/>
  <c r="A9948" i="16"/>
  <c r="A9949" i="16"/>
  <c r="A9950" i="16"/>
  <c r="A9951" i="16"/>
  <c r="A9952" i="16"/>
  <c r="A9953" i="16"/>
  <c r="A9954" i="16"/>
  <c r="A9955" i="16"/>
  <c r="A9956" i="16"/>
  <c r="A9957" i="16"/>
  <c r="A9958" i="16"/>
  <c r="A9959" i="16"/>
  <c r="A9960" i="16"/>
  <c r="A9961" i="16"/>
  <c r="A9962" i="16"/>
  <c r="A9963" i="16"/>
  <c r="A9964" i="16"/>
  <c r="A9965" i="16"/>
  <c r="A9966" i="16"/>
  <c r="A9967" i="16"/>
  <c r="A9968" i="16"/>
  <c r="A9969" i="16"/>
  <c r="A9970" i="16"/>
  <c r="A9971" i="16"/>
  <c r="A9972" i="16"/>
  <c r="A9973" i="16"/>
  <c r="A9974" i="16"/>
  <c r="A9975" i="16"/>
  <c r="A9976" i="16"/>
  <c r="A9977" i="16"/>
  <c r="A9978" i="16"/>
  <c r="A9979" i="16"/>
  <c r="A9980" i="16"/>
  <c r="A9981" i="16"/>
  <c r="A9982" i="16"/>
  <c r="A9983" i="16"/>
  <c r="A9984" i="16"/>
  <c r="A9985" i="16"/>
  <c r="A9986" i="16"/>
  <c r="A9987" i="16"/>
  <c r="A9988" i="16"/>
  <c r="A9989" i="16"/>
  <c r="A9990" i="16"/>
  <c r="A9991" i="16"/>
  <c r="A9992" i="16"/>
  <c r="A9993" i="16"/>
  <c r="A9994" i="16"/>
  <c r="A9995" i="16"/>
  <c r="A9996" i="16"/>
  <c r="A9997" i="16"/>
  <c r="A9998" i="16"/>
  <c r="A9999" i="16"/>
  <c r="A10000" i="16"/>
  <c r="A10001" i="16"/>
  <c r="A10002" i="16"/>
  <c r="A10003" i="16"/>
  <c r="A10004" i="16"/>
  <c r="A10005" i="16"/>
  <c r="A10006" i="16"/>
  <c r="A10007" i="16"/>
  <c r="A10008" i="16"/>
  <c r="A10009" i="16"/>
  <c r="A2" i="16"/>
  <c r="AA52" i="10" l="1"/>
  <c r="AE52" i="10"/>
  <c r="AI52" i="10"/>
  <c r="AM52" i="10"/>
  <c r="AQ52" i="10"/>
  <c r="AD18" i="10"/>
  <c r="AH18" i="10"/>
  <c r="AL18" i="10"/>
  <c r="AP18" i="10"/>
  <c r="AC35" i="10"/>
  <c r="AG35" i="10"/>
  <c r="AK35" i="10"/>
  <c r="AO35" i="10"/>
  <c r="AL52" i="10"/>
  <c r="AG18" i="10"/>
  <c r="AB35" i="10"/>
  <c r="AN35" i="10"/>
  <c r="AB52" i="10"/>
  <c r="AF52" i="10"/>
  <c r="AJ52" i="10"/>
  <c r="AN52" i="10"/>
  <c r="AA18" i="10"/>
  <c r="AE18" i="10"/>
  <c r="AI18" i="10"/>
  <c r="AM18" i="10"/>
  <c r="AQ18" i="10"/>
  <c r="AD35" i="10"/>
  <c r="AH35" i="10"/>
  <c r="AL35" i="10"/>
  <c r="AP35" i="10"/>
  <c r="AD52" i="10"/>
  <c r="AP52" i="10"/>
  <c r="AK18" i="10"/>
  <c r="AF35" i="10"/>
  <c r="AC52" i="10"/>
  <c r="AG52" i="10"/>
  <c r="AK52" i="10"/>
  <c r="AO52" i="10"/>
  <c r="AB18" i="10"/>
  <c r="AF18" i="10"/>
  <c r="AJ18" i="10"/>
  <c r="AN18" i="10"/>
  <c r="AA35" i="10"/>
  <c r="AE35" i="10"/>
  <c r="AI35" i="10"/>
  <c r="AM35" i="10"/>
  <c r="AQ35" i="10"/>
  <c r="AH52" i="10"/>
  <c r="AC18" i="10"/>
  <c r="AO18" i="10"/>
  <c r="AJ35" i="10"/>
  <c r="Z18" i="10"/>
  <c r="AD18" i="12"/>
  <c r="AH18" i="12"/>
  <c r="AL18" i="12"/>
  <c r="AP18" i="12"/>
  <c r="AB18" i="9"/>
  <c r="AF18" i="9"/>
  <c r="AJ18" i="9"/>
  <c r="AN18" i="9"/>
  <c r="Z18" i="9"/>
  <c r="AD18" i="4"/>
  <c r="AH18" i="4"/>
  <c r="AL18" i="4"/>
  <c r="AP18" i="4"/>
  <c r="AB18" i="8"/>
  <c r="AF18" i="8"/>
  <c r="AJ18" i="8"/>
  <c r="AN18" i="8"/>
  <c r="Z18" i="8"/>
  <c r="AD18" i="7"/>
  <c r="AH18" i="7"/>
  <c r="AL18" i="7"/>
  <c r="AP18" i="7"/>
  <c r="AI18" i="7"/>
  <c r="AQ18" i="7"/>
  <c r="AF18" i="12"/>
  <c r="AN18" i="12"/>
  <c r="AD18" i="9"/>
  <c r="AL18" i="9"/>
  <c r="AB18" i="4"/>
  <c r="AJ18" i="4"/>
  <c r="AD18" i="8"/>
  <c r="AL18" i="8"/>
  <c r="AB18" i="7"/>
  <c r="AJ18" i="7"/>
  <c r="Z18" i="7"/>
  <c r="AC18" i="12"/>
  <c r="AG18" i="12"/>
  <c r="AK18" i="12"/>
  <c r="AO18" i="12"/>
  <c r="AA18" i="9"/>
  <c r="AE18" i="9"/>
  <c r="AI18" i="9"/>
  <c r="AM18" i="9"/>
  <c r="AQ18" i="9"/>
  <c r="AG18" i="4"/>
  <c r="AA18" i="8"/>
  <c r="AM18" i="8"/>
  <c r="AG18" i="7"/>
  <c r="AA18" i="12"/>
  <c r="AE18" i="12"/>
  <c r="AI18" i="12"/>
  <c r="AM18" i="12"/>
  <c r="AQ18" i="12"/>
  <c r="AC18" i="9"/>
  <c r="AG18" i="9"/>
  <c r="AK18" i="9"/>
  <c r="AO18" i="9"/>
  <c r="AA18" i="4"/>
  <c r="AE18" i="4"/>
  <c r="AI18" i="4"/>
  <c r="AM18" i="4"/>
  <c r="AQ18" i="4"/>
  <c r="AC18" i="8"/>
  <c r="AG18" i="8"/>
  <c r="AK18" i="8"/>
  <c r="AO18" i="8"/>
  <c r="AA18" i="7"/>
  <c r="AE18" i="7"/>
  <c r="AM18" i="7"/>
  <c r="AB18" i="12"/>
  <c r="AJ18" i="12"/>
  <c r="Z18" i="12"/>
  <c r="AH18" i="9"/>
  <c r="AP18" i="9"/>
  <c r="AF18" i="4"/>
  <c r="AN18" i="4"/>
  <c r="Z18" i="4"/>
  <c r="AH18" i="8"/>
  <c r="AP18" i="8"/>
  <c r="AF18" i="7"/>
  <c r="AN18" i="7"/>
  <c r="AC18" i="4"/>
  <c r="AO18" i="4"/>
  <c r="AE18" i="8"/>
  <c r="AQ18" i="8"/>
  <c r="AK18" i="7"/>
  <c r="AK18" i="4"/>
  <c r="AI18" i="8"/>
  <c r="AC18" i="7"/>
  <c r="AO18" i="7"/>
  <c r="AA18" i="1"/>
  <c r="AE18" i="1"/>
  <c r="AI18" i="1"/>
  <c r="AM18" i="1"/>
  <c r="AQ18" i="1"/>
  <c r="AP18" i="1"/>
  <c r="AB18" i="1"/>
  <c r="AF18" i="1"/>
  <c r="AJ18" i="1"/>
  <c r="AN18" i="1"/>
  <c r="Z18" i="1"/>
  <c r="AH18" i="1"/>
  <c r="AC18" i="1"/>
  <c r="AG18" i="1"/>
  <c r="AK18" i="1"/>
  <c r="AO18" i="1"/>
  <c r="AD18" i="1"/>
  <c r="AL18" i="1"/>
  <c r="AC53" i="10"/>
  <c r="AG53" i="10"/>
  <c r="AK53" i="10"/>
  <c r="AO53" i="10"/>
  <c r="AC51" i="10"/>
  <c r="AG51" i="10"/>
  <c r="AK51" i="10"/>
  <c r="AO51" i="10"/>
  <c r="Z53" i="10"/>
  <c r="AB49" i="10"/>
  <c r="AF49" i="10"/>
  <c r="AJ49" i="10"/>
  <c r="AN49" i="10"/>
  <c r="AC48" i="10"/>
  <c r="AG48" i="10"/>
  <c r="AK48" i="10"/>
  <c r="AO48" i="10"/>
  <c r="Z48" i="10"/>
  <c r="AD47" i="10"/>
  <c r="AH47" i="10"/>
  <c r="AL47" i="10"/>
  <c r="AP47" i="10"/>
  <c r="AA45" i="10"/>
  <c r="AE45" i="10"/>
  <c r="AI45" i="10"/>
  <c r="AM45" i="10"/>
  <c r="AQ45" i="10"/>
  <c r="AB44" i="10"/>
  <c r="AF44" i="10"/>
  <c r="AJ44" i="10"/>
  <c r="AN44" i="10"/>
  <c r="AC43" i="10"/>
  <c r="AG43" i="10"/>
  <c r="AK43" i="10"/>
  <c r="AO43" i="10"/>
  <c r="Z43" i="10"/>
  <c r="AJ53" i="10"/>
  <c r="AF51" i="10"/>
  <c r="AA49" i="10"/>
  <c r="AM49" i="10"/>
  <c r="AJ48" i="10"/>
  <c r="AC47" i="10"/>
  <c r="AO47" i="10"/>
  <c r="AH45" i="10"/>
  <c r="AP45" i="10"/>
  <c r="AM44" i="10"/>
  <c r="AB43" i="10"/>
  <c r="AN43" i="10"/>
  <c r="AD53" i="10"/>
  <c r="AH53" i="10"/>
  <c r="AL53" i="10"/>
  <c r="AP53" i="10"/>
  <c r="AD51" i="10"/>
  <c r="AH51" i="10"/>
  <c r="AL51" i="10"/>
  <c r="AP51" i="10"/>
  <c r="Z52" i="10"/>
  <c r="AC49" i="10"/>
  <c r="AG49" i="10"/>
  <c r="AK49" i="10"/>
  <c r="AO49" i="10"/>
  <c r="Z49" i="10"/>
  <c r="AD48" i="10"/>
  <c r="AH48" i="10"/>
  <c r="AL48" i="10"/>
  <c r="AP48" i="10"/>
  <c r="AA47" i="10"/>
  <c r="AE47" i="10"/>
  <c r="AI47" i="10"/>
  <c r="AM47" i="10"/>
  <c r="AQ47" i="10"/>
  <c r="AB45" i="10"/>
  <c r="AF45" i="10"/>
  <c r="AJ45" i="10"/>
  <c r="AN45" i="10"/>
  <c r="AC44" i="10"/>
  <c r="AG44" i="10"/>
  <c r="AK44" i="10"/>
  <c r="AO44" i="10"/>
  <c r="Z44" i="10"/>
  <c r="AD43" i="10"/>
  <c r="AH43" i="10"/>
  <c r="AL43" i="10"/>
  <c r="AP43" i="10"/>
  <c r="AB53" i="10"/>
  <c r="AN53" i="10"/>
  <c r="AB51" i="10"/>
  <c r="AJ51" i="10"/>
  <c r="AI49" i="10"/>
  <c r="AB48" i="10"/>
  <c r="AN48" i="10"/>
  <c r="AG47" i="10"/>
  <c r="Z47" i="10"/>
  <c r="AL45" i="10"/>
  <c r="AE44" i="10"/>
  <c r="AQ44" i="10"/>
  <c r="AJ43" i="10"/>
  <c r="AA53" i="10"/>
  <c r="AE53" i="10"/>
  <c r="AI53" i="10"/>
  <c r="AM53" i="10"/>
  <c r="AQ53" i="10"/>
  <c r="AA51" i="10"/>
  <c r="AE51" i="10"/>
  <c r="AI51" i="10"/>
  <c r="AM51" i="10"/>
  <c r="AQ51" i="10"/>
  <c r="Z51" i="10"/>
  <c r="AD49" i="10"/>
  <c r="AH49" i="10"/>
  <c r="AL49" i="10"/>
  <c r="AP49" i="10"/>
  <c r="AA48" i="10"/>
  <c r="AE48" i="10"/>
  <c r="AI48" i="10"/>
  <c r="AM48" i="10"/>
  <c r="AQ48" i="10"/>
  <c r="AB47" i="10"/>
  <c r="AF47" i="10"/>
  <c r="AJ47" i="10"/>
  <c r="AN47" i="10"/>
  <c r="AC45" i="10"/>
  <c r="AG45" i="10"/>
  <c r="AK45" i="10"/>
  <c r="AO45" i="10"/>
  <c r="Z45" i="10"/>
  <c r="AD44" i="10"/>
  <c r="AH44" i="10"/>
  <c r="AL44" i="10"/>
  <c r="AP44" i="10"/>
  <c r="AA43" i="10"/>
  <c r="AE43" i="10"/>
  <c r="AI43" i="10"/>
  <c r="AM43" i="10"/>
  <c r="AQ43" i="10"/>
  <c r="AF53" i="10"/>
  <c r="AN51" i="10"/>
  <c r="AE49" i="10"/>
  <c r="AQ49" i="10"/>
  <c r="AF48" i="10"/>
  <c r="AK47" i="10"/>
  <c r="AD45" i="10"/>
  <c r="AA44" i="10"/>
  <c r="AI44" i="10"/>
  <c r="AF43" i="10"/>
  <c r="AC43" i="1"/>
  <c r="AA32" i="10"/>
  <c r="Z31" i="10"/>
  <c r="AA31" i="10"/>
  <c r="Z30" i="10"/>
  <c r="AA30" i="10"/>
  <c r="D13" i="1"/>
  <c r="D18" i="1"/>
  <c r="D28" i="1"/>
  <c r="D34" i="1"/>
  <c r="D44" i="1"/>
  <c r="D49" i="1"/>
  <c r="V19" i="1"/>
  <c r="R19" i="1"/>
  <c r="N19" i="1"/>
  <c r="J19" i="1"/>
  <c r="F19" i="1"/>
  <c r="T18" i="1"/>
  <c r="P18" i="1"/>
  <c r="L18" i="1"/>
  <c r="H18" i="1"/>
  <c r="V17" i="1"/>
  <c r="R17" i="1"/>
  <c r="N17" i="1"/>
  <c r="J17" i="1"/>
  <c r="F17" i="1"/>
  <c r="T15" i="1"/>
  <c r="P15" i="1"/>
  <c r="L15" i="1"/>
  <c r="H15" i="1"/>
  <c r="V14" i="1"/>
  <c r="R14" i="1"/>
  <c r="N14" i="1"/>
  <c r="J14" i="1"/>
  <c r="F14" i="1"/>
  <c r="T13" i="1"/>
  <c r="P13" i="1"/>
  <c r="L13" i="1"/>
  <c r="H13" i="1"/>
  <c r="V11" i="1"/>
  <c r="R11" i="1"/>
  <c r="N11" i="1"/>
  <c r="J11" i="1"/>
  <c r="F11" i="1"/>
  <c r="T10" i="1"/>
  <c r="P10" i="1"/>
  <c r="L10" i="1"/>
  <c r="H10" i="1"/>
  <c r="V9" i="1"/>
  <c r="R9" i="1"/>
  <c r="N9" i="1"/>
  <c r="J9" i="1"/>
  <c r="F9" i="1"/>
  <c r="T36" i="1"/>
  <c r="P36" i="1"/>
  <c r="L36" i="1"/>
  <c r="H36" i="1"/>
  <c r="V35" i="1"/>
  <c r="R35" i="1"/>
  <c r="N35" i="1"/>
  <c r="J35" i="1"/>
  <c r="F35" i="1"/>
  <c r="T34" i="1"/>
  <c r="P34" i="1"/>
  <c r="L34" i="1"/>
  <c r="H34" i="1"/>
  <c r="V32" i="1"/>
  <c r="R32" i="1"/>
  <c r="N32" i="1"/>
  <c r="J32" i="1"/>
  <c r="F32" i="1"/>
  <c r="T31" i="1"/>
  <c r="P31" i="1"/>
  <c r="L31" i="1"/>
  <c r="H31" i="1"/>
  <c r="V30" i="1"/>
  <c r="R30" i="1"/>
  <c r="N30" i="1"/>
  <c r="J30" i="1"/>
  <c r="F30" i="1"/>
  <c r="T28" i="1"/>
  <c r="P28" i="1"/>
  <c r="L28" i="1"/>
  <c r="H28" i="1"/>
  <c r="V27" i="1"/>
  <c r="R27" i="1"/>
  <c r="N27" i="1"/>
  <c r="J27" i="1"/>
  <c r="F27" i="1"/>
  <c r="T26" i="1"/>
  <c r="P26" i="1"/>
  <c r="L26" i="1"/>
  <c r="H26" i="1"/>
  <c r="V53" i="1"/>
  <c r="R53" i="1"/>
  <c r="N53" i="1"/>
  <c r="J53" i="1"/>
  <c r="F53" i="1"/>
  <c r="T52" i="1"/>
  <c r="P52" i="1"/>
  <c r="L52" i="1"/>
  <c r="H52" i="1"/>
  <c r="V51" i="1"/>
  <c r="R51" i="1"/>
  <c r="N51" i="1"/>
  <c r="J51" i="1"/>
  <c r="F51" i="1"/>
  <c r="T49" i="1"/>
  <c r="P49" i="1"/>
  <c r="L49" i="1"/>
  <c r="H49" i="1"/>
  <c r="V48" i="1"/>
  <c r="R48" i="1"/>
  <c r="N48" i="1"/>
  <c r="J48" i="1"/>
  <c r="F48" i="1"/>
  <c r="T47" i="1"/>
  <c r="P47" i="1"/>
  <c r="L47" i="1"/>
  <c r="H47" i="1"/>
  <c r="V45" i="1"/>
  <c r="R45" i="1"/>
  <c r="N45" i="1"/>
  <c r="J45" i="1"/>
  <c r="F45" i="1"/>
  <c r="T44" i="1"/>
  <c r="P44" i="1"/>
  <c r="L44" i="1"/>
  <c r="H44" i="1"/>
  <c r="V43" i="1"/>
  <c r="R43" i="1"/>
  <c r="N43" i="1"/>
  <c r="J43" i="1"/>
  <c r="F43" i="1"/>
  <c r="Z11" i="1"/>
  <c r="Z17" i="1"/>
  <c r="Z27" i="1"/>
  <c r="Z32" i="1"/>
  <c r="Z43" i="1"/>
  <c r="Z48" i="1"/>
  <c r="Z53" i="1"/>
  <c r="AN19" i="1"/>
  <c r="AJ19" i="1"/>
  <c r="AF19" i="1"/>
  <c r="AB19" i="1"/>
  <c r="AP17" i="1"/>
  <c r="AL17" i="1"/>
  <c r="AH17" i="1"/>
  <c r="AD17" i="1"/>
  <c r="AQ15" i="1"/>
  <c r="AM15" i="1"/>
  <c r="AI15" i="1"/>
  <c r="AE15" i="1"/>
  <c r="AA15" i="1"/>
  <c r="AN14" i="1"/>
  <c r="AJ14" i="1"/>
  <c r="AF14" i="1"/>
  <c r="AB14" i="1"/>
  <c r="AO13" i="1"/>
  <c r="AK13" i="1"/>
  <c r="AG13" i="1"/>
  <c r="AC13" i="1"/>
  <c r="AP11" i="1"/>
  <c r="AL11" i="1"/>
  <c r="AH11" i="1"/>
  <c r="AD11" i="1"/>
  <c r="AQ10" i="1"/>
  <c r="AM10" i="1"/>
  <c r="AI10" i="1"/>
  <c r="AE10" i="1"/>
  <c r="AA10" i="1"/>
  <c r="AN9" i="1"/>
  <c r="AJ9" i="1"/>
  <c r="AF9" i="1"/>
  <c r="AB9" i="1"/>
  <c r="AO36" i="1"/>
  <c r="AK36" i="1"/>
  <c r="AG36" i="1"/>
  <c r="AC36" i="1"/>
  <c r="AP35" i="1"/>
  <c r="AL35" i="1"/>
  <c r="AH35" i="1"/>
  <c r="AD35" i="1"/>
  <c r="AQ34" i="1"/>
  <c r="AM34" i="1"/>
  <c r="AI34" i="1"/>
  <c r="AE34" i="1"/>
  <c r="AA34" i="1"/>
  <c r="AN32" i="1"/>
  <c r="AJ32" i="1"/>
  <c r="AF32" i="1"/>
  <c r="AB32" i="1"/>
  <c r="AO31" i="1"/>
  <c r="AK31" i="1"/>
  <c r="AG31" i="1"/>
  <c r="AC31" i="1"/>
  <c r="AP30" i="1"/>
  <c r="AL30" i="1"/>
  <c r="AH30" i="1"/>
  <c r="AD30" i="1"/>
  <c r="AQ28" i="1"/>
  <c r="AM28" i="1"/>
  <c r="AI28" i="1"/>
  <c r="AE28" i="1"/>
  <c r="AA28" i="1"/>
  <c r="AN27" i="1"/>
  <c r="AJ27" i="1"/>
  <c r="AF27" i="1"/>
  <c r="AB27" i="1"/>
  <c r="AO26" i="1"/>
  <c r="AK26" i="1"/>
  <c r="AG26" i="1"/>
  <c r="AC26" i="1"/>
  <c r="AP53" i="1"/>
  <c r="AL53" i="1"/>
  <c r="AH53" i="1"/>
  <c r="AD53" i="1"/>
  <c r="AQ52" i="1"/>
  <c r="AM52" i="1"/>
  <c r="AI52" i="1"/>
  <c r="AE52" i="1"/>
  <c r="AA52" i="1"/>
  <c r="AN51" i="1"/>
  <c r="AJ51" i="1"/>
  <c r="AF51" i="1"/>
  <c r="AB51" i="1"/>
  <c r="AO49" i="1"/>
  <c r="AK49" i="1"/>
  <c r="AG49" i="1"/>
  <c r="AC49" i="1"/>
  <c r="AP48" i="1"/>
  <c r="AL48" i="1"/>
  <c r="AH48" i="1"/>
  <c r="AD48" i="1"/>
  <c r="AQ47" i="1"/>
  <c r="AM47" i="1"/>
  <c r="AI47" i="1"/>
  <c r="AE47" i="1"/>
  <c r="AA47" i="1"/>
  <c r="AN45" i="1"/>
  <c r="AJ45" i="1"/>
  <c r="AF45" i="1"/>
  <c r="AB45" i="1"/>
  <c r="AO44" i="1"/>
  <c r="AK44" i="1"/>
  <c r="AG44" i="1"/>
  <c r="AC44" i="1"/>
  <c r="AP43" i="1"/>
  <c r="AL43" i="1"/>
  <c r="AH43" i="1"/>
  <c r="AD43" i="1"/>
  <c r="D14" i="1"/>
  <c r="D19" i="1"/>
  <c r="D30" i="1"/>
  <c r="D35" i="1"/>
  <c r="D45" i="1"/>
  <c r="D51" i="1"/>
  <c r="U19" i="1"/>
  <c r="Q19" i="1"/>
  <c r="M19" i="1"/>
  <c r="I19" i="1"/>
  <c r="E19" i="1"/>
  <c r="S18" i="1"/>
  <c r="O18" i="1"/>
  <c r="K18" i="1"/>
  <c r="G18" i="1"/>
  <c r="U17" i="1"/>
  <c r="Q17" i="1"/>
  <c r="M17" i="1"/>
  <c r="I17" i="1"/>
  <c r="E17" i="1"/>
  <c r="S15" i="1"/>
  <c r="O15" i="1"/>
  <c r="K15" i="1"/>
  <c r="G15" i="1"/>
  <c r="U14" i="1"/>
  <c r="Q14" i="1"/>
  <c r="M14" i="1"/>
  <c r="I14" i="1"/>
  <c r="E14" i="1"/>
  <c r="S13" i="1"/>
  <c r="O13" i="1"/>
  <c r="K13" i="1"/>
  <c r="G13" i="1"/>
  <c r="U11" i="1"/>
  <c r="Q11" i="1"/>
  <c r="M11" i="1"/>
  <c r="I11" i="1"/>
  <c r="E11" i="1"/>
  <c r="S10" i="1"/>
  <c r="O10" i="1"/>
  <c r="K10" i="1"/>
  <c r="G10" i="1"/>
  <c r="U9" i="1"/>
  <c r="Q9" i="1"/>
  <c r="M9" i="1"/>
  <c r="I9" i="1"/>
  <c r="E9" i="1"/>
  <c r="S36" i="1"/>
  <c r="O36" i="1"/>
  <c r="K36" i="1"/>
  <c r="G36" i="1"/>
  <c r="U35" i="1"/>
  <c r="Q35" i="1"/>
  <c r="M35" i="1"/>
  <c r="I35" i="1"/>
  <c r="E35" i="1"/>
  <c r="S34" i="1"/>
  <c r="O34" i="1"/>
  <c r="K34" i="1"/>
  <c r="G34" i="1"/>
  <c r="U32" i="1"/>
  <c r="Q32" i="1"/>
  <c r="M32" i="1"/>
  <c r="I32" i="1"/>
  <c r="E32" i="1"/>
  <c r="S31" i="1"/>
  <c r="O31" i="1"/>
  <c r="K31" i="1"/>
  <c r="G31" i="1"/>
  <c r="U30" i="1"/>
  <c r="Q30" i="1"/>
  <c r="M30" i="1"/>
  <c r="I30" i="1"/>
  <c r="E30" i="1"/>
  <c r="S28" i="1"/>
  <c r="O28" i="1"/>
  <c r="K28" i="1"/>
  <c r="G28" i="1"/>
  <c r="U27" i="1"/>
  <c r="Q27" i="1"/>
  <c r="M27" i="1"/>
  <c r="I27" i="1"/>
  <c r="E27" i="1"/>
  <c r="S26" i="1"/>
  <c r="O26" i="1"/>
  <c r="K26" i="1"/>
  <c r="G26" i="1"/>
  <c r="U53" i="1"/>
  <c r="Q53" i="1"/>
  <c r="M53" i="1"/>
  <c r="I53" i="1"/>
  <c r="E53" i="1"/>
  <c r="S52" i="1"/>
  <c r="O52" i="1"/>
  <c r="K52" i="1"/>
  <c r="G52" i="1"/>
  <c r="U51" i="1"/>
  <c r="Q51" i="1"/>
  <c r="M51" i="1"/>
  <c r="I51" i="1"/>
  <c r="E51" i="1"/>
  <c r="S49" i="1"/>
  <c r="O49" i="1"/>
  <c r="K49" i="1"/>
  <c r="G49" i="1"/>
  <c r="U48" i="1"/>
  <c r="Q48" i="1"/>
  <c r="M48" i="1"/>
  <c r="I48" i="1"/>
  <c r="E48" i="1"/>
  <c r="S47" i="1"/>
  <c r="O47" i="1"/>
  <c r="K47" i="1"/>
  <c r="G47" i="1"/>
  <c r="U45" i="1"/>
  <c r="Q45" i="1"/>
  <c r="M45" i="1"/>
  <c r="I45" i="1"/>
  <c r="E45" i="1"/>
  <c r="S44" i="1"/>
  <c r="O44" i="1"/>
  <c r="K44" i="1"/>
  <c r="G44" i="1"/>
  <c r="U43" i="1"/>
  <c r="Q43" i="1"/>
  <c r="M43" i="1"/>
  <c r="I43" i="1"/>
  <c r="E43" i="1"/>
  <c r="Z13" i="1"/>
  <c r="Z28" i="1"/>
  <c r="Z34" i="1"/>
  <c r="Z44" i="1"/>
  <c r="Z49" i="1"/>
  <c r="AQ19" i="1"/>
  <c r="AM19" i="1"/>
  <c r="AI19" i="1"/>
  <c r="AE19" i="1"/>
  <c r="AA19" i="1"/>
  <c r="AO17" i="1"/>
  <c r="AK17" i="1"/>
  <c r="AG17" i="1"/>
  <c r="AC17" i="1"/>
  <c r="AP15" i="1"/>
  <c r="AL15" i="1"/>
  <c r="AH15" i="1"/>
  <c r="AD15" i="1"/>
  <c r="AQ14" i="1"/>
  <c r="AM14" i="1"/>
  <c r="AI14" i="1"/>
  <c r="AE14" i="1"/>
  <c r="AA14" i="1"/>
  <c r="AN13" i="1"/>
  <c r="AJ13" i="1"/>
  <c r="AF13" i="1"/>
  <c r="AB13" i="1"/>
  <c r="AO11" i="1"/>
  <c r="AK11" i="1"/>
  <c r="AG11" i="1"/>
  <c r="AC11" i="1"/>
  <c r="AP10" i="1"/>
  <c r="AL10" i="1"/>
  <c r="AH10" i="1"/>
  <c r="AD10" i="1"/>
  <c r="AQ9" i="1"/>
  <c r="AM9" i="1"/>
  <c r="AI9" i="1"/>
  <c r="AE9" i="1"/>
  <c r="AA9" i="1"/>
  <c r="AN36" i="1"/>
  <c r="AJ36" i="1"/>
  <c r="AF36" i="1"/>
  <c r="AB36" i="1"/>
  <c r="AO35" i="1"/>
  <c r="AK35" i="1"/>
  <c r="AG35" i="1"/>
  <c r="AC35" i="1"/>
  <c r="AP34" i="1"/>
  <c r="AL34" i="1"/>
  <c r="AH34" i="1"/>
  <c r="AD34" i="1"/>
  <c r="AQ32" i="1"/>
  <c r="AM32" i="1"/>
  <c r="AI32" i="1"/>
  <c r="AE32" i="1"/>
  <c r="AA32" i="1"/>
  <c r="AN31" i="1"/>
  <c r="AJ31" i="1"/>
  <c r="AF31" i="1"/>
  <c r="AB31" i="1"/>
  <c r="AO30" i="1"/>
  <c r="AK30" i="1"/>
  <c r="AG30" i="1"/>
  <c r="AC30" i="1"/>
  <c r="AP28" i="1"/>
  <c r="AL28" i="1"/>
  <c r="AH28" i="1"/>
  <c r="AD28" i="1"/>
  <c r="AQ27" i="1"/>
  <c r="AM27" i="1"/>
  <c r="AI27" i="1"/>
  <c r="AE27" i="1"/>
  <c r="AA27" i="1"/>
  <c r="AN26" i="1"/>
  <c r="AJ26" i="1"/>
  <c r="AF26" i="1"/>
  <c r="AB26" i="1"/>
  <c r="AO53" i="1"/>
  <c r="AK53" i="1"/>
  <c r="AG53" i="1"/>
  <c r="AC53" i="1"/>
  <c r="AP52" i="1"/>
  <c r="AL52" i="1"/>
  <c r="AH52" i="1"/>
  <c r="AD52" i="1"/>
  <c r="AQ51" i="1"/>
  <c r="AM51" i="1"/>
  <c r="AI51" i="1"/>
  <c r="AE51" i="1"/>
  <c r="AA51" i="1"/>
  <c r="AN49" i="1"/>
  <c r="AJ49" i="1"/>
  <c r="AF49" i="1"/>
  <c r="AB49" i="1"/>
  <c r="AO48" i="1"/>
  <c r="AK48" i="1"/>
  <c r="AG48" i="1"/>
  <c r="AC48" i="1"/>
  <c r="AP47" i="1"/>
  <c r="AL47" i="1"/>
  <c r="AH47" i="1"/>
  <c r="AD47" i="1"/>
  <c r="AQ45" i="1"/>
  <c r="AM45" i="1"/>
  <c r="AI45" i="1"/>
  <c r="AE45" i="1"/>
  <c r="AA45" i="1"/>
  <c r="AN44" i="1"/>
  <c r="AJ44" i="1"/>
  <c r="AF44" i="1"/>
  <c r="AB44" i="1"/>
  <c r="AO43" i="1"/>
  <c r="AK43" i="1"/>
  <c r="AG43" i="1"/>
  <c r="AB43" i="12"/>
  <c r="AF43" i="12"/>
  <c r="AJ43" i="12"/>
  <c r="AN43" i="12"/>
  <c r="AA44" i="12"/>
  <c r="AE44" i="12"/>
  <c r="AI44" i="12"/>
  <c r="AM44" i="12"/>
  <c r="AQ44" i="12"/>
  <c r="AD45" i="12"/>
  <c r="AH45" i="12"/>
  <c r="AL45" i="12"/>
  <c r="AP45" i="12"/>
  <c r="AC47" i="12"/>
  <c r="AG47" i="12"/>
  <c r="AK47" i="12"/>
  <c r="AO47" i="12"/>
  <c r="AB48" i="12"/>
  <c r="AF48" i="12"/>
  <c r="AJ48" i="12"/>
  <c r="AN48" i="12"/>
  <c r="AA49" i="12"/>
  <c r="AE49" i="12"/>
  <c r="AI49" i="12"/>
  <c r="AM49" i="12"/>
  <c r="AQ49" i="12"/>
  <c r="AD51" i="12"/>
  <c r="AH51" i="12"/>
  <c r="AL51" i="12"/>
  <c r="AP51" i="12"/>
  <c r="AC52" i="12"/>
  <c r="AG52" i="12"/>
  <c r="AK52" i="12"/>
  <c r="AO52" i="12"/>
  <c r="AB53" i="12"/>
  <c r="AF53" i="12"/>
  <c r="AJ53" i="12"/>
  <c r="AN53" i="12"/>
  <c r="AA26" i="12"/>
  <c r="AE26" i="12"/>
  <c r="AI26" i="12"/>
  <c r="AM26" i="12"/>
  <c r="AQ26" i="12"/>
  <c r="AD27" i="12"/>
  <c r="AH27" i="12"/>
  <c r="AL27" i="12"/>
  <c r="AP27" i="12"/>
  <c r="AC28" i="12"/>
  <c r="AG28" i="12"/>
  <c r="AK28" i="12"/>
  <c r="AO28" i="12"/>
  <c r="AB30" i="12"/>
  <c r="AF30" i="12"/>
  <c r="AJ30" i="12"/>
  <c r="AN30" i="12"/>
  <c r="AA31" i="12"/>
  <c r="AE31" i="12"/>
  <c r="AI31" i="12"/>
  <c r="AM31" i="12"/>
  <c r="AQ31" i="12"/>
  <c r="AD32" i="12"/>
  <c r="AH32" i="12"/>
  <c r="AL32" i="12"/>
  <c r="AP32" i="12"/>
  <c r="AC34" i="12"/>
  <c r="AG34" i="12"/>
  <c r="AK34" i="12"/>
  <c r="AO34" i="12"/>
  <c r="AB35" i="12"/>
  <c r="AF35" i="12"/>
  <c r="AJ35" i="12"/>
  <c r="AN35" i="12"/>
  <c r="AA36" i="12"/>
  <c r="AE36" i="12"/>
  <c r="AI36" i="12"/>
  <c r="AM36" i="12"/>
  <c r="AQ36" i="12"/>
  <c r="AD9" i="12"/>
  <c r="AH9" i="12"/>
  <c r="AL9" i="12"/>
  <c r="AP9" i="12"/>
  <c r="AC10" i="12"/>
  <c r="AG10" i="12"/>
  <c r="AK10" i="12"/>
  <c r="AO10" i="12"/>
  <c r="AC43" i="12"/>
  <c r="AG43" i="12"/>
  <c r="AK43" i="12"/>
  <c r="AO43" i="12"/>
  <c r="AB44" i="12"/>
  <c r="AF44" i="12"/>
  <c r="AJ44" i="12"/>
  <c r="AN44" i="12"/>
  <c r="AA45" i="12"/>
  <c r="AE45" i="12"/>
  <c r="AI45" i="12"/>
  <c r="AM45" i="12"/>
  <c r="AQ45" i="12"/>
  <c r="AD47" i="12"/>
  <c r="AH47" i="12"/>
  <c r="AL47" i="12"/>
  <c r="AP47" i="12"/>
  <c r="AC48" i="12"/>
  <c r="AG48" i="12"/>
  <c r="AK48" i="12"/>
  <c r="AO48" i="12"/>
  <c r="AB49" i="12"/>
  <c r="AF49" i="12"/>
  <c r="AJ49" i="12"/>
  <c r="AN49" i="12"/>
  <c r="AA51" i="12"/>
  <c r="AE51" i="12"/>
  <c r="AI51" i="12"/>
  <c r="AM51" i="12"/>
  <c r="AQ51" i="12"/>
  <c r="AD52" i="12"/>
  <c r="AH52" i="12"/>
  <c r="AL52" i="12"/>
  <c r="AP52" i="12"/>
  <c r="AC53" i="12"/>
  <c r="AG53" i="12"/>
  <c r="AK53" i="12"/>
  <c r="AO53" i="12"/>
  <c r="AB26" i="12"/>
  <c r="AF26" i="12"/>
  <c r="AJ26" i="12"/>
  <c r="AN26" i="12"/>
  <c r="AA27" i="12"/>
  <c r="AE27" i="12"/>
  <c r="AI27" i="12"/>
  <c r="AM27" i="12"/>
  <c r="AQ27" i="12"/>
  <c r="AD28" i="12"/>
  <c r="AH28" i="12"/>
  <c r="AL28" i="12"/>
  <c r="AP28" i="12"/>
  <c r="AC30" i="12"/>
  <c r="AG30" i="12"/>
  <c r="AK30" i="12"/>
  <c r="AO30" i="12"/>
  <c r="AB31" i="12"/>
  <c r="AF31" i="12"/>
  <c r="AJ31" i="12"/>
  <c r="AN31" i="12"/>
  <c r="AA32" i="12"/>
  <c r="AE32" i="12"/>
  <c r="AI32" i="12"/>
  <c r="AM32" i="12"/>
  <c r="AQ32" i="12"/>
  <c r="AD34" i="12"/>
  <c r="AH34" i="12"/>
  <c r="AL34" i="12"/>
  <c r="AP34" i="12"/>
  <c r="AC35" i="12"/>
  <c r="AG35" i="12"/>
  <c r="AK35" i="12"/>
  <c r="AO35" i="12"/>
  <c r="AB36" i="12"/>
  <c r="AF36" i="12"/>
  <c r="AJ36" i="12"/>
  <c r="AN36" i="12"/>
  <c r="AA9" i="12"/>
  <c r="AE9" i="12"/>
  <c r="AI9" i="12"/>
  <c r="AM9" i="12"/>
  <c r="AQ9" i="12"/>
  <c r="AD10" i="12"/>
  <c r="AH10" i="12"/>
  <c r="AL10" i="12"/>
  <c r="AD43" i="12"/>
  <c r="AH43" i="12"/>
  <c r="AL43" i="12"/>
  <c r="AP43" i="12"/>
  <c r="AC44" i="12"/>
  <c r="AG44" i="12"/>
  <c r="AK44" i="12"/>
  <c r="AO44" i="12"/>
  <c r="AB45" i="12"/>
  <c r="AF45" i="12"/>
  <c r="AJ45" i="12"/>
  <c r="AN45" i="12"/>
  <c r="AA47" i="12"/>
  <c r="AE47" i="12"/>
  <c r="AI47" i="12"/>
  <c r="AM47" i="12"/>
  <c r="AQ47" i="12"/>
  <c r="AD48" i="12"/>
  <c r="AH48" i="12"/>
  <c r="AL48" i="12"/>
  <c r="AP48" i="12"/>
  <c r="AC49" i="12"/>
  <c r="AG49" i="12"/>
  <c r="AK49" i="12"/>
  <c r="AO49" i="12"/>
  <c r="AB51" i="12"/>
  <c r="AF51" i="12"/>
  <c r="AJ51" i="12"/>
  <c r="AN51" i="12"/>
  <c r="AA52" i="12"/>
  <c r="AE52" i="12"/>
  <c r="AI52" i="12"/>
  <c r="AM52" i="12"/>
  <c r="AQ52" i="12"/>
  <c r="AD53" i="12"/>
  <c r="AH53" i="12"/>
  <c r="AL53" i="12"/>
  <c r="AP53" i="12"/>
  <c r="AC26" i="12"/>
  <c r="AG26" i="12"/>
  <c r="AK26" i="12"/>
  <c r="AO26" i="12"/>
  <c r="AB27" i="12"/>
  <c r="AF27" i="12"/>
  <c r="AJ27" i="12"/>
  <c r="AN27" i="12"/>
  <c r="AA28" i="12"/>
  <c r="AE28" i="12"/>
  <c r="AI28" i="12"/>
  <c r="AM28" i="12"/>
  <c r="AQ28" i="12"/>
  <c r="AD30" i="12"/>
  <c r="AH30" i="12"/>
  <c r="AL30" i="12"/>
  <c r="AP30" i="12"/>
  <c r="AC31" i="12"/>
  <c r="AG31" i="12"/>
  <c r="AK31" i="12"/>
  <c r="AO31" i="12"/>
  <c r="AB32" i="12"/>
  <c r="AF32" i="12"/>
  <c r="AJ32" i="12"/>
  <c r="AN32" i="12"/>
  <c r="AA34" i="12"/>
  <c r="AE34" i="12"/>
  <c r="AI34" i="12"/>
  <c r="AM34" i="12"/>
  <c r="AQ34" i="12"/>
  <c r="AD35" i="12"/>
  <c r="AH35" i="12"/>
  <c r="AL35" i="12"/>
  <c r="AP35" i="12"/>
  <c r="AC36" i="12"/>
  <c r="AG36" i="12"/>
  <c r="AK36" i="12"/>
  <c r="AO36" i="12"/>
  <c r="AB9" i="12"/>
  <c r="AF9" i="12"/>
  <c r="AJ9" i="12"/>
  <c r="AN9" i="12"/>
  <c r="AA10" i="12"/>
  <c r="AE10" i="12"/>
  <c r="AI10" i="12"/>
  <c r="AM10" i="12"/>
  <c r="AA43" i="12"/>
  <c r="AQ43" i="12"/>
  <c r="AP44" i="12"/>
  <c r="AO45" i="12"/>
  <c r="AN47" i="12"/>
  <c r="AM48" i="12"/>
  <c r="AL49" i="12"/>
  <c r="AK51" i="12"/>
  <c r="AJ52" i="12"/>
  <c r="AI53" i="12"/>
  <c r="AH26" i="12"/>
  <c r="AG27" i="12"/>
  <c r="AF28" i="12"/>
  <c r="AE30" i="12"/>
  <c r="AD31" i="12"/>
  <c r="AC32" i="12"/>
  <c r="AB34" i="12"/>
  <c r="AA35" i="12"/>
  <c r="AQ35" i="12"/>
  <c r="AP36" i="12"/>
  <c r="AO9" i="12"/>
  <c r="AN10" i="12"/>
  <c r="AB11" i="12"/>
  <c r="AF11" i="12"/>
  <c r="AJ11" i="12"/>
  <c r="AN11" i="12"/>
  <c r="AA13" i="12"/>
  <c r="AE13" i="12"/>
  <c r="AI13" i="12"/>
  <c r="AM13" i="12"/>
  <c r="AQ13" i="12"/>
  <c r="AD14" i="12"/>
  <c r="AH14" i="12"/>
  <c r="AL14" i="12"/>
  <c r="AP14" i="12"/>
  <c r="AC15" i="12"/>
  <c r="AG15" i="12"/>
  <c r="AK15" i="12"/>
  <c r="AO15" i="12"/>
  <c r="AB17" i="12"/>
  <c r="AF17" i="12"/>
  <c r="AJ17" i="12"/>
  <c r="AN17" i="12"/>
  <c r="AD19" i="12"/>
  <c r="AH19" i="12"/>
  <c r="AL19" i="12"/>
  <c r="AP19" i="12"/>
  <c r="G43" i="12"/>
  <c r="K43" i="12"/>
  <c r="O43" i="12"/>
  <c r="S43" i="12"/>
  <c r="E44" i="12"/>
  <c r="I44" i="12"/>
  <c r="M44" i="12"/>
  <c r="Q44" i="12"/>
  <c r="U44" i="12"/>
  <c r="G45" i="12"/>
  <c r="K45" i="12"/>
  <c r="O45" i="12"/>
  <c r="S45" i="12"/>
  <c r="E47" i="12"/>
  <c r="I47" i="12"/>
  <c r="M47" i="12"/>
  <c r="Q47" i="12"/>
  <c r="U47" i="12"/>
  <c r="G48" i="12"/>
  <c r="K48" i="12"/>
  <c r="O48" i="12"/>
  <c r="S48" i="12"/>
  <c r="E49" i="12"/>
  <c r="I49" i="12"/>
  <c r="M49" i="12"/>
  <c r="Q49" i="12"/>
  <c r="U49" i="12"/>
  <c r="G51" i="12"/>
  <c r="K51" i="12"/>
  <c r="O51" i="12"/>
  <c r="S51" i="12"/>
  <c r="E52" i="12"/>
  <c r="I52" i="12"/>
  <c r="AE43" i="12"/>
  <c r="AD44" i="12"/>
  <c r="AC45" i="12"/>
  <c r="AB47" i="12"/>
  <c r="AA48" i="12"/>
  <c r="AQ48" i="12"/>
  <c r="AP49" i="12"/>
  <c r="AO51" i="12"/>
  <c r="AN52" i="12"/>
  <c r="AM53" i="12"/>
  <c r="AL26" i="12"/>
  <c r="AK27" i="12"/>
  <c r="AJ28" i="12"/>
  <c r="AI30" i="12"/>
  <c r="AH31" i="12"/>
  <c r="AG32" i="12"/>
  <c r="AF34" i="12"/>
  <c r="AE35" i="12"/>
  <c r="AD36" i="12"/>
  <c r="AC9" i="12"/>
  <c r="AB10" i="12"/>
  <c r="AP10" i="12"/>
  <c r="AC11" i="12"/>
  <c r="AG11" i="12"/>
  <c r="AK11" i="12"/>
  <c r="AO11" i="12"/>
  <c r="AB13" i="12"/>
  <c r="AF13" i="12"/>
  <c r="AJ13" i="12"/>
  <c r="AN13" i="12"/>
  <c r="AA14" i="12"/>
  <c r="AE14" i="12"/>
  <c r="AI14" i="12"/>
  <c r="AM14" i="12"/>
  <c r="AQ14" i="12"/>
  <c r="AD15" i="12"/>
  <c r="AH15" i="12"/>
  <c r="AL15" i="12"/>
  <c r="AP15" i="12"/>
  <c r="AC17" i="12"/>
  <c r="AG17" i="12"/>
  <c r="AK17" i="12"/>
  <c r="AO17" i="12"/>
  <c r="AA19" i="12"/>
  <c r="AE19" i="12"/>
  <c r="AI19" i="12"/>
  <c r="AM19" i="12"/>
  <c r="AQ19" i="12"/>
  <c r="H43" i="12"/>
  <c r="L43" i="12"/>
  <c r="P43" i="12"/>
  <c r="T43" i="12"/>
  <c r="F44" i="12"/>
  <c r="J44" i="12"/>
  <c r="N44" i="12"/>
  <c r="R44" i="12"/>
  <c r="V44" i="12"/>
  <c r="H45" i="12"/>
  <c r="L45" i="12"/>
  <c r="P45" i="12"/>
  <c r="T45" i="12"/>
  <c r="F47" i="12"/>
  <c r="J47" i="12"/>
  <c r="N47" i="12"/>
  <c r="R47" i="12"/>
  <c r="V47" i="12"/>
  <c r="H48" i="12"/>
  <c r="L48" i="12"/>
  <c r="P48" i="12"/>
  <c r="T48" i="12"/>
  <c r="F49" i="12"/>
  <c r="J49" i="12"/>
  <c r="N49" i="12"/>
  <c r="R49" i="12"/>
  <c r="V49" i="12"/>
  <c r="H51" i="12"/>
  <c r="L51" i="12"/>
  <c r="P51" i="12"/>
  <c r="T51" i="12"/>
  <c r="F52" i="12"/>
  <c r="J52" i="12"/>
  <c r="AI43" i="12"/>
  <c r="AH44" i="12"/>
  <c r="AG45" i="12"/>
  <c r="AF47" i="12"/>
  <c r="AE48" i="12"/>
  <c r="AD49" i="12"/>
  <c r="AC51" i="12"/>
  <c r="AB52" i="12"/>
  <c r="AA53" i="12"/>
  <c r="AQ53" i="12"/>
  <c r="AP26" i="12"/>
  <c r="AO27" i="12"/>
  <c r="AN28" i="12"/>
  <c r="AM30" i="12"/>
  <c r="AL31" i="12"/>
  <c r="AK32" i="12"/>
  <c r="AJ34" i="12"/>
  <c r="AI35" i="12"/>
  <c r="AH36" i="12"/>
  <c r="AG9" i="12"/>
  <c r="AF10" i="12"/>
  <c r="AQ10" i="12"/>
  <c r="AD11" i="12"/>
  <c r="AH11" i="12"/>
  <c r="AL11" i="12"/>
  <c r="AP11" i="12"/>
  <c r="AC13" i="12"/>
  <c r="AG13" i="12"/>
  <c r="AK13" i="12"/>
  <c r="AO13" i="12"/>
  <c r="AB14" i="12"/>
  <c r="AF14" i="12"/>
  <c r="AJ14" i="12"/>
  <c r="AN14" i="12"/>
  <c r="AA15" i="12"/>
  <c r="AE15" i="12"/>
  <c r="AI15" i="12"/>
  <c r="AM15" i="12"/>
  <c r="AQ15" i="12"/>
  <c r="AD17" i="12"/>
  <c r="AH17" i="12"/>
  <c r="AL17" i="12"/>
  <c r="AP17" i="12"/>
  <c r="AB19" i="12"/>
  <c r="AF19" i="12"/>
  <c r="AJ19" i="12"/>
  <c r="AN19" i="12"/>
  <c r="E43" i="12"/>
  <c r="I43" i="12"/>
  <c r="M43" i="12"/>
  <c r="Q43" i="12"/>
  <c r="U43" i="12"/>
  <c r="G44" i="12"/>
  <c r="K44" i="12"/>
  <c r="O44" i="12"/>
  <c r="S44" i="12"/>
  <c r="E45" i="12"/>
  <c r="I45" i="12"/>
  <c r="M45" i="12"/>
  <c r="Q45" i="12"/>
  <c r="U45" i="12"/>
  <c r="G47" i="12"/>
  <c r="K47" i="12"/>
  <c r="O47" i="12"/>
  <c r="S47" i="12"/>
  <c r="E48" i="12"/>
  <c r="I48" i="12"/>
  <c r="M48" i="12"/>
  <c r="Q48" i="12"/>
  <c r="U48" i="12"/>
  <c r="G49" i="12"/>
  <c r="K49" i="12"/>
  <c r="O49" i="12"/>
  <c r="S49" i="12"/>
  <c r="E51" i="12"/>
  <c r="I51" i="12"/>
  <c r="M51" i="12"/>
  <c r="Q51" i="12"/>
  <c r="U51" i="12"/>
  <c r="G52" i="12"/>
  <c r="K52" i="12"/>
  <c r="AM43" i="12"/>
  <c r="AI48" i="12"/>
  <c r="AE53" i="12"/>
  <c r="AA30" i="12"/>
  <c r="AN34" i="12"/>
  <c r="AJ10" i="12"/>
  <c r="AM11" i="12"/>
  <c r="AL13" i="12"/>
  <c r="AK14" i="12"/>
  <c r="AJ15" i="12"/>
  <c r="AI17" i="12"/>
  <c r="AG19" i="12"/>
  <c r="J43" i="12"/>
  <c r="H44" i="12"/>
  <c r="F45" i="12"/>
  <c r="V45" i="12"/>
  <c r="T47" i="12"/>
  <c r="R48" i="12"/>
  <c r="P49" i="12"/>
  <c r="N51" i="12"/>
  <c r="L52" i="12"/>
  <c r="P52" i="12"/>
  <c r="T52" i="12"/>
  <c r="F53" i="12"/>
  <c r="J53" i="12"/>
  <c r="N53" i="12"/>
  <c r="R53" i="12"/>
  <c r="V53" i="12"/>
  <c r="H26" i="12"/>
  <c r="L26" i="12"/>
  <c r="P26" i="12"/>
  <c r="T26" i="12"/>
  <c r="F27" i="12"/>
  <c r="J27" i="12"/>
  <c r="N27" i="12"/>
  <c r="R27" i="12"/>
  <c r="V27" i="12"/>
  <c r="H28" i="12"/>
  <c r="L28" i="12"/>
  <c r="P28" i="12"/>
  <c r="T28" i="12"/>
  <c r="F30" i="12"/>
  <c r="J30" i="12"/>
  <c r="N30" i="12"/>
  <c r="R30" i="12"/>
  <c r="V30" i="12"/>
  <c r="H31" i="12"/>
  <c r="L31" i="12"/>
  <c r="P31" i="12"/>
  <c r="T31" i="12"/>
  <c r="F32" i="12"/>
  <c r="J32" i="12"/>
  <c r="N32" i="12"/>
  <c r="R32" i="12"/>
  <c r="V32" i="12"/>
  <c r="H34" i="12"/>
  <c r="L34" i="12"/>
  <c r="P34" i="12"/>
  <c r="T34" i="12"/>
  <c r="F35" i="12"/>
  <c r="J35" i="12"/>
  <c r="N35" i="12"/>
  <c r="R35" i="12"/>
  <c r="V35" i="12"/>
  <c r="H36" i="12"/>
  <c r="L36" i="12"/>
  <c r="P36" i="12"/>
  <c r="T36" i="12"/>
  <c r="F9" i="12"/>
  <c r="J9" i="12"/>
  <c r="N9" i="12"/>
  <c r="R9" i="12"/>
  <c r="V9" i="12"/>
  <c r="H10" i="12"/>
  <c r="L10" i="12"/>
  <c r="P10" i="12"/>
  <c r="T10" i="12"/>
  <c r="F11" i="12"/>
  <c r="J11" i="12"/>
  <c r="N11" i="12"/>
  <c r="R11" i="12"/>
  <c r="V11" i="12"/>
  <c r="H13" i="12"/>
  <c r="L13" i="12"/>
  <c r="P13" i="12"/>
  <c r="T13" i="12"/>
  <c r="F14" i="12"/>
  <c r="J14" i="12"/>
  <c r="N14" i="12"/>
  <c r="R14" i="12"/>
  <c r="V14" i="12"/>
  <c r="H15" i="12"/>
  <c r="L15" i="12"/>
  <c r="P15" i="12"/>
  <c r="T15" i="12"/>
  <c r="F17" i="12"/>
  <c r="AL44" i="12"/>
  <c r="AH49" i="12"/>
  <c r="AD26" i="12"/>
  <c r="AQ30" i="12"/>
  <c r="AM35" i="12"/>
  <c r="AA11" i="12"/>
  <c r="AQ11" i="12"/>
  <c r="AP13" i="12"/>
  <c r="AO14" i="12"/>
  <c r="AN15" i="12"/>
  <c r="AM17" i="12"/>
  <c r="AK19" i="12"/>
  <c r="N43" i="12"/>
  <c r="L44" i="12"/>
  <c r="J45" i="12"/>
  <c r="H47" i="12"/>
  <c r="F48" i="12"/>
  <c r="V48" i="12"/>
  <c r="T49" i="12"/>
  <c r="R51" i="12"/>
  <c r="M52" i="12"/>
  <c r="Q52" i="12"/>
  <c r="U52" i="12"/>
  <c r="G53" i="12"/>
  <c r="K53" i="12"/>
  <c r="O53" i="12"/>
  <c r="S53" i="12"/>
  <c r="E26" i="12"/>
  <c r="I26" i="12"/>
  <c r="M26" i="12"/>
  <c r="Q26" i="12"/>
  <c r="U26" i="12"/>
  <c r="G27" i="12"/>
  <c r="K27" i="12"/>
  <c r="O27" i="12"/>
  <c r="S27" i="12"/>
  <c r="E28" i="12"/>
  <c r="I28" i="12"/>
  <c r="M28" i="12"/>
  <c r="Q28" i="12"/>
  <c r="U28" i="12"/>
  <c r="G30" i="12"/>
  <c r="K30" i="12"/>
  <c r="O30" i="12"/>
  <c r="S30" i="12"/>
  <c r="E31" i="12"/>
  <c r="I31" i="12"/>
  <c r="M31" i="12"/>
  <c r="Q31" i="12"/>
  <c r="U31" i="12"/>
  <c r="G32" i="12"/>
  <c r="K32" i="12"/>
  <c r="O32" i="12"/>
  <c r="S32" i="12"/>
  <c r="E34" i="12"/>
  <c r="I34" i="12"/>
  <c r="M34" i="12"/>
  <c r="Q34" i="12"/>
  <c r="U34" i="12"/>
  <c r="G35" i="12"/>
  <c r="K35" i="12"/>
  <c r="O35" i="12"/>
  <c r="S35" i="12"/>
  <c r="E36" i="12"/>
  <c r="I36" i="12"/>
  <c r="M36" i="12"/>
  <c r="Q36" i="12"/>
  <c r="U36" i="12"/>
  <c r="G9" i="12"/>
  <c r="K9" i="12"/>
  <c r="O9" i="12"/>
  <c r="S9" i="12"/>
  <c r="E10" i="12"/>
  <c r="I10" i="12"/>
  <c r="M10" i="12"/>
  <c r="Q10" i="12"/>
  <c r="U10" i="12"/>
  <c r="G11" i="12"/>
  <c r="K11" i="12"/>
  <c r="O11" i="12"/>
  <c r="S11" i="12"/>
  <c r="E13" i="12"/>
  <c r="I13" i="12"/>
  <c r="M13" i="12"/>
  <c r="Q13" i="12"/>
  <c r="U13" i="12"/>
  <c r="G14" i="12"/>
  <c r="K14" i="12"/>
  <c r="O14" i="12"/>
  <c r="S14" i="12"/>
  <c r="AK45" i="12"/>
  <c r="AG51" i="12"/>
  <c r="AC27" i="12"/>
  <c r="AP31" i="12"/>
  <c r="AL36" i="12"/>
  <c r="AE11" i="12"/>
  <c r="AD13" i="12"/>
  <c r="AC14" i="12"/>
  <c r="AB15" i="12"/>
  <c r="AA17" i="12"/>
  <c r="AQ17" i="12"/>
  <c r="AO19" i="12"/>
  <c r="R43" i="12"/>
  <c r="P44" i="12"/>
  <c r="N45" i="12"/>
  <c r="L47" i="12"/>
  <c r="J48" i="12"/>
  <c r="H49" i="12"/>
  <c r="F51" i="12"/>
  <c r="V51" i="12"/>
  <c r="N52" i="12"/>
  <c r="R52" i="12"/>
  <c r="V52" i="12"/>
  <c r="H53" i="12"/>
  <c r="L53" i="12"/>
  <c r="P53" i="12"/>
  <c r="T53" i="12"/>
  <c r="F26" i="12"/>
  <c r="J26" i="12"/>
  <c r="N26" i="12"/>
  <c r="R26" i="12"/>
  <c r="V26" i="12"/>
  <c r="H27" i="12"/>
  <c r="L27" i="12"/>
  <c r="P27" i="12"/>
  <c r="T27" i="12"/>
  <c r="F28" i="12"/>
  <c r="J28" i="12"/>
  <c r="N28" i="12"/>
  <c r="R28" i="12"/>
  <c r="V28" i="12"/>
  <c r="H30" i="12"/>
  <c r="L30" i="12"/>
  <c r="P30" i="12"/>
  <c r="T30" i="12"/>
  <c r="F31" i="12"/>
  <c r="J31" i="12"/>
  <c r="N31" i="12"/>
  <c r="R31" i="12"/>
  <c r="V31" i="12"/>
  <c r="H32" i="12"/>
  <c r="L32" i="12"/>
  <c r="P32" i="12"/>
  <c r="T32" i="12"/>
  <c r="F34" i="12"/>
  <c r="J34" i="12"/>
  <c r="N34" i="12"/>
  <c r="R34" i="12"/>
  <c r="V34" i="12"/>
  <c r="H35" i="12"/>
  <c r="L35" i="12"/>
  <c r="P35" i="12"/>
  <c r="T35" i="12"/>
  <c r="F36" i="12"/>
  <c r="J36" i="12"/>
  <c r="N36" i="12"/>
  <c r="R36" i="12"/>
  <c r="V36" i="12"/>
  <c r="H9" i="12"/>
  <c r="L9" i="12"/>
  <c r="P9" i="12"/>
  <c r="T9" i="12"/>
  <c r="F10" i="12"/>
  <c r="J10" i="12"/>
  <c r="N10" i="12"/>
  <c r="R10" i="12"/>
  <c r="V10" i="12"/>
  <c r="H11" i="12"/>
  <c r="L11" i="12"/>
  <c r="P11" i="12"/>
  <c r="T11" i="12"/>
  <c r="F13" i="12"/>
  <c r="J13" i="12"/>
  <c r="N13" i="12"/>
  <c r="AJ47" i="12"/>
  <c r="AK9" i="12"/>
  <c r="AF15" i="12"/>
  <c r="F43" i="12"/>
  <c r="P47" i="12"/>
  <c r="H52" i="12"/>
  <c r="I53" i="12"/>
  <c r="G26" i="12"/>
  <c r="E27" i="12"/>
  <c r="U27" i="12"/>
  <c r="S28" i="12"/>
  <c r="Q30" i="12"/>
  <c r="O31" i="12"/>
  <c r="M32" i="12"/>
  <c r="K34" i="12"/>
  <c r="I35" i="12"/>
  <c r="G36" i="12"/>
  <c r="E9" i="12"/>
  <c r="U9" i="12"/>
  <c r="S10" i="12"/>
  <c r="Q11" i="12"/>
  <c r="O13" i="12"/>
  <c r="E14" i="12"/>
  <c r="M14" i="12"/>
  <c r="U14" i="12"/>
  <c r="I15" i="12"/>
  <c r="N15" i="12"/>
  <c r="S15" i="12"/>
  <c r="G17" i="12"/>
  <c r="K17" i="12"/>
  <c r="O17" i="12"/>
  <c r="S17" i="12"/>
  <c r="E18" i="12"/>
  <c r="I18" i="12"/>
  <c r="M18" i="12"/>
  <c r="Q18" i="12"/>
  <c r="U18" i="12"/>
  <c r="G19" i="12"/>
  <c r="K19" i="12"/>
  <c r="O19" i="12"/>
  <c r="S19" i="12"/>
  <c r="Z53" i="12"/>
  <c r="Z48" i="12"/>
  <c r="Z43" i="12"/>
  <c r="Z32" i="12"/>
  <c r="Z27" i="12"/>
  <c r="Z17" i="12"/>
  <c r="Z11" i="12"/>
  <c r="D52" i="12"/>
  <c r="D47" i="12"/>
  <c r="D36" i="12"/>
  <c r="D31" i="12"/>
  <c r="D26" i="12"/>
  <c r="D15" i="12"/>
  <c r="D10" i="12"/>
  <c r="AC44" i="11"/>
  <c r="AG44" i="11"/>
  <c r="AK44" i="11"/>
  <c r="AO44" i="11"/>
  <c r="AB45" i="11"/>
  <c r="AF45" i="11"/>
  <c r="AJ45" i="11"/>
  <c r="AN45" i="11"/>
  <c r="AA46" i="11"/>
  <c r="AE46" i="11"/>
  <c r="AI46" i="11"/>
  <c r="AM46" i="11"/>
  <c r="AQ46" i="11"/>
  <c r="AD48" i="11"/>
  <c r="AH48" i="11"/>
  <c r="AL48" i="11"/>
  <c r="AP48" i="11"/>
  <c r="AC49" i="11"/>
  <c r="AG49" i="11"/>
  <c r="AK49" i="11"/>
  <c r="AO49" i="11"/>
  <c r="AB50" i="11"/>
  <c r="AF50" i="11"/>
  <c r="AJ50" i="11"/>
  <c r="AN50" i="11"/>
  <c r="AA52" i="11"/>
  <c r="AE52" i="11"/>
  <c r="AI52" i="11"/>
  <c r="AM52" i="11"/>
  <c r="AQ52" i="11"/>
  <c r="AD53" i="11"/>
  <c r="AH53" i="11"/>
  <c r="AL53" i="11"/>
  <c r="AP53" i="11"/>
  <c r="AC54" i="11"/>
  <c r="AG54" i="11"/>
  <c r="AK54" i="11"/>
  <c r="AO54" i="11"/>
  <c r="AB27" i="11"/>
  <c r="AF27" i="11"/>
  <c r="AJ27" i="11"/>
  <c r="AN27" i="11"/>
  <c r="AA28" i="11"/>
  <c r="AE28" i="11"/>
  <c r="AI28" i="11"/>
  <c r="AM28" i="11"/>
  <c r="AQ28" i="11"/>
  <c r="AD29" i="11"/>
  <c r="AH29" i="11"/>
  <c r="AL29" i="11"/>
  <c r="AP29" i="11"/>
  <c r="AC31" i="11"/>
  <c r="AG31" i="11"/>
  <c r="AK31" i="11"/>
  <c r="AO31" i="11"/>
  <c r="AB32" i="11"/>
  <c r="AF32" i="11"/>
  <c r="AJ32" i="11"/>
  <c r="AN32" i="11"/>
  <c r="AA33" i="11"/>
  <c r="AE33" i="11"/>
  <c r="AI33" i="11"/>
  <c r="AM33" i="11"/>
  <c r="AQ33" i="11"/>
  <c r="AD35" i="11"/>
  <c r="AH35" i="11"/>
  <c r="AL35" i="11"/>
  <c r="AP35" i="11"/>
  <c r="AC36" i="11"/>
  <c r="AG36" i="11"/>
  <c r="AK36" i="11"/>
  <c r="AO36" i="11"/>
  <c r="AB37" i="11"/>
  <c r="AF37" i="11"/>
  <c r="AJ37" i="11"/>
  <c r="AN37" i="11"/>
  <c r="AA10" i="11"/>
  <c r="AE10" i="11"/>
  <c r="AI10" i="11"/>
  <c r="AM10" i="11"/>
  <c r="AQ10" i="11"/>
  <c r="AD11" i="11"/>
  <c r="AH11" i="11"/>
  <c r="AL11" i="11"/>
  <c r="AP11" i="11"/>
  <c r="AC12" i="11"/>
  <c r="AG12" i="11"/>
  <c r="AK12" i="11"/>
  <c r="AO12" i="11"/>
  <c r="AB14" i="11"/>
  <c r="AF14" i="11"/>
  <c r="AJ14" i="11"/>
  <c r="AN14" i="11"/>
  <c r="AA15" i="11"/>
  <c r="AE15" i="11"/>
  <c r="AI15" i="11"/>
  <c r="AM15" i="11"/>
  <c r="AQ15" i="11"/>
  <c r="AD16" i="11"/>
  <c r="AH16" i="11"/>
  <c r="AL16" i="11"/>
  <c r="AP16" i="11"/>
  <c r="AC18" i="11"/>
  <c r="AG18" i="11"/>
  <c r="AK18" i="11"/>
  <c r="AO18" i="11"/>
  <c r="AB19" i="11"/>
  <c r="AF19" i="11"/>
  <c r="AJ19" i="11"/>
  <c r="AN19" i="11"/>
  <c r="AA20" i="11"/>
  <c r="AE20" i="11"/>
  <c r="AI20" i="11"/>
  <c r="AM20" i="11"/>
  <c r="AQ20" i="11"/>
  <c r="AF52" i="12"/>
  <c r="AI11" i="12"/>
  <c r="AE17" i="12"/>
  <c r="V43" i="12"/>
  <c r="N48" i="12"/>
  <c r="O52" i="12"/>
  <c r="M53" i="12"/>
  <c r="K26" i="12"/>
  <c r="I27" i="12"/>
  <c r="G28" i="12"/>
  <c r="E30" i="12"/>
  <c r="U30" i="12"/>
  <c r="S31" i="12"/>
  <c r="Q32" i="12"/>
  <c r="O34" i="12"/>
  <c r="M35" i="12"/>
  <c r="K36" i="12"/>
  <c r="I9" i="12"/>
  <c r="G10" i="12"/>
  <c r="E11" i="12"/>
  <c r="U11" i="12"/>
  <c r="R13" i="12"/>
  <c r="H14" i="12"/>
  <c r="P14" i="12"/>
  <c r="E15" i="12"/>
  <c r="J15" i="12"/>
  <c r="O15" i="12"/>
  <c r="U15" i="12"/>
  <c r="H17" i="12"/>
  <c r="L17" i="12"/>
  <c r="P17" i="12"/>
  <c r="T17" i="12"/>
  <c r="F18" i="12"/>
  <c r="J18" i="12"/>
  <c r="N18" i="12"/>
  <c r="R18" i="12"/>
  <c r="V18" i="12"/>
  <c r="H19" i="12"/>
  <c r="L19" i="12"/>
  <c r="P19" i="12"/>
  <c r="T19" i="12"/>
  <c r="Z52" i="12"/>
  <c r="Z47" i="12"/>
  <c r="Z36" i="12"/>
  <c r="Z31" i="12"/>
  <c r="Z26" i="12"/>
  <c r="Z15" i="12"/>
  <c r="Z10" i="12"/>
  <c r="D51" i="12"/>
  <c r="D45" i="12"/>
  <c r="D35" i="12"/>
  <c r="D30" i="12"/>
  <c r="D19" i="12"/>
  <c r="D14" i="12"/>
  <c r="D9" i="12"/>
  <c r="AD44" i="11"/>
  <c r="AH44" i="11"/>
  <c r="AL44" i="11"/>
  <c r="AP44" i="11"/>
  <c r="AC45" i="11"/>
  <c r="AG45" i="11"/>
  <c r="AK45" i="11"/>
  <c r="AO45" i="11"/>
  <c r="AB46" i="11"/>
  <c r="AF46" i="11"/>
  <c r="AJ46" i="11"/>
  <c r="AN46" i="11"/>
  <c r="AA48" i="11"/>
  <c r="AE48" i="11"/>
  <c r="AI48" i="11"/>
  <c r="AM48" i="11"/>
  <c r="AQ48" i="11"/>
  <c r="AD49" i="11"/>
  <c r="AH49" i="11"/>
  <c r="AL49" i="11"/>
  <c r="AP49" i="11"/>
  <c r="AC50" i="11"/>
  <c r="AG50" i="11"/>
  <c r="AK50" i="11"/>
  <c r="AO50" i="11"/>
  <c r="AB52" i="11"/>
  <c r="AF52" i="11"/>
  <c r="AJ52" i="11"/>
  <c r="AN52" i="11"/>
  <c r="AA53" i="11"/>
  <c r="AE53" i="11"/>
  <c r="AI53" i="11"/>
  <c r="AM53" i="11"/>
  <c r="AQ53" i="11"/>
  <c r="AD54" i="11"/>
  <c r="AH54" i="11"/>
  <c r="AL54" i="11"/>
  <c r="AP54" i="11"/>
  <c r="AC27" i="11"/>
  <c r="AG27" i="11"/>
  <c r="AK27" i="11"/>
  <c r="AO27" i="11"/>
  <c r="AB28" i="11"/>
  <c r="AF28" i="11"/>
  <c r="AJ28" i="11"/>
  <c r="AN28" i="11"/>
  <c r="AA29" i="11"/>
  <c r="AE29" i="11"/>
  <c r="AI29" i="11"/>
  <c r="AM29" i="11"/>
  <c r="AQ29" i="11"/>
  <c r="AD31" i="11"/>
  <c r="AH31" i="11"/>
  <c r="AL31" i="11"/>
  <c r="AP31" i="11"/>
  <c r="AC32" i="11"/>
  <c r="AG32" i="11"/>
  <c r="AK32" i="11"/>
  <c r="AO32" i="11"/>
  <c r="AB33" i="11"/>
  <c r="AF33" i="11"/>
  <c r="AJ33" i="11"/>
  <c r="AN33" i="11"/>
  <c r="AA35" i="11"/>
  <c r="AE35" i="11"/>
  <c r="AI35" i="11"/>
  <c r="AM35" i="11"/>
  <c r="AQ35" i="11"/>
  <c r="AD36" i="11"/>
  <c r="AH36" i="11"/>
  <c r="AL36" i="11"/>
  <c r="AP36" i="11"/>
  <c r="AC37" i="11"/>
  <c r="AG37" i="11"/>
  <c r="AK37" i="11"/>
  <c r="AO37" i="11"/>
  <c r="AB10" i="11"/>
  <c r="AF10" i="11"/>
  <c r="AJ10" i="11"/>
  <c r="AN10" i="11"/>
  <c r="AA11" i="11"/>
  <c r="AE11" i="11"/>
  <c r="AI11" i="11"/>
  <c r="AM11" i="11"/>
  <c r="AQ11" i="11"/>
  <c r="AD12" i="11"/>
  <c r="AH12" i="11"/>
  <c r="AL12" i="11"/>
  <c r="AP12" i="11"/>
  <c r="AC14" i="11"/>
  <c r="AG14" i="11"/>
  <c r="AK14" i="11"/>
  <c r="AO14" i="11"/>
  <c r="AB15" i="11"/>
  <c r="AF15" i="11"/>
  <c r="AJ15" i="11"/>
  <c r="AN15" i="11"/>
  <c r="AA16" i="11"/>
  <c r="AE16" i="11"/>
  <c r="AI16" i="11"/>
  <c r="AM16" i="11"/>
  <c r="AQ16" i="11"/>
  <c r="AD18" i="11"/>
  <c r="AH18" i="11"/>
  <c r="AB28" i="12"/>
  <c r="AH13" i="12"/>
  <c r="T44" i="12"/>
  <c r="L49" i="12"/>
  <c r="S52" i="12"/>
  <c r="Q53" i="12"/>
  <c r="O26" i="12"/>
  <c r="M27" i="12"/>
  <c r="K28" i="12"/>
  <c r="I30" i="12"/>
  <c r="G31" i="12"/>
  <c r="E32" i="12"/>
  <c r="U32" i="12"/>
  <c r="S34" i="12"/>
  <c r="Q35" i="12"/>
  <c r="O36" i="12"/>
  <c r="M9" i="12"/>
  <c r="K10" i="12"/>
  <c r="I11" i="12"/>
  <c r="G13" i="12"/>
  <c r="S13" i="12"/>
  <c r="I14" i="12"/>
  <c r="Q14" i="12"/>
  <c r="F15" i="12"/>
  <c r="K15" i="12"/>
  <c r="Q15" i="12"/>
  <c r="V15" i="12"/>
  <c r="I17" i="12"/>
  <c r="M17" i="12"/>
  <c r="Q17" i="12"/>
  <c r="U17" i="12"/>
  <c r="G18" i="12"/>
  <c r="K18" i="12"/>
  <c r="O18" i="12"/>
  <c r="S18" i="12"/>
  <c r="E19" i="12"/>
  <c r="I19" i="12"/>
  <c r="M19" i="12"/>
  <c r="Q19" i="12"/>
  <c r="U19" i="12"/>
  <c r="Z51" i="12"/>
  <c r="Z45" i="12"/>
  <c r="Z35" i="12"/>
  <c r="Z30" i="12"/>
  <c r="Z19" i="12"/>
  <c r="Z14" i="12"/>
  <c r="Z9" i="12"/>
  <c r="D49" i="12"/>
  <c r="D44" i="12"/>
  <c r="D34" i="12"/>
  <c r="D28" i="12"/>
  <c r="D18" i="12"/>
  <c r="D13" i="12"/>
  <c r="AA44" i="11"/>
  <c r="AE44" i="11"/>
  <c r="AI44" i="11"/>
  <c r="AM44" i="11"/>
  <c r="AQ44" i="11"/>
  <c r="AD45" i="11"/>
  <c r="AH45" i="11"/>
  <c r="AL45" i="11"/>
  <c r="AP45" i="11"/>
  <c r="AC46" i="11"/>
  <c r="AG46" i="11"/>
  <c r="AK46" i="11"/>
  <c r="AO46" i="11"/>
  <c r="AB48" i="11"/>
  <c r="AF48" i="11"/>
  <c r="AJ48" i="11"/>
  <c r="AN48" i="11"/>
  <c r="AA49" i="11"/>
  <c r="AE49" i="11"/>
  <c r="AI49" i="11"/>
  <c r="AM49" i="11"/>
  <c r="AQ49" i="11"/>
  <c r="AD50" i="11"/>
  <c r="AH50" i="11"/>
  <c r="AL50" i="11"/>
  <c r="AP50" i="11"/>
  <c r="AC52" i="11"/>
  <c r="AG52" i="11"/>
  <c r="AK52" i="11"/>
  <c r="AO52" i="11"/>
  <c r="AB53" i="11"/>
  <c r="AF53" i="11"/>
  <c r="AJ53" i="11"/>
  <c r="AN53" i="11"/>
  <c r="AA54" i="11"/>
  <c r="AE54" i="11"/>
  <c r="AI54" i="11"/>
  <c r="AM54" i="11"/>
  <c r="AQ54" i="11"/>
  <c r="AD27" i="11"/>
  <c r="AH27" i="11"/>
  <c r="AL27" i="11"/>
  <c r="AP27" i="11"/>
  <c r="AC28" i="11"/>
  <c r="AG28" i="11"/>
  <c r="AK28" i="11"/>
  <c r="AO28" i="11"/>
  <c r="AB29" i="11"/>
  <c r="AF29" i="11"/>
  <c r="AJ29" i="11"/>
  <c r="AN29" i="11"/>
  <c r="AA31" i="11"/>
  <c r="AE31" i="11"/>
  <c r="AI31" i="11"/>
  <c r="AM31" i="11"/>
  <c r="AQ31" i="11"/>
  <c r="AD32" i="11"/>
  <c r="AH32" i="11"/>
  <c r="AL32" i="11"/>
  <c r="AP32" i="11"/>
  <c r="AC33" i="11"/>
  <c r="AG33" i="11"/>
  <c r="AK33" i="11"/>
  <c r="AO33" i="11"/>
  <c r="AB35" i="11"/>
  <c r="AF35" i="11"/>
  <c r="AJ35" i="11"/>
  <c r="AN35" i="11"/>
  <c r="AA36" i="11"/>
  <c r="AE36" i="11"/>
  <c r="AO32" i="12"/>
  <c r="J51" i="12"/>
  <c r="Q27" i="12"/>
  <c r="I32" i="12"/>
  <c r="S36" i="12"/>
  <c r="K13" i="12"/>
  <c r="G15" i="12"/>
  <c r="J17" i="12"/>
  <c r="H18" i="12"/>
  <c r="F19" i="12"/>
  <c r="V19" i="12"/>
  <c r="Z28" i="12"/>
  <c r="D48" i="12"/>
  <c r="D17" i="12"/>
  <c r="AJ44" i="11"/>
  <c r="AI45" i="11"/>
  <c r="AH46" i="11"/>
  <c r="AG48" i="11"/>
  <c r="AF49" i="11"/>
  <c r="AE50" i="11"/>
  <c r="AD52" i="11"/>
  <c r="AC53" i="11"/>
  <c r="AB54" i="11"/>
  <c r="AA27" i="11"/>
  <c r="AQ27" i="11"/>
  <c r="AP28" i="11"/>
  <c r="AO29" i="11"/>
  <c r="AN31" i="11"/>
  <c r="AM32" i="11"/>
  <c r="AL33" i="11"/>
  <c r="AK35" i="11"/>
  <c r="AI36" i="11"/>
  <c r="AQ36" i="11"/>
  <c r="AH37" i="11"/>
  <c r="AP37" i="11"/>
  <c r="AG10" i="11"/>
  <c r="AO10" i="11"/>
  <c r="AF11" i="11"/>
  <c r="AN11" i="11"/>
  <c r="AE12" i="11"/>
  <c r="AM12" i="11"/>
  <c r="AD14" i="11"/>
  <c r="AL14" i="11"/>
  <c r="AC15" i="11"/>
  <c r="AK15" i="11"/>
  <c r="AB16" i="11"/>
  <c r="AJ16" i="11"/>
  <c r="AA18" i="11"/>
  <c r="AI18" i="11"/>
  <c r="AN18" i="11"/>
  <c r="AC19" i="11"/>
  <c r="AH19" i="11"/>
  <c r="AM19" i="11"/>
  <c r="AB20" i="11"/>
  <c r="AG20" i="11"/>
  <c r="AL20" i="11"/>
  <c r="E44" i="11"/>
  <c r="I44" i="11"/>
  <c r="M44" i="11"/>
  <c r="Q44" i="11"/>
  <c r="U44" i="11"/>
  <c r="G45" i="11"/>
  <c r="K45" i="11"/>
  <c r="O45" i="11"/>
  <c r="S45" i="11"/>
  <c r="E46" i="11"/>
  <c r="I46" i="11"/>
  <c r="M46" i="11"/>
  <c r="Q46" i="11"/>
  <c r="U46" i="11"/>
  <c r="G48" i="11"/>
  <c r="K48" i="11"/>
  <c r="O48" i="11"/>
  <c r="S48" i="11"/>
  <c r="E49" i="11"/>
  <c r="I49" i="11"/>
  <c r="M49" i="11"/>
  <c r="Q49" i="11"/>
  <c r="U49" i="11"/>
  <c r="G50" i="11"/>
  <c r="K50" i="11"/>
  <c r="O50" i="11"/>
  <c r="S50" i="11"/>
  <c r="E52" i="11"/>
  <c r="I52" i="11"/>
  <c r="M52" i="11"/>
  <c r="Q52" i="11"/>
  <c r="U52" i="11"/>
  <c r="G53" i="11"/>
  <c r="K53" i="11"/>
  <c r="O53" i="11"/>
  <c r="S53" i="11"/>
  <c r="E54" i="11"/>
  <c r="I54" i="11"/>
  <c r="M54" i="11"/>
  <c r="Q54" i="11"/>
  <c r="U54" i="11"/>
  <c r="G27" i="11"/>
  <c r="K27" i="11"/>
  <c r="O27" i="11"/>
  <c r="S27" i="11"/>
  <c r="E28" i="11"/>
  <c r="I28" i="11"/>
  <c r="M28" i="11"/>
  <c r="Q28" i="11"/>
  <c r="U28" i="11"/>
  <c r="G29" i="11"/>
  <c r="K29" i="11"/>
  <c r="O29" i="11"/>
  <c r="S29" i="11"/>
  <c r="E31" i="11"/>
  <c r="I31" i="11"/>
  <c r="M31" i="11"/>
  <c r="Q31" i="11"/>
  <c r="U31" i="11"/>
  <c r="G32" i="11"/>
  <c r="K32" i="11"/>
  <c r="O32" i="11"/>
  <c r="S32" i="11"/>
  <c r="E33" i="11"/>
  <c r="I33" i="11"/>
  <c r="M33" i="11"/>
  <c r="Q33" i="11"/>
  <c r="U33" i="11"/>
  <c r="G35" i="11"/>
  <c r="K35" i="11"/>
  <c r="O35" i="11"/>
  <c r="S35" i="11"/>
  <c r="E36" i="11"/>
  <c r="I36" i="11"/>
  <c r="M36" i="11"/>
  <c r="Q36" i="11"/>
  <c r="U36" i="11"/>
  <c r="G37" i="11"/>
  <c r="K37" i="11"/>
  <c r="O37" i="11"/>
  <c r="S37" i="11"/>
  <c r="E10" i="11"/>
  <c r="I10" i="11"/>
  <c r="M10" i="11"/>
  <c r="Q10" i="11"/>
  <c r="U10" i="11"/>
  <c r="G11" i="11"/>
  <c r="K11" i="11"/>
  <c r="O11" i="11"/>
  <c r="S11" i="11"/>
  <c r="E12" i="11"/>
  <c r="I12" i="11"/>
  <c r="M12" i="11"/>
  <c r="Q12" i="11"/>
  <c r="U12" i="11"/>
  <c r="G14" i="11"/>
  <c r="K14" i="11"/>
  <c r="O14" i="11"/>
  <c r="S14" i="11"/>
  <c r="E15" i="11"/>
  <c r="I15" i="11"/>
  <c r="M15" i="11"/>
  <c r="Q15" i="11"/>
  <c r="U15" i="11"/>
  <c r="G16" i="11"/>
  <c r="K16" i="11"/>
  <c r="O16" i="11"/>
  <c r="S16" i="11"/>
  <c r="E18" i="11"/>
  <c r="I18" i="11"/>
  <c r="M18" i="11"/>
  <c r="Q18" i="11"/>
  <c r="U18" i="11"/>
  <c r="G19" i="11"/>
  <c r="AG14" i="12"/>
  <c r="E53" i="12"/>
  <c r="O28" i="12"/>
  <c r="G34" i="12"/>
  <c r="Q9" i="12"/>
  <c r="V13" i="12"/>
  <c r="M15" i="12"/>
  <c r="N17" i="12"/>
  <c r="L18" i="12"/>
  <c r="J19" i="12"/>
  <c r="Z49" i="12"/>
  <c r="D43" i="12"/>
  <c r="D11" i="12"/>
  <c r="AN44" i="11"/>
  <c r="AM45" i="11"/>
  <c r="AL46" i="11"/>
  <c r="AK48" i="11"/>
  <c r="AJ49" i="11"/>
  <c r="AI50" i="11"/>
  <c r="AH52" i="11"/>
  <c r="AG53" i="11"/>
  <c r="AF54" i="11"/>
  <c r="AE27" i="11"/>
  <c r="AD28" i="11"/>
  <c r="AC29" i="11"/>
  <c r="AB31" i="11"/>
  <c r="AA32" i="11"/>
  <c r="AQ32" i="11"/>
  <c r="AP33" i="11"/>
  <c r="AO35" i="11"/>
  <c r="AJ36" i="11"/>
  <c r="AA37" i="11"/>
  <c r="AI37" i="11"/>
  <c r="AQ37" i="11"/>
  <c r="AH10" i="11"/>
  <c r="AP10" i="11"/>
  <c r="AG11" i="11"/>
  <c r="AO11" i="11"/>
  <c r="AF12" i="11"/>
  <c r="AN12" i="11"/>
  <c r="AE14" i="11"/>
  <c r="AM14" i="11"/>
  <c r="AD15" i="11"/>
  <c r="AL15" i="11"/>
  <c r="AC16" i="11"/>
  <c r="AK16" i="11"/>
  <c r="AB18" i="11"/>
  <c r="AJ18" i="11"/>
  <c r="AP18" i="11"/>
  <c r="AD19" i="11"/>
  <c r="AI19" i="11"/>
  <c r="AO19" i="11"/>
  <c r="AC20" i="11"/>
  <c r="AH20" i="11"/>
  <c r="AN20" i="11"/>
  <c r="F44" i="11"/>
  <c r="J44" i="11"/>
  <c r="N44" i="11"/>
  <c r="R44" i="11"/>
  <c r="V44" i="11"/>
  <c r="H45" i="11"/>
  <c r="L45" i="11"/>
  <c r="P45" i="11"/>
  <c r="T45" i="11"/>
  <c r="F46" i="11"/>
  <c r="J46" i="11"/>
  <c r="N46" i="11"/>
  <c r="R46" i="11"/>
  <c r="V46" i="11"/>
  <c r="H48" i="11"/>
  <c r="L48" i="11"/>
  <c r="P48" i="11"/>
  <c r="T48" i="11"/>
  <c r="F49" i="11"/>
  <c r="J49" i="11"/>
  <c r="N49" i="11"/>
  <c r="R49" i="11"/>
  <c r="V49" i="11"/>
  <c r="H50" i="11"/>
  <c r="L50" i="11"/>
  <c r="P50" i="11"/>
  <c r="T50" i="11"/>
  <c r="F52" i="11"/>
  <c r="J52" i="11"/>
  <c r="N52" i="11"/>
  <c r="R52" i="11"/>
  <c r="V52" i="11"/>
  <c r="H53" i="11"/>
  <c r="L53" i="11"/>
  <c r="P53" i="11"/>
  <c r="T53" i="11"/>
  <c r="F54" i="11"/>
  <c r="J54" i="11"/>
  <c r="N54" i="11"/>
  <c r="R54" i="11"/>
  <c r="V54" i="11"/>
  <c r="H27" i="11"/>
  <c r="L27" i="11"/>
  <c r="P27" i="11"/>
  <c r="T27" i="11"/>
  <c r="F28" i="11"/>
  <c r="J28" i="11"/>
  <c r="N28" i="11"/>
  <c r="R28" i="11"/>
  <c r="V28" i="11"/>
  <c r="H29" i="11"/>
  <c r="L29" i="11"/>
  <c r="P29" i="11"/>
  <c r="T29" i="11"/>
  <c r="F31" i="11"/>
  <c r="J31" i="11"/>
  <c r="N31" i="11"/>
  <c r="R31" i="11"/>
  <c r="V31" i="11"/>
  <c r="H32" i="11"/>
  <c r="L32" i="11"/>
  <c r="P32" i="11"/>
  <c r="T32" i="11"/>
  <c r="F33" i="11"/>
  <c r="J33" i="11"/>
  <c r="N33" i="11"/>
  <c r="AC19" i="12"/>
  <c r="U53" i="12"/>
  <c r="M30" i="12"/>
  <c r="E35" i="12"/>
  <c r="O10" i="12"/>
  <c r="L14" i="12"/>
  <c r="R15" i="12"/>
  <c r="R17" i="12"/>
  <c r="P18" i="12"/>
  <c r="N19" i="12"/>
  <c r="Z44" i="12"/>
  <c r="Z13" i="12"/>
  <c r="D32" i="12"/>
  <c r="AB44" i="11"/>
  <c r="AA45" i="11"/>
  <c r="AQ45" i="11"/>
  <c r="AP46" i="11"/>
  <c r="AO48" i="11"/>
  <c r="AN49" i="11"/>
  <c r="AM50" i="11"/>
  <c r="AL52" i="11"/>
  <c r="AK53" i="11"/>
  <c r="AJ54" i="11"/>
  <c r="AI27" i="11"/>
  <c r="AH28" i="11"/>
  <c r="AG29" i="11"/>
  <c r="AF31" i="11"/>
  <c r="AE32" i="11"/>
  <c r="AD33" i="11"/>
  <c r="AC35" i="11"/>
  <c r="AB36" i="11"/>
  <c r="AM36" i="11"/>
  <c r="AD37" i="11"/>
  <c r="AL37" i="11"/>
  <c r="AC10" i="11"/>
  <c r="AK10" i="11"/>
  <c r="AB11" i="11"/>
  <c r="AJ11" i="11"/>
  <c r="AA12" i="11"/>
  <c r="AI12" i="11"/>
  <c r="AQ12" i="11"/>
  <c r="AH14" i="11"/>
  <c r="AP14" i="11"/>
  <c r="AG15" i="11"/>
  <c r="AO15" i="11"/>
  <c r="AF16" i="11"/>
  <c r="AN16" i="11"/>
  <c r="AE18" i="11"/>
  <c r="AL18" i="11"/>
  <c r="AQ18" i="11"/>
  <c r="AE19" i="11"/>
  <c r="AK19" i="11"/>
  <c r="AP19" i="11"/>
  <c r="AD20" i="11"/>
  <c r="AJ20" i="11"/>
  <c r="AO20" i="11"/>
  <c r="G44" i="11"/>
  <c r="K44" i="11"/>
  <c r="O44" i="11"/>
  <c r="S44" i="11"/>
  <c r="E45" i="11"/>
  <c r="I45" i="11"/>
  <c r="M45" i="11"/>
  <c r="Q45" i="11"/>
  <c r="U45" i="11"/>
  <c r="G46" i="11"/>
  <c r="K46" i="11"/>
  <c r="O46" i="11"/>
  <c r="S46" i="11"/>
  <c r="E48" i="11"/>
  <c r="I48" i="11"/>
  <c r="M48" i="11"/>
  <c r="Q48" i="11"/>
  <c r="U48" i="11"/>
  <c r="G49" i="11"/>
  <c r="K49" i="11"/>
  <c r="O49" i="11"/>
  <c r="S49" i="11"/>
  <c r="E50" i="11"/>
  <c r="I50" i="11"/>
  <c r="M50" i="11"/>
  <c r="Q50" i="11"/>
  <c r="U50" i="11"/>
  <c r="G52" i="11"/>
  <c r="K52" i="11"/>
  <c r="O52" i="11"/>
  <c r="S52" i="11"/>
  <c r="E53" i="11"/>
  <c r="I53" i="11"/>
  <c r="M53" i="11"/>
  <c r="Q53" i="11"/>
  <c r="U53" i="11"/>
  <c r="G54" i="11"/>
  <c r="K54" i="11"/>
  <c r="O54" i="11"/>
  <c r="S54" i="11"/>
  <c r="E27" i="11"/>
  <c r="I27" i="11"/>
  <c r="M27" i="11"/>
  <c r="Q27" i="11"/>
  <c r="U27" i="11"/>
  <c r="G28" i="11"/>
  <c r="K28" i="11"/>
  <c r="O28" i="11"/>
  <c r="S28" i="11"/>
  <c r="E29" i="11"/>
  <c r="I29" i="11"/>
  <c r="M29" i="11"/>
  <c r="Q29" i="11"/>
  <c r="U29" i="11"/>
  <c r="G31" i="11"/>
  <c r="K31" i="11"/>
  <c r="O31" i="11"/>
  <c r="S31" i="11"/>
  <c r="E32" i="11"/>
  <c r="I32" i="11"/>
  <c r="M32" i="11"/>
  <c r="Q32" i="11"/>
  <c r="U32" i="11"/>
  <c r="G33" i="11"/>
  <c r="K33" i="11"/>
  <c r="O33" i="11"/>
  <c r="S33" i="11"/>
  <c r="E35" i="11"/>
  <c r="I35" i="11"/>
  <c r="M35" i="11"/>
  <c r="Q35" i="11"/>
  <c r="U35" i="11"/>
  <c r="G36" i="11"/>
  <c r="K36" i="11"/>
  <c r="O36" i="11"/>
  <c r="S36" i="11"/>
  <c r="E37" i="11"/>
  <c r="I37" i="11"/>
  <c r="M37" i="11"/>
  <c r="Q37" i="11"/>
  <c r="U37" i="11"/>
  <c r="G10" i="11"/>
  <c r="K10" i="11"/>
  <c r="O10" i="11"/>
  <c r="S10" i="11"/>
  <c r="E11" i="11"/>
  <c r="I11" i="11"/>
  <c r="M11" i="11"/>
  <c r="Q11" i="11"/>
  <c r="U11" i="11"/>
  <c r="G12" i="11"/>
  <c r="K12" i="11"/>
  <c r="O12" i="11"/>
  <c r="S12" i="11"/>
  <c r="E14" i="11"/>
  <c r="I14" i="11"/>
  <c r="M14" i="11"/>
  <c r="Q14" i="11"/>
  <c r="U14" i="11"/>
  <c r="G15" i="11"/>
  <c r="K15" i="11"/>
  <c r="O15" i="11"/>
  <c r="S15" i="11"/>
  <c r="E16" i="11"/>
  <c r="I16" i="11"/>
  <c r="M16" i="11"/>
  <c r="Q16" i="11"/>
  <c r="U16" i="11"/>
  <c r="G18" i="11"/>
  <c r="K18" i="11"/>
  <c r="O18" i="11"/>
  <c r="S18" i="11"/>
  <c r="E19" i="11"/>
  <c r="I19" i="11"/>
  <c r="R45" i="12"/>
  <c r="M11" i="12"/>
  <c r="T18" i="12"/>
  <c r="D27" i="12"/>
  <c r="AC48" i="11"/>
  <c r="AP52" i="11"/>
  <c r="AL28" i="11"/>
  <c r="AH33" i="11"/>
  <c r="AE37" i="11"/>
  <c r="AC11" i="11"/>
  <c r="AA14" i="11"/>
  <c r="AP15" i="11"/>
  <c r="AM18" i="11"/>
  <c r="AQ19" i="11"/>
  <c r="H44" i="11"/>
  <c r="F45" i="11"/>
  <c r="V45" i="11"/>
  <c r="T46" i="11"/>
  <c r="R48" i="11"/>
  <c r="P49" i="11"/>
  <c r="N50" i="11"/>
  <c r="L52" i="11"/>
  <c r="J53" i="11"/>
  <c r="H54" i="11"/>
  <c r="F27" i="11"/>
  <c r="V27" i="11"/>
  <c r="T28" i="11"/>
  <c r="R29" i="11"/>
  <c r="P31" i="11"/>
  <c r="N32" i="11"/>
  <c r="L33" i="11"/>
  <c r="V33" i="11"/>
  <c r="L35" i="11"/>
  <c r="T35" i="11"/>
  <c r="J36" i="11"/>
  <c r="R36" i="11"/>
  <c r="H37" i="11"/>
  <c r="P37" i="11"/>
  <c r="F10" i="11"/>
  <c r="N10" i="11"/>
  <c r="V10" i="11"/>
  <c r="L11" i="11"/>
  <c r="T11" i="11"/>
  <c r="J12" i="11"/>
  <c r="R12" i="11"/>
  <c r="H14" i="11"/>
  <c r="P14" i="11"/>
  <c r="F15" i="11"/>
  <c r="N15" i="11"/>
  <c r="V15" i="11"/>
  <c r="L16" i="11"/>
  <c r="T16" i="11"/>
  <c r="J18" i="11"/>
  <c r="R18" i="11"/>
  <c r="H19" i="11"/>
  <c r="M19" i="11"/>
  <c r="Q19" i="11"/>
  <c r="U19" i="11"/>
  <c r="G20" i="11"/>
  <c r="K20" i="11"/>
  <c r="O20" i="11"/>
  <c r="S20" i="11"/>
  <c r="Z54" i="11"/>
  <c r="Z49" i="11"/>
  <c r="Z44" i="11"/>
  <c r="Z33" i="11"/>
  <c r="Z28" i="11"/>
  <c r="Z18" i="11"/>
  <c r="Z12" i="11"/>
  <c r="D53" i="11"/>
  <c r="D48" i="11"/>
  <c r="D37" i="11"/>
  <c r="D32" i="11"/>
  <c r="D27" i="11"/>
  <c r="D16" i="11"/>
  <c r="D11" i="11"/>
  <c r="AC9" i="10"/>
  <c r="AG9" i="10"/>
  <c r="AK9" i="10"/>
  <c r="AO9" i="10"/>
  <c r="AB10" i="10"/>
  <c r="AF10" i="10"/>
  <c r="AJ10" i="10"/>
  <c r="AN10" i="10"/>
  <c r="AA11" i="10"/>
  <c r="AE11" i="10"/>
  <c r="AI11" i="10"/>
  <c r="AM11" i="10"/>
  <c r="AQ11" i="10"/>
  <c r="AD13" i="10"/>
  <c r="AH13" i="10"/>
  <c r="AL13" i="10"/>
  <c r="AP13" i="10"/>
  <c r="AC14" i="10"/>
  <c r="AG14" i="10"/>
  <c r="AK14" i="10"/>
  <c r="AO14" i="10"/>
  <c r="AB15" i="10"/>
  <c r="AF15" i="10"/>
  <c r="AJ15" i="10"/>
  <c r="AN15" i="10"/>
  <c r="AA17" i="10"/>
  <c r="AE17" i="10"/>
  <c r="AI17" i="10"/>
  <c r="AM17" i="10"/>
  <c r="AQ17" i="10"/>
  <c r="AC19" i="10"/>
  <c r="AG19" i="10"/>
  <c r="AK19" i="10"/>
  <c r="AO19" i="10"/>
  <c r="S26" i="12"/>
  <c r="T14" i="12"/>
  <c r="R19" i="12"/>
  <c r="AF44" i="11"/>
  <c r="AB49" i="11"/>
  <c r="AO53" i="11"/>
  <c r="AK29" i="11"/>
  <c r="AG35" i="11"/>
  <c r="AM37" i="11"/>
  <c r="AK11" i="11"/>
  <c r="AI14" i="11"/>
  <c r="AG16" i="11"/>
  <c r="AA19" i="11"/>
  <c r="AF20" i="11"/>
  <c r="L44" i="11"/>
  <c r="J45" i="11"/>
  <c r="H46" i="11"/>
  <c r="F48" i="11"/>
  <c r="V48" i="11"/>
  <c r="T49" i="11"/>
  <c r="R50" i="11"/>
  <c r="P52" i="11"/>
  <c r="N53" i="11"/>
  <c r="L54" i="11"/>
  <c r="J27" i="11"/>
  <c r="H28" i="11"/>
  <c r="F29" i="11"/>
  <c r="V29" i="11"/>
  <c r="T31" i="11"/>
  <c r="R32" i="11"/>
  <c r="P33" i="11"/>
  <c r="F35" i="11"/>
  <c r="N35" i="11"/>
  <c r="V35" i="11"/>
  <c r="L36" i="11"/>
  <c r="T36" i="11"/>
  <c r="J37" i="11"/>
  <c r="R37" i="11"/>
  <c r="H10" i="11"/>
  <c r="P10" i="11"/>
  <c r="F11" i="11"/>
  <c r="N11" i="11"/>
  <c r="V11" i="11"/>
  <c r="L12" i="11"/>
  <c r="T12" i="11"/>
  <c r="J14" i="11"/>
  <c r="R14" i="11"/>
  <c r="H15" i="11"/>
  <c r="P15" i="11"/>
  <c r="F16" i="11"/>
  <c r="N16" i="11"/>
  <c r="V16" i="11"/>
  <c r="L18" i="11"/>
  <c r="T18" i="11"/>
  <c r="J19" i="11"/>
  <c r="N19" i="11"/>
  <c r="R19" i="11"/>
  <c r="V19" i="11"/>
  <c r="H20" i="11"/>
  <c r="L20" i="11"/>
  <c r="P20" i="11"/>
  <c r="T20" i="11"/>
  <c r="Z53" i="11"/>
  <c r="Z48" i="11"/>
  <c r="Z37" i="11"/>
  <c r="Z32" i="11"/>
  <c r="Z27" i="11"/>
  <c r="Z16" i="11"/>
  <c r="Z11" i="11"/>
  <c r="D52" i="11"/>
  <c r="D46" i="11"/>
  <c r="D36" i="11"/>
  <c r="D31" i="11"/>
  <c r="D20" i="11"/>
  <c r="D15" i="11"/>
  <c r="D10" i="11"/>
  <c r="AD9" i="10"/>
  <c r="AH9" i="10"/>
  <c r="AL9" i="10"/>
  <c r="AP9" i="10"/>
  <c r="AC10" i="10"/>
  <c r="AG10" i="10"/>
  <c r="AK10" i="10"/>
  <c r="AO10" i="10"/>
  <c r="AB11" i="10"/>
  <c r="AF11" i="10"/>
  <c r="AJ11" i="10"/>
  <c r="AN11" i="10"/>
  <c r="AA13" i="10"/>
  <c r="AE13" i="10"/>
  <c r="AI13" i="10"/>
  <c r="AM13" i="10"/>
  <c r="AQ13" i="10"/>
  <c r="AD14" i="10"/>
  <c r="AH14" i="10"/>
  <c r="AL14" i="10"/>
  <c r="AP14" i="10"/>
  <c r="AC15" i="10"/>
  <c r="AG15" i="10"/>
  <c r="AK15" i="10"/>
  <c r="AO15" i="10"/>
  <c r="AB17" i="10"/>
  <c r="AF17" i="10"/>
  <c r="AJ17" i="10"/>
  <c r="AN17" i="10"/>
  <c r="AD19" i="10"/>
  <c r="AH19" i="10"/>
  <c r="AL19" i="10"/>
  <c r="AP19" i="10"/>
  <c r="AB26" i="10"/>
  <c r="AF26" i="10"/>
  <c r="AJ26" i="10"/>
  <c r="AN26" i="10"/>
  <c r="AA27" i="10"/>
  <c r="AE27" i="10"/>
  <c r="AI27" i="10"/>
  <c r="AM27" i="10"/>
  <c r="AQ27" i="10"/>
  <c r="AD28" i="10"/>
  <c r="AH28" i="10"/>
  <c r="AL28" i="10"/>
  <c r="AP28" i="10"/>
  <c r="AC30" i="10"/>
  <c r="AG30" i="10"/>
  <c r="AK30" i="10"/>
  <c r="AO30" i="10"/>
  <c r="AB31" i="10"/>
  <c r="K31" i="12"/>
  <c r="E17" i="12"/>
  <c r="Z34" i="12"/>
  <c r="AE45" i="11"/>
  <c r="AA50" i="11"/>
  <c r="AN54" i="11"/>
  <c r="AJ31" i="11"/>
  <c r="AF36" i="11"/>
  <c r="AD10" i="11"/>
  <c r="AB12" i="11"/>
  <c r="AQ14" i="11"/>
  <c r="AO16" i="11"/>
  <c r="AG19" i="11"/>
  <c r="AK20" i="11"/>
  <c r="P44" i="11"/>
  <c r="N45" i="11"/>
  <c r="L46" i="11"/>
  <c r="J48" i="11"/>
  <c r="H49" i="11"/>
  <c r="F50" i="11"/>
  <c r="V50" i="11"/>
  <c r="T52" i="11"/>
  <c r="R53" i="11"/>
  <c r="P54" i="11"/>
  <c r="N27" i="11"/>
  <c r="L28" i="11"/>
  <c r="J29" i="11"/>
  <c r="H31" i="11"/>
  <c r="F32" i="11"/>
  <c r="V32" i="11"/>
  <c r="R33" i="11"/>
  <c r="H35" i="11"/>
  <c r="P35" i="11"/>
  <c r="F36" i="11"/>
  <c r="N36" i="11"/>
  <c r="V36" i="11"/>
  <c r="L37" i="11"/>
  <c r="T37" i="11"/>
  <c r="J10" i="11"/>
  <c r="R10" i="11"/>
  <c r="H11" i="11"/>
  <c r="P11" i="11"/>
  <c r="F12" i="11"/>
  <c r="N12" i="11"/>
  <c r="V12" i="11"/>
  <c r="L14" i="11"/>
  <c r="T14" i="11"/>
  <c r="J15" i="11"/>
  <c r="R15" i="11"/>
  <c r="H16" i="11"/>
  <c r="P16" i="11"/>
  <c r="F18" i="11"/>
  <c r="N18" i="11"/>
  <c r="V18" i="11"/>
  <c r="K19" i="11"/>
  <c r="O19" i="11"/>
  <c r="S19" i="11"/>
  <c r="E20" i="11"/>
  <c r="I20" i="11"/>
  <c r="M20" i="11"/>
  <c r="Q20" i="11"/>
  <c r="U20" i="11"/>
  <c r="Z52" i="11"/>
  <c r="Z46" i="11"/>
  <c r="Z36" i="11"/>
  <c r="Z31" i="11"/>
  <c r="Z20" i="11"/>
  <c r="Z15" i="11"/>
  <c r="Z10" i="11"/>
  <c r="D50" i="11"/>
  <c r="D45" i="11"/>
  <c r="D35" i="11"/>
  <c r="D29" i="11"/>
  <c r="D19" i="11"/>
  <c r="D14" i="11"/>
  <c r="AA9" i="10"/>
  <c r="AE9" i="10"/>
  <c r="AI9" i="10"/>
  <c r="AM9" i="10"/>
  <c r="AQ9" i="10"/>
  <c r="AD10" i="10"/>
  <c r="AH10" i="10"/>
  <c r="AL10" i="10"/>
  <c r="AP10" i="10"/>
  <c r="AC11" i="10"/>
  <c r="AG11" i="10"/>
  <c r="AK11" i="10"/>
  <c r="AO11" i="10"/>
  <c r="AB13" i="10"/>
  <c r="AF13" i="10"/>
  <c r="AJ13" i="10"/>
  <c r="AN13" i="10"/>
  <c r="AA14" i="10"/>
  <c r="AE14" i="10"/>
  <c r="AI14" i="10"/>
  <c r="AM14" i="10"/>
  <c r="AQ14" i="10"/>
  <c r="AD15" i="10"/>
  <c r="AH15" i="10"/>
  <c r="AL15" i="10"/>
  <c r="AP15" i="10"/>
  <c r="AC17" i="10"/>
  <c r="AG17" i="10"/>
  <c r="AK17" i="10"/>
  <c r="AO17" i="10"/>
  <c r="AA19" i="10"/>
  <c r="AE19" i="10"/>
  <c r="AI19" i="10"/>
  <c r="AM19" i="10"/>
  <c r="AQ19" i="10"/>
  <c r="AC26" i="10"/>
  <c r="AG26" i="10"/>
  <c r="AK26" i="10"/>
  <c r="AO26" i="10"/>
  <c r="AB27" i="10"/>
  <c r="AF27" i="10"/>
  <c r="AJ27" i="10"/>
  <c r="AN27" i="10"/>
  <c r="AA28" i="10"/>
  <c r="AE28" i="10"/>
  <c r="AI28" i="10"/>
  <c r="AM28" i="10"/>
  <c r="AQ28" i="10"/>
  <c r="AD30" i="10"/>
  <c r="AH30" i="10"/>
  <c r="AL30" i="10"/>
  <c r="AP30" i="10"/>
  <c r="AC31" i="10"/>
  <c r="AG31" i="10"/>
  <c r="AK31" i="10"/>
  <c r="AO31" i="10"/>
  <c r="AB32" i="10"/>
  <c r="AF32" i="10"/>
  <c r="U35" i="12"/>
  <c r="V17" i="12"/>
  <c r="D53" i="12"/>
  <c r="AD46" i="11"/>
  <c r="AQ50" i="11"/>
  <c r="AM27" i="11"/>
  <c r="AI32" i="11"/>
  <c r="AN36" i="11"/>
  <c r="AL10" i="11"/>
  <c r="AJ12" i="11"/>
  <c r="AH15" i="11"/>
  <c r="AF18" i="11"/>
  <c r="AL19" i="11"/>
  <c r="AP20" i="11"/>
  <c r="T44" i="11"/>
  <c r="L49" i="11"/>
  <c r="V53" i="11"/>
  <c r="N29" i="11"/>
  <c r="T33" i="11"/>
  <c r="P36" i="11"/>
  <c r="L10" i="11"/>
  <c r="H12" i="11"/>
  <c r="V14" i="11"/>
  <c r="R16" i="11"/>
  <c r="L19" i="11"/>
  <c r="J20" i="11"/>
  <c r="Z50" i="11"/>
  <c r="Z19" i="11"/>
  <c r="D44" i="11"/>
  <c r="D12" i="11"/>
  <c r="AN9" i="10"/>
  <c r="AM10" i="10"/>
  <c r="AL11" i="10"/>
  <c r="AK13" i="10"/>
  <c r="AJ14" i="10"/>
  <c r="AI15" i="10"/>
  <c r="AH17" i="10"/>
  <c r="AF19" i="10"/>
  <c r="AE26" i="10"/>
  <c r="AM26" i="10"/>
  <c r="AD27" i="10"/>
  <c r="AL27" i="10"/>
  <c r="AC28" i="10"/>
  <c r="AK28" i="10"/>
  <c r="AB30" i="10"/>
  <c r="AJ30" i="10"/>
  <c r="AH31" i="10"/>
  <c r="AM31" i="10"/>
  <c r="AG32" i="10"/>
  <c r="AK32" i="10"/>
  <c r="AO32" i="10"/>
  <c r="AB34" i="10"/>
  <c r="AF34" i="10"/>
  <c r="AJ34" i="10"/>
  <c r="AN34" i="10"/>
  <c r="AD36" i="10"/>
  <c r="AH36" i="10"/>
  <c r="AL36" i="10"/>
  <c r="AP36" i="10"/>
  <c r="G43" i="10"/>
  <c r="K43" i="10"/>
  <c r="R45" i="11"/>
  <c r="J50" i="11"/>
  <c r="T54" i="11"/>
  <c r="L31" i="11"/>
  <c r="J35" i="11"/>
  <c r="F37" i="11"/>
  <c r="T10" i="11"/>
  <c r="P12" i="11"/>
  <c r="L15" i="11"/>
  <c r="H18" i="11"/>
  <c r="P19" i="11"/>
  <c r="N20" i="11"/>
  <c r="Z45" i="11"/>
  <c r="Z14" i="11"/>
  <c r="D33" i="11"/>
  <c r="AB9" i="10"/>
  <c r="AA10" i="10"/>
  <c r="AQ10" i="10"/>
  <c r="AP11" i="10"/>
  <c r="AO13" i="10"/>
  <c r="AN14" i="10"/>
  <c r="AM15" i="10"/>
  <c r="AL17" i="10"/>
  <c r="AJ19" i="10"/>
  <c r="AH26" i="10"/>
  <c r="AP26" i="10"/>
  <c r="AG27" i="10"/>
  <c r="AO27" i="10"/>
  <c r="AF28" i="10"/>
  <c r="AN28" i="10"/>
  <c r="AE30" i="10"/>
  <c r="AM30" i="10"/>
  <c r="AD31" i="10"/>
  <c r="AI31" i="10"/>
  <c r="AN31" i="10"/>
  <c r="AC32" i="10"/>
  <c r="AH32" i="10"/>
  <c r="AL32" i="10"/>
  <c r="AP32" i="10"/>
  <c r="AC34" i="10"/>
  <c r="AG34" i="10"/>
  <c r="AK34" i="10"/>
  <c r="AO34" i="10"/>
  <c r="AA36" i="10"/>
  <c r="AE36" i="10"/>
  <c r="AI36" i="10"/>
  <c r="AM36" i="10"/>
  <c r="AQ36" i="10"/>
  <c r="H43" i="10"/>
  <c r="L43" i="10"/>
  <c r="P46" i="11"/>
  <c r="H52" i="11"/>
  <c r="R27" i="11"/>
  <c r="J32" i="11"/>
  <c r="R35" i="11"/>
  <c r="N37" i="11"/>
  <c r="J11" i="11"/>
  <c r="F14" i="11"/>
  <c r="T15" i="11"/>
  <c r="P18" i="11"/>
  <c r="T19" i="11"/>
  <c r="R20" i="11"/>
  <c r="Z35" i="11"/>
  <c r="D54" i="11"/>
  <c r="D28" i="11"/>
  <c r="AF9" i="10"/>
  <c r="AE10" i="10"/>
  <c r="AD11" i="10"/>
  <c r="AC13" i="10"/>
  <c r="AB14" i="10"/>
  <c r="AA15" i="10"/>
  <c r="AQ15" i="10"/>
  <c r="AP17" i="10"/>
  <c r="AN19" i="10"/>
  <c r="N48" i="11"/>
  <c r="F53" i="11"/>
  <c r="P28" i="11"/>
  <c r="H33" i="11"/>
  <c r="H36" i="11"/>
  <c r="V37" i="11"/>
  <c r="R11" i="11"/>
  <c r="N14" i="11"/>
  <c r="J16" i="11"/>
  <c r="F19" i="11"/>
  <c r="F20" i="11"/>
  <c r="V20" i="11"/>
  <c r="Z29" i="11"/>
  <c r="D49" i="11"/>
  <c r="D18" i="11"/>
  <c r="AJ9" i="10"/>
  <c r="AI10" i="10"/>
  <c r="AH11" i="10"/>
  <c r="AG13" i="10"/>
  <c r="AF14" i="10"/>
  <c r="AE15" i="10"/>
  <c r="AD17" i="10"/>
  <c r="AB19" i="10"/>
  <c r="AD26" i="10"/>
  <c r="AL26" i="10"/>
  <c r="AC27" i="10"/>
  <c r="AK27" i="10"/>
  <c r="AB28" i="10"/>
  <c r="AJ28" i="10"/>
  <c r="AI30" i="10"/>
  <c r="AQ30" i="10"/>
  <c r="AF31" i="10"/>
  <c r="AL31" i="10"/>
  <c r="AQ31" i="10"/>
  <c r="AE32" i="10"/>
  <c r="AJ32" i="10"/>
  <c r="AN32" i="10"/>
  <c r="AA34" i="10"/>
  <c r="AE34" i="10"/>
  <c r="AI34" i="10"/>
  <c r="AM34" i="10"/>
  <c r="AQ34" i="10"/>
  <c r="AC36" i="10"/>
  <c r="AG36" i="10"/>
  <c r="AK36" i="10"/>
  <c r="AO36" i="10"/>
  <c r="F43" i="10"/>
  <c r="J43" i="10"/>
  <c r="N43" i="10"/>
  <c r="R43" i="10"/>
  <c r="V43" i="10"/>
  <c r="H44" i="10"/>
  <c r="L44" i="10"/>
  <c r="P44" i="10"/>
  <c r="T44" i="10"/>
  <c r="F45" i="10"/>
  <c r="J45" i="10"/>
  <c r="N45" i="10"/>
  <c r="R45" i="10"/>
  <c r="V45" i="10"/>
  <c r="H47" i="10"/>
  <c r="L47" i="10"/>
  <c r="P47" i="10"/>
  <c r="AQ26" i="10"/>
  <c r="AO28" i="10"/>
  <c r="AJ31" i="10"/>
  <c r="AM32" i="10"/>
  <c r="AL34" i="10"/>
  <c r="AJ36" i="10"/>
  <c r="M43" i="10"/>
  <c r="S43" i="10"/>
  <c r="F44" i="10"/>
  <c r="K44" i="10"/>
  <c r="Q44" i="10"/>
  <c r="V44" i="10"/>
  <c r="I45" i="10"/>
  <c r="O45" i="10"/>
  <c r="T45" i="10"/>
  <c r="G47" i="10"/>
  <c r="M47" i="10"/>
  <c r="R47" i="10"/>
  <c r="V47" i="10"/>
  <c r="H48" i="10"/>
  <c r="L48" i="10"/>
  <c r="P48" i="10"/>
  <c r="T48" i="10"/>
  <c r="F49" i="10"/>
  <c r="J49" i="10"/>
  <c r="N49" i="10"/>
  <c r="R49" i="10"/>
  <c r="V49" i="10"/>
  <c r="H51" i="10"/>
  <c r="L51" i="10"/>
  <c r="P51" i="10"/>
  <c r="T51" i="10"/>
  <c r="F52" i="10"/>
  <c r="J52" i="10"/>
  <c r="N52" i="10"/>
  <c r="R52" i="10"/>
  <c r="V52" i="10"/>
  <c r="H53" i="10"/>
  <c r="L53" i="10"/>
  <c r="P53" i="10"/>
  <c r="T53" i="10"/>
  <c r="F26" i="10"/>
  <c r="J26" i="10"/>
  <c r="N26" i="10"/>
  <c r="R26" i="10"/>
  <c r="V26" i="10"/>
  <c r="H27" i="10"/>
  <c r="L27" i="10"/>
  <c r="P27" i="10"/>
  <c r="T27" i="10"/>
  <c r="F28" i="10"/>
  <c r="J28" i="10"/>
  <c r="N28" i="10"/>
  <c r="R28" i="10"/>
  <c r="V28" i="10"/>
  <c r="H30" i="10"/>
  <c r="L30" i="10"/>
  <c r="P30" i="10"/>
  <c r="T30" i="10"/>
  <c r="F31" i="10"/>
  <c r="J31" i="10"/>
  <c r="N31" i="10"/>
  <c r="R31" i="10"/>
  <c r="V31" i="10"/>
  <c r="H32" i="10"/>
  <c r="L32" i="10"/>
  <c r="P32" i="10"/>
  <c r="T32" i="10"/>
  <c r="F34" i="10"/>
  <c r="J34" i="10"/>
  <c r="N34" i="10"/>
  <c r="R34" i="10"/>
  <c r="V34" i="10"/>
  <c r="H35" i="10"/>
  <c r="L35" i="10"/>
  <c r="P35" i="10"/>
  <c r="T35" i="10"/>
  <c r="F36" i="10"/>
  <c r="J36" i="10"/>
  <c r="N36" i="10"/>
  <c r="R36" i="10"/>
  <c r="V36" i="10"/>
  <c r="H9" i="10"/>
  <c r="L9" i="10"/>
  <c r="P9" i="10"/>
  <c r="T9" i="10"/>
  <c r="F10" i="10"/>
  <c r="J10" i="10"/>
  <c r="N10" i="10"/>
  <c r="R10" i="10"/>
  <c r="V10" i="10"/>
  <c r="H11" i="10"/>
  <c r="L11" i="10"/>
  <c r="T11" i="10"/>
  <c r="F13" i="10"/>
  <c r="N13" i="10"/>
  <c r="V13" i="10"/>
  <c r="L14" i="10"/>
  <c r="T14" i="10"/>
  <c r="J15" i="10"/>
  <c r="V15" i="10"/>
  <c r="L17" i="10"/>
  <c r="T17" i="10"/>
  <c r="J18" i="10"/>
  <c r="R18" i="10"/>
  <c r="H19" i="10"/>
  <c r="P19" i="10"/>
  <c r="Z36" i="10"/>
  <c r="Z26" i="10"/>
  <c r="Z10" i="10"/>
  <c r="D45" i="10"/>
  <c r="D30" i="10"/>
  <c r="D14" i="10"/>
  <c r="O18" i="10"/>
  <c r="E19" i="10"/>
  <c r="M19" i="10"/>
  <c r="U19" i="10"/>
  <c r="Z14" i="10"/>
  <c r="D49" i="10"/>
  <c r="D34" i="10"/>
  <c r="D13" i="10"/>
  <c r="D43" i="10"/>
  <c r="D11" i="10"/>
  <c r="AH27" i="10"/>
  <c r="AF30" i="10"/>
  <c r="AP31" i="10"/>
  <c r="AQ32" i="10"/>
  <c r="AP34" i="10"/>
  <c r="AN36" i="10"/>
  <c r="O43" i="10"/>
  <c r="T43" i="10"/>
  <c r="G44" i="10"/>
  <c r="M44" i="10"/>
  <c r="R44" i="10"/>
  <c r="E45" i="10"/>
  <c r="K45" i="10"/>
  <c r="P45" i="10"/>
  <c r="U45" i="10"/>
  <c r="I47" i="10"/>
  <c r="N47" i="10"/>
  <c r="S47" i="10"/>
  <c r="E48" i="10"/>
  <c r="I48" i="10"/>
  <c r="M48" i="10"/>
  <c r="Q48" i="10"/>
  <c r="U48" i="10"/>
  <c r="G49" i="10"/>
  <c r="K49" i="10"/>
  <c r="O49" i="10"/>
  <c r="S49" i="10"/>
  <c r="E51" i="10"/>
  <c r="I51" i="10"/>
  <c r="M51" i="10"/>
  <c r="Q51" i="10"/>
  <c r="U51" i="10"/>
  <c r="G52" i="10"/>
  <c r="K52" i="10"/>
  <c r="O52" i="10"/>
  <c r="S52" i="10"/>
  <c r="E53" i="10"/>
  <c r="I53" i="10"/>
  <c r="M53" i="10"/>
  <c r="Q53" i="10"/>
  <c r="U53" i="10"/>
  <c r="G26" i="10"/>
  <c r="K26" i="10"/>
  <c r="O26" i="10"/>
  <c r="S26" i="10"/>
  <c r="E27" i="10"/>
  <c r="I27" i="10"/>
  <c r="M27" i="10"/>
  <c r="Q27" i="10"/>
  <c r="U27" i="10"/>
  <c r="G28" i="10"/>
  <c r="K28" i="10"/>
  <c r="O28" i="10"/>
  <c r="S28" i="10"/>
  <c r="E30" i="10"/>
  <c r="I30" i="10"/>
  <c r="M30" i="10"/>
  <c r="Q30" i="10"/>
  <c r="U30" i="10"/>
  <c r="G31" i="10"/>
  <c r="K31" i="10"/>
  <c r="O31" i="10"/>
  <c r="S31" i="10"/>
  <c r="E32" i="10"/>
  <c r="I32" i="10"/>
  <c r="M32" i="10"/>
  <c r="Q32" i="10"/>
  <c r="U32" i="10"/>
  <c r="G34" i="10"/>
  <c r="K34" i="10"/>
  <c r="O34" i="10"/>
  <c r="S34" i="10"/>
  <c r="E35" i="10"/>
  <c r="I35" i="10"/>
  <c r="M35" i="10"/>
  <c r="Q35" i="10"/>
  <c r="U35" i="10"/>
  <c r="G36" i="10"/>
  <c r="K36" i="10"/>
  <c r="O36" i="10"/>
  <c r="S36" i="10"/>
  <c r="E9" i="10"/>
  <c r="I9" i="10"/>
  <c r="M9" i="10"/>
  <c r="Q9" i="10"/>
  <c r="U9" i="10"/>
  <c r="G10" i="10"/>
  <c r="K10" i="10"/>
  <c r="O10" i="10"/>
  <c r="S10" i="10"/>
  <c r="E11" i="10"/>
  <c r="I11" i="10"/>
  <c r="M11" i="10"/>
  <c r="Q11" i="10"/>
  <c r="U11" i="10"/>
  <c r="G13" i="10"/>
  <c r="K13" i="10"/>
  <c r="O13" i="10"/>
  <c r="S13" i="10"/>
  <c r="E14" i="10"/>
  <c r="I14" i="10"/>
  <c r="M14" i="10"/>
  <c r="Q14" i="10"/>
  <c r="U14" i="10"/>
  <c r="G15" i="10"/>
  <c r="K15" i="10"/>
  <c r="O15" i="10"/>
  <c r="S15" i="10"/>
  <c r="E17" i="10"/>
  <c r="I17" i="10"/>
  <c r="M17" i="10"/>
  <c r="Q17" i="10"/>
  <c r="U17" i="10"/>
  <c r="G18" i="10"/>
  <c r="K18" i="10"/>
  <c r="S18" i="10"/>
  <c r="I19" i="10"/>
  <c r="Q19" i="10"/>
  <c r="Z35" i="10"/>
  <c r="Z19" i="10"/>
  <c r="Z9" i="10"/>
  <c r="D44" i="10"/>
  <c r="D28" i="10"/>
  <c r="Z34" i="10"/>
  <c r="Z13" i="10"/>
  <c r="D32" i="10"/>
  <c r="AA26" i="10"/>
  <c r="AP27" i="10"/>
  <c r="AN30" i="10"/>
  <c r="AD32" i="10"/>
  <c r="AD34" i="10"/>
  <c r="AB36" i="10"/>
  <c r="E43" i="10"/>
  <c r="P43" i="10"/>
  <c r="U43" i="10"/>
  <c r="I44" i="10"/>
  <c r="N44" i="10"/>
  <c r="S44" i="10"/>
  <c r="G45" i="10"/>
  <c r="L45" i="10"/>
  <c r="Q45" i="10"/>
  <c r="E47" i="10"/>
  <c r="J47" i="10"/>
  <c r="O47" i="10"/>
  <c r="T47" i="10"/>
  <c r="F48" i="10"/>
  <c r="J48" i="10"/>
  <c r="N48" i="10"/>
  <c r="R48" i="10"/>
  <c r="V48" i="10"/>
  <c r="H49" i="10"/>
  <c r="L49" i="10"/>
  <c r="P49" i="10"/>
  <c r="T49" i="10"/>
  <c r="F51" i="10"/>
  <c r="J51" i="10"/>
  <c r="N51" i="10"/>
  <c r="R51" i="10"/>
  <c r="V51" i="10"/>
  <c r="H52" i="10"/>
  <c r="L52" i="10"/>
  <c r="P52" i="10"/>
  <c r="T52" i="10"/>
  <c r="F53" i="10"/>
  <c r="J53" i="10"/>
  <c r="N53" i="10"/>
  <c r="R53" i="10"/>
  <c r="V53" i="10"/>
  <c r="H26" i="10"/>
  <c r="L26" i="10"/>
  <c r="P26" i="10"/>
  <c r="T26" i="10"/>
  <c r="F27" i="10"/>
  <c r="J27" i="10"/>
  <c r="N27" i="10"/>
  <c r="R27" i="10"/>
  <c r="V27" i="10"/>
  <c r="H28" i="10"/>
  <c r="L28" i="10"/>
  <c r="P28" i="10"/>
  <c r="T28" i="10"/>
  <c r="F30" i="10"/>
  <c r="J30" i="10"/>
  <c r="N30" i="10"/>
  <c r="R30" i="10"/>
  <c r="V30" i="10"/>
  <c r="H31" i="10"/>
  <c r="L31" i="10"/>
  <c r="P31" i="10"/>
  <c r="T31" i="10"/>
  <c r="F32" i="10"/>
  <c r="J32" i="10"/>
  <c r="N32" i="10"/>
  <c r="R32" i="10"/>
  <c r="V32" i="10"/>
  <c r="H34" i="10"/>
  <c r="L34" i="10"/>
  <c r="P34" i="10"/>
  <c r="T34" i="10"/>
  <c r="F35" i="10"/>
  <c r="J35" i="10"/>
  <c r="N35" i="10"/>
  <c r="R35" i="10"/>
  <c r="V35" i="10"/>
  <c r="H36" i="10"/>
  <c r="L36" i="10"/>
  <c r="P36" i="10"/>
  <c r="T36" i="10"/>
  <c r="F9" i="10"/>
  <c r="J9" i="10"/>
  <c r="N9" i="10"/>
  <c r="R9" i="10"/>
  <c r="V9" i="10"/>
  <c r="H10" i="10"/>
  <c r="L10" i="10"/>
  <c r="P10" i="10"/>
  <c r="T10" i="10"/>
  <c r="F11" i="10"/>
  <c r="J11" i="10"/>
  <c r="N11" i="10"/>
  <c r="R11" i="10"/>
  <c r="V11" i="10"/>
  <c r="H13" i="10"/>
  <c r="L13" i="10"/>
  <c r="P13" i="10"/>
  <c r="T13" i="10"/>
  <c r="F14" i="10"/>
  <c r="J14" i="10"/>
  <c r="N14" i="10"/>
  <c r="R14" i="10"/>
  <c r="V14" i="10"/>
  <c r="H15" i="10"/>
  <c r="L15" i="10"/>
  <c r="P15" i="10"/>
  <c r="T15" i="10"/>
  <c r="F17" i="10"/>
  <c r="J17" i="10"/>
  <c r="N17" i="10"/>
  <c r="R17" i="10"/>
  <c r="V17" i="10"/>
  <c r="H18" i="10"/>
  <c r="L18" i="10"/>
  <c r="P18" i="10"/>
  <c r="T18" i="10"/>
  <c r="F19" i="10"/>
  <c r="J19" i="10"/>
  <c r="N19" i="10"/>
  <c r="R19" i="10"/>
  <c r="V19" i="10"/>
  <c r="D48" i="10"/>
  <c r="D17" i="10"/>
  <c r="AI26" i="10"/>
  <c r="AG28" i="10"/>
  <c r="AE31" i="10"/>
  <c r="AI32" i="10"/>
  <c r="AH34" i="10"/>
  <c r="AF36" i="10"/>
  <c r="I43" i="10"/>
  <c r="Q43" i="10"/>
  <c r="E44" i="10"/>
  <c r="J44" i="10"/>
  <c r="O44" i="10"/>
  <c r="U44" i="10"/>
  <c r="H45" i="10"/>
  <c r="M45" i="10"/>
  <c r="S45" i="10"/>
  <c r="F47" i="10"/>
  <c r="K47" i="10"/>
  <c r="Q47" i="10"/>
  <c r="U47" i="10"/>
  <c r="G48" i="10"/>
  <c r="K48" i="10"/>
  <c r="O48" i="10"/>
  <c r="S48" i="10"/>
  <c r="E49" i="10"/>
  <c r="I49" i="10"/>
  <c r="M49" i="10"/>
  <c r="Q49" i="10"/>
  <c r="U49" i="10"/>
  <c r="G51" i="10"/>
  <c r="K51" i="10"/>
  <c r="O51" i="10"/>
  <c r="S51" i="10"/>
  <c r="E52" i="10"/>
  <c r="I52" i="10"/>
  <c r="M52" i="10"/>
  <c r="Q52" i="10"/>
  <c r="U52" i="10"/>
  <c r="G53" i="10"/>
  <c r="K53" i="10"/>
  <c r="O53" i="10"/>
  <c r="S53" i="10"/>
  <c r="E26" i="10"/>
  <c r="I26" i="10"/>
  <c r="M26" i="10"/>
  <c r="Q26" i="10"/>
  <c r="U26" i="10"/>
  <c r="G27" i="10"/>
  <c r="K27" i="10"/>
  <c r="O27" i="10"/>
  <c r="S27" i="10"/>
  <c r="E28" i="10"/>
  <c r="I28" i="10"/>
  <c r="M28" i="10"/>
  <c r="Q28" i="10"/>
  <c r="U28" i="10"/>
  <c r="G30" i="10"/>
  <c r="K30" i="10"/>
  <c r="O30" i="10"/>
  <c r="S30" i="10"/>
  <c r="E31" i="10"/>
  <c r="I31" i="10"/>
  <c r="M31" i="10"/>
  <c r="Q31" i="10"/>
  <c r="U31" i="10"/>
  <c r="G32" i="10"/>
  <c r="K32" i="10"/>
  <c r="O32" i="10"/>
  <c r="S32" i="10"/>
  <c r="E34" i="10"/>
  <c r="I34" i="10"/>
  <c r="M34" i="10"/>
  <c r="Q34" i="10"/>
  <c r="U34" i="10"/>
  <c r="G35" i="10"/>
  <c r="K35" i="10"/>
  <c r="O35" i="10"/>
  <c r="S35" i="10"/>
  <c r="E36" i="10"/>
  <c r="I36" i="10"/>
  <c r="M36" i="10"/>
  <c r="Q36" i="10"/>
  <c r="U36" i="10"/>
  <c r="G9" i="10"/>
  <c r="K9" i="10"/>
  <c r="O9" i="10"/>
  <c r="S9" i="10"/>
  <c r="E10" i="10"/>
  <c r="I10" i="10"/>
  <c r="M10" i="10"/>
  <c r="Q10" i="10"/>
  <c r="U10" i="10"/>
  <c r="G11" i="10"/>
  <c r="K11" i="10"/>
  <c r="O11" i="10"/>
  <c r="S11" i="10"/>
  <c r="E13" i="10"/>
  <c r="I13" i="10"/>
  <c r="M13" i="10"/>
  <c r="Q13" i="10"/>
  <c r="U13" i="10"/>
  <c r="G14" i="10"/>
  <c r="K14" i="10"/>
  <c r="O14" i="10"/>
  <c r="S14" i="10"/>
  <c r="E15" i="10"/>
  <c r="I15" i="10"/>
  <c r="M15" i="10"/>
  <c r="Q15" i="10"/>
  <c r="U15" i="10"/>
  <c r="G17" i="10"/>
  <c r="K17" i="10"/>
  <c r="O17" i="10"/>
  <c r="S17" i="10"/>
  <c r="E18" i="10"/>
  <c r="I18" i="10"/>
  <c r="M18" i="10"/>
  <c r="Q18" i="10"/>
  <c r="U18" i="10"/>
  <c r="G19" i="10"/>
  <c r="K19" i="10"/>
  <c r="O19" i="10"/>
  <c r="S19" i="10"/>
  <c r="Z32" i="10"/>
  <c r="Z27" i="10"/>
  <c r="Z17" i="10"/>
  <c r="Z11" i="10"/>
  <c r="D52" i="10"/>
  <c r="D47" i="10"/>
  <c r="D36" i="10"/>
  <c r="D31" i="10"/>
  <c r="D26" i="10"/>
  <c r="D15" i="10"/>
  <c r="D10" i="10"/>
  <c r="P11" i="10"/>
  <c r="J13" i="10"/>
  <c r="R13" i="10"/>
  <c r="H14" i="10"/>
  <c r="P14" i="10"/>
  <c r="F15" i="10"/>
  <c r="N15" i="10"/>
  <c r="R15" i="10"/>
  <c r="H17" i="10"/>
  <c r="P17" i="10"/>
  <c r="F18" i="10"/>
  <c r="N18" i="10"/>
  <c r="V18" i="10"/>
  <c r="L19" i="10"/>
  <c r="T19" i="10"/>
  <c r="Z15" i="10"/>
  <c r="D51" i="10"/>
  <c r="D35" i="10"/>
  <c r="D19" i="10"/>
  <c r="D9" i="10"/>
  <c r="D18" i="10"/>
  <c r="Z28" i="10"/>
  <c r="D53" i="10"/>
  <c r="D27" i="10"/>
  <c r="AA43" i="9"/>
  <c r="AE43" i="9"/>
  <c r="AI43" i="9"/>
  <c r="AM43" i="9"/>
  <c r="AQ43" i="9"/>
  <c r="AC44" i="9"/>
  <c r="AG44" i="9"/>
  <c r="AK44" i="9"/>
  <c r="AO44" i="9"/>
  <c r="AB45" i="9"/>
  <c r="AF45" i="9"/>
  <c r="AJ45" i="9"/>
  <c r="AN45" i="9"/>
  <c r="AA47" i="9"/>
  <c r="AE47" i="9"/>
  <c r="AI47" i="9"/>
  <c r="AM47" i="9"/>
  <c r="AQ47" i="9"/>
  <c r="AD48" i="9"/>
  <c r="AH48" i="9"/>
  <c r="AL48" i="9"/>
  <c r="AP48" i="9"/>
  <c r="AC49" i="9"/>
  <c r="AG49" i="9"/>
  <c r="AK49" i="9"/>
  <c r="AO49" i="9"/>
  <c r="AB51" i="9"/>
  <c r="AF51" i="9"/>
  <c r="AJ51" i="9"/>
  <c r="AN51" i="9"/>
  <c r="AA52" i="9"/>
  <c r="AE52" i="9"/>
  <c r="AI52" i="9"/>
  <c r="AM52" i="9"/>
  <c r="AQ52" i="9"/>
  <c r="AD53" i="9"/>
  <c r="AH53" i="9"/>
  <c r="AL53" i="9"/>
  <c r="AP53" i="9"/>
  <c r="AC26" i="9"/>
  <c r="AG26" i="9"/>
  <c r="AK26" i="9"/>
  <c r="AO26" i="9"/>
  <c r="AB27" i="9"/>
  <c r="AF27" i="9"/>
  <c r="AJ27" i="9"/>
  <c r="AN27" i="9"/>
  <c r="AA28" i="9"/>
  <c r="AE28" i="9"/>
  <c r="AI28" i="9"/>
  <c r="AM28" i="9"/>
  <c r="AQ28" i="9"/>
  <c r="AD30" i="9"/>
  <c r="AH30" i="9"/>
  <c r="AL30" i="9"/>
  <c r="AP30" i="9"/>
  <c r="AC31" i="9"/>
  <c r="AG31" i="9"/>
  <c r="AK31" i="9"/>
  <c r="AO31" i="9"/>
  <c r="AB32" i="9"/>
  <c r="AF32" i="9"/>
  <c r="AJ32" i="9"/>
  <c r="AN32" i="9"/>
  <c r="AA34" i="9"/>
  <c r="AE34" i="9"/>
  <c r="AI34" i="9"/>
  <c r="AM34" i="9"/>
  <c r="AQ34" i="9"/>
  <c r="AD35" i="9"/>
  <c r="AH35" i="9"/>
  <c r="AL35" i="9"/>
  <c r="AP35" i="9"/>
  <c r="AC36" i="9"/>
  <c r="AG36" i="9"/>
  <c r="AK36" i="9"/>
  <c r="AO36" i="9"/>
  <c r="AB9" i="9"/>
  <c r="AF9" i="9"/>
  <c r="AJ9" i="9"/>
  <c r="AN9" i="9"/>
  <c r="AA10" i="9"/>
  <c r="AE10" i="9"/>
  <c r="AI10" i="9"/>
  <c r="AM10" i="9"/>
  <c r="AQ10" i="9"/>
  <c r="AD11" i="9"/>
  <c r="AH11" i="9"/>
  <c r="AL11" i="9"/>
  <c r="AP11" i="9"/>
  <c r="AC13" i="9"/>
  <c r="AG13" i="9"/>
  <c r="AK13" i="9"/>
  <c r="AO13" i="9"/>
  <c r="AB14" i="9"/>
  <c r="AF14" i="9"/>
  <c r="AJ14" i="9"/>
  <c r="AN14" i="9"/>
  <c r="AA15" i="9"/>
  <c r="AE15" i="9"/>
  <c r="AI15" i="9"/>
  <c r="AM15" i="9"/>
  <c r="AQ15" i="9"/>
  <c r="AD17" i="9"/>
  <c r="AH17" i="9"/>
  <c r="AL17" i="9"/>
  <c r="AP17" i="9"/>
  <c r="AB19" i="9"/>
  <c r="AF19" i="9"/>
  <c r="AJ19" i="9"/>
  <c r="AN19" i="9"/>
  <c r="E43" i="9"/>
  <c r="I43" i="9"/>
  <c r="M43" i="9"/>
  <c r="Q43" i="9"/>
  <c r="U43" i="9"/>
  <c r="G44" i="9"/>
  <c r="K44" i="9"/>
  <c r="O44" i="9"/>
  <c r="S44" i="9"/>
  <c r="E45" i="9"/>
  <c r="I45" i="9"/>
  <c r="M45" i="9"/>
  <c r="Q45" i="9"/>
  <c r="U45" i="9"/>
  <c r="G47" i="9"/>
  <c r="K47" i="9"/>
  <c r="O47" i="9"/>
  <c r="S47" i="9"/>
  <c r="E48" i="9"/>
  <c r="I48" i="9"/>
  <c r="M48" i="9"/>
  <c r="Q48" i="9"/>
  <c r="U48" i="9"/>
  <c r="G49" i="9"/>
  <c r="K49" i="9"/>
  <c r="O49" i="9"/>
  <c r="S49" i="9"/>
  <c r="E51" i="9"/>
  <c r="I51" i="9"/>
  <c r="M51" i="9"/>
  <c r="Q51" i="9"/>
  <c r="U51" i="9"/>
  <c r="G52" i="9"/>
  <c r="K52" i="9"/>
  <c r="O52" i="9"/>
  <c r="S52" i="9"/>
  <c r="E53" i="9"/>
  <c r="I53" i="9"/>
  <c r="M53" i="9"/>
  <c r="Q53" i="9"/>
  <c r="U53" i="9"/>
  <c r="G26" i="9"/>
  <c r="K26" i="9"/>
  <c r="O26" i="9"/>
  <c r="S26" i="9"/>
  <c r="E27" i="9"/>
  <c r="I27" i="9"/>
  <c r="M27" i="9"/>
  <c r="Q27" i="9"/>
  <c r="U27" i="9"/>
  <c r="G28" i="9"/>
  <c r="K28" i="9"/>
  <c r="O28" i="9"/>
  <c r="S28" i="9"/>
  <c r="E30" i="9"/>
  <c r="I30" i="9"/>
  <c r="M30" i="9"/>
  <c r="Q30" i="9"/>
  <c r="U30" i="9"/>
  <c r="G31" i="9"/>
  <c r="K31" i="9"/>
  <c r="O31" i="9"/>
  <c r="S31" i="9"/>
  <c r="E32" i="9"/>
  <c r="I32" i="9"/>
  <c r="M32" i="9"/>
  <c r="Q32" i="9"/>
  <c r="U32" i="9"/>
  <c r="G34" i="9"/>
  <c r="K34" i="9"/>
  <c r="O34" i="9"/>
  <c r="S34" i="9"/>
  <c r="E35" i="9"/>
  <c r="I35" i="9"/>
  <c r="M35" i="9"/>
  <c r="Q35" i="9"/>
  <c r="U35" i="9"/>
  <c r="G36" i="9"/>
  <c r="K36" i="9"/>
  <c r="O36" i="9"/>
  <c r="S36" i="9"/>
  <c r="E9" i="9"/>
  <c r="I9" i="9"/>
  <c r="M9" i="9"/>
  <c r="Q9" i="9"/>
  <c r="U9" i="9"/>
  <c r="G10" i="9"/>
  <c r="K10" i="9"/>
  <c r="O10" i="9"/>
  <c r="S10" i="9"/>
  <c r="E11" i="9"/>
  <c r="I11" i="9"/>
  <c r="M11" i="9"/>
  <c r="Q11" i="9"/>
  <c r="U11" i="9"/>
  <c r="AB43" i="9"/>
  <c r="AF43" i="9"/>
  <c r="AJ43" i="9"/>
  <c r="AN43" i="9"/>
  <c r="Z43" i="9"/>
  <c r="AD44" i="9"/>
  <c r="AH44" i="9"/>
  <c r="AL44" i="9"/>
  <c r="AP44" i="9"/>
  <c r="AC45" i="9"/>
  <c r="AG45" i="9"/>
  <c r="AK45" i="9"/>
  <c r="AO45" i="9"/>
  <c r="AB47" i="9"/>
  <c r="AF47" i="9"/>
  <c r="AJ47" i="9"/>
  <c r="AN47" i="9"/>
  <c r="AA48" i="9"/>
  <c r="AE48" i="9"/>
  <c r="AI48" i="9"/>
  <c r="AM48" i="9"/>
  <c r="AQ48" i="9"/>
  <c r="AD49" i="9"/>
  <c r="AH49" i="9"/>
  <c r="AL49" i="9"/>
  <c r="AP49" i="9"/>
  <c r="AC51" i="9"/>
  <c r="AG51" i="9"/>
  <c r="AK51" i="9"/>
  <c r="AO51" i="9"/>
  <c r="AB52" i="9"/>
  <c r="AF52" i="9"/>
  <c r="AJ52" i="9"/>
  <c r="AN52" i="9"/>
  <c r="AA53" i="9"/>
  <c r="AE53" i="9"/>
  <c r="AI53" i="9"/>
  <c r="AM53" i="9"/>
  <c r="AQ53" i="9"/>
  <c r="AD26" i="9"/>
  <c r="AH26" i="9"/>
  <c r="AL26" i="9"/>
  <c r="AP26" i="9"/>
  <c r="AC27" i="9"/>
  <c r="AG27" i="9"/>
  <c r="AK27" i="9"/>
  <c r="AO27" i="9"/>
  <c r="AB28" i="9"/>
  <c r="AF28" i="9"/>
  <c r="AJ28" i="9"/>
  <c r="AN28" i="9"/>
  <c r="AA30" i="9"/>
  <c r="AE30" i="9"/>
  <c r="AI30" i="9"/>
  <c r="AM30" i="9"/>
  <c r="AQ30" i="9"/>
  <c r="AD31" i="9"/>
  <c r="AH31" i="9"/>
  <c r="AL31" i="9"/>
  <c r="AP31" i="9"/>
  <c r="AC32" i="9"/>
  <c r="AG32" i="9"/>
  <c r="AK32" i="9"/>
  <c r="AO32" i="9"/>
  <c r="AB34" i="9"/>
  <c r="AF34" i="9"/>
  <c r="AJ34" i="9"/>
  <c r="AN34" i="9"/>
  <c r="AA35" i="9"/>
  <c r="AE35" i="9"/>
  <c r="AI35" i="9"/>
  <c r="AM35" i="9"/>
  <c r="AQ35" i="9"/>
  <c r="AD36" i="9"/>
  <c r="AH36" i="9"/>
  <c r="AL36" i="9"/>
  <c r="AP36" i="9"/>
  <c r="AC9" i="9"/>
  <c r="AG9" i="9"/>
  <c r="AK9" i="9"/>
  <c r="AO9" i="9"/>
  <c r="AB10" i="9"/>
  <c r="AF10" i="9"/>
  <c r="AJ10" i="9"/>
  <c r="AN10" i="9"/>
  <c r="AA11" i="9"/>
  <c r="AE11" i="9"/>
  <c r="AI11" i="9"/>
  <c r="AM11" i="9"/>
  <c r="AQ11" i="9"/>
  <c r="AD13" i="9"/>
  <c r="AH13" i="9"/>
  <c r="AL13" i="9"/>
  <c r="AP13" i="9"/>
  <c r="AC14" i="9"/>
  <c r="AG14" i="9"/>
  <c r="AK14" i="9"/>
  <c r="AO14" i="9"/>
  <c r="AB15" i="9"/>
  <c r="AF15" i="9"/>
  <c r="AJ15" i="9"/>
  <c r="AN15" i="9"/>
  <c r="AA17" i="9"/>
  <c r="AE17" i="9"/>
  <c r="AI17" i="9"/>
  <c r="AM17" i="9"/>
  <c r="AQ17" i="9"/>
  <c r="AC19" i="9"/>
  <c r="AG19" i="9"/>
  <c r="AK19" i="9"/>
  <c r="AO19" i="9"/>
  <c r="F43" i="9"/>
  <c r="J43" i="9"/>
  <c r="N43" i="9"/>
  <c r="R43" i="9"/>
  <c r="V43" i="9"/>
  <c r="H44" i="9"/>
  <c r="L44" i="9"/>
  <c r="P44" i="9"/>
  <c r="T44" i="9"/>
  <c r="F45" i="9"/>
  <c r="J45" i="9"/>
  <c r="N45" i="9"/>
  <c r="R45" i="9"/>
  <c r="V45" i="9"/>
  <c r="H47" i="9"/>
  <c r="L47" i="9"/>
  <c r="P47" i="9"/>
  <c r="T47" i="9"/>
  <c r="F48" i="9"/>
  <c r="J48" i="9"/>
  <c r="N48" i="9"/>
  <c r="R48" i="9"/>
  <c r="V48" i="9"/>
  <c r="H49" i="9"/>
  <c r="L49" i="9"/>
  <c r="P49" i="9"/>
  <c r="T49" i="9"/>
  <c r="F51" i="9"/>
  <c r="J51" i="9"/>
  <c r="N51" i="9"/>
  <c r="R51" i="9"/>
  <c r="V51" i="9"/>
  <c r="H52" i="9"/>
  <c r="L52" i="9"/>
  <c r="P52" i="9"/>
  <c r="T52" i="9"/>
  <c r="F53" i="9"/>
  <c r="J53" i="9"/>
  <c r="N53" i="9"/>
  <c r="R53" i="9"/>
  <c r="V53" i="9"/>
  <c r="H26" i="9"/>
  <c r="L26" i="9"/>
  <c r="P26" i="9"/>
  <c r="T26" i="9"/>
  <c r="F27" i="9"/>
  <c r="J27" i="9"/>
  <c r="N27" i="9"/>
  <c r="R27" i="9"/>
  <c r="V27" i="9"/>
  <c r="H28" i="9"/>
  <c r="L28" i="9"/>
  <c r="P28" i="9"/>
  <c r="T28" i="9"/>
  <c r="F30" i="9"/>
  <c r="J30" i="9"/>
  <c r="N30" i="9"/>
  <c r="R30" i="9"/>
  <c r="V30" i="9"/>
  <c r="H31" i="9"/>
  <c r="L31" i="9"/>
  <c r="P31" i="9"/>
  <c r="T31" i="9"/>
  <c r="F32" i="9"/>
  <c r="J32" i="9"/>
  <c r="N32" i="9"/>
  <c r="R32" i="9"/>
  <c r="V32" i="9"/>
  <c r="H34" i="9"/>
  <c r="L34" i="9"/>
  <c r="P34" i="9"/>
  <c r="T34" i="9"/>
  <c r="F35" i="9"/>
  <c r="J35" i="9"/>
  <c r="N35" i="9"/>
  <c r="R35" i="9"/>
  <c r="V35" i="9"/>
  <c r="H36" i="9"/>
  <c r="L36" i="9"/>
  <c r="P36" i="9"/>
  <c r="T36" i="9"/>
  <c r="F9" i="9"/>
  <c r="J9" i="9"/>
  <c r="N9" i="9"/>
  <c r="R9" i="9"/>
  <c r="V9" i="9"/>
  <c r="H10" i="9"/>
  <c r="L10" i="9"/>
  <c r="P10" i="9"/>
  <c r="T10" i="9"/>
  <c r="F11" i="9"/>
  <c r="J11" i="9"/>
  <c r="N11" i="9"/>
  <c r="R11" i="9"/>
  <c r="V11" i="9"/>
  <c r="H13" i="9"/>
  <c r="L13" i="9"/>
  <c r="P13" i="9"/>
  <c r="T13" i="9"/>
  <c r="F14" i="9"/>
  <c r="AC43" i="9"/>
  <c r="AG43" i="9"/>
  <c r="AK43" i="9"/>
  <c r="AO43" i="9"/>
  <c r="AA44" i="9"/>
  <c r="AE44" i="9"/>
  <c r="AI44" i="9"/>
  <c r="AM44" i="9"/>
  <c r="AQ44" i="9"/>
  <c r="AD45" i="9"/>
  <c r="AH45" i="9"/>
  <c r="AL45" i="9"/>
  <c r="AP45" i="9"/>
  <c r="AC47" i="9"/>
  <c r="AG47" i="9"/>
  <c r="AK47" i="9"/>
  <c r="AO47" i="9"/>
  <c r="AB48" i="9"/>
  <c r="AF48" i="9"/>
  <c r="AJ48" i="9"/>
  <c r="AN48" i="9"/>
  <c r="AA49" i="9"/>
  <c r="AE49" i="9"/>
  <c r="AI49" i="9"/>
  <c r="AM49" i="9"/>
  <c r="AQ49" i="9"/>
  <c r="AD51" i="9"/>
  <c r="AH51" i="9"/>
  <c r="AL51" i="9"/>
  <c r="AP51" i="9"/>
  <c r="AC52" i="9"/>
  <c r="AG52" i="9"/>
  <c r="AK52" i="9"/>
  <c r="AO52" i="9"/>
  <c r="AB53" i="9"/>
  <c r="AF53" i="9"/>
  <c r="AJ53" i="9"/>
  <c r="AN53" i="9"/>
  <c r="AA26" i="9"/>
  <c r="AE26" i="9"/>
  <c r="AI26" i="9"/>
  <c r="AM26" i="9"/>
  <c r="AQ26" i="9"/>
  <c r="AD27" i="9"/>
  <c r="AH27" i="9"/>
  <c r="AL27" i="9"/>
  <c r="AP27" i="9"/>
  <c r="AC28" i="9"/>
  <c r="AG28" i="9"/>
  <c r="AK28" i="9"/>
  <c r="AO28" i="9"/>
  <c r="AB30" i="9"/>
  <c r="AF30" i="9"/>
  <c r="AJ30" i="9"/>
  <c r="AN30" i="9"/>
  <c r="AA31" i="9"/>
  <c r="AE31" i="9"/>
  <c r="AI31" i="9"/>
  <c r="AM31" i="9"/>
  <c r="AQ31" i="9"/>
  <c r="AD32" i="9"/>
  <c r="AH32" i="9"/>
  <c r="AL32" i="9"/>
  <c r="AP32" i="9"/>
  <c r="AC34" i="9"/>
  <c r="AG34" i="9"/>
  <c r="AK34" i="9"/>
  <c r="AO34" i="9"/>
  <c r="AB35" i="9"/>
  <c r="AF35" i="9"/>
  <c r="AJ35" i="9"/>
  <c r="AN35" i="9"/>
  <c r="AA36" i="9"/>
  <c r="AE36" i="9"/>
  <c r="AI36" i="9"/>
  <c r="AM36" i="9"/>
  <c r="AQ36" i="9"/>
  <c r="AD9" i="9"/>
  <c r="AH9" i="9"/>
  <c r="AL9" i="9"/>
  <c r="AP9" i="9"/>
  <c r="AC10" i="9"/>
  <c r="AG10" i="9"/>
  <c r="AK10" i="9"/>
  <c r="AO10" i="9"/>
  <c r="AB11" i="9"/>
  <c r="AF11" i="9"/>
  <c r="AJ11" i="9"/>
  <c r="AN11" i="9"/>
  <c r="AA13" i="9"/>
  <c r="AE13" i="9"/>
  <c r="AI13" i="9"/>
  <c r="AM13" i="9"/>
  <c r="AQ13" i="9"/>
  <c r="AD14" i="9"/>
  <c r="AH14" i="9"/>
  <c r="AL14" i="9"/>
  <c r="AP14" i="9"/>
  <c r="AC15" i="9"/>
  <c r="AG15" i="9"/>
  <c r="AK15" i="9"/>
  <c r="AO15" i="9"/>
  <c r="AB17" i="9"/>
  <c r="AF17" i="9"/>
  <c r="AJ17" i="9"/>
  <c r="AN17" i="9"/>
  <c r="AD19" i="9"/>
  <c r="AH19" i="9"/>
  <c r="AL19" i="9"/>
  <c r="AP19" i="9"/>
  <c r="G43" i="9"/>
  <c r="K43" i="9"/>
  <c r="O43" i="9"/>
  <c r="S43" i="9"/>
  <c r="E44" i="9"/>
  <c r="I44" i="9"/>
  <c r="M44" i="9"/>
  <c r="Q44" i="9"/>
  <c r="U44" i="9"/>
  <c r="G45" i="9"/>
  <c r="K45" i="9"/>
  <c r="O45" i="9"/>
  <c r="S45" i="9"/>
  <c r="E47" i="9"/>
  <c r="I47" i="9"/>
  <c r="M47" i="9"/>
  <c r="Q47" i="9"/>
  <c r="U47" i="9"/>
  <c r="G48" i="9"/>
  <c r="K48" i="9"/>
  <c r="O48" i="9"/>
  <c r="S48" i="9"/>
  <c r="E49" i="9"/>
  <c r="I49" i="9"/>
  <c r="M49" i="9"/>
  <c r="Q49" i="9"/>
  <c r="U49" i="9"/>
  <c r="G51" i="9"/>
  <c r="K51" i="9"/>
  <c r="O51" i="9"/>
  <c r="S51" i="9"/>
  <c r="E52" i="9"/>
  <c r="I52" i="9"/>
  <c r="M52" i="9"/>
  <c r="Q52" i="9"/>
  <c r="U52" i="9"/>
  <c r="G53" i="9"/>
  <c r="K53" i="9"/>
  <c r="O53" i="9"/>
  <c r="S53" i="9"/>
  <c r="E26" i="9"/>
  <c r="I26" i="9"/>
  <c r="M26" i="9"/>
  <c r="Q26" i="9"/>
  <c r="U26" i="9"/>
  <c r="G27" i="9"/>
  <c r="K27" i="9"/>
  <c r="O27" i="9"/>
  <c r="S27" i="9"/>
  <c r="E28" i="9"/>
  <c r="I28" i="9"/>
  <c r="M28" i="9"/>
  <c r="Q28" i="9"/>
  <c r="U28" i="9"/>
  <c r="G30" i="9"/>
  <c r="K30" i="9"/>
  <c r="O30" i="9"/>
  <c r="S30" i="9"/>
  <c r="E31" i="9"/>
  <c r="I31" i="9"/>
  <c r="M31" i="9"/>
  <c r="Q31" i="9"/>
  <c r="U31" i="9"/>
  <c r="G32" i="9"/>
  <c r="K32" i="9"/>
  <c r="O32" i="9"/>
  <c r="S32" i="9"/>
  <c r="E34" i="9"/>
  <c r="I34" i="9"/>
  <c r="M34" i="9"/>
  <c r="Q34" i="9"/>
  <c r="U34" i="9"/>
  <c r="G35" i="9"/>
  <c r="K35" i="9"/>
  <c r="O35" i="9"/>
  <c r="S35" i="9"/>
  <c r="E36" i="9"/>
  <c r="I36" i="9"/>
  <c r="M36" i="9"/>
  <c r="Q36" i="9"/>
  <c r="U36" i="9"/>
  <c r="G9" i="9"/>
  <c r="K9" i="9"/>
  <c r="O9" i="9"/>
  <c r="S9" i="9"/>
  <c r="E10" i="9"/>
  <c r="I10" i="9"/>
  <c r="M10" i="9"/>
  <c r="Q10" i="9"/>
  <c r="U10" i="9"/>
  <c r="G11" i="9"/>
  <c r="K11" i="9"/>
  <c r="O11" i="9"/>
  <c r="S11" i="9"/>
  <c r="E13" i="9"/>
  <c r="I13" i="9"/>
  <c r="M13" i="9"/>
  <c r="Q13" i="9"/>
  <c r="U13" i="9"/>
  <c r="G14" i="9"/>
  <c r="K14" i="9"/>
  <c r="AD43" i="9"/>
  <c r="AH43" i="9"/>
  <c r="AL43" i="9"/>
  <c r="AP43" i="9"/>
  <c r="AB44" i="9"/>
  <c r="AF44" i="9"/>
  <c r="AJ44" i="9"/>
  <c r="AN44" i="9"/>
  <c r="AA45" i="9"/>
  <c r="AE45" i="9"/>
  <c r="AI45" i="9"/>
  <c r="AM45" i="9"/>
  <c r="AQ45" i="9"/>
  <c r="AD47" i="9"/>
  <c r="AH47" i="9"/>
  <c r="AL47" i="9"/>
  <c r="AP47" i="9"/>
  <c r="AC48" i="9"/>
  <c r="AG48" i="9"/>
  <c r="AK48" i="9"/>
  <c r="AO48" i="9"/>
  <c r="AB49" i="9"/>
  <c r="AF49" i="9"/>
  <c r="AJ49" i="9"/>
  <c r="AN49" i="9"/>
  <c r="AA51" i="9"/>
  <c r="AE51" i="9"/>
  <c r="AI51" i="9"/>
  <c r="AM51" i="9"/>
  <c r="AQ51" i="9"/>
  <c r="AD52" i="9"/>
  <c r="AH52" i="9"/>
  <c r="AL52" i="9"/>
  <c r="AP52" i="9"/>
  <c r="AC53" i="9"/>
  <c r="AG53" i="9"/>
  <c r="AK53" i="9"/>
  <c r="AO53" i="9"/>
  <c r="AB26" i="9"/>
  <c r="AF26" i="9"/>
  <c r="AJ26" i="9"/>
  <c r="AN26" i="9"/>
  <c r="AA27" i="9"/>
  <c r="AE27" i="9"/>
  <c r="AI27" i="9"/>
  <c r="AM27" i="9"/>
  <c r="AQ27" i="9"/>
  <c r="AD28" i="9"/>
  <c r="AH28" i="9"/>
  <c r="AL28" i="9"/>
  <c r="AP28" i="9"/>
  <c r="AC30" i="9"/>
  <c r="AG30" i="9"/>
  <c r="AK30" i="9"/>
  <c r="AO30" i="9"/>
  <c r="AB31" i="9"/>
  <c r="AF31" i="9"/>
  <c r="AJ31" i="9"/>
  <c r="AN31" i="9"/>
  <c r="AA32" i="9"/>
  <c r="AE32" i="9"/>
  <c r="AI32" i="9"/>
  <c r="AM32" i="9"/>
  <c r="AQ32" i="9"/>
  <c r="AD34" i="9"/>
  <c r="AH34" i="9"/>
  <c r="AL34" i="9"/>
  <c r="AP34" i="9"/>
  <c r="AC35" i="9"/>
  <c r="AG35" i="9"/>
  <c r="AK35" i="9"/>
  <c r="AO35" i="9"/>
  <c r="AB36" i="9"/>
  <c r="AF36" i="9"/>
  <c r="AJ36" i="9"/>
  <c r="AN36" i="9"/>
  <c r="AA9" i="9"/>
  <c r="AE9" i="9"/>
  <c r="AI9" i="9"/>
  <c r="AM9" i="9"/>
  <c r="AQ9" i="9"/>
  <c r="AD10" i="9"/>
  <c r="AH10" i="9"/>
  <c r="AL10" i="9"/>
  <c r="AP10" i="9"/>
  <c r="AC11" i="9"/>
  <c r="AG11" i="9"/>
  <c r="AK11" i="9"/>
  <c r="AO11" i="9"/>
  <c r="AB13" i="9"/>
  <c r="AF13" i="9"/>
  <c r="AJ13" i="9"/>
  <c r="AN13" i="9"/>
  <c r="AA14" i="9"/>
  <c r="AE14" i="9"/>
  <c r="AI14" i="9"/>
  <c r="AM14" i="9"/>
  <c r="AQ14" i="9"/>
  <c r="AD15" i="9"/>
  <c r="AH15" i="9"/>
  <c r="AL15" i="9"/>
  <c r="AP15" i="9"/>
  <c r="AC17" i="9"/>
  <c r="AG17" i="9"/>
  <c r="AK17" i="9"/>
  <c r="AO17" i="9"/>
  <c r="AA19" i="9"/>
  <c r="AE19" i="9"/>
  <c r="AI19" i="9"/>
  <c r="AM19" i="9"/>
  <c r="AQ19" i="9"/>
  <c r="H43" i="9"/>
  <c r="L43" i="9"/>
  <c r="P43" i="9"/>
  <c r="T43" i="9"/>
  <c r="F44" i="9"/>
  <c r="J44" i="9"/>
  <c r="N44" i="9"/>
  <c r="R44" i="9"/>
  <c r="V44" i="9"/>
  <c r="H45" i="9"/>
  <c r="L45" i="9"/>
  <c r="P45" i="9"/>
  <c r="T45" i="9"/>
  <c r="F47" i="9"/>
  <c r="J47" i="9"/>
  <c r="N47" i="9"/>
  <c r="R47" i="9"/>
  <c r="V47" i="9"/>
  <c r="H48" i="9"/>
  <c r="L48" i="9"/>
  <c r="P48" i="9"/>
  <c r="T48" i="9"/>
  <c r="F49" i="9"/>
  <c r="J49" i="9"/>
  <c r="N49" i="9"/>
  <c r="R49" i="9"/>
  <c r="V49" i="9"/>
  <c r="H51" i="9"/>
  <c r="L51" i="9"/>
  <c r="P51" i="9"/>
  <c r="T51" i="9"/>
  <c r="F52" i="9"/>
  <c r="J52" i="9"/>
  <c r="N52" i="9"/>
  <c r="R52" i="9"/>
  <c r="V52" i="9"/>
  <c r="H53" i="9"/>
  <c r="L53" i="9"/>
  <c r="P53" i="9"/>
  <c r="T53" i="9"/>
  <c r="F26" i="9"/>
  <c r="J26" i="9"/>
  <c r="N26" i="9"/>
  <c r="R26" i="9"/>
  <c r="V26" i="9"/>
  <c r="H27" i="9"/>
  <c r="L27" i="9"/>
  <c r="P27" i="9"/>
  <c r="T27" i="9"/>
  <c r="F28" i="9"/>
  <c r="J28" i="9"/>
  <c r="N28" i="9"/>
  <c r="R28" i="9"/>
  <c r="V28" i="9"/>
  <c r="H30" i="9"/>
  <c r="L30" i="9"/>
  <c r="J31" i="9"/>
  <c r="H32" i="9"/>
  <c r="F34" i="9"/>
  <c r="V34" i="9"/>
  <c r="T35" i="9"/>
  <c r="R36" i="9"/>
  <c r="P9" i="9"/>
  <c r="N10" i="9"/>
  <c r="L11" i="9"/>
  <c r="G13" i="9"/>
  <c r="O13" i="9"/>
  <c r="E14" i="9"/>
  <c r="L14" i="9"/>
  <c r="P14" i="9"/>
  <c r="T14" i="9"/>
  <c r="F15" i="9"/>
  <c r="J15" i="9"/>
  <c r="N15" i="9"/>
  <c r="R15" i="9"/>
  <c r="V15" i="9"/>
  <c r="H17" i="9"/>
  <c r="L17" i="9"/>
  <c r="P17" i="9"/>
  <c r="T17" i="9"/>
  <c r="F18" i="9"/>
  <c r="J18" i="9"/>
  <c r="N18" i="9"/>
  <c r="R18" i="9"/>
  <c r="V18" i="9"/>
  <c r="H19" i="9"/>
  <c r="L19" i="9"/>
  <c r="P19" i="9"/>
  <c r="T19" i="9"/>
  <c r="Z52" i="9"/>
  <c r="Z47" i="9"/>
  <c r="Z35" i="9"/>
  <c r="Z30" i="9"/>
  <c r="Z19" i="9"/>
  <c r="Z14" i="9"/>
  <c r="Z9" i="9"/>
  <c r="D49" i="9"/>
  <c r="D44" i="9"/>
  <c r="D34" i="9"/>
  <c r="D28" i="9"/>
  <c r="D18" i="9"/>
  <c r="D13" i="9"/>
  <c r="AA9" i="4"/>
  <c r="AE9" i="4"/>
  <c r="AI9" i="4"/>
  <c r="AM9" i="4"/>
  <c r="AQ9" i="4"/>
  <c r="AD10" i="4"/>
  <c r="AH10" i="4"/>
  <c r="AL10" i="4"/>
  <c r="AP10" i="4"/>
  <c r="AC11" i="4"/>
  <c r="AG11" i="4"/>
  <c r="AK11" i="4"/>
  <c r="AO11" i="4"/>
  <c r="AB13" i="4"/>
  <c r="AF13" i="4"/>
  <c r="AJ13" i="4"/>
  <c r="AN13" i="4"/>
  <c r="AA14" i="4"/>
  <c r="AE14" i="4"/>
  <c r="AI14" i="4"/>
  <c r="AM14" i="4"/>
  <c r="AQ14" i="4"/>
  <c r="AD15" i="4"/>
  <c r="AH15" i="4"/>
  <c r="AL15" i="4"/>
  <c r="AP15" i="4"/>
  <c r="AC17" i="4"/>
  <c r="AG17" i="4"/>
  <c r="AK17" i="4"/>
  <c r="AO17" i="4"/>
  <c r="AA19" i="4"/>
  <c r="AE19" i="4"/>
  <c r="AI19" i="4"/>
  <c r="AM19" i="4"/>
  <c r="AQ19" i="4"/>
  <c r="H9" i="4"/>
  <c r="L9" i="4"/>
  <c r="P9" i="4"/>
  <c r="T9" i="4"/>
  <c r="F10" i="4"/>
  <c r="J10" i="4"/>
  <c r="N10" i="4"/>
  <c r="R10" i="4"/>
  <c r="V10" i="4"/>
  <c r="H11" i="4"/>
  <c r="L11" i="4"/>
  <c r="P11" i="4"/>
  <c r="T11" i="4"/>
  <c r="F13" i="4"/>
  <c r="J13" i="4"/>
  <c r="N13" i="4"/>
  <c r="R13" i="4"/>
  <c r="V13" i="4"/>
  <c r="H14" i="4"/>
  <c r="L14" i="4"/>
  <c r="P14" i="4"/>
  <c r="T14" i="4"/>
  <c r="F15" i="4"/>
  <c r="J15" i="4"/>
  <c r="N15" i="4"/>
  <c r="R15" i="4"/>
  <c r="V15" i="4"/>
  <c r="H17" i="4"/>
  <c r="L17" i="4"/>
  <c r="P17" i="4"/>
  <c r="T17" i="4"/>
  <c r="F18" i="4"/>
  <c r="J18" i="4"/>
  <c r="N18" i="4"/>
  <c r="R18" i="4"/>
  <c r="V18" i="4"/>
  <c r="H19" i="4"/>
  <c r="L19" i="4"/>
  <c r="P19" i="4"/>
  <c r="T19" i="4"/>
  <c r="Z13" i="4"/>
  <c r="D19" i="4"/>
  <c r="D14" i="4"/>
  <c r="D9" i="4"/>
  <c r="AD43" i="8"/>
  <c r="AH43" i="8"/>
  <c r="AL43" i="8"/>
  <c r="AP43" i="8"/>
  <c r="AC44" i="8"/>
  <c r="AG44" i="8"/>
  <c r="AK44" i="8"/>
  <c r="AO44" i="8"/>
  <c r="AB45" i="8"/>
  <c r="AF45" i="8"/>
  <c r="AJ45" i="8"/>
  <c r="AN45" i="8"/>
  <c r="AA47" i="8"/>
  <c r="AE47" i="8"/>
  <c r="AI47" i="8"/>
  <c r="AM47" i="8"/>
  <c r="AQ47" i="8"/>
  <c r="AD48" i="8"/>
  <c r="AH48" i="8"/>
  <c r="AL48" i="8"/>
  <c r="AP48" i="8"/>
  <c r="AC49" i="8"/>
  <c r="AG49" i="8"/>
  <c r="AK49" i="8"/>
  <c r="AO49" i="8"/>
  <c r="AB51" i="8"/>
  <c r="AF51" i="8"/>
  <c r="AJ51" i="8"/>
  <c r="AN51" i="8"/>
  <c r="AA52" i="8"/>
  <c r="AE52" i="8"/>
  <c r="AI52" i="8"/>
  <c r="AM52" i="8"/>
  <c r="AQ52" i="8"/>
  <c r="AD53" i="8"/>
  <c r="AH53" i="8"/>
  <c r="AL53" i="8"/>
  <c r="AP53" i="8"/>
  <c r="AC26" i="8"/>
  <c r="AG26" i="8"/>
  <c r="AK26" i="8"/>
  <c r="AO26" i="8"/>
  <c r="AB27" i="8"/>
  <c r="AF27" i="8"/>
  <c r="AJ27" i="8"/>
  <c r="AN27" i="8"/>
  <c r="AA28" i="8"/>
  <c r="AE28" i="8"/>
  <c r="AI28" i="8"/>
  <c r="AM28" i="8"/>
  <c r="AQ28" i="8"/>
  <c r="AD30" i="8"/>
  <c r="AH30" i="8"/>
  <c r="AL30" i="8"/>
  <c r="AP30" i="8"/>
  <c r="AC31" i="8"/>
  <c r="AG31" i="8"/>
  <c r="AK31" i="8"/>
  <c r="AO31" i="8"/>
  <c r="AB32" i="8"/>
  <c r="AF32" i="8"/>
  <c r="AJ32" i="8"/>
  <c r="AN32" i="8"/>
  <c r="AA34" i="8"/>
  <c r="AE34" i="8"/>
  <c r="AI34" i="8"/>
  <c r="AM34" i="8"/>
  <c r="AQ34" i="8"/>
  <c r="AD35" i="8"/>
  <c r="AH35" i="8"/>
  <c r="AL35" i="8"/>
  <c r="AP35" i="8"/>
  <c r="AC36" i="8"/>
  <c r="AG36" i="8"/>
  <c r="AK36" i="8"/>
  <c r="AO36" i="8"/>
  <c r="AB9" i="8"/>
  <c r="AF9" i="8"/>
  <c r="AJ9" i="8"/>
  <c r="AN9" i="8"/>
  <c r="AA10" i="8"/>
  <c r="AE10" i="8"/>
  <c r="AI10" i="8"/>
  <c r="AM10" i="8"/>
  <c r="AQ10" i="8"/>
  <c r="AD11" i="8"/>
  <c r="AH11" i="8"/>
  <c r="AL11" i="8"/>
  <c r="AP11" i="8"/>
  <c r="AC13" i="8"/>
  <c r="AG13" i="8"/>
  <c r="AK13" i="8"/>
  <c r="AO13" i="8"/>
  <c r="AB14" i="8"/>
  <c r="AF14" i="8"/>
  <c r="AJ14" i="8"/>
  <c r="AN14" i="8"/>
  <c r="AA15" i="8"/>
  <c r="AE15" i="8"/>
  <c r="AI15" i="8"/>
  <c r="AM15" i="8"/>
  <c r="AQ15" i="8"/>
  <c r="AD17" i="8"/>
  <c r="AH17" i="8"/>
  <c r="AL17" i="8"/>
  <c r="AP17" i="8"/>
  <c r="AB19" i="8"/>
  <c r="AF19" i="8"/>
  <c r="AJ19" i="8"/>
  <c r="AN19" i="8"/>
  <c r="E9" i="8"/>
  <c r="I9" i="8"/>
  <c r="M9" i="8"/>
  <c r="Q9" i="8"/>
  <c r="U9" i="8"/>
  <c r="G10" i="8"/>
  <c r="K10" i="8"/>
  <c r="O10" i="8"/>
  <c r="S10" i="8"/>
  <c r="E11" i="8"/>
  <c r="I11" i="8"/>
  <c r="M11" i="8"/>
  <c r="Q11" i="8"/>
  <c r="U11" i="8"/>
  <c r="G13" i="8"/>
  <c r="K13" i="8"/>
  <c r="O13" i="8"/>
  <c r="S13" i="8"/>
  <c r="E14" i="8"/>
  <c r="I14" i="8"/>
  <c r="M14" i="8"/>
  <c r="Q14" i="8"/>
  <c r="U14" i="8"/>
  <c r="G15" i="8"/>
  <c r="K15" i="8"/>
  <c r="O15" i="8"/>
  <c r="S15" i="8"/>
  <c r="E17" i="8"/>
  <c r="I17" i="8"/>
  <c r="M17" i="8"/>
  <c r="Q17" i="8"/>
  <c r="U17" i="8"/>
  <c r="G18" i="8"/>
  <c r="K18" i="8"/>
  <c r="O18" i="8"/>
  <c r="S18" i="8"/>
  <c r="E19" i="8"/>
  <c r="I19" i="8"/>
  <c r="M19" i="8"/>
  <c r="Q19" i="8"/>
  <c r="U19" i="8"/>
  <c r="G43" i="8"/>
  <c r="K43" i="8"/>
  <c r="O43" i="8"/>
  <c r="S43" i="8"/>
  <c r="E44" i="8"/>
  <c r="I44" i="8"/>
  <c r="M44" i="8"/>
  <c r="Q44" i="8"/>
  <c r="U44" i="8"/>
  <c r="G45" i="8"/>
  <c r="K45" i="8"/>
  <c r="O45" i="8"/>
  <c r="S45" i="8"/>
  <c r="E47" i="8"/>
  <c r="I47" i="8"/>
  <c r="M47" i="8"/>
  <c r="Q47" i="8"/>
  <c r="U47" i="8"/>
  <c r="G48" i="8"/>
  <c r="K48" i="8"/>
  <c r="O48" i="8"/>
  <c r="S48" i="8"/>
  <c r="E49" i="8"/>
  <c r="I49" i="8"/>
  <c r="M49" i="8"/>
  <c r="Q49" i="8"/>
  <c r="U49" i="8"/>
  <c r="G51" i="8"/>
  <c r="K51" i="8"/>
  <c r="O51" i="8"/>
  <c r="S51" i="8"/>
  <c r="E52" i="8"/>
  <c r="I52" i="8"/>
  <c r="M52" i="8"/>
  <c r="Q52" i="8"/>
  <c r="U52" i="8"/>
  <c r="G53" i="8"/>
  <c r="K53" i="8"/>
  <c r="O53" i="8"/>
  <c r="S53" i="8"/>
  <c r="E26" i="8"/>
  <c r="I26" i="8"/>
  <c r="M26" i="8"/>
  <c r="Q26" i="8"/>
  <c r="U26" i="8"/>
  <c r="G27" i="8"/>
  <c r="K27" i="8"/>
  <c r="O27" i="8"/>
  <c r="S27" i="8"/>
  <c r="E28" i="8"/>
  <c r="I28" i="8"/>
  <c r="M28" i="8"/>
  <c r="Q28" i="8"/>
  <c r="U28" i="8"/>
  <c r="G30" i="8"/>
  <c r="P30" i="9"/>
  <c r="N31" i="9"/>
  <c r="L32" i="9"/>
  <c r="J34" i="9"/>
  <c r="H35" i="9"/>
  <c r="F36" i="9"/>
  <c r="V36" i="9"/>
  <c r="T9" i="9"/>
  <c r="R10" i="9"/>
  <c r="P11" i="9"/>
  <c r="J13" i="9"/>
  <c r="R13" i="9"/>
  <c r="H14" i="9"/>
  <c r="M14" i="9"/>
  <c r="Q14" i="9"/>
  <c r="U14" i="9"/>
  <c r="G15" i="9"/>
  <c r="K15" i="9"/>
  <c r="O15" i="9"/>
  <c r="S15" i="9"/>
  <c r="E17" i="9"/>
  <c r="I17" i="9"/>
  <c r="M17" i="9"/>
  <c r="Q17" i="9"/>
  <c r="U17" i="9"/>
  <c r="G18" i="9"/>
  <c r="K18" i="9"/>
  <c r="O18" i="9"/>
  <c r="S18" i="9"/>
  <c r="E19" i="9"/>
  <c r="I19" i="9"/>
  <c r="M19" i="9"/>
  <c r="Q19" i="9"/>
  <c r="U19" i="9"/>
  <c r="Z51" i="9"/>
  <c r="Z45" i="9"/>
  <c r="Z34" i="9"/>
  <c r="Z28" i="9"/>
  <c r="Z13" i="9"/>
  <c r="D53" i="9"/>
  <c r="D48" i="9"/>
  <c r="D43" i="9"/>
  <c r="D32" i="9"/>
  <c r="D27" i="9"/>
  <c r="D17" i="9"/>
  <c r="D11" i="9"/>
  <c r="AB9" i="4"/>
  <c r="AF9" i="4"/>
  <c r="AJ9" i="4"/>
  <c r="AN9" i="4"/>
  <c r="AA10" i="4"/>
  <c r="AE10" i="4"/>
  <c r="AI10" i="4"/>
  <c r="AM10" i="4"/>
  <c r="AQ10" i="4"/>
  <c r="AD11" i="4"/>
  <c r="AH11" i="4"/>
  <c r="AL11" i="4"/>
  <c r="AP11" i="4"/>
  <c r="AC13" i="4"/>
  <c r="AG13" i="4"/>
  <c r="AK13" i="4"/>
  <c r="AO13" i="4"/>
  <c r="AB14" i="4"/>
  <c r="AF14" i="4"/>
  <c r="AJ14" i="4"/>
  <c r="AN14" i="4"/>
  <c r="AA15" i="4"/>
  <c r="AE15" i="4"/>
  <c r="AI15" i="4"/>
  <c r="AM15" i="4"/>
  <c r="AQ15" i="4"/>
  <c r="AD17" i="4"/>
  <c r="AH17" i="4"/>
  <c r="AL17" i="4"/>
  <c r="AP17" i="4"/>
  <c r="AB19" i="4"/>
  <c r="AF19" i="4"/>
  <c r="AJ19" i="4"/>
  <c r="AN19" i="4"/>
  <c r="E9" i="4"/>
  <c r="I9" i="4"/>
  <c r="M9" i="4"/>
  <c r="Q9" i="4"/>
  <c r="U9" i="4"/>
  <c r="G10" i="4"/>
  <c r="K10" i="4"/>
  <c r="O10" i="4"/>
  <c r="S10" i="4"/>
  <c r="E11" i="4"/>
  <c r="I11" i="4"/>
  <c r="M11" i="4"/>
  <c r="Q11" i="4"/>
  <c r="U11" i="4"/>
  <c r="G13" i="4"/>
  <c r="K13" i="4"/>
  <c r="O13" i="4"/>
  <c r="S13" i="4"/>
  <c r="E14" i="4"/>
  <c r="I14" i="4"/>
  <c r="M14" i="4"/>
  <c r="Q14" i="4"/>
  <c r="U14" i="4"/>
  <c r="G15" i="4"/>
  <c r="K15" i="4"/>
  <c r="O15" i="4"/>
  <c r="S15" i="4"/>
  <c r="E17" i="4"/>
  <c r="I17" i="4"/>
  <c r="M17" i="4"/>
  <c r="Q17" i="4"/>
  <c r="U17" i="4"/>
  <c r="G18" i="4"/>
  <c r="K18" i="4"/>
  <c r="O18" i="4"/>
  <c r="S18" i="4"/>
  <c r="E19" i="4"/>
  <c r="I19" i="4"/>
  <c r="M19" i="4"/>
  <c r="Q19" i="4"/>
  <c r="U19" i="4"/>
  <c r="Z17" i="4"/>
  <c r="Z11" i="4"/>
  <c r="D18" i="4"/>
  <c r="D13" i="4"/>
  <c r="AA43" i="8"/>
  <c r="AE43" i="8"/>
  <c r="AI43" i="8"/>
  <c r="AM43" i="8"/>
  <c r="AQ43" i="8"/>
  <c r="AD44" i="8"/>
  <c r="AH44" i="8"/>
  <c r="AL44" i="8"/>
  <c r="AP44" i="8"/>
  <c r="AC45" i="8"/>
  <c r="AG45" i="8"/>
  <c r="AK45" i="8"/>
  <c r="AO45" i="8"/>
  <c r="AB47" i="8"/>
  <c r="AF47" i="8"/>
  <c r="AJ47" i="8"/>
  <c r="AN47" i="8"/>
  <c r="AA48" i="8"/>
  <c r="AE48" i="8"/>
  <c r="AI48" i="8"/>
  <c r="AM48" i="8"/>
  <c r="AQ48" i="8"/>
  <c r="AD49" i="8"/>
  <c r="AH49" i="8"/>
  <c r="AL49" i="8"/>
  <c r="AP49" i="8"/>
  <c r="AC51" i="8"/>
  <c r="AG51" i="8"/>
  <c r="AK51" i="8"/>
  <c r="AO51" i="8"/>
  <c r="AB52" i="8"/>
  <c r="AF52" i="8"/>
  <c r="AJ52" i="8"/>
  <c r="AN52" i="8"/>
  <c r="AA53" i="8"/>
  <c r="AE53" i="8"/>
  <c r="AI53" i="8"/>
  <c r="AM53" i="8"/>
  <c r="AQ53" i="8"/>
  <c r="AD26" i="8"/>
  <c r="AH26" i="8"/>
  <c r="AL26" i="8"/>
  <c r="AP26" i="8"/>
  <c r="AC27" i="8"/>
  <c r="AG27" i="8"/>
  <c r="AK27" i="8"/>
  <c r="AO27" i="8"/>
  <c r="AB28" i="8"/>
  <c r="AF28" i="8"/>
  <c r="AJ28" i="8"/>
  <c r="AN28" i="8"/>
  <c r="AA30" i="8"/>
  <c r="AE30" i="8"/>
  <c r="AI30" i="8"/>
  <c r="AM30" i="8"/>
  <c r="AQ30" i="8"/>
  <c r="AD31" i="8"/>
  <c r="AH31" i="8"/>
  <c r="AL31" i="8"/>
  <c r="AP31" i="8"/>
  <c r="AC32" i="8"/>
  <c r="AG32" i="8"/>
  <c r="AK32" i="8"/>
  <c r="AO32" i="8"/>
  <c r="AB34" i="8"/>
  <c r="AF34" i="8"/>
  <c r="AJ34" i="8"/>
  <c r="AN34" i="8"/>
  <c r="AA35" i="8"/>
  <c r="AE35" i="8"/>
  <c r="AI35" i="8"/>
  <c r="AM35" i="8"/>
  <c r="AQ35" i="8"/>
  <c r="AD36" i="8"/>
  <c r="AH36" i="8"/>
  <c r="AL36" i="8"/>
  <c r="AP36" i="8"/>
  <c r="AC9" i="8"/>
  <c r="AG9" i="8"/>
  <c r="AK9" i="8"/>
  <c r="AO9" i="8"/>
  <c r="AB10" i="8"/>
  <c r="AF10" i="8"/>
  <c r="AJ10" i="8"/>
  <c r="AN10" i="8"/>
  <c r="AA11" i="8"/>
  <c r="AE11" i="8"/>
  <c r="AI11" i="8"/>
  <c r="AM11" i="8"/>
  <c r="AQ11" i="8"/>
  <c r="AD13" i="8"/>
  <c r="AH13" i="8"/>
  <c r="AL13" i="8"/>
  <c r="AP13" i="8"/>
  <c r="AC14" i="8"/>
  <c r="AG14" i="8"/>
  <c r="AK14" i="8"/>
  <c r="AO14" i="8"/>
  <c r="AB15" i="8"/>
  <c r="AF15" i="8"/>
  <c r="AJ15" i="8"/>
  <c r="AN15" i="8"/>
  <c r="AA17" i="8"/>
  <c r="AE17" i="8"/>
  <c r="AI17" i="8"/>
  <c r="AM17" i="8"/>
  <c r="AQ17" i="8"/>
  <c r="AC19" i="8"/>
  <c r="AG19" i="8"/>
  <c r="AK19" i="8"/>
  <c r="AO19" i="8"/>
  <c r="F9" i="8"/>
  <c r="J9" i="8"/>
  <c r="N9" i="8"/>
  <c r="R9" i="8"/>
  <c r="V9" i="8"/>
  <c r="H10" i="8"/>
  <c r="L10" i="8"/>
  <c r="P10" i="8"/>
  <c r="T10" i="8"/>
  <c r="F11" i="8"/>
  <c r="J11" i="8"/>
  <c r="N11" i="8"/>
  <c r="R11" i="8"/>
  <c r="V11" i="8"/>
  <c r="H13" i="8"/>
  <c r="L13" i="8"/>
  <c r="P13" i="8"/>
  <c r="T13" i="8"/>
  <c r="F14" i="8"/>
  <c r="J14" i="8"/>
  <c r="N14" i="8"/>
  <c r="R14" i="8"/>
  <c r="V14" i="8"/>
  <c r="H15" i="8"/>
  <c r="L15" i="8"/>
  <c r="P15" i="8"/>
  <c r="T15" i="8"/>
  <c r="F17" i="8"/>
  <c r="J17" i="8"/>
  <c r="N17" i="8"/>
  <c r="R17" i="8"/>
  <c r="V17" i="8"/>
  <c r="H18" i="8"/>
  <c r="L18" i="8"/>
  <c r="P18" i="8"/>
  <c r="T18" i="8"/>
  <c r="F19" i="8"/>
  <c r="J19" i="8"/>
  <c r="N19" i="8"/>
  <c r="R19" i="8"/>
  <c r="V19" i="8"/>
  <c r="H43" i="8"/>
  <c r="L43" i="8"/>
  <c r="P43" i="8"/>
  <c r="T43" i="8"/>
  <c r="F44" i="8"/>
  <c r="J44" i="8"/>
  <c r="N44" i="8"/>
  <c r="R44" i="8"/>
  <c r="V44" i="8"/>
  <c r="H45" i="8"/>
  <c r="L45" i="8"/>
  <c r="P45" i="8"/>
  <c r="T45" i="8"/>
  <c r="F47" i="8"/>
  <c r="J47" i="8"/>
  <c r="N47" i="8"/>
  <c r="R47" i="8"/>
  <c r="V47" i="8"/>
  <c r="H48" i="8"/>
  <c r="L48" i="8"/>
  <c r="P48" i="8"/>
  <c r="T48" i="8"/>
  <c r="F49" i="8"/>
  <c r="J49" i="8"/>
  <c r="N49" i="8"/>
  <c r="R49" i="8"/>
  <c r="V49" i="8"/>
  <c r="H51" i="8"/>
  <c r="L51" i="8"/>
  <c r="P51" i="8"/>
  <c r="T51" i="8"/>
  <c r="F52" i="8"/>
  <c r="J52" i="8"/>
  <c r="N52" i="8"/>
  <c r="R52" i="8"/>
  <c r="V52" i="8"/>
  <c r="H53" i="8"/>
  <c r="L53" i="8"/>
  <c r="P53" i="8"/>
  <c r="T53" i="8"/>
  <c r="F26" i="8"/>
  <c r="J26" i="8"/>
  <c r="N26" i="8"/>
  <c r="R26" i="8"/>
  <c r="V26" i="8"/>
  <c r="H27" i="8"/>
  <c r="L27" i="8"/>
  <c r="P27" i="8"/>
  <c r="T27" i="8"/>
  <c r="F28" i="8"/>
  <c r="J28" i="8"/>
  <c r="N28" i="8"/>
  <c r="R28" i="8"/>
  <c r="V28" i="8"/>
  <c r="H30" i="8"/>
  <c r="T30" i="9"/>
  <c r="R31" i="9"/>
  <c r="P32" i="9"/>
  <c r="N34" i="9"/>
  <c r="L35" i="9"/>
  <c r="J36" i="9"/>
  <c r="H9" i="9"/>
  <c r="F10" i="9"/>
  <c r="V10" i="9"/>
  <c r="T11" i="9"/>
  <c r="K13" i="9"/>
  <c r="S13" i="9"/>
  <c r="I14" i="9"/>
  <c r="N14" i="9"/>
  <c r="R14" i="9"/>
  <c r="V14" i="9"/>
  <c r="H15" i="9"/>
  <c r="L15" i="9"/>
  <c r="P15" i="9"/>
  <c r="T15" i="9"/>
  <c r="F17" i="9"/>
  <c r="J17" i="9"/>
  <c r="N17" i="9"/>
  <c r="R17" i="9"/>
  <c r="V17" i="9"/>
  <c r="H18" i="9"/>
  <c r="L18" i="9"/>
  <c r="P18" i="9"/>
  <c r="T18" i="9"/>
  <c r="F19" i="9"/>
  <c r="J19" i="9"/>
  <c r="N19" i="9"/>
  <c r="R19" i="9"/>
  <c r="V19" i="9"/>
  <c r="Z49" i="9"/>
  <c r="Z44" i="9"/>
  <c r="Z32" i="9"/>
  <c r="Z27" i="9"/>
  <c r="Z17" i="9"/>
  <c r="Z11" i="9"/>
  <c r="D52" i="9"/>
  <c r="D47" i="9"/>
  <c r="D36" i="9"/>
  <c r="D31" i="9"/>
  <c r="D26" i="9"/>
  <c r="D15" i="9"/>
  <c r="D10" i="9"/>
  <c r="AC9" i="4"/>
  <c r="AG9" i="4"/>
  <c r="AK9" i="4"/>
  <c r="AO9" i="4"/>
  <c r="AB10" i="4"/>
  <c r="AF10" i="4"/>
  <c r="AJ10" i="4"/>
  <c r="AN10" i="4"/>
  <c r="AA11" i="4"/>
  <c r="AE11" i="4"/>
  <c r="AI11" i="4"/>
  <c r="AM11" i="4"/>
  <c r="AQ11" i="4"/>
  <c r="AD13" i="4"/>
  <c r="AH13" i="4"/>
  <c r="AL13" i="4"/>
  <c r="AP13" i="4"/>
  <c r="AC14" i="4"/>
  <c r="AG14" i="4"/>
  <c r="AK14" i="4"/>
  <c r="AO14" i="4"/>
  <c r="AB15" i="4"/>
  <c r="AF15" i="4"/>
  <c r="AJ15" i="4"/>
  <c r="AN15" i="4"/>
  <c r="AA17" i="4"/>
  <c r="AE17" i="4"/>
  <c r="AI17" i="4"/>
  <c r="AM17" i="4"/>
  <c r="AQ17" i="4"/>
  <c r="AC19" i="4"/>
  <c r="AG19" i="4"/>
  <c r="AK19" i="4"/>
  <c r="AO19" i="4"/>
  <c r="F9" i="4"/>
  <c r="J9" i="4"/>
  <c r="N9" i="4"/>
  <c r="R9" i="4"/>
  <c r="V9" i="4"/>
  <c r="H10" i="4"/>
  <c r="L10" i="4"/>
  <c r="P10" i="4"/>
  <c r="T10" i="4"/>
  <c r="F11" i="4"/>
  <c r="J11" i="4"/>
  <c r="N11" i="4"/>
  <c r="R11" i="4"/>
  <c r="V11" i="4"/>
  <c r="H13" i="4"/>
  <c r="L13" i="4"/>
  <c r="P13" i="4"/>
  <c r="T13" i="4"/>
  <c r="F14" i="4"/>
  <c r="J14" i="4"/>
  <c r="N14" i="4"/>
  <c r="R14" i="4"/>
  <c r="V14" i="4"/>
  <c r="H15" i="4"/>
  <c r="L15" i="4"/>
  <c r="P15" i="4"/>
  <c r="T15" i="4"/>
  <c r="F17" i="4"/>
  <c r="J17" i="4"/>
  <c r="N17" i="4"/>
  <c r="R17" i="4"/>
  <c r="V17" i="4"/>
  <c r="H18" i="4"/>
  <c r="L18" i="4"/>
  <c r="P18" i="4"/>
  <c r="T18" i="4"/>
  <c r="F19" i="4"/>
  <c r="J19" i="4"/>
  <c r="N19" i="4"/>
  <c r="R19" i="4"/>
  <c r="V19" i="4"/>
  <c r="Z15" i="4"/>
  <c r="Z10" i="4"/>
  <c r="D17" i="4"/>
  <c r="D11" i="4"/>
  <c r="AB43" i="8"/>
  <c r="AF43" i="8"/>
  <c r="AJ43" i="8"/>
  <c r="AN43" i="8"/>
  <c r="AA44" i="8"/>
  <c r="AE44" i="8"/>
  <c r="AI44" i="8"/>
  <c r="AM44" i="8"/>
  <c r="AQ44" i="8"/>
  <c r="AD45" i="8"/>
  <c r="AH45" i="8"/>
  <c r="AL45" i="8"/>
  <c r="AP45" i="8"/>
  <c r="AC47" i="8"/>
  <c r="AG47" i="8"/>
  <c r="AK47" i="8"/>
  <c r="AO47" i="8"/>
  <c r="AB48" i="8"/>
  <c r="AF48" i="8"/>
  <c r="AJ48" i="8"/>
  <c r="AN48" i="8"/>
  <c r="AA49" i="8"/>
  <c r="AE49" i="8"/>
  <c r="AI49" i="8"/>
  <c r="AM49" i="8"/>
  <c r="AQ49" i="8"/>
  <c r="AD51" i="8"/>
  <c r="AH51" i="8"/>
  <c r="AL51" i="8"/>
  <c r="AP51" i="8"/>
  <c r="AC52" i="8"/>
  <c r="AG52" i="8"/>
  <c r="AK52" i="8"/>
  <c r="AO52" i="8"/>
  <c r="AB53" i="8"/>
  <c r="AF53" i="8"/>
  <c r="AJ53" i="8"/>
  <c r="AN53" i="8"/>
  <c r="AA26" i="8"/>
  <c r="AE26" i="8"/>
  <c r="AI26" i="8"/>
  <c r="AM26" i="8"/>
  <c r="AQ26" i="8"/>
  <c r="AD27" i="8"/>
  <c r="AH27" i="8"/>
  <c r="AL27" i="8"/>
  <c r="AP27" i="8"/>
  <c r="AC28" i="8"/>
  <c r="AG28" i="8"/>
  <c r="AK28" i="8"/>
  <c r="AO28" i="8"/>
  <c r="AB30" i="8"/>
  <c r="AF30" i="8"/>
  <c r="AJ30" i="8"/>
  <c r="AN30" i="8"/>
  <c r="AA31" i="8"/>
  <c r="AE31" i="8"/>
  <c r="AI31" i="8"/>
  <c r="AM31" i="8"/>
  <c r="AQ31" i="8"/>
  <c r="AD32" i="8"/>
  <c r="AH32" i="8"/>
  <c r="AL32" i="8"/>
  <c r="AP32" i="8"/>
  <c r="AC34" i="8"/>
  <c r="AG34" i="8"/>
  <c r="AK34" i="8"/>
  <c r="AO34" i="8"/>
  <c r="AB35" i="8"/>
  <c r="AF35" i="8"/>
  <c r="AJ35" i="8"/>
  <c r="AN35" i="8"/>
  <c r="AA36" i="8"/>
  <c r="AE36" i="8"/>
  <c r="AI36" i="8"/>
  <c r="AM36" i="8"/>
  <c r="AQ36" i="8"/>
  <c r="AD9" i="8"/>
  <c r="AH9" i="8"/>
  <c r="AL9" i="8"/>
  <c r="AP9" i="8"/>
  <c r="AC10" i="8"/>
  <c r="AG10" i="8"/>
  <c r="AK10" i="8"/>
  <c r="AO10" i="8"/>
  <c r="AB11" i="8"/>
  <c r="AF11" i="8"/>
  <c r="AJ11" i="8"/>
  <c r="AN11" i="8"/>
  <c r="AA13" i="8"/>
  <c r="AE13" i="8"/>
  <c r="AI13" i="8"/>
  <c r="AM13" i="8"/>
  <c r="AQ13" i="8"/>
  <c r="AD14" i="8"/>
  <c r="AH14" i="8"/>
  <c r="AL14" i="8"/>
  <c r="AP14" i="8"/>
  <c r="AC15" i="8"/>
  <c r="AG15" i="8"/>
  <c r="AK15" i="8"/>
  <c r="AO15" i="8"/>
  <c r="AB17" i="8"/>
  <c r="AF17" i="8"/>
  <c r="AJ17" i="8"/>
  <c r="AN17" i="8"/>
  <c r="AD19" i="8"/>
  <c r="AH19" i="8"/>
  <c r="AL19" i="8"/>
  <c r="AP19" i="8"/>
  <c r="G9" i="8"/>
  <c r="K9" i="8"/>
  <c r="O9" i="8"/>
  <c r="S9" i="8"/>
  <c r="E10" i="8"/>
  <c r="I10" i="8"/>
  <c r="M10" i="8"/>
  <c r="Q10" i="8"/>
  <c r="U10" i="8"/>
  <c r="G11" i="8"/>
  <c r="K11" i="8"/>
  <c r="O11" i="8"/>
  <c r="S11" i="8"/>
  <c r="E13" i="8"/>
  <c r="I13" i="8"/>
  <c r="M13" i="8"/>
  <c r="Q13" i="8"/>
  <c r="U13" i="8"/>
  <c r="G14" i="8"/>
  <c r="K14" i="8"/>
  <c r="O14" i="8"/>
  <c r="S14" i="8"/>
  <c r="E15" i="8"/>
  <c r="I15" i="8"/>
  <c r="M15" i="8"/>
  <c r="Q15" i="8"/>
  <c r="U15" i="8"/>
  <c r="G17" i="8"/>
  <c r="K17" i="8"/>
  <c r="O17" i="8"/>
  <c r="S17" i="8"/>
  <c r="E18" i="8"/>
  <c r="I18" i="8"/>
  <c r="M18" i="8"/>
  <c r="Q18" i="8"/>
  <c r="U18" i="8"/>
  <c r="G19" i="8"/>
  <c r="K19" i="8"/>
  <c r="O19" i="8"/>
  <c r="S19" i="8"/>
  <c r="E43" i="8"/>
  <c r="I43" i="8"/>
  <c r="M43" i="8"/>
  <c r="Q43" i="8"/>
  <c r="U43" i="8"/>
  <c r="G44" i="8"/>
  <c r="K44" i="8"/>
  <c r="O44" i="8"/>
  <c r="S44" i="8"/>
  <c r="E45" i="8"/>
  <c r="I45" i="8"/>
  <c r="M45" i="8"/>
  <c r="Q45" i="8"/>
  <c r="U45" i="8"/>
  <c r="G47" i="8"/>
  <c r="K47" i="8"/>
  <c r="O47" i="8"/>
  <c r="S47" i="8"/>
  <c r="E48" i="8"/>
  <c r="I48" i="8"/>
  <c r="M48" i="8"/>
  <c r="Q48" i="8"/>
  <c r="U48" i="8"/>
  <c r="F31" i="9"/>
  <c r="V31" i="9"/>
  <c r="T32" i="9"/>
  <c r="R34" i="9"/>
  <c r="P35" i="9"/>
  <c r="N36" i="9"/>
  <c r="L9" i="9"/>
  <c r="J10" i="9"/>
  <c r="H11" i="9"/>
  <c r="F13" i="9"/>
  <c r="N13" i="9"/>
  <c r="V13" i="9"/>
  <c r="J14" i="9"/>
  <c r="O14" i="9"/>
  <c r="S14" i="9"/>
  <c r="E15" i="9"/>
  <c r="I15" i="9"/>
  <c r="M15" i="9"/>
  <c r="Q15" i="9"/>
  <c r="U15" i="9"/>
  <c r="G17" i="9"/>
  <c r="K17" i="9"/>
  <c r="O17" i="9"/>
  <c r="S17" i="9"/>
  <c r="E18" i="9"/>
  <c r="I18" i="9"/>
  <c r="M18" i="9"/>
  <c r="Q18" i="9"/>
  <c r="U18" i="9"/>
  <c r="G19" i="9"/>
  <c r="K19" i="9"/>
  <c r="O19" i="9"/>
  <c r="S19" i="9"/>
  <c r="Z53" i="9"/>
  <c r="Z48" i="9"/>
  <c r="Z36" i="9"/>
  <c r="Z31" i="9"/>
  <c r="Z26" i="9"/>
  <c r="Z15" i="9"/>
  <c r="Z10" i="9"/>
  <c r="D51" i="9"/>
  <c r="D45" i="9"/>
  <c r="D35" i="9"/>
  <c r="D30" i="9"/>
  <c r="D19" i="9"/>
  <c r="D14" i="9"/>
  <c r="D9" i="9"/>
  <c r="AD9" i="4"/>
  <c r="AH9" i="4"/>
  <c r="AL9" i="4"/>
  <c r="AP9" i="4"/>
  <c r="AC10" i="4"/>
  <c r="AG10" i="4"/>
  <c r="AK10" i="4"/>
  <c r="AO10" i="4"/>
  <c r="AB11" i="4"/>
  <c r="AF11" i="4"/>
  <c r="AJ11" i="4"/>
  <c r="AN11" i="4"/>
  <c r="AA13" i="4"/>
  <c r="AE13" i="4"/>
  <c r="AI13" i="4"/>
  <c r="AM13" i="4"/>
  <c r="AQ13" i="4"/>
  <c r="AD14" i="4"/>
  <c r="AH14" i="4"/>
  <c r="AL14" i="4"/>
  <c r="AP14" i="4"/>
  <c r="AC15" i="4"/>
  <c r="AG15" i="4"/>
  <c r="AK15" i="4"/>
  <c r="AO15" i="4"/>
  <c r="AB17" i="4"/>
  <c r="AF17" i="4"/>
  <c r="AJ17" i="4"/>
  <c r="AN17" i="4"/>
  <c r="AD19" i="4"/>
  <c r="AH19" i="4"/>
  <c r="AL19" i="4"/>
  <c r="AP19" i="4"/>
  <c r="G9" i="4"/>
  <c r="K9" i="4"/>
  <c r="O9" i="4"/>
  <c r="S9" i="4"/>
  <c r="E10" i="4"/>
  <c r="I10" i="4"/>
  <c r="M10" i="4"/>
  <c r="Q10" i="4"/>
  <c r="U10" i="4"/>
  <c r="G11" i="4"/>
  <c r="K11" i="4"/>
  <c r="O11" i="4"/>
  <c r="S11" i="4"/>
  <c r="E13" i="4"/>
  <c r="I13" i="4"/>
  <c r="M13" i="4"/>
  <c r="Q13" i="4"/>
  <c r="U13" i="4"/>
  <c r="G14" i="4"/>
  <c r="K14" i="4"/>
  <c r="O14" i="4"/>
  <c r="S14" i="4"/>
  <c r="E15" i="4"/>
  <c r="I15" i="4"/>
  <c r="M15" i="4"/>
  <c r="Q15" i="4"/>
  <c r="U15" i="4"/>
  <c r="G17" i="4"/>
  <c r="K17" i="4"/>
  <c r="O17" i="4"/>
  <c r="S17" i="4"/>
  <c r="E18" i="4"/>
  <c r="I18" i="4"/>
  <c r="M18" i="4"/>
  <c r="Q18" i="4"/>
  <c r="U18" i="4"/>
  <c r="G19" i="4"/>
  <c r="K19" i="4"/>
  <c r="O19" i="4"/>
  <c r="S19" i="4"/>
  <c r="Z19" i="4"/>
  <c r="Z14" i="4"/>
  <c r="Z9" i="4"/>
  <c r="D15" i="4"/>
  <c r="D10" i="4"/>
  <c r="AC43" i="8"/>
  <c r="AG43" i="8"/>
  <c r="AK43" i="8"/>
  <c r="AO43" i="8"/>
  <c r="AB44" i="8"/>
  <c r="AF44" i="8"/>
  <c r="AJ44" i="8"/>
  <c r="AN44" i="8"/>
  <c r="AA45" i="8"/>
  <c r="AE45" i="8"/>
  <c r="AI45" i="8"/>
  <c r="AM45" i="8"/>
  <c r="AQ45" i="8"/>
  <c r="AD47" i="8"/>
  <c r="AH47" i="8"/>
  <c r="AL47" i="8"/>
  <c r="AP47" i="8"/>
  <c r="AC48" i="8"/>
  <c r="AG48" i="8"/>
  <c r="AK48" i="8"/>
  <c r="AO48" i="8"/>
  <c r="AB49" i="8"/>
  <c r="AF49" i="8"/>
  <c r="AJ49" i="8"/>
  <c r="AN49" i="8"/>
  <c r="AA51" i="8"/>
  <c r="AE51" i="8"/>
  <c r="AI51" i="8"/>
  <c r="AM51" i="8"/>
  <c r="AQ51" i="8"/>
  <c r="AD52" i="8"/>
  <c r="AH52" i="8"/>
  <c r="AL52" i="8"/>
  <c r="AP52" i="8"/>
  <c r="AC53" i="8"/>
  <c r="AG53" i="8"/>
  <c r="AK53" i="8"/>
  <c r="AO53" i="8"/>
  <c r="AB26" i="8"/>
  <c r="AF26" i="8"/>
  <c r="AJ26" i="8"/>
  <c r="AN26" i="8"/>
  <c r="AA27" i="8"/>
  <c r="AE27" i="8"/>
  <c r="AI27" i="8"/>
  <c r="AM27" i="8"/>
  <c r="AQ27" i="8"/>
  <c r="AD28" i="8"/>
  <c r="AH28" i="8"/>
  <c r="AL28" i="8"/>
  <c r="AP28" i="8"/>
  <c r="AC30" i="8"/>
  <c r="AG30" i="8"/>
  <c r="AK30" i="8"/>
  <c r="AO30" i="8"/>
  <c r="AB31" i="8"/>
  <c r="AF31" i="8"/>
  <c r="AJ31" i="8"/>
  <c r="AN31" i="8"/>
  <c r="AA32" i="8"/>
  <c r="AE32" i="8"/>
  <c r="AI32" i="8"/>
  <c r="AM32" i="8"/>
  <c r="AQ32" i="8"/>
  <c r="AD34" i="8"/>
  <c r="AH34" i="8"/>
  <c r="AL34" i="8"/>
  <c r="AP34" i="8"/>
  <c r="AC35" i="8"/>
  <c r="AG35" i="8"/>
  <c r="AK35" i="8"/>
  <c r="AO35" i="8"/>
  <c r="AB36" i="8"/>
  <c r="AF36" i="8"/>
  <c r="AJ36" i="8"/>
  <c r="AN36" i="8"/>
  <c r="AA9" i="8"/>
  <c r="AE9" i="8"/>
  <c r="AI9" i="8"/>
  <c r="AM9" i="8"/>
  <c r="AQ9" i="8"/>
  <c r="AD10" i="8"/>
  <c r="AH10" i="8"/>
  <c r="AL10" i="8"/>
  <c r="AP10" i="8"/>
  <c r="AC11" i="8"/>
  <c r="AG11" i="8"/>
  <c r="AK11" i="8"/>
  <c r="AO11" i="8"/>
  <c r="AB13" i="8"/>
  <c r="AF13" i="8"/>
  <c r="AJ13" i="8"/>
  <c r="AN13" i="8"/>
  <c r="AA14" i="8"/>
  <c r="AE14" i="8"/>
  <c r="AI14" i="8"/>
  <c r="AM14" i="8"/>
  <c r="AQ14" i="8"/>
  <c r="AD15" i="8"/>
  <c r="AH15" i="8"/>
  <c r="AL15" i="8"/>
  <c r="AP15" i="8"/>
  <c r="AC17" i="8"/>
  <c r="AG17" i="8"/>
  <c r="AK17" i="8"/>
  <c r="AO17" i="8"/>
  <c r="AA19" i="8"/>
  <c r="AE19" i="8"/>
  <c r="AI19" i="8"/>
  <c r="AM19" i="8"/>
  <c r="AQ19" i="8"/>
  <c r="H9" i="8"/>
  <c r="L9" i="8"/>
  <c r="P9" i="8"/>
  <c r="T9" i="8"/>
  <c r="F10" i="8"/>
  <c r="J10" i="8"/>
  <c r="N10" i="8"/>
  <c r="R10" i="8"/>
  <c r="V10" i="8"/>
  <c r="H11" i="8"/>
  <c r="L11" i="8"/>
  <c r="P11" i="8"/>
  <c r="T11" i="8"/>
  <c r="F13" i="8"/>
  <c r="J13" i="8"/>
  <c r="N13" i="8"/>
  <c r="R13" i="8"/>
  <c r="V13" i="8"/>
  <c r="H14" i="8"/>
  <c r="L14" i="8"/>
  <c r="P14" i="8"/>
  <c r="T14" i="8"/>
  <c r="F15" i="8"/>
  <c r="J15" i="8"/>
  <c r="N15" i="8"/>
  <c r="R15" i="8"/>
  <c r="V15" i="8"/>
  <c r="H17" i="8"/>
  <c r="L17" i="8"/>
  <c r="P17" i="8"/>
  <c r="T17" i="8"/>
  <c r="F18" i="8"/>
  <c r="J18" i="8"/>
  <c r="N18" i="8"/>
  <c r="R18" i="8"/>
  <c r="V18" i="8"/>
  <c r="H19" i="8"/>
  <c r="L19" i="8"/>
  <c r="P19" i="8"/>
  <c r="T19" i="8"/>
  <c r="F43" i="8"/>
  <c r="J43" i="8"/>
  <c r="N43" i="8"/>
  <c r="R43" i="8"/>
  <c r="V43" i="8"/>
  <c r="H44" i="8"/>
  <c r="L44" i="8"/>
  <c r="P44" i="8"/>
  <c r="T44" i="8"/>
  <c r="F45" i="8"/>
  <c r="J45" i="8"/>
  <c r="N45" i="8"/>
  <c r="R45" i="8"/>
  <c r="V45" i="8"/>
  <c r="H47" i="8"/>
  <c r="L47" i="8"/>
  <c r="P47" i="8"/>
  <c r="T47" i="8"/>
  <c r="F48" i="8"/>
  <c r="J48" i="8"/>
  <c r="N48" i="8"/>
  <c r="R48" i="8"/>
  <c r="V48" i="8"/>
  <c r="H49" i="8"/>
  <c r="L49" i="8"/>
  <c r="P49" i="8"/>
  <c r="T49" i="8"/>
  <c r="F51" i="8"/>
  <c r="J51" i="8"/>
  <c r="N51" i="8"/>
  <c r="R51" i="8"/>
  <c r="V51" i="8"/>
  <c r="G49" i="8"/>
  <c r="E51" i="8"/>
  <c r="U51" i="8"/>
  <c r="L52" i="8"/>
  <c r="T52" i="8"/>
  <c r="J53" i="8"/>
  <c r="R53" i="8"/>
  <c r="H26" i="8"/>
  <c r="P26" i="8"/>
  <c r="F27" i="8"/>
  <c r="N27" i="8"/>
  <c r="V27" i="8"/>
  <c r="L28" i="8"/>
  <c r="T28" i="8"/>
  <c r="J30" i="8"/>
  <c r="N30" i="8"/>
  <c r="R30" i="8"/>
  <c r="V30" i="8"/>
  <c r="H31" i="8"/>
  <c r="L31" i="8"/>
  <c r="P31" i="8"/>
  <c r="T31" i="8"/>
  <c r="F32" i="8"/>
  <c r="J32" i="8"/>
  <c r="N32" i="8"/>
  <c r="R32" i="8"/>
  <c r="V32" i="8"/>
  <c r="H34" i="8"/>
  <c r="L34" i="8"/>
  <c r="P34" i="8"/>
  <c r="T34" i="8"/>
  <c r="F35" i="8"/>
  <c r="J35" i="8"/>
  <c r="N35" i="8"/>
  <c r="R35" i="8"/>
  <c r="V35" i="8"/>
  <c r="H36" i="8"/>
  <c r="L36" i="8"/>
  <c r="P36" i="8"/>
  <c r="T36" i="8"/>
  <c r="Z52" i="8"/>
  <c r="Z47" i="8"/>
  <c r="Z36" i="8"/>
  <c r="Z31" i="8"/>
  <c r="Z26" i="8"/>
  <c r="Z15" i="8"/>
  <c r="Z10" i="8"/>
  <c r="D51" i="8"/>
  <c r="D45" i="8"/>
  <c r="D35" i="8"/>
  <c r="D30" i="8"/>
  <c r="D19" i="8"/>
  <c r="D14" i="8"/>
  <c r="D9" i="8"/>
  <c r="AD43" i="7"/>
  <c r="AH43" i="7"/>
  <c r="AL43" i="7"/>
  <c r="AP43" i="7"/>
  <c r="AC44" i="7"/>
  <c r="AG44" i="7"/>
  <c r="AK44" i="7"/>
  <c r="AO44" i="7"/>
  <c r="AB45" i="7"/>
  <c r="AF45" i="7"/>
  <c r="AJ45" i="7"/>
  <c r="AN45" i="7"/>
  <c r="AA47" i="7"/>
  <c r="AE47" i="7"/>
  <c r="AI47" i="7"/>
  <c r="AM47" i="7"/>
  <c r="AQ47" i="7"/>
  <c r="AD48" i="7"/>
  <c r="AH48" i="7"/>
  <c r="AL48" i="7"/>
  <c r="AP48" i="7"/>
  <c r="AC49" i="7"/>
  <c r="AG49" i="7"/>
  <c r="AK49" i="7"/>
  <c r="AO49" i="7"/>
  <c r="AB51" i="7"/>
  <c r="AF51" i="7"/>
  <c r="AJ51" i="7"/>
  <c r="AN51" i="7"/>
  <c r="AA52" i="7"/>
  <c r="AE52" i="7"/>
  <c r="AI52" i="7"/>
  <c r="AM52" i="7"/>
  <c r="AQ52" i="7"/>
  <c r="AD53" i="7"/>
  <c r="AH53" i="7"/>
  <c r="AL53" i="7"/>
  <c r="AP53" i="7"/>
  <c r="AC26" i="7"/>
  <c r="AG26" i="7"/>
  <c r="AK26" i="7"/>
  <c r="AO26" i="7"/>
  <c r="AB27" i="7"/>
  <c r="AF27" i="7"/>
  <c r="AJ27" i="7"/>
  <c r="AN27" i="7"/>
  <c r="AA28" i="7"/>
  <c r="AE28" i="7"/>
  <c r="AI28" i="7"/>
  <c r="AM28" i="7"/>
  <c r="AQ28" i="7"/>
  <c r="AD30" i="7"/>
  <c r="AH30" i="7"/>
  <c r="AL30" i="7"/>
  <c r="AP30" i="7"/>
  <c r="AC31" i="7"/>
  <c r="AG31" i="7"/>
  <c r="AK31" i="7"/>
  <c r="AO31" i="7"/>
  <c r="AB32" i="7"/>
  <c r="AF32" i="7"/>
  <c r="AJ32" i="7"/>
  <c r="AN32" i="7"/>
  <c r="AA34" i="7"/>
  <c r="AE34" i="7"/>
  <c r="AI34" i="7"/>
  <c r="AM34" i="7"/>
  <c r="AQ34" i="7"/>
  <c r="AD35" i="7"/>
  <c r="AH35" i="7"/>
  <c r="AL35" i="7"/>
  <c r="AP35" i="7"/>
  <c r="AC36" i="7"/>
  <c r="AG36" i="7"/>
  <c r="AK36" i="7"/>
  <c r="AO36" i="7"/>
  <c r="AB9" i="7"/>
  <c r="AF9" i="7"/>
  <c r="AJ9" i="7"/>
  <c r="AN9" i="7"/>
  <c r="AA10" i="7"/>
  <c r="AE10" i="7"/>
  <c r="AI10" i="7"/>
  <c r="AM10" i="7"/>
  <c r="AQ10" i="7"/>
  <c r="AD11" i="7"/>
  <c r="AH11" i="7"/>
  <c r="AL11" i="7"/>
  <c r="AP11" i="7"/>
  <c r="AC13" i="7"/>
  <c r="AG13" i="7"/>
  <c r="AK13" i="7"/>
  <c r="AO13" i="7"/>
  <c r="AB14" i="7"/>
  <c r="AF14" i="7"/>
  <c r="AJ14" i="7"/>
  <c r="AN14" i="7"/>
  <c r="AA15" i="7"/>
  <c r="AE15" i="7"/>
  <c r="AI15" i="7"/>
  <c r="AM15" i="7"/>
  <c r="AQ15" i="7"/>
  <c r="AD17" i="7"/>
  <c r="AH17" i="7"/>
  <c r="AL17" i="7"/>
  <c r="AP17" i="7"/>
  <c r="AB19" i="7"/>
  <c r="AF19" i="7"/>
  <c r="AJ19" i="7"/>
  <c r="AN19" i="7"/>
  <c r="E43" i="7"/>
  <c r="I43" i="7"/>
  <c r="M43" i="7"/>
  <c r="Q43" i="7"/>
  <c r="U43" i="7"/>
  <c r="G44" i="7"/>
  <c r="K44" i="7"/>
  <c r="O44" i="7"/>
  <c r="S44" i="7"/>
  <c r="E45" i="7"/>
  <c r="I45" i="7"/>
  <c r="M45" i="7"/>
  <c r="Q45" i="7"/>
  <c r="U45" i="7"/>
  <c r="G47" i="7"/>
  <c r="K47" i="7"/>
  <c r="O47" i="7"/>
  <c r="S47" i="7"/>
  <c r="E48" i="7"/>
  <c r="I48" i="7"/>
  <c r="M48" i="7"/>
  <c r="Q48" i="7"/>
  <c r="U48" i="7"/>
  <c r="G49" i="7"/>
  <c r="K49" i="7"/>
  <c r="O49" i="7"/>
  <c r="S49" i="7"/>
  <c r="E51" i="7"/>
  <c r="I51" i="7"/>
  <c r="M51" i="7"/>
  <c r="Q51" i="7"/>
  <c r="U51" i="7"/>
  <c r="G52" i="7"/>
  <c r="K52" i="7"/>
  <c r="O52" i="7"/>
  <c r="S52" i="7"/>
  <c r="E53" i="7"/>
  <c r="I53" i="7"/>
  <c r="M53" i="7"/>
  <c r="Q53" i="7"/>
  <c r="U53" i="7"/>
  <c r="G26" i="7"/>
  <c r="K26" i="7"/>
  <c r="O26" i="7"/>
  <c r="S26" i="7"/>
  <c r="E27" i="7"/>
  <c r="I27" i="7"/>
  <c r="M27" i="7"/>
  <c r="Q27" i="7"/>
  <c r="U27" i="7"/>
  <c r="G28" i="7"/>
  <c r="K28" i="7"/>
  <c r="O28" i="7"/>
  <c r="S28" i="7"/>
  <c r="E30" i="7"/>
  <c r="I30" i="7"/>
  <c r="M30" i="7"/>
  <c r="Q30" i="7"/>
  <c r="U30" i="7"/>
  <c r="G31" i="7"/>
  <c r="K31" i="7"/>
  <c r="O31" i="7"/>
  <c r="S31" i="7"/>
  <c r="E32" i="7"/>
  <c r="I32" i="7"/>
  <c r="M32" i="7"/>
  <c r="Q32" i="7"/>
  <c r="U32" i="7"/>
  <c r="G34" i="7"/>
  <c r="K34" i="7"/>
  <c r="O34" i="7"/>
  <c r="S34" i="7"/>
  <c r="E35" i="7"/>
  <c r="I35" i="7"/>
  <c r="M35" i="7"/>
  <c r="Q35" i="7"/>
  <c r="U35" i="7"/>
  <c r="G36" i="7"/>
  <c r="K36" i="7"/>
  <c r="O36" i="7"/>
  <c r="S36" i="7"/>
  <c r="E9" i="7"/>
  <c r="I9" i="7"/>
  <c r="M9" i="7"/>
  <c r="Q9" i="7"/>
  <c r="U9" i="7"/>
  <c r="G10" i="7"/>
  <c r="K10" i="7"/>
  <c r="O10" i="7"/>
  <c r="S10" i="7"/>
  <c r="E11" i="7"/>
  <c r="I11" i="7"/>
  <c r="M11" i="7"/>
  <c r="Q11" i="7"/>
  <c r="U11" i="7"/>
  <c r="G13" i="7"/>
  <c r="K13" i="7"/>
  <c r="O13" i="7"/>
  <c r="S13" i="7"/>
  <c r="E14" i="7"/>
  <c r="I14" i="7"/>
  <c r="M14" i="7"/>
  <c r="Q14" i="7"/>
  <c r="U14" i="7"/>
  <c r="G15" i="7"/>
  <c r="K15" i="7"/>
  <c r="O15" i="7"/>
  <c r="S15" i="7"/>
  <c r="E17" i="7"/>
  <c r="I17" i="7"/>
  <c r="M17" i="7"/>
  <c r="Q17" i="7"/>
  <c r="U17" i="7"/>
  <c r="G18" i="7"/>
  <c r="K18" i="7"/>
  <c r="O18" i="7"/>
  <c r="S18" i="7"/>
  <c r="E19" i="7"/>
  <c r="I19" i="7"/>
  <c r="M19" i="7"/>
  <c r="Q19" i="7"/>
  <c r="U19" i="7"/>
  <c r="Z51" i="7"/>
  <c r="Z45" i="7"/>
  <c r="Z35" i="7"/>
  <c r="Z30" i="7"/>
  <c r="Z19" i="7"/>
  <c r="Z14" i="7"/>
  <c r="Z9" i="7"/>
  <c r="D49" i="7"/>
  <c r="D44" i="7"/>
  <c r="D34" i="7"/>
  <c r="D28" i="7"/>
  <c r="D18" i="7"/>
  <c r="D13" i="7"/>
  <c r="AA9" i="3"/>
  <c r="AE9" i="3"/>
  <c r="K49" i="8"/>
  <c r="I51" i="8"/>
  <c r="G52" i="8"/>
  <c r="O52" i="8"/>
  <c r="E53" i="8"/>
  <c r="M53" i="8"/>
  <c r="U53" i="8"/>
  <c r="K26" i="8"/>
  <c r="S26" i="8"/>
  <c r="I27" i="8"/>
  <c r="Q27" i="8"/>
  <c r="G28" i="8"/>
  <c r="O28" i="8"/>
  <c r="E30" i="8"/>
  <c r="K30" i="8"/>
  <c r="O30" i="8"/>
  <c r="S30" i="8"/>
  <c r="E31" i="8"/>
  <c r="I31" i="8"/>
  <c r="M31" i="8"/>
  <c r="Q31" i="8"/>
  <c r="U31" i="8"/>
  <c r="G32" i="8"/>
  <c r="K32" i="8"/>
  <c r="O32" i="8"/>
  <c r="S32" i="8"/>
  <c r="E34" i="8"/>
  <c r="I34" i="8"/>
  <c r="M34" i="8"/>
  <c r="Q34" i="8"/>
  <c r="U34" i="8"/>
  <c r="G35" i="8"/>
  <c r="K35" i="8"/>
  <c r="O35" i="8"/>
  <c r="S35" i="8"/>
  <c r="E36" i="8"/>
  <c r="I36" i="8"/>
  <c r="M36" i="8"/>
  <c r="Q36" i="8"/>
  <c r="U36" i="8"/>
  <c r="Z51" i="8"/>
  <c r="Z45" i="8"/>
  <c r="Z35" i="8"/>
  <c r="Z30" i="8"/>
  <c r="Z19" i="8"/>
  <c r="Z14" i="8"/>
  <c r="Z9" i="8"/>
  <c r="D49" i="8"/>
  <c r="D44" i="8"/>
  <c r="D34" i="8"/>
  <c r="D28" i="8"/>
  <c r="D18" i="8"/>
  <c r="D13" i="8"/>
  <c r="AA43" i="7"/>
  <c r="AE43" i="7"/>
  <c r="AI43" i="7"/>
  <c r="AM43" i="7"/>
  <c r="AQ43" i="7"/>
  <c r="AD44" i="7"/>
  <c r="AH44" i="7"/>
  <c r="AL44" i="7"/>
  <c r="AP44" i="7"/>
  <c r="AC45" i="7"/>
  <c r="AG45" i="7"/>
  <c r="AK45" i="7"/>
  <c r="AO45" i="7"/>
  <c r="AB47" i="7"/>
  <c r="AF47" i="7"/>
  <c r="AJ47" i="7"/>
  <c r="AN47" i="7"/>
  <c r="AA48" i="7"/>
  <c r="AE48" i="7"/>
  <c r="AI48" i="7"/>
  <c r="AM48" i="7"/>
  <c r="AQ48" i="7"/>
  <c r="AD49" i="7"/>
  <c r="AH49" i="7"/>
  <c r="AL49" i="7"/>
  <c r="AP49" i="7"/>
  <c r="AC51" i="7"/>
  <c r="AG51" i="7"/>
  <c r="AK51" i="7"/>
  <c r="AO51" i="7"/>
  <c r="AB52" i="7"/>
  <c r="AF52" i="7"/>
  <c r="AJ52" i="7"/>
  <c r="AN52" i="7"/>
  <c r="AA53" i="7"/>
  <c r="AE53" i="7"/>
  <c r="AI53" i="7"/>
  <c r="AM53" i="7"/>
  <c r="AQ53" i="7"/>
  <c r="AD26" i="7"/>
  <c r="AH26" i="7"/>
  <c r="AL26" i="7"/>
  <c r="AP26" i="7"/>
  <c r="AC27" i="7"/>
  <c r="AG27" i="7"/>
  <c r="AK27" i="7"/>
  <c r="AO27" i="7"/>
  <c r="AB28" i="7"/>
  <c r="AF28" i="7"/>
  <c r="AJ28" i="7"/>
  <c r="AN28" i="7"/>
  <c r="AA30" i="7"/>
  <c r="AE30" i="7"/>
  <c r="AI30" i="7"/>
  <c r="AM30" i="7"/>
  <c r="AQ30" i="7"/>
  <c r="AD31" i="7"/>
  <c r="AH31" i="7"/>
  <c r="AL31" i="7"/>
  <c r="AP31" i="7"/>
  <c r="AC32" i="7"/>
  <c r="AG32" i="7"/>
  <c r="AK32" i="7"/>
  <c r="AO32" i="7"/>
  <c r="AB34" i="7"/>
  <c r="AF34" i="7"/>
  <c r="AJ34" i="7"/>
  <c r="AN34" i="7"/>
  <c r="AA35" i="7"/>
  <c r="AE35" i="7"/>
  <c r="AI35" i="7"/>
  <c r="AM35" i="7"/>
  <c r="AQ35" i="7"/>
  <c r="AD36" i="7"/>
  <c r="AH36" i="7"/>
  <c r="AL36" i="7"/>
  <c r="AP36" i="7"/>
  <c r="AC9" i="7"/>
  <c r="AG9" i="7"/>
  <c r="AK9" i="7"/>
  <c r="AO9" i="7"/>
  <c r="AB10" i="7"/>
  <c r="AF10" i="7"/>
  <c r="AJ10" i="7"/>
  <c r="AN10" i="7"/>
  <c r="AA11" i="7"/>
  <c r="AE11" i="7"/>
  <c r="AI11" i="7"/>
  <c r="AM11" i="7"/>
  <c r="AQ11" i="7"/>
  <c r="AD13" i="7"/>
  <c r="AH13" i="7"/>
  <c r="AL13" i="7"/>
  <c r="AP13" i="7"/>
  <c r="AC14" i="7"/>
  <c r="AG14" i="7"/>
  <c r="AK14" i="7"/>
  <c r="AO14" i="7"/>
  <c r="AB15" i="7"/>
  <c r="AF15" i="7"/>
  <c r="AJ15" i="7"/>
  <c r="AN15" i="7"/>
  <c r="AA17" i="7"/>
  <c r="AE17" i="7"/>
  <c r="AI17" i="7"/>
  <c r="AM17" i="7"/>
  <c r="AQ17" i="7"/>
  <c r="AC19" i="7"/>
  <c r="AG19" i="7"/>
  <c r="AK19" i="7"/>
  <c r="AO19" i="7"/>
  <c r="F43" i="7"/>
  <c r="J43" i="7"/>
  <c r="N43" i="7"/>
  <c r="R43" i="7"/>
  <c r="V43" i="7"/>
  <c r="H44" i="7"/>
  <c r="L44" i="7"/>
  <c r="P44" i="7"/>
  <c r="T44" i="7"/>
  <c r="F45" i="7"/>
  <c r="J45" i="7"/>
  <c r="N45" i="7"/>
  <c r="R45" i="7"/>
  <c r="V45" i="7"/>
  <c r="H47" i="7"/>
  <c r="L47" i="7"/>
  <c r="P47" i="7"/>
  <c r="T47" i="7"/>
  <c r="F48" i="7"/>
  <c r="J48" i="7"/>
  <c r="N48" i="7"/>
  <c r="R48" i="7"/>
  <c r="V48" i="7"/>
  <c r="H49" i="7"/>
  <c r="L49" i="7"/>
  <c r="P49" i="7"/>
  <c r="T49" i="7"/>
  <c r="F51" i="7"/>
  <c r="J51" i="7"/>
  <c r="N51" i="7"/>
  <c r="R51" i="7"/>
  <c r="V51" i="7"/>
  <c r="H52" i="7"/>
  <c r="L52" i="7"/>
  <c r="P52" i="7"/>
  <c r="T52" i="7"/>
  <c r="F53" i="7"/>
  <c r="J53" i="7"/>
  <c r="N53" i="7"/>
  <c r="R53" i="7"/>
  <c r="V53" i="7"/>
  <c r="H26" i="7"/>
  <c r="L26" i="7"/>
  <c r="P26" i="7"/>
  <c r="T26" i="7"/>
  <c r="F27" i="7"/>
  <c r="J27" i="7"/>
  <c r="N27" i="7"/>
  <c r="R27" i="7"/>
  <c r="V27" i="7"/>
  <c r="H28" i="7"/>
  <c r="L28" i="7"/>
  <c r="P28" i="7"/>
  <c r="T28" i="7"/>
  <c r="F30" i="7"/>
  <c r="J30" i="7"/>
  <c r="N30" i="7"/>
  <c r="R30" i="7"/>
  <c r="V30" i="7"/>
  <c r="H31" i="7"/>
  <c r="L31" i="7"/>
  <c r="P31" i="7"/>
  <c r="T31" i="7"/>
  <c r="F32" i="7"/>
  <c r="J32" i="7"/>
  <c r="N32" i="7"/>
  <c r="R32" i="7"/>
  <c r="V32" i="7"/>
  <c r="H34" i="7"/>
  <c r="L34" i="7"/>
  <c r="P34" i="7"/>
  <c r="T34" i="7"/>
  <c r="F35" i="7"/>
  <c r="J35" i="7"/>
  <c r="N35" i="7"/>
  <c r="R35" i="7"/>
  <c r="V35" i="7"/>
  <c r="H36" i="7"/>
  <c r="L36" i="7"/>
  <c r="P36" i="7"/>
  <c r="T36" i="7"/>
  <c r="F9" i="7"/>
  <c r="J9" i="7"/>
  <c r="N9" i="7"/>
  <c r="R9" i="7"/>
  <c r="V9" i="7"/>
  <c r="H10" i="7"/>
  <c r="L10" i="7"/>
  <c r="P10" i="7"/>
  <c r="T10" i="7"/>
  <c r="F11" i="7"/>
  <c r="J11" i="7"/>
  <c r="N11" i="7"/>
  <c r="R11" i="7"/>
  <c r="V11" i="7"/>
  <c r="H13" i="7"/>
  <c r="L13" i="7"/>
  <c r="P13" i="7"/>
  <c r="T13" i="7"/>
  <c r="F14" i="7"/>
  <c r="J14" i="7"/>
  <c r="N14" i="7"/>
  <c r="R14" i="7"/>
  <c r="V14" i="7"/>
  <c r="H15" i="7"/>
  <c r="L15" i="7"/>
  <c r="P15" i="7"/>
  <c r="T15" i="7"/>
  <c r="F17" i="7"/>
  <c r="J17" i="7"/>
  <c r="N17" i="7"/>
  <c r="R17" i="7"/>
  <c r="V17" i="7"/>
  <c r="H18" i="7"/>
  <c r="L18" i="7"/>
  <c r="P18" i="7"/>
  <c r="T18" i="7"/>
  <c r="F19" i="7"/>
  <c r="J19" i="7"/>
  <c r="O49" i="8"/>
  <c r="M51" i="8"/>
  <c r="H52" i="8"/>
  <c r="P52" i="8"/>
  <c r="F53" i="8"/>
  <c r="N53" i="8"/>
  <c r="V53" i="8"/>
  <c r="L26" i="8"/>
  <c r="T26" i="8"/>
  <c r="J27" i="8"/>
  <c r="R27" i="8"/>
  <c r="H28" i="8"/>
  <c r="P28" i="8"/>
  <c r="F30" i="8"/>
  <c r="L30" i="8"/>
  <c r="P30" i="8"/>
  <c r="T30" i="8"/>
  <c r="F31" i="8"/>
  <c r="J31" i="8"/>
  <c r="N31" i="8"/>
  <c r="R31" i="8"/>
  <c r="V31" i="8"/>
  <c r="H32" i="8"/>
  <c r="L32" i="8"/>
  <c r="P32" i="8"/>
  <c r="T32" i="8"/>
  <c r="F34" i="8"/>
  <c r="J34" i="8"/>
  <c r="N34" i="8"/>
  <c r="R34" i="8"/>
  <c r="V34" i="8"/>
  <c r="H35" i="8"/>
  <c r="L35" i="8"/>
  <c r="P35" i="8"/>
  <c r="T35" i="8"/>
  <c r="F36" i="8"/>
  <c r="J36" i="8"/>
  <c r="N36" i="8"/>
  <c r="R36" i="8"/>
  <c r="V36" i="8"/>
  <c r="Z49" i="8"/>
  <c r="Z44" i="8"/>
  <c r="Z34" i="8"/>
  <c r="Z28" i="8"/>
  <c r="Z13" i="8"/>
  <c r="D53" i="8"/>
  <c r="D48" i="8"/>
  <c r="D43" i="8"/>
  <c r="D32" i="8"/>
  <c r="D27" i="8"/>
  <c r="D17" i="8"/>
  <c r="D11" i="8"/>
  <c r="AB43" i="7"/>
  <c r="AF43" i="7"/>
  <c r="AJ43" i="7"/>
  <c r="AN43" i="7"/>
  <c r="AA44" i="7"/>
  <c r="AE44" i="7"/>
  <c r="AI44" i="7"/>
  <c r="AM44" i="7"/>
  <c r="AQ44" i="7"/>
  <c r="AD45" i="7"/>
  <c r="AH45" i="7"/>
  <c r="AL45" i="7"/>
  <c r="AP45" i="7"/>
  <c r="AC47" i="7"/>
  <c r="AG47" i="7"/>
  <c r="AK47" i="7"/>
  <c r="AO47" i="7"/>
  <c r="AB48" i="7"/>
  <c r="AF48" i="7"/>
  <c r="AJ48" i="7"/>
  <c r="AN48" i="7"/>
  <c r="AA49" i="7"/>
  <c r="AE49" i="7"/>
  <c r="AI49" i="7"/>
  <c r="AM49" i="7"/>
  <c r="AQ49" i="7"/>
  <c r="AD51" i="7"/>
  <c r="AH51" i="7"/>
  <c r="AL51" i="7"/>
  <c r="AP51" i="7"/>
  <c r="AC52" i="7"/>
  <c r="AG52" i="7"/>
  <c r="AK52" i="7"/>
  <c r="AO52" i="7"/>
  <c r="AB53" i="7"/>
  <c r="AF53" i="7"/>
  <c r="AJ53" i="7"/>
  <c r="AN53" i="7"/>
  <c r="AA26" i="7"/>
  <c r="AE26" i="7"/>
  <c r="AI26" i="7"/>
  <c r="AM26" i="7"/>
  <c r="AQ26" i="7"/>
  <c r="AD27" i="7"/>
  <c r="AH27" i="7"/>
  <c r="AL27" i="7"/>
  <c r="AP27" i="7"/>
  <c r="AC28" i="7"/>
  <c r="AG28" i="7"/>
  <c r="AK28" i="7"/>
  <c r="AO28" i="7"/>
  <c r="AB30" i="7"/>
  <c r="AF30" i="7"/>
  <c r="AJ30" i="7"/>
  <c r="AN30" i="7"/>
  <c r="AA31" i="7"/>
  <c r="AE31" i="7"/>
  <c r="AI31" i="7"/>
  <c r="AM31" i="7"/>
  <c r="AQ31" i="7"/>
  <c r="AD32" i="7"/>
  <c r="AH32" i="7"/>
  <c r="AL32" i="7"/>
  <c r="AP32" i="7"/>
  <c r="AC34" i="7"/>
  <c r="AG34" i="7"/>
  <c r="AK34" i="7"/>
  <c r="AO34" i="7"/>
  <c r="AB35" i="7"/>
  <c r="AF35" i="7"/>
  <c r="AJ35" i="7"/>
  <c r="AN35" i="7"/>
  <c r="AA36" i="7"/>
  <c r="AE36" i="7"/>
  <c r="AI36" i="7"/>
  <c r="AM36" i="7"/>
  <c r="AQ36" i="7"/>
  <c r="AD9" i="7"/>
  <c r="AH9" i="7"/>
  <c r="AL9" i="7"/>
  <c r="AP9" i="7"/>
  <c r="AC10" i="7"/>
  <c r="AG10" i="7"/>
  <c r="AK10" i="7"/>
  <c r="AO10" i="7"/>
  <c r="AB11" i="7"/>
  <c r="AF11" i="7"/>
  <c r="AJ11" i="7"/>
  <c r="AN11" i="7"/>
  <c r="AA13" i="7"/>
  <c r="AE13" i="7"/>
  <c r="AI13" i="7"/>
  <c r="AM13" i="7"/>
  <c r="AQ13" i="7"/>
  <c r="AD14" i="7"/>
  <c r="AH14" i="7"/>
  <c r="AL14" i="7"/>
  <c r="AP14" i="7"/>
  <c r="AC15" i="7"/>
  <c r="AG15" i="7"/>
  <c r="AK15" i="7"/>
  <c r="AO15" i="7"/>
  <c r="AB17" i="7"/>
  <c r="AF17" i="7"/>
  <c r="AJ17" i="7"/>
  <c r="AN17" i="7"/>
  <c r="AD19" i="7"/>
  <c r="AH19" i="7"/>
  <c r="AL19" i="7"/>
  <c r="AP19" i="7"/>
  <c r="G43" i="7"/>
  <c r="K43" i="7"/>
  <c r="O43" i="7"/>
  <c r="S43" i="7"/>
  <c r="E44" i="7"/>
  <c r="I44" i="7"/>
  <c r="M44" i="7"/>
  <c r="Q44" i="7"/>
  <c r="U44" i="7"/>
  <c r="G45" i="7"/>
  <c r="K45" i="7"/>
  <c r="O45" i="7"/>
  <c r="S45" i="7"/>
  <c r="E47" i="7"/>
  <c r="I47" i="7"/>
  <c r="M47" i="7"/>
  <c r="Q47" i="7"/>
  <c r="U47" i="7"/>
  <c r="G48" i="7"/>
  <c r="K48" i="7"/>
  <c r="O48" i="7"/>
  <c r="S48" i="7"/>
  <c r="E49" i="7"/>
  <c r="I49" i="7"/>
  <c r="M49" i="7"/>
  <c r="Q49" i="7"/>
  <c r="U49" i="7"/>
  <c r="G51" i="7"/>
  <c r="K51" i="7"/>
  <c r="O51" i="7"/>
  <c r="S51" i="7"/>
  <c r="E52" i="7"/>
  <c r="I52" i="7"/>
  <c r="M52" i="7"/>
  <c r="Q52" i="7"/>
  <c r="U52" i="7"/>
  <c r="G53" i="7"/>
  <c r="K53" i="7"/>
  <c r="O53" i="7"/>
  <c r="S53" i="7"/>
  <c r="E26" i="7"/>
  <c r="I26" i="7"/>
  <c r="M26" i="7"/>
  <c r="Q26" i="7"/>
  <c r="U26" i="7"/>
  <c r="G27" i="7"/>
  <c r="K27" i="7"/>
  <c r="O27" i="7"/>
  <c r="S27" i="7"/>
  <c r="E28" i="7"/>
  <c r="I28" i="7"/>
  <c r="M28" i="7"/>
  <c r="Q28" i="7"/>
  <c r="U28" i="7"/>
  <c r="G30" i="7"/>
  <c r="K30" i="7"/>
  <c r="O30" i="7"/>
  <c r="S30" i="7"/>
  <c r="E31" i="7"/>
  <c r="I31" i="7"/>
  <c r="M31" i="7"/>
  <c r="Q31" i="7"/>
  <c r="U31" i="7"/>
  <c r="G32" i="7"/>
  <c r="K32" i="7"/>
  <c r="O32" i="7"/>
  <c r="S32" i="7"/>
  <c r="E34" i="7"/>
  <c r="I34" i="7"/>
  <c r="M34" i="7"/>
  <c r="Q34" i="7"/>
  <c r="U34" i="7"/>
  <c r="G35" i="7"/>
  <c r="K35" i="7"/>
  <c r="O35" i="7"/>
  <c r="S35" i="7"/>
  <c r="E36" i="7"/>
  <c r="I36" i="7"/>
  <c r="M36" i="7"/>
  <c r="Q36" i="7"/>
  <c r="U36" i="7"/>
  <c r="G9" i="7"/>
  <c r="K9" i="7"/>
  <c r="O9" i="7"/>
  <c r="S9" i="7"/>
  <c r="E10" i="7"/>
  <c r="I10" i="7"/>
  <c r="M10" i="7"/>
  <c r="Q10" i="7"/>
  <c r="U10" i="7"/>
  <c r="G11" i="7"/>
  <c r="K11" i="7"/>
  <c r="O11" i="7"/>
  <c r="S11" i="7"/>
  <c r="E13" i="7"/>
  <c r="I13" i="7"/>
  <c r="M13" i="7"/>
  <c r="Q13" i="7"/>
  <c r="U13" i="7"/>
  <c r="G14" i="7"/>
  <c r="K14" i="7"/>
  <c r="O14" i="7"/>
  <c r="S14" i="7"/>
  <c r="E15" i="7"/>
  <c r="I15" i="7"/>
  <c r="M15" i="7"/>
  <c r="Q15" i="7"/>
  <c r="U15" i="7"/>
  <c r="G17" i="7"/>
  <c r="K17" i="7"/>
  <c r="O17" i="7"/>
  <c r="S17" i="7"/>
  <c r="E18" i="7"/>
  <c r="I18" i="7"/>
  <c r="M18" i="7"/>
  <c r="Q18" i="7"/>
  <c r="U18" i="7"/>
  <c r="G19" i="7"/>
  <c r="K19" i="7"/>
  <c r="O19" i="7"/>
  <c r="S19" i="7"/>
  <c r="Z53" i="7"/>
  <c r="Z48" i="7"/>
  <c r="Z43" i="7"/>
  <c r="Z32" i="7"/>
  <c r="Z27" i="7"/>
  <c r="Z17" i="7"/>
  <c r="Z11" i="7"/>
  <c r="D52" i="7"/>
  <c r="D47" i="7"/>
  <c r="D36" i="7"/>
  <c r="D31" i="7"/>
  <c r="D26" i="7"/>
  <c r="D15" i="7"/>
  <c r="D10" i="7"/>
  <c r="AC9" i="3"/>
  <c r="AG9" i="3"/>
  <c r="AK9" i="3"/>
  <c r="AO9" i="3"/>
  <c r="AB10" i="3"/>
  <c r="AF10" i="3"/>
  <c r="AJ10" i="3"/>
  <c r="AN10" i="3"/>
  <c r="AA11" i="3"/>
  <c r="AE11" i="3"/>
  <c r="AI11" i="3"/>
  <c r="AM11" i="3"/>
  <c r="AQ11" i="3"/>
  <c r="AD13" i="3"/>
  <c r="AH13" i="3"/>
  <c r="AL13" i="3"/>
  <c r="AP13" i="3"/>
  <c r="AC14" i="3"/>
  <c r="AG14" i="3"/>
  <c r="AK14" i="3"/>
  <c r="AO14" i="3"/>
  <c r="AB15" i="3"/>
  <c r="AF15" i="3"/>
  <c r="AJ15" i="3"/>
  <c r="AN15" i="3"/>
  <c r="AA17" i="3"/>
  <c r="AE17" i="3"/>
  <c r="AI17" i="3"/>
  <c r="AM17" i="3"/>
  <c r="AQ17" i="3"/>
  <c r="AD18" i="3"/>
  <c r="AH18" i="3"/>
  <c r="AL18" i="3"/>
  <c r="AP18" i="3"/>
  <c r="AC19" i="3"/>
  <c r="AG19" i="3"/>
  <c r="AK19" i="3"/>
  <c r="AO19" i="3"/>
  <c r="S49" i="8"/>
  <c r="Q51" i="8"/>
  <c r="K52" i="8"/>
  <c r="S52" i="8"/>
  <c r="I53" i="8"/>
  <c r="Q53" i="8"/>
  <c r="G26" i="8"/>
  <c r="O26" i="8"/>
  <c r="E27" i="8"/>
  <c r="M27" i="8"/>
  <c r="U27" i="8"/>
  <c r="K28" i="8"/>
  <c r="S28" i="8"/>
  <c r="I30" i="8"/>
  <c r="M30" i="8"/>
  <c r="Q30" i="8"/>
  <c r="U30" i="8"/>
  <c r="G31" i="8"/>
  <c r="K31" i="8"/>
  <c r="O31" i="8"/>
  <c r="S31" i="8"/>
  <c r="E32" i="8"/>
  <c r="I32" i="8"/>
  <c r="M32" i="8"/>
  <c r="Q32" i="8"/>
  <c r="U32" i="8"/>
  <c r="G34" i="8"/>
  <c r="K34" i="8"/>
  <c r="O34" i="8"/>
  <c r="S34" i="8"/>
  <c r="E35" i="8"/>
  <c r="I35" i="8"/>
  <c r="M35" i="8"/>
  <c r="Q35" i="8"/>
  <c r="U35" i="8"/>
  <c r="G36" i="8"/>
  <c r="K36" i="8"/>
  <c r="O36" i="8"/>
  <c r="S36" i="8"/>
  <c r="Z53" i="8"/>
  <c r="Z48" i="8"/>
  <c r="Z43" i="8"/>
  <c r="Z32" i="8"/>
  <c r="Z27" i="8"/>
  <c r="Z17" i="8"/>
  <c r="Z11" i="8"/>
  <c r="D52" i="8"/>
  <c r="D47" i="8"/>
  <c r="D36" i="8"/>
  <c r="D31" i="8"/>
  <c r="D26" i="8"/>
  <c r="D15" i="8"/>
  <c r="D10" i="8"/>
  <c r="AC43" i="7"/>
  <c r="AG43" i="7"/>
  <c r="AK43" i="7"/>
  <c r="AO43" i="7"/>
  <c r="AB44" i="7"/>
  <c r="AF44" i="7"/>
  <c r="AJ44" i="7"/>
  <c r="AN44" i="7"/>
  <c r="AA45" i="7"/>
  <c r="AE45" i="7"/>
  <c r="AI45" i="7"/>
  <c r="AM45" i="7"/>
  <c r="AQ45" i="7"/>
  <c r="AD47" i="7"/>
  <c r="AH47" i="7"/>
  <c r="AL47" i="7"/>
  <c r="AP47" i="7"/>
  <c r="AC48" i="7"/>
  <c r="AG48" i="7"/>
  <c r="AK48" i="7"/>
  <c r="AO48" i="7"/>
  <c r="AB49" i="7"/>
  <c r="AF49" i="7"/>
  <c r="AJ49" i="7"/>
  <c r="AN49" i="7"/>
  <c r="AA51" i="7"/>
  <c r="AE51" i="7"/>
  <c r="AI51" i="7"/>
  <c r="AM51" i="7"/>
  <c r="AQ51" i="7"/>
  <c r="AD52" i="7"/>
  <c r="AH52" i="7"/>
  <c r="AL52" i="7"/>
  <c r="AP52" i="7"/>
  <c r="AC53" i="7"/>
  <c r="AG53" i="7"/>
  <c r="AK53" i="7"/>
  <c r="AO53" i="7"/>
  <c r="AB26" i="7"/>
  <c r="AF26" i="7"/>
  <c r="AJ26" i="7"/>
  <c r="AN26" i="7"/>
  <c r="AA27" i="7"/>
  <c r="AE27" i="7"/>
  <c r="AI27" i="7"/>
  <c r="AM27" i="7"/>
  <c r="AQ27" i="7"/>
  <c r="AD28" i="7"/>
  <c r="AH28" i="7"/>
  <c r="AL28" i="7"/>
  <c r="AP28" i="7"/>
  <c r="AC30" i="7"/>
  <c r="AG30" i="7"/>
  <c r="AK30" i="7"/>
  <c r="AO30" i="7"/>
  <c r="AB31" i="7"/>
  <c r="AF31" i="7"/>
  <c r="AJ31" i="7"/>
  <c r="AN31" i="7"/>
  <c r="AA32" i="7"/>
  <c r="AE32" i="7"/>
  <c r="AI32" i="7"/>
  <c r="AM32" i="7"/>
  <c r="AQ32" i="7"/>
  <c r="AD34" i="7"/>
  <c r="AH34" i="7"/>
  <c r="AL34" i="7"/>
  <c r="AP34" i="7"/>
  <c r="AC35" i="7"/>
  <c r="AG35" i="7"/>
  <c r="AK35" i="7"/>
  <c r="AO35" i="7"/>
  <c r="AB36" i="7"/>
  <c r="AF36" i="7"/>
  <c r="AJ36" i="7"/>
  <c r="AN36" i="7"/>
  <c r="AA9" i="7"/>
  <c r="AE9" i="7"/>
  <c r="AI9" i="7"/>
  <c r="AM9" i="7"/>
  <c r="AQ9" i="7"/>
  <c r="AD10" i="7"/>
  <c r="AH10" i="7"/>
  <c r="AL10" i="7"/>
  <c r="AP10" i="7"/>
  <c r="AC11" i="7"/>
  <c r="AG11" i="7"/>
  <c r="AK11" i="7"/>
  <c r="AO11" i="7"/>
  <c r="AB13" i="7"/>
  <c r="AF13" i="7"/>
  <c r="AJ13" i="7"/>
  <c r="AN13" i="7"/>
  <c r="AA14" i="7"/>
  <c r="AE14" i="7"/>
  <c r="AI14" i="7"/>
  <c r="AM14" i="7"/>
  <c r="AQ14" i="7"/>
  <c r="AD15" i="7"/>
  <c r="AH15" i="7"/>
  <c r="AL15" i="7"/>
  <c r="AP15" i="7"/>
  <c r="AC17" i="7"/>
  <c r="AG17" i="7"/>
  <c r="AK17" i="7"/>
  <c r="AO17" i="7"/>
  <c r="AA19" i="7"/>
  <c r="AE19" i="7"/>
  <c r="AI19" i="7"/>
  <c r="AM19" i="7"/>
  <c r="AQ19" i="7"/>
  <c r="H43" i="7"/>
  <c r="L43" i="7"/>
  <c r="P43" i="7"/>
  <c r="T43" i="7"/>
  <c r="F44" i="7"/>
  <c r="J44" i="7"/>
  <c r="N44" i="7"/>
  <c r="R44" i="7"/>
  <c r="V44" i="7"/>
  <c r="H45" i="7"/>
  <c r="L45" i="7"/>
  <c r="P45" i="7"/>
  <c r="T45" i="7"/>
  <c r="F47" i="7"/>
  <c r="J47" i="7"/>
  <c r="N47" i="7"/>
  <c r="R47" i="7"/>
  <c r="V47" i="7"/>
  <c r="H48" i="7"/>
  <c r="L48" i="7"/>
  <c r="P48" i="7"/>
  <c r="T48" i="7"/>
  <c r="F49" i="7"/>
  <c r="J49" i="7"/>
  <c r="N49" i="7"/>
  <c r="R49" i="7"/>
  <c r="V49" i="7"/>
  <c r="H51" i="7"/>
  <c r="L51" i="7"/>
  <c r="P51" i="7"/>
  <c r="T51" i="7"/>
  <c r="F52" i="7"/>
  <c r="J52" i="7"/>
  <c r="N52" i="7"/>
  <c r="R52" i="7"/>
  <c r="V52" i="7"/>
  <c r="H53" i="7"/>
  <c r="L53" i="7"/>
  <c r="P53" i="7"/>
  <c r="T53" i="7"/>
  <c r="F26" i="7"/>
  <c r="J26" i="7"/>
  <c r="N26" i="7"/>
  <c r="R26" i="7"/>
  <c r="V26" i="7"/>
  <c r="H27" i="7"/>
  <c r="L27" i="7"/>
  <c r="P27" i="7"/>
  <c r="T27" i="7"/>
  <c r="F28" i="7"/>
  <c r="J28" i="7"/>
  <c r="N28" i="7"/>
  <c r="R28" i="7"/>
  <c r="V28" i="7"/>
  <c r="H30" i="7"/>
  <c r="L30" i="7"/>
  <c r="P30" i="7"/>
  <c r="T30" i="7"/>
  <c r="F31" i="7"/>
  <c r="J31" i="7"/>
  <c r="N31" i="7"/>
  <c r="R31" i="7"/>
  <c r="V31" i="7"/>
  <c r="H32" i="7"/>
  <c r="L32" i="7"/>
  <c r="P32" i="7"/>
  <c r="T32" i="7"/>
  <c r="F34" i="7"/>
  <c r="J34" i="7"/>
  <c r="N34" i="7"/>
  <c r="R34" i="7"/>
  <c r="V34" i="7"/>
  <c r="H35" i="7"/>
  <c r="L35" i="7"/>
  <c r="P35" i="7"/>
  <c r="T35" i="7"/>
  <c r="F36" i="7"/>
  <c r="J36" i="7"/>
  <c r="N36" i="7"/>
  <c r="R36" i="7"/>
  <c r="V36" i="7"/>
  <c r="H9" i="7"/>
  <c r="L9" i="7"/>
  <c r="P9" i="7"/>
  <c r="T9" i="7"/>
  <c r="F10" i="7"/>
  <c r="J10" i="7"/>
  <c r="N10" i="7"/>
  <c r="R10" i="7"/>
  <c r="V10" i="7"/>
  <c r="H11" i="7"/>
  <c r="L11" i="7"/>
  <c r="P11" i="7"/>
  <c r="T11" i="7"/>
  <c r="F13" i="7"/>
  <c r="J13" i="7"/>
  <c r="N13" i="7"/>
  <c r="R13" i="7"/>
  <c r="V13" i="7"/>
  <c r="H14" i="7"/>
  <c r="L14" i="7"/>
  <c r="P14" i="7"/>
  <c r="T14" i="7"/>
  <c r="F15" i="7"/>
  <c r="J15" i="7"/>
  <c r="N15" i="7"/>
  <c r="R15" i="7"/>
  <c r="V15" i="7"/>
  <c r="H17" i="7"/>
  <c r="L17" i="7"/>
  <c r="P17" i="7"/>
  <c r="T17" i="7"/>
  <c r="F18" i="7"/>
  <c r="J18" i="7"/>
  <c r="N18" i="7"/>
  <c r="R18" i="7"/>
  <c r="V18" i="7"/>
  <c r="H19" i="7"/>
  <c r="L19" i="7"/>
  <c r="P19" i="7"/>
  <c r="T19" i="7"/>
  <c r="Z52" i="7"/>
  <c r="Z47" i="7"/>
  <c r="Z36" i="7"/>
  <c r="Z31" i="7"/>
  <c r="Z26" i="7"/>
  <c r="Z15" i="7"/>
  <c r="Z10" i="7"/>
  <c r="D51" i="7"/>
  <c r="D45" i="7"/>
  <c r="D35" i="7"/>
  <c r="D30" i="7"/>
  <c r="D19" i="7"/>
  <c r="D14" i="7"/>
  <c r="D9" i="7"/>
  <c r="AD9" i="3"/>
  <c r="AH9" i="3"/>
  <c r="AL9" i="3"/>
  <c r="AP9" i="3"/>
  <c r="AC10" i="3"/>
  <c r="AG10" i="3"/>
  <c r="AK10" i="3"/>
  <c r="AO10" i="3"/>
  <c r="AB11" i="3"/>
  <c r="AF11" i="3"/>
  <c r="AJ11" i="3"/>
  <c r="AN11" i="3"/>
  <c r="AA13" i="3"/>
  <c r="AE13" i="3"/>
  <c r="AI13" i="3"/>
  <c r="AM13" i="3"/>
  <c r="AQ13" i="3"/>
  <c r="AD14" i="3"/>
  <c r="AH14" i="3"/>
  <c r="AL14" i="3"/>
  <c r="AP14" i="3"/>
  <c r="AC15" i="3"/>
  <c r="AG15" i="3"/>
  <c r="AK15" i="3"/>
  <c r="AO15" i="3"/>
  <c r="AB17" i="3"/>
  <c r="AF17" i="3"/>
  <c r="AJ17" i="3"/>
  <c r="AN17" i="3"/>
  <c r="AA18" i="3"/>
  <c r="AE18" i="3"/>
  <c r="AI18" i="3"/>
  <c r="AM18" i="3"/>
  <c r="AQ18" i="3"/>
  <c r="AD19" i="3"/>
  <c r="AH19" i="3"/>
  <c r="AL19" i="3"/>
  <c r="N19" i="7"/>
  <c r="Z44" i="7"/>
  <c r="Z13" i="7"/>
  <c r="D32" i="7"/>
  <c r="AB9" i="3"/>
  <c r="AM9" i="3"/>
  <c r="AD10" i="3"/>
  <c r="AL10" i="3"/>
  <c r="AC11" i="3"/>
  <c r="AK11" i="3"/>
  <c r="AB13" i="3"/>
  <c r="AJ13" i="3"/>
  <c r="AA14" i="3"/>
  <c r="AI14" i="3"/>
  <c r="AQ14" i="3"/>
  <c r="AH15" i="3"/>
  <c r="AP15" i="3"/>
  <c r="AG17" i="3"/>
  <c r="AO17" i="3"/>
  <c r="AF18" i="3"/>
  <c r="AN18" i="3"/>
  <c r="AE19" i="3"/>
  <c r="AM19" i="3"/>
  <c r="E9" i="3"/>
  <c r="I9" i="3"/>
  <c r="M9" i="3"/>
  <c r="Q9" i="3"/>
  <c r="U9" i="3"/>
  <c r="G10" i="3"/>
  <c r="K10" i="3"/>
  <c r="O10" i="3"/>
  <c r="S10" i="3"/>
  <c r="E11" i="3"/>
  <c r="I11" i="3"/>
  <c r="M11" i="3"/>
  <c r="Q11" i="3"/>
  <c r="U11" i="3"/>
  <c r="G13" i="3"/>
  <c r="K13" i="3"/>
  <c r="O13" i="3"/>
  <c r="S13" i="3"/>
  <c r="E14" i="3"/>
  <c r="I14" i="3"/>
  <c r="M14" i="3"/>
  <c r="Q14" i="3"/>
  <c r="U14" i="3"/>
  <c r="G15" i="3"/>
  <c r="K15" i="3"/>
  <c r="O15" i="3"/>
  <c r="S15" i="3"/>
  <c r="E17" i="3"/>
  <c r="I17" i="3"/>
  <c r="M17" i="3"/>
  <c r="Q17" i="3"/>
  <c r="U17" i="3"/>
  <c r="G18" i="3"/>
  <c r="K18" i="3"/>
  <c r="O18" i="3"/>
  <c r="S18" i="3"/>
  <c r="E19" i="3"/>
  <c r="I19" i="3"/>
  <c r="M19" i="3"/>
  <c r="Q19" i="3"/>
  <c r="U19" i="3"/>
  <c r="Z17" i="3"/>
  <c r="Z11" i="3"/>
  <c r="D18" i="3"/>
  <c r="D13" i="3"/>
  <c r="E9" i="2"/>
  <c r="I9" i="2"/>
  <c r="M9" i="2"/>
  <c r="Q9" i="2"/>
  <c r="U9" i="2"/>
  <c r="G10" i="2"/>
  <c r="K10" i="2"/>
  <c r="O10" i="2"/>
  <c r="S10" i="2"/>
  <c r="E11" i="2"/>
  <c r="I11" i="2"/>
  <c r="M11" i="2"/>
  <c r="Q11" i="2"/>
  <c r="U11" i="2"/>
  <c r="G13" i="2"/>
  <c r="K13" i="2"/>
  <c r="O13" i="2"/>
  <c r="S13" i="2"/>
  <c r="E14" i="2"/>
  <c r="I14" i="2"/>
  <c r="M14" i="2"/>
  <c r="Q14" i="2"/>
  <c r="U14" i="2"/>
  <c r="G15" i="2"/>
  <c r="K15" i="2"/>
  <c r="O15" i="2"/>
  <c r="S15" i="2"/>
  <c r="E17" i="2"/>
  <c r="I17" i="2"/>
  <c r="M17" i="2"/>
  <c r="Q17" i="2"/>
  <c r="U17" i="2"/>
  <c r="G18" i="2"/>
  <c r="K18" i="2"/>
  <c r="O18" i="2"/>
  <c r="S18" i="2"/>
  <c r="E19" i="2"/>
  <c r="I19" i="2"/>
  <c r="M19" i="2"/>
  <c r="Q19" i="2"/>
  <c r="U19" i="2"/>
  <c r="D17" i="2"/>
  <c r="D11" i="2"/>
  <c r="AB9" i="2"/>
  <c r="AA10" i="2"/>
  <c r="AQ10" i="2"/>
  <c r="AP11" i="2"/>
  <c r="AO13" i="2"/>
  <c r="AN14" i="2"/>
  <c r="AM15" i="2"/>
  <c r="AL17" i="2"/>
  <c r="AK18" i="2"/>
  <c r="AJ19" i="2"/>
  <c r="Z9" i="2"/>
  <c r="R19" i="7"/>
  <c r="Z34" i="7"/>
  <c r="D53" i="7"/>
  <c r="D27" i="7"/>
  <c r="AF9" i="3"/>
  <c r="AN9" i="3"/>
  <c r="AE10" i="3"/>
  <c r="AM10" i="3"/>
  <c r="AD11" i="3"/>
  <c r="AL11" i="3"/>
  <c r="AC13" i="3"/>
  <c r="AK13" i="3"/>
  <c r="AB14" i="3"/>
  <c r="AJ14" i="3"/>
  <c r="AA15" i="3"/>
  <c r="AI15" i="3"/>
  <c r="AQ15" i="3"/>
  <c r="AH17" i="3"/>
  <c r="AP17" i="3"/>
  <c r="AG18" i="3"/>
  <c r="AO18" i="3"/>
  <c r="AF19" i="3"/>
  <c r="AN19" i="3"/>
  <c r="F9" i="3"/>
  <c r="J9" i="3"/>
  <c r="N9" i="3"/>
  <c r="R9" i="3"/>
  <c r="V9" i="3"/>
  <c r="H10" i="3"/>
  <c r="L10" i="3"/>
  <c r="P10" i="3"/>
  <c r="T10" i="3"/>
  <c r="F11" i="3"/>
  <c r="J11" i="3"/>
  <c r="N11" i="3"/>
  <c r="R11" i="3"/>
  <c r="V11" i="3"/>
  <c r="H13" i="3"/>
  <c r="L13" i="3"/>
  <c r="P13" i="3"/>
  <c r="T13" i="3"/>
  <c r="F14" i="3"/>
  <c r="J14" i="3"/>
  <c r="N14" i="3"/>
  <c r="R14" i="3"/>
  <c r="V14" i="3"/>
  <c r="H15" i="3"/>
  <c r="L15" i="3"/>
  <c r="P15" i="3"/>
  <c r="T15" i="3"/>
  <c r="F17" i="3"/>
  <c r="J17" i="3"/>
  <c r="N17" i="3"/>
  <c r="R17" i="3"/>
  <c r="V17" i="3"/>
  <c r="H18" i="3"/>
  <c r="L18" i="3"/>
  <c r="P18" i="3"/>
  <c r="T18" i="3"/>
  <c r="F19" i="3"/>
  <c r="J19" i="3"/>
  <c r="N19" i="3"/>
  <c r="R19" i="3"/>
  <c r="V19" i="3"/>
  <c r="Z15" i="3"/>
  <c r="Z10" i="3"/>
  <c r="D17" i="3"/>
  <c r="D11" i="3"/>
  <c r="F9" i="2"/>
  <c r="J9" i="2"/>
  <c r="N9" i="2"/>
  <c r="R9" i="2"/>
  <c r="V9" i="2"/>
  <c r="H10" i="2"/>
  <c r="L10" i="2"/>
  <c r="P10" i="2"/>
  <c r="T10" i="2"/>
  <c r="F11" i="2"/>
  <c r="J11" i="2"/>
  <c r="N11" i="2"/>
  <c r="R11" i="2"/>
  <c r="V11" i="2"/>
  <c r="H13" i="2"/>
  <c r="L13" i="2"/>
  <c r="P13" i="2"/>
  <c r="T13" i="2"/>
  <c r="F14" i="2"/>
  <c r="J14" i="2"/>
  <c r="N14" i="2"/>
  <c r="R14" i="2"/>
  <c r="V14" i="2"/>
  <c r="H15" i="2"/>
  <c r="L15" i="2"/>
  <c r="P15" i="2"/>
  <c r="T15" i="2"/>
  <c r="F17" i="2"/>
  <c r="J17" i="2"/>
  <c r="N17" i="2"/>
  <c r="R17" i="2"/>
  <c r="V17" i="2"/>
  <c r="H18" i="2"/>
  <c r="L18" i="2"/>
  <c r="P18" i="2"/>
  <c r="T18" i="2"/>
  <c r="F19" i="2"/>
  <c r="J19" i="2"/>
  <c r="N19" i="2"/>
  <c r="R19" i="2"/>
  <c r="V19" i="2"/>
  <c r="D15" i="2"/>
  <c r="D10" i="2"/>
  <c r="AC9" i="2"/>
  <c r="AG9" i="2"/>
  <c r="AK9" i="2"/>
  <c r="AO9" i="2"/>
  <c r="AB10" i="2"/>
  <c r="AF10" i="2"/>
  <c r="AJ10" i="2"/>
  <c r="AN10" i="2"/>
  <c r="AA11" i="2"/>
  <c r="AE11" i="2"/>
  <c r="AI11" i="2"/>
  <c r="AM11" i="2"/>
  <c r="AQ11" i="2"/>
  <c r="AD13" i="2"/>
  <c r="AH13" i="2"/>
  <c r="AL13" i="2"/>
  <c r="AP13" i="2"/>
  <c r="AC14" i="2"/>
  <c r="AG14" i="2"/>
  <c r="AK14" i="2"/>
  <c r="AO14" i="2"/>
  <c r="AB15" i="2"/>
  <c r="AF15" i="2"/>
  <c r="AJ15" i="2"/>
  <c r="AN15" i="2"/>
  <c r="AA17" i="2"/>
  <c r="AE17" i="2"/>
  <c r="AI17" i="2"/>
  <c r="AM17" i="2"/>
  <c r="AQ17" i="2"/>
  <c r="AD18" i="2"/>
  <c r="AH18" i="2"/>
  <c r="AL18" i="2"/>
  <c r="AP18" i="2"/>
  <c r="AC19" i="2"/>
  <c r="AG19" i="2"/>
  <c r="AK19" i="2"/>
  <c r="AO19" i="2"/>
  <c r="Z18" i="2"/>
  <c r="Z13" i="2"/>
  <c r="Z10" i="2"/>
  <c r="AJ9" i="2"/>
  <c r="AI10" i="2"/>
  <c r="AH11" i="2"/>
  <c r="AK13" i="2"/>
  <c r="AJ14" i="2"/>
  <c r="AI15" i="2"/>
  <c r="AH17" i="2"/>
  <c r="AC18" i="2"/>
  <c r="AB19" i="2"/>
  <c r="Z19" i="2"/>
  <c r="V19" i="7"/>
  <c r="Z28" i="7"/>
  <c r="D48" i="7"/>
  <c r="D17" i="7"/>
  <c r="AI9" i="3"/>
  <c r="AQ9" i="3"/>
  <c r="AH10" i="3"/>
  <c r="AP10" i="3"/>
  <c r="AG11" i="3"/>
  <c r="AO11" i="3"/>
  <c r="AF13" i="3"/>
  <c r="AN13" i="3"/>
  <c r="AE14" i="3"/>
  <c r="AM14" i="3"/>
  <c r="AD15" i="3"/>
  <c r="AL15" i="3"/>
  <c r="AC17" i="3"/>
  <c r="AK17" i="3"/>
  <c r="AB18" i="3"/>
  <c r="AJ18" i="3"/>
  <c r="AA19" i="3"/>
  <c r="AI19" i="3"/>
  <c r="AP19" i="3"/>
  <c r="G9" i="3"/>
  <c r="K9" i="3"/>
  <c r="O9" i="3"/>
  <c r="S9" i="3"/>
  <c r="E10" i="3"/>
  <c r="I10" i="3"/>
  <c r="M10" i="3"/>
  <c r="Q10" i="3"/>
  <c r="U10" i="3"/>
  <c r="G11" i="3"/>
  <c r="K11" i="3"/>
  <c r="O11" i="3"/>
  <c r="S11" i="3"/>
  <c r="E13" i="3"/>
  <c r="I13" i="3"/>
  <c r="M13" i="3"/>
  <c r="Q13" i="3"/>
  <c r="U13" i="3"/>
  <c r="G14" i="3"/>
  <c r="K14" i="3"/>
  <c r="O14" i="3"/>
  <c r="S14" i="3"/>
  <c r="E15" i="3"/>
  <c r="I15" i="3"/>
  <c r="M15" i="3"/>
  <c r="Q15" i="3"/>
  <c r="U15" i="3"/>
  <c r="G17" i="3"/>
  <c r="K17" i="3"/>
  <c r="O17" i="3"/>
  <c r="S17" i="3"/>
  <c r="E18" i="3"/>
  <c r="I18" i="3"/>
  <c r="M18" i="3"/>
  <c r="Q18" i="3"/>
  <c r="U18" i="3"/>
  <c r="G19" i="3"/>
  <c r="K19" i="3"/>
  <c r="O19" i="3"/>
  <c r="S19" i="3"/>
  <c r="Z19" i="3"/>
  <c r="Z14" i="3"/>
  <c r="Z9" i="3"/>
  <c r="D15" i="3"/>
  <c r="D10" i="3"/>
  <c r="G9" i="2"/>
  <c r="K9" i="2"/>
  <c r="O9" i="2"/>
  <c r="S9" i="2"/>
  <c r="E10" i="2"/>
  <c r="I10" i="2"/>
  <c r="M10" i="2"/>
  <c r="Q10" i="2"/>
  <c r="U10" i="2"/>
  <c r="G11" i="2"/>
  <c r="K11" i="2"/>
  <c r="O11" i="2"/>
  <c r="S11" i="2"/>
  <c r="E13" i="2"/>
  <c r="I13" i="2"/>
  <c r="M13" i="2"/>
  <c r="Q13" i="2"/>
  <c r="U13" i="2"/>
  <c r="G14" i="2"/>
  <c r="K14" i="2"/>
  <c r="O14" i="2"/>
  <c r="S14" i="2"/>
  <c r="E15" i="2"/>
  <c r="I15" i="2"/>
  <c r="M15" i="2"/>
  <c r="Q15" i="2"/>
  <c r="U15" i="2"/>
  <c r="G17" i="2"/>
  <c r="K17" i="2"/>
  <c r="O17" i="2"/>
  <c r="S17" i="2"/>
  <c r="E18" i="2"/>
  <c r="I18" i="2"/>
  <c r="M18" i="2"/>
  <c r="Q18" i="2"/>
  <c r="U18" i="2"/>
  <c r="G19" i="2"/>
  <c r="K19" i="2"/>
  <c r="O19" i="2"/>
  <c r="S19" i="2"/>
  <c r="D19" i="2"/>
  <c r="D14" i="2"/>
  <c r="D9" i="2"/>
  <c r="AD9" i="2"/>
  <c r="AH9" i="2"/>
  <c r="AL9" i="2"/>
  <c r="AP9" i="2"/>
  <c r="AC10" i="2"/>
  <c r="AG10" i="2"/>
  <c r="AK10" i="2"/>
  <c r="AO10" i="2"/>
  <c r="AB11" i="2"/>
  <c r="AF11" i="2"/>
  <c r="AJ11" i="2"/>
  <c r="AN11" i="2"/>
  <c r="AA13" i="2"/>
  <c r="AE13" i="2"/>
  <c r="AI13" i="2"/>
  <c r="AM13" i="2"/>
  <c r="AQ13" i="2"/>
  <c r="AD14" i="2"/>
  <c r="AH14" i="2"/>
  <c r="AL14" i="2"/>
  <c r="AP14" i="2"/>
  <c r="AC15" i="2"/>
  <c r="AG15" i="2"/>
  <c r="AK15" i="2"/>
  <c r="AO15" i="2"/>
  <c r="AB17" i="2"/>
  <c r="AF17" i="2"/>
  <c r="AJ17" i="2"/>
  <c r="AN17" i="2"/>
  <c r="AA18" i="2"/>
  <c r="AE18" i="2"/>
  <c r="AI18" i="2"/>
  <c r="AM18" i="2"/>
  <c r="AQ18" i="2"/>
  <c r="AD19" i="2"/>
  <c r="AH19" i="2"/>
  <c r="AL19" i="2"/>
  <c r="AP19" i="2"/>
  <c r="Z17" i="2"/>
  <c r="Z11" i="2"/>
  <c r="Z15" i="2"/>
  <c r="AN9" i="2"/>
  <c r="AM10" i="2"/>
  <c r="AL11" i="2"/>
  <c r="AG13" i="2"/>
  <c r="AF14" i="2"/>
  <c r="AE15" i="2"/>
  <c r="AD17" i="2"/>
  <c r="AG18" i="2"/>
  <c r="AF19" i="2"/>
  <c r="Z14" i="2"/>
  <c r="Z49" i="7"/>
  <c r="D43" i="7"/>
  <c r="D11" i="7"/>
  <c r="AJ9" i="3"/>
  <c r="AA10" i="3"/>
  <c r="AI10" i="3"/>
  <c r="AQ10" i="3"/>
  <c r="AH11" i="3"/>
  <c r="AP11" i="3"/>
  <c r="AG13" i="3"/>
  <c r="AO13" i="3"/>
  <c r="AF14" i="3"/>
  <c r="AN14" i="3"/>
  <c r="AE15" i="3"/>
  <c r="AM15" i="3"/>
  <c r="AD17" i="3"/>
  <c r="AL17" i="3"/>
  <c r="AC18" i="3"/>
  <c r="AK18" i="3"/>
  <c r="AB19" i="3"/>
  <c r="AJ19" i="3"/>
  <c r="AQ19" i="3"/>
  <c r="H9" i="3"/>
  <c r="L9" i="3"/>
  <c r="P9" i="3"/>
  <c r="T9" i="3"/>
  <c r="F10" i="3"/>
  <c r="J10" i="3"/>
  <c r="N10" i="3"/>
  <c r="R10" i="3"/>
  <c r="V10" i="3"/>
  <c r="H11" i="3"/>
  <c r="L11" i="3"/>
  <c r="P11" i="3"/>
  <c r="T11" i="3"/>
  <c r="F13" i="3"/>
  <c r="J13" i="3"/>
  <c r="N13" i="3"/>
  <c r="R13" i="3"/>
  <c r="V13" i="3"/>
  <c r="H14" i="3"/>
  <c r="L14" i="3"/>
  <c r="P14" i="3"/>
  <c r="T14" i="3"/>
  <c r="F15" i="3"/>
  <c r="J15" i="3"/>
  <c r="N15" i="3"/>
  <c r="R15" i="3"/>
  <c r="V15" i="3"/>
  <c r="H17" i="3"/>
  <c r="L17" i="3"/>
  <c r="P17" i="3"/>
  <c r="T17" i="3"/>
  <c r="F18" i="3"/>
  <c r="J18" i="3"/>
  <c r="N18" i="3"/>
  <c r="R18" i="3"/>
  <c r="V18" i="3"/>
  <c r="H19" i="3"/>
  <c r="L19" i="3"/>
  <c r="P19" i="3"/>
  <c r="T19" i="3"/>
  <c r="Z18" i="3"/>
  <c r="Z13" i="3"/>
  <c r="D19" i="3"/>
  <c r="D14" i="3"/>
  <c r="D9" i="3"/>
  <c r="H9" i="2"/>
  <c r="L9" i="2"/>
  <c r="P9" i="2"/>
  <c r="T9" i="2"/>
  <c r="F10" i="2"/>
  <c r="J10" i="2"/>
  <c r="N10" i="2"/>
  <c r="R10" i="2"/>
  <c r="V10" i="2"/>
  <c r="H11" i="2"/>
  <c r="L11" i="2"/>
  <c r="P11" i="2"/>
  <c r="T11" i="2"/>
  <c r="F13" i="2"/>
  <c r="J13" i="2"/>
  <c r="N13" i="2"/>
  <c r="R13" i="2"/>
  <c r="V13" i="2"/>
  <c r="H14" i="2"/>
  <c r="L14" i="2"/>
  <c r="P14" i="2"/>
  <c r="T14" i="2"/>
  <c r="F15" i="2"/>
  <c r="J15" i="2"/>
  <c r="N15" i="2"/>
  <c r="R15" i="2"/>
  <c r="V15" i="2"/>
  <c r="H17" i="2"/>
  <c r="L17" i="2"/>
  <c r="P17" i="2"/>
  <c r="T17" i="2"/>
  <c r="F18" i="2"/>
  <c r="J18" i="2"/>
  <c r="N18" i="2"/>
  <c r="R18" i="2"/>
  <c r="V18" i="2"/>
  <c r="H19" i="2"/>
  <c r="L19" i="2"/>
  <c r="P19" i="2"/>
  <c r="T19" i="2"/>
  <c r="D18" i="2"/>
  <c r="D13" i="2"/>
  <c r="AA9" i="2"/>
  <c r="AE9" i="2"/>
  <c r="AI9" i="2"/>
  <c r="AM9" i="2"/>
  <c r="AQ9" i="2"/>
  <c r="AD10" i="2"/>
  <c r="AH10" i="2"/>
  <c r="AL10" i="2"/>
  <c r="AP10" i="2"/>
  <c r="AC11" i="2"/>
  <c r="AG11" i="2"/>
  <c r="AK11" i="2"/>
  <c r="AO11" i="2"/>
  <c r="AB13" i="2"/>
  <c r="AF13" i="2"/>
  <c r="AJ13" i="2"/>
  <c r="AN13" i="2"/>
  <c r="AA14" i="2"/>
  <c r="AE14" i="2"/>
  <c r="AI14" i="2"/>
  <c r="AM14" i="2"/>
  <c r="AQ14" i="2"/>
  <c r="AD15" i="2"/>
  <c r="AH15" i="2"/>
  <c r="AL15" i="2"/>
  <c r="AP15" i="2"/>
  <c r="AC17" i="2"/>
  <c r="AG17" i="2"/>
  <c r="AK17" i="2"/>
  <c r="AO17" i="2"/>
  <c r="AB18" i="2"/>
  <c r="AF18" i="2"/>
  <c r="AJ18" i="2"/>
  <c r="AN18" i="2"/>
  <c r="AA19" i="2"/>
  <c r="AE19" i="2"/>
  <c r="AI19" i="2"/>
  <c r="AM19" i="2"/>
  <c r="AQ19" i="2"/>
  <c r="AF9" i="2"/>
  <c r="AE10" i="2"/>
  <c r="AD11" i="2"/>
  <c r="AC13" i="2"/>
  <c r="AB14" i="2"/>
  <c r="AA15" i="2"/>
  <c r="AQ15" i="2"/>
  <c r="AP17" i="2"/>
  <c r="AO18" i="2"/>
  <c r="AN19" i="2"/>
  <c r="D10" i="1"/>
  <c r="D15" i="1"/>
  <c r="D26" i="1"/>
  <c r="D31" i="1"/>
  <c r="D36" i="1"/>
  <c r="D47" i="1"/>
  <c r="D52" i="1"/>
  <c r="T19" i="1"/>
  <c r="P19" i="1"/>
  <c r="L19" i="1"/>
  <c r="H19" i="1"/>
  <c r="V18" i="1"/>
  <c r="R18" i="1"/>
  <c r="N18" i="1"/>
  <c r="J18" i="1"/>
  <c r="F18" i="1"/>
  <c r="T17" i="1"/>
  <c r="P17" i="1"/>
  <c r="L17" i="1"/>
  <c r="H17" i="1"/>
  <c r="V15" i="1"/>
  <c r="R15" i="1"/>
  <c r="N15" i="1"/>
  <c r="J15" i="1"/>
  <c r="F15" i="1"/>
  <c r="T14" i="1"/>
  <c r="P14" i="1"/>
  <c r="L14" i="1"/>
  <c r="H14" i="1"/>
  <c r="V13" i="1"/>
  <c r="R13" i="1"/>
  <c r="N13" i="1"/>
  <c r="J13" i="1"/>
  <c r="F13" i="1"/>
  <c r="T11" i="1"/>
  <c r="P11" i="1"/>
  <c r="L11" i="1"/>
  <c r="H11" i="1"/>
  <c r="V10" i="1"/>
  <c r="R10" i="1"/>
  <c r="N10" i="1"/>
  <c r="J10" i="1"/>
  <c r="F10" i="1"/>
  <c r="T9" i="1"/>
  <c r="P9" i="1"/>
  <c r="L9" i="1"/>
  <c r="H9" i="1"/>
  <c r="V36" i="1"/>
  <c r="R36" i="1"/>
  <c r="N36" i="1"/>
  <c r="J36" i="1"/>
  <c r="F36" i="1"/>
  <c r="T35" i="1"/>
  <c r="P35" i="1"/>
  <c r="L35" i="1"/>
  <c r="H35" i="1"/>
  <c r="V34" i="1"/>
  <c r="R34" i="1"/>
  <c r="N34" i="1"/>
  <c r="J34" i="1"/>
  <c r="F34" i="1"/>
  <c r="T32" i="1"/>
  <c r="P32" i="1"/>
  <c r="L32" i="1"/>
  <c r="H32" i="1"/>
  <c r="V31" i="1"/>
  <c r="R31" i="1"/>
  <c r="N31" i="1"/>
  <c r="J31" i="1"/>
  <c r="F31" i="1"/>
  <c r="T30" i="1"/>
  <c r="P30" i="1"/>
  <c r="L30" i="1"/>
  <c r="H30" i="1"/>
  <c r="V28" i="1"/>
  <c r="R28" i="1"/>
  <c r="N28" i="1"/>
  <c r="J28" i="1"/>
  <c r="F28" i="1"/>
  <c r="T27" i="1"/>
  <c r="P27" i="1"/>
  <c r="L27" i="1"/>
  <c r="H27" i="1"/>
  <c r="V26" i="1"/>
  <c r="R26" i="1"/>
  <c r="N26" i="1"/>
  <c r="J26" i="1"/>
  <c r="F26" i="1"/>
  <c r="T53" i="1"/>
  <c r="P53" i="1"/>
  <c r="L53" i="1"/>
  <c r="H53" i="1"/>
  <c r="V52" i="1"/>
  <c r="R52" i="1"/>
  <c r="N52" i="1"/>
  <c r="J52" i="1"/>
  <c r="F52" i="1"/>
  <c r="T51" i="1"/>
  <c r="P51" i="1"/>
  <c r="L51" i="1"/>
  <c r="H51" i="1"/>
  <c r="V49" i="1"/>
  <c r="R49" i="1"/>
  <c r="N49" i="1"/>
  <c r="J49" i="1"/>
  <c r="F49" i="1"/>
  <c r="T48" i="1"/>
  <c r="P48" i="1"/>
  <c r="L48" i="1"/>
  <c r="H48" i="1"/>
  <c r="V47" i="1"/>
  <c r="R47" i="1"/>
  <c r="N47" i="1"/>
  <c r="J47" i="1"/>
  <c r="F47" i="1"/>
  <c r="T45" i="1"/>
  <c r="P45" i="1"/>
  <c r="L45" i="1"/>
  <c r="H45" i="1"/>
  <c r="V44" i="1"/>
  <c r="R44" i="1"/>
  <c r="N44" i="1"/>
  <c r="J44" i="1"/>
  <c r="F44" i="1"/>
  <c r="T43" i="1"/>
  <c r="P43" i="1"/>
  <c r="L43" i="1"/>
  <c r="H43" i="1"/>
  <c r="Z9" i="1"/>
  <c r="Z14" i="1"/>
  <c r="Z19" i="1"/>
  <c r="Z30" i="1"/>
  <c r="Z35" i="1"/>
  <c r="Z45" i="1"/>
  <c r="Z51" i="1"/>
  <c r="AP19" i="1"/>
  <c r="AL19" i="1"/>
  <c r="AH19" i="1"/>
  <c r="AD19" i="1"/>
  <c r="AN17" i="1"/>
  <c r="AJ17" i="1"/>
  <c r="AF17" i="1"/>
  <c r="AB17" i="1"/>
  <c r="AO15" i="1"/>
  <c r="AK15" i="1"/>
  <c r="AG15" i="1"/>
  <c r="AC15" i="1"/>
  <c r="AP14" i="1"/>
  <c r="AL14" i="1"/>
  <c r="AH14" i="1"/>
  <c r="AD14" i="1"/>
  <c r="AQ13" i="1"/>
  <c r="AM13" i="1"/>
  <c r="AI13" i="1"/>
  <c r="AE13" i="1"/>
  <c r="AA13" i="1"/>
  <c r="AN11" i="1"/>
  <c r="AJ11" i="1"/>
  <c r="AF11" i="1"/>
  <c r="AB11" i="1"/>
  <c r="AO10" i="1"/>
  <c r="AK10" i="1"/>
  <c r="AG10" i="1"/>
  <c r="AC10" i="1"/>
  <c r="AP9" i="1"/>
  <c r="AL9" i="1"/>
  <c r="AH9" i="1"/>
  <c r="AD9" i="1"/>
  <c r="AQ36" i="1"/>
  <c r="AM36" i="1"/>
  <c r="AI36" i="1"/>
  <c r="AE36" i="1"/>
  <c r="AA36" i="1"/>
  <c r="AN35" i="1"/>
  <c r="AJ35" i="1"/>
  <c r="AF35" i="1"/>
  <c r="AB35" i="1"/>
  <c r="AO34" i="1"/>
  <c r="AK34" i="1"/>
  <c r="AG34" i="1"/>
  <c r="AC34" i="1"/>
  <c r="AP32" i="1"/>
  <c r="AL32" i="1"/>
  <c r="AH32" i="1"/>
  <c r="AD32" i="1"/>
  <c r="AQ31" i="1"/>
  <c r="AM31" i="1"/>
  <c r="AI31" i="1"/>
  <c r="AE31" i="1"/>
  <c r="AA31" i="1"/>
  <c r="AN30" i="1"/>
  <c r="AJ30" i="1"/>
  <c r="AF30" i="1"/>
  <c r="AB30" i="1"/>
  <c r="AO28" i="1"/>
  <c r="AK28" i="1"/>
  <c r="AG28" i="1"/>
  <c r="AC28" i="1"/>
  <c r="AP27" i="1"/>
  <c r="AL27" i="1"/>
  <c r="AH27" i="1"/>
  <c r="AD27" i="1"/>
  <c r="AQ26" i="1"/>
  <c r="AM26" i="1"/>
  <c r="AI26" i="1"/>
  <c r="AE26" i="1"/>
  <c r="AA26" i="1"/>
  <c r="AN53" i="1"/>
  <c r="AJ53" i="1"/>
  <c r="AF53" i="1"/>
  <c r="AB53" i="1"/>
  <c r="AO52" i="1"/>
  <c r="AK52" i="1"/>
  <c r="AG52" i="1"/>
  <c r="AC52" i="1"/>
  <c r="AP51" i="1"/>
  <c r="AL51" i="1"/>
  <c r="AH51" i="1"/>
  <c r="AD51" i="1"/>
  <c r="AQ49" i="1"/>
  <c r="AM49" i="1"/>
  <c r="AI49" i="1"/>
  <c r="AE49" i="1"/>
  <c r="AA49" i="1"/>
  <c r="AN48" i="1"/>
  <c r="AJ48" i="1"/>
  <c r="AF48" i="1"/>
  <c r="AB48" i="1"/>
  <c r="AO47" i="1"/>
  <c r="AK47" i="1"/>
  <c r="AG47" i="1"/>
  <c r="AC47" i="1"/>
  <c r="AP45" i="1"/>
  <c r="AL45" i="1"/>
  <c r="AH45" i="1"/>
  <c r="AD45" i="1"/>
  <c r="AQ44" i="1"/>
  <c r="AM44" i="1"/>
  <c r="AI44" i="1"/>
  <c r="AE44" i="1"/>
  <c r="AA44" i="1"/>
  <c r="AN43" i="1"/>
  <c r="AJ43" i="1"/>
  <c r="AF43" i="1"/>
  <c r="AB43" i="1"/>
  <c r="D11" i="1"/>
  <c r="D17" i="1"/>
  <c r="D27" i="1"/>
  <c r="D32" i="1"/>
  <c r="D43" i="1"/>
  <c r="D48" i="1"/>
  <c r="D53" i="1"/>
  <c r="S19" i="1"/>
  <c r="O19" i="1"/>
  <c r="K19" i="1"/>
  <c r="G19" i="1"/>
  <c r="U18" i="1"/>
  <c r="Q18" i="1"/>
  <c r="M18" i="1"/>
  <c r="I18" i="1"/>
  <c r="E18" i="1"/>
  <c r="S17" i="1"/>
  <c r="O17" i="1"/>
  <c r="K17" i="1"/>
  <c r="G17" i="1"/>
  <c r="U15" i="1"/>
  <c r="Q15" i="1"/>
  <c r="M15" i="1"/>
  <c r="I15" i="1"/>
  <c r="E15" i="1"/>
  <c r="S14" i="1"/>
  <c r="O14" i="1"/>
  <c r="K14" i="1"/>
  <c r="G14" i="1"/>
  <c r="U13" i="1"/>
  <c r="Q13" i="1"/>
  <c r="M13" i="1"/>
  <c r="I13" i="1"/>
  <c r="E13" i="1"/>
  <c r="S11" i="1"/>
  <c r="O11" i="1"/>
  <c r="K11" i="1"/>
  <c r="G11" i="1"/>
  <c r="U10" i="1"/>
  <c r="Q10" i="1"/>
  <c r="M10" i="1"/>
  <c r="I10" i="1"/>
  <c r="E10" i="1"/>
  <c r="S9" i="1"/>
  <c r="O9" i="1"/>
  <c r="K9" i="1"/>
  <c r="G9" i="1"/>
  <c r="U36" i="1"/>
  <c r="Q36" i="1"/>
  <c r="M36" i="1"/>
  <c r="I36" i="1"/>
  <c r="E36" i="1"/>
  <c r="S35" i="1"/>
  <c r="O35" i="1"/>
  <c r="K35" i="1"/>
  <c r="G35" i="1"/>
  <c r="U34" i="1"/>
  <c r="Q34" i="1"/>
  <c r="M34" i="1"/>
  <c r="I34" i="1"/>
  <c r="E34" i="1"/>
  <c r="S32" i="1"/>
  <c r="O32" i="1"/>
  <c r="K32" i="1"/>
  <c r="G32" i="1"/>
  <c r="U31" i="1"/>
  <c r="Q31" i="1"/>
  <c r="M31" i="1"/>
  <c r="I31" i="1"/>
  <c r="E31" i="1"/>
  <c r="S30" i="1"/>
  <c r="O30" i="1"/>
  <c r="K30" i="1"/>
  <c r="G30" i="1"/>
  <c r="U28" i="1"/>
  <c r="Q28" i="1"/>
  <c r="M28" i="1"/>
  <c r="I28" i="1"/>
  <c r="E28" i="1"/>
  <c r="S27" i="1"/>
  <c r="O27" i="1"/>
  <c r="K27" i="1"/>
  <c r="G27" i="1"/>
  <c r="U26" i="1"/>
  <c r="Q26" i="1"/>
  <c r="M26" i="1"/>
  <c r="I26" i="1"/>
  <c r="E26" i="1"/>
  <c r="S53" i="1"/>
  <c r="O53" i="1"/>
  <c r="K53" i="1"/>
  <c r="G53" i="1"/>
  <c r="U52" i="1"/>
  <c r="Q52" i="1"/>
  <c r="M52" i="1"/>
  <c r="I52" i="1"/>
  <c r="E52" i="1"/>
  <c r="S51" i="1"/>
  <c r="O51" i="1"/>
  <c r="K51" i="1"/>
  <c r="G51" i="1"/>
  <c r="U49" i="1"/>
  <c r="Q49" i="1"/>
  <c r="M49" i="1"/>
  <c r="I49" i="1"/>
  <c r="E49" i="1"/>
  <c r="S48" i="1"/>
  <c r="O48" i="1"/>
  <c r="K48" i="1"/>
  <c r="G48" i="1"/>
  <c r="U47" i="1"/>
  <c r="Q47" i="1"/>
  <c r="M47" i="1"/>
  <c r="I47" i="1"/>
  <c r="E47" i="1"/>
  <c r="S45" i="1"/>
  <c r="O45" i="1"/>
  <c r="K45" i="1"/>
  <c r="G45" i="1"/>
  <c r="U44" i="1"/>
  <c r="Q44" i="1"/>
  <c r="M44" i="1"/>
  <c r="I44" i="1"/>
  <c r="E44" i="1"/>
  <c r="S43" i="1"/>
  <c r="O43" i="1"/>
  <c r="K43" i="1"/>
  <c r="G43" i="1"/>
  <c r="Z10" i="1"/>
  <c r="Z15" i="1"/>
  <c r="Z26" i="1"/>
  <c r="Z31" i="1"/>
  <c r="Z36" i="1"/>
  <c r="Z47" i="1"/>
  <c r="Z52" i="1"/>
  <c r="AO19" i="1"/>
  <c r="AK19" i="1"/>
  <c r="AG19" i="1"/>
  <c r="AC19" i="1"/>
  <c r="AQ17" i="1"/>
  <c r="AM17" i="1"/>
  <c r="AI17" i="1"/>
  <c r="AE17" i="1"/>
  <c r="AA17" i="1"/>
  <c r="AN15" i="1"/>
  <c r="AJ15" i="1"/>
  <c r="AF15" i="1"/>
  <c r="AB15" i="1"/>
  <c r="AO14" i="1"/>
  <c r="AK14" i="1"/>
  <c r="AG14" i="1"/>
  <c r="AC14" i="1"/>
  <c r="AP13" i="1"/>
  <c r="AL13" i="1"/>
  <c r="AH13" i="1"/>
  <c r="AD13" i="1"/>
  <c r="AQ11" i="1"/>
  <c r="AM11" i="1"/>
  <c r="AI11" i="1"/>
  <c r="AE11" i="1"/>
  <c r="AA11" i="1"/>
  <c r="AN10" i="1"/>
  <c r="AJ10" i="1"/>
  <c r="AF10" i="1"/>
  <c r="AB10" i="1"/>
  <c r="AO9" i="1"/>
  <c r="AK9" i="1"/>
  <c r="AG9" i="1"/>
  <c r="AC9" i="1"/>
  <c r="AP36" i="1"/>
  <c r="AL36" i="1"/>
  <c r="AH36" i="1"/>
  <c r="AD36" i="1"/>
  <c r="AQ35" i="1"/>
  <c r="AM35" i="1"/>
  <c r="AI35" i="1"/>
  <c r="AE35" i="1"/>
  <c r="AA35" i="1"/>
  <c r="AN34" i="1"/>
  <c r="AJ34" i="1"/>
  <c r="AF34" i="1"/>
  <c r="AB34" i="1"/>
  <c r="AO32" i="1"/>
  <c r="AK32" i="1"/>
  <c r="AG32" i="1"/>
  <c r="AC32" i="1"/>
  <c r="AP31" i="1"/>
  <c r="AL31" i="1"/>
  <c r="AH31" i="1"/>
  <c r="AD31" i="1"/>
  <c r="AQ30" i="1"/>
  <c r="AM30" i="1"/>
  <c r="AI30" i="1"/>
  <c r="AE30" i="1"/>
  <c r="AA30" i="1"/>
  <c r="AN28" i="1"/>
  <c r="AJ28" i="1"/>
  <c r="AF28" i="1"/>
  <c r="AB28" i="1"/>
  <c r="AO27" i="1"/>
  <c r="AK27" i="1"/>
  <c r="AG27" i="1"/>
  <c r="AC27" i="1"/>
  <c r="AP26" i="1"/>
  <c r="AL26" i="1"/>
  <c r="AH26" i="1"/>
  <c r="AD26" i="1"/>
  <c r="AQ53" i="1"/>
  <c r="AM53" i="1"/>
  <c r="AI53" i="1"/>
  <c r="AE53" i="1"/>
  <c r="AA53" i="1"/>
  <c r="AN52" i="1"/>
  <c r="AJ52" i="1"/>
  <c r="AF52" i="1"/>
  <c r="AB52" i="1"/>
  <c r="AO51" i="1"/>
  <c r="AK51" i="1"/>
  <c r="AG51" i="1"/>
  <c r="AC51" i="1"/>
  <c r="AP49" i="1"/>
  <c r="AL49" i="1"/>
  <c r="AH49" i="1"/>
  <c r="AD49" i="1"/>
  <c r="AQ48" i="1"/>
  <c r="AM48" i="1"/>
  <c r="AI48" i="1"/>
  <c r="AE48" i="1"/>
  <c r="AA48" i="1"/>
  <c r="AN47" i="1"/>
  <c r="AJ47" i="1"/>
  <c r="AF47" i="1"/>
  <c r="AB47" i="1"/>
  <c r="AO45" i="1"/>
  <c r="AK45" i="1"/>
  <c r="AG45" i="1"/>
  <c r="AC45" i="1"/>
  <c r="AP44" i="1"/>
  <c r="AL44" i="1"/>
  <c r="AH44" i="1"/>
  <c r="AD44" i="1"/>
  <c r="AQ43" i="1"/>
  <c r="AM43" i="1"/>
  <c r="AI43" i="1"/>
  <c r="AE43" i="1"/>
  <c r="AA43" i="1"/>
  <c r="D9" i="1"/>
  <c r="AR9" i="7"/>
  <c r="AR10" i="7"/>
  <c r="AR11" i="7"/>
  <c r="AR14" i="7"/>
  <c r="AR15" i="7"/>
  <c r="AR17" i="7"/>
  <c r="AR18" i="7"/>
  <c r="AR19" i="7"/>
  <c r="AR45" i="12"/>
  <c r="AR44" i="12"/>
  <c r="AR43" i="12"/>
  <c r="AR28" i="12"/>
  <c r="AR27" i="12"/>
  <c r="AR26" i="12"/>
  <c r="AR11" i="12"/>
  <c r="AR9" i="12"/>
  <c r="AR10" i="12"/>
  <c r="AR45" i="11"/>
  <c r="AR46" i="11"/>
  <c r="AR27" i="11"/>
  <c r="AR28" i="10"/>
  <c r="AR11" i="10"/>
  <c r="AR44" i="8"/>
  <c r="AR10" i="8"/>
  <c r="AR27" i="8"/>
  <c r="AR29" i="11"/>
  <c r="X16" i="1"/>
  <c r="X12" i="1"/>
  <c r="X8" i="1"/>
  <c r="A17" i="14"/>
  <c r="A16" i="14"/>
  <c r="A15" i="14"/>
  <c r="A14" i="14"/>
  <c r="A13" i="14"/>
  <c r="A12" i="14"/>
  <c r="A11" i="14"/>
  <c r="A10" i="14"/>
  <c r="A9" i="14"/>
  <c r="A8" i="14"/>
  <c r="A7" i="14"/>
  <c r="AR44" i="11"/>
  <c r="AR36" i="11"/>
  <c r="AR33" i="11"/>
  <c r="AR31" i="11"/>
  <c r="AR48" i="11"/>
  <c r="AR32" i="11"/>
  <c r="AR35" i="11"/>
  <c r="AR37" i="11"/>
  <c r="AR53" i="11"/>
  <c r="AR54" i="11"/>
  <c r="AR49" i="11"/>
  <c r="AR50" i="11"/>
  <c r="AR52" i="11"/>
  <c r="AR48" i="12"/>
  <c r="AR47" i="12"/>
  <c r="AR49" i="12"/>
  <c r="AR36" i="12"/>
  <c r="AR34" i="12"/>
  <c r="AR35" i="12"/>
  <c r="AR13" i="12"/>
  <c r="AR15" i="12"/>
  <c r="AR14" i="12"/>
  <c r="AR17" i="12"/>
  <c r="AR19" i="12"/>
  <c r="AR31" i="12"/>
  <c r="AR32" i="12"/>
  <c r="AR30" i="12"/>
  <c r="AR51" i="12"/>
  <c r="AR52" i="12"/>
  <c r="AR53" i="12"/>
  <c r="AR30" i="10"/>
  <c r="AR31" i="10"/>
  <c r="AR32" i="10"/>
  <c r="AR13" i="10"/>
  <c r="AR14" i="10"/>
  <c r="AR15" i="10"/>
  <c r="AR18" i="12"/>
  <c r="AR9" i="10"/>
  <c r="AR17" i="10"/>
  <c r="AR19" i="10"/>
  <c r="AR26" i="10"/>
  <c r="AR27" i="10"/>
  <c r="AR10" i="10"/>
  <c r="AR9" i="9"/>
  <c r="AR44" i="7"/>
  <c r="AR47" i="7"/>
  <c r="AR17" i="9"/>
  <c r="AR19" i="9"/>
  <c r="AR47" i="8"/>
  <c r="AR49" i="8"/>
  <c r="AR52" i="8"/>
  <c r="AR48" i="8"/>
  <c r="AR51" i="8"/>
  <c r="AR53" i="8"/>
  <c r="AR31" i="8"/>
  <c r="AR34" i="8"/>
  <c r="AR36" i="8"/>
  <c r="AR30" i="8"/>
  <c r="AR32" i="8"/>
  <c r="AR35" i="8"/>
  <c r="AR13" i="8"/>
  <c r="AR15" i="8"/>
  <c r="AR18" i="8"/>
  <c r="AR14" i="8"/>
  <c r="AR17" i="8"/>
  <c r="AR19" i="8"/>
  <c r="AR45" i="7"/>
  <c r="AR48" i="7"/>
  <c r="AR51" i="7"/>
  <c r="AR53" i="7"/>
  <c r="AR49" i="7"/>
  <c r="AR52" i="7"/>
  <c r="AR30" i="7"/>
  <c r="AR32" i="7"/>
  <c r="AR35" i="7"/>
  <c r="AR26" i="7"/>
  <c r="AR31" i="7"/>
  <c r="AR36" i="7"/>
  <c r="AR14" i="3"/>
  <c r="AR19" i="2"/>
  <c r="AR34" i="7"/>
  <c r="AR28" i="7"/>
  <c r="AR13" i="9"/>
  <c r="AR14" i="9"/>
  <c r="AR15" i="9"/>
  <c r="AR18" i="9"/>
  <c r="AR30" i="9"/>
  <c r="AR31" i="9"/>
  <c r="AR34" i="9"/>
  <c r="AR35" i="9"/>
  <c r="AR36" i="9"/>
  <c r="AR47" i="9"/>
  <c r="AR48" i="9"/>
  <c r="AR49" i="9"/>
  <c r="AR51" i="9"/>
  <c r="AR52" i="9"/>
  <c r="AR53" i="9"/>
  <c r="AR32" i="9"/>
  <c r="AR10" i="9"/>
  <c r="AR11" i="8"/>
  <c r="AR43" i="7"/>
  <c r="AR17" i="3"/>
  <c r="AR27" i="9"/>
  <c r="AR28" i="9"/>
  <c r="AR26" i="9"/>
  <c r="AR11" i="9"/>
  <c r="AR44" i="9"/>
  <c r="AR45" i="9"/>
  <c r="AR43" i="9"/>
  <c r="AR43" i="8"/>
  <c r="AR45" i="8"/>
  <c r="AR28" i="8"/>
  <c r="AR26" i="8"/>
  <c r="AR9" i="8"/>
  <c r="AR27" i="7"/>
  <c r="AR9" i="3"/>
  <c r="AR9" i="4"/>
  <c r="AR10" i="4"/>
  <c r="AR11" i="4"/>
  <c r="AR13" i="4"/>
  <c r="AR14" i="4"/>
  <c r="AR15" i="4"/>
  <c r="AR17" i="4"/>
  <c r="AR18" i="4"/>
  <c r="AR19" i="4"/>
  <c r="AR20" i="11"/>
  <c r="AR19" i="11"/>
  <c r="AR18" i="11"/>
  <c r="AR16" i="11"/>
  <c r="AR15" i="11"/>
  <c r="AR12" i="11"/>
  <c r="AR11" i="11"/>
  <c r="AR10" i="11"/>
  <c r="AR28" i="11"/>
  <c r="AR14" i="11"/>
  <c r="AR18" i="10" l="1"/>
  <c r="AR13" i="2"/>
  <c r="AR15" i="2"/>
  <c r="AR10" i="2"/>
  <c r="AR9" i="2"/>
  <c r="AR18" i="3"/>
  <c r="AR15" i="3"/>
  <c r="AR13" i="3"/>
  <c r="AR10" i="3"/>
  <c r="AR18" i="2"/>
  <c r="AR17" i="2"/>
  <c r="AR14" i="2"/>
  <c r="AR11" i="2"/>
  <c r="AR19" i="3"/>
  <c r="AR11" i="3"/>
  <c r="AR31" i="1"/>
  <c r="AR45" i="1"/>
  <c r="AR49" i="1"/>
  <c r="AR51" i="1"/>
  <c r="AR11" i="1"/>
  <c r="AR14" i="1"/>
  <c r="AR18" i="1"/>
  <c r="AR15" i="1"/>
  <c r="AR17" i="1"/>
  <c r="AR27" i="1"/>
  <c r="AR19" i="1"/>
  <c r="AR48" i="1"/>
  <c r="AR52" i="1"/>
  <c r="AR28" i="1"/>
  <c r="AR35" i="1"/>
  <c r="AR10" i="1"/>
  <c r="AR13" i="1"/>
  <c r="AR47" i="1"/>
  <c r="AR30" i="1"/>
  <c r="AR32" i="1"/>
  <c r="AR43" i="1"/>
  <c r="AR34" i="1"/>
  <c r="AR44" i="1"/>
  <c r="AR53" i="1"/>
  <c r="AR26" i="1"/>
  <c r="AR36" i="1"/>
  <c r="AR9" i="1"/>
  <c r="AR13" i="7"/>
</calcChain>
</file>

<file path=xl/sharedStrings.xml><?xml version="1.0" encoding="utf-8"?>
<sst xmlns="http://schemas.openxmlformats.org/spreadsheetml/2006/main" count="34552" uniqueCount="165">
  <si>
    <t>Age group</t>
  </si>
  <si>
    <t>Year</t>
  </si>
  <si>
    <t>Ethnic group</t>
  </si>
  <si>
    <t>0–4</t>
  </si>
  <si>
    <t>5–9</t>
  </si>
  <si>
    <t>10–14</t>
  </si>
  <si>
    <t>15–19</t>
  </si>
  <si>
    <t>20–24</t>
  </si>
  <si>
    <t>25–29</t>
  </si>
  <si>
    <t>30–34</t>
  </si>
  <si>
    <t>35–39</t>
  </si>
  <si>
    <t>40–44</t>
  </si>
  <si>
    <t>45–49</t>
  </si>
  <si>
    <t>50–54</t>
  </si>
  <si>
    <t>55–59</t>
  </si>
  <si>
    <t>60–64</t>
  </si>
  <si>
    <t>65–69</t>
  </si>
  <si>
    <t>70–74</t>
  </si>
  <si>
    <t>75–79</t>
  </si>
  <si>
    <t>80–84</t>
  </si>
  <si>
    <t>85+</t>
  </si>
  <si>
    <t>Total</t>
  </si>
  <si>
    <t>ASR</t>
  </si>
  <si>
    <t>All</t>
  </si>
  <si>
    <t>Māori</t>
  </si>
  <si>
    <t>Non-Māori</t>
  </si>
  <si>
    <t>Male</t>
  </si>
  <si>
    <t>Female</t>
  </si>
  <si>
    <t>Age-standardised rates (ASR) are expressed per 100,000 males and standardised to the WHO World Standard population</t>
  </si>
  <si>
    <t>Age-standardised rates (ASR) are expressed per 100,000 females and standardised to the WHO World Standard population</t>
  </si>
  <si>
    <t>Age-standardised rates (ASR) are expressed per 100,000 population and standardised to the WHO World Standard population</t>
  </si>
  <si>
    <t>WHO World Standard Population</t>
  </si>
  <si>
    <t>Numbers</t>
  </si>
  <si>
    <t>Ratios</t>
  </si>
  <si>
    <t>Title:</t>
  </si>
  <si>
    <t>Summary:</t>
  </si>
  <si>
    <t xml:space="preserve">Data source: </t>
  </si>
  <si>
    <t>Published:</t>
  </si>
  <si>
    <t>New Zealand Cancer Registry</t>
  </si>
  <si>
    <t>If you require information not included in this file, the Ministry of Health is able to provide customised data extracts tailored to your needs. These may incur a charge (at Official Information Act rates). See below for contact details.</t>
  </si>
  <si>
    <t>Postal address:</t>
  </si>
  <si>
    <t>Analytical Services</t>
  </si>
  <si>
    <t>Ministry of Health</t>
  </si>
  <si>
    <t>PO Box 5013</t>
  </si>
  <si>
    <t>Wellington</t>
  </si>
  <si>
    <t>New Zealand</t>
  </si>
  <si>
    <t>Email:</t>
  </si>
  <si>
    <t>data-enquiries@moh.govt.nz</t>
  </si>
  <si>
    <t>Phone:</t>
  </si>
  <si>
    <t>(04) 496 2000</t>
  </si>
  <si>
    <t xml:space="preserve">Fax: </t>
  </si>
  <si>
    <t>(04) 816 2898</t>
  </si>
  <si>
    <t xml:space="preserve">Contents </t>
  </si>
  <si>
    <t>ICD-10 code: C53</t>
  </si>
  <si>
    <t>ICD-10 codes: C18 Colon, C19 Rectosigmoid junction, C20 Rectum, C21 Anus and anal canal</t>
  </si>
  <si>
    <t>ICD-10 code: C50</t>
  </si>
  <si>
    <t xml:space="preserve">ICD-10 code: C43 </t>
  </si>
  <si>
    <t>ICD-10 code: C61</t>
  </si>
  <si>
    <t>ICD-10 code: C81</t>
  </si>
  <si>
    <t>Melanoma</t>
  </si>
  <si>
    <t xml:space="preserve">Prostate cancer </t>
  </si>
  <si>
    <t>Lung cancer</t>
  </si>
  <si>
    <t>Hodgkin lymphoma</t>
  </si>
  <si>
    <t xml:space="preserve">Non-Hodgkin lymphoma </t>
  </si>
  <si>
    <t>Age-specific rate by 5-year age group</t>
  </si>
  <si>
    <t>Registration rates for males, by year of registration and ethnic group</t>
  </si>
  <si>
    <t>Registration rates for females, by year of registration and ethnic group</t>
  </si>
  <si>
    <t>Registration rates for total population, by year of registration and ethnic group</t>
  </si>
  <si>
    <t>Number of cancer registrations for males by year of registration, ethnic group and age group at registration</t>
  </si>
  <si>
    <t>Number of cancer registrations for females by year of registration, ethnic group and age group at registration</t>
  </si>
  <si>
    <t>Number of cancer registrations for total population by year of registration, ethnic group and age group at registration</t>
  </si>
  <si>
    <t xml:space="preserve">Number of cancer registrations for males by year of registration, ethnic group and age group at registration </t>
  </si>
  <si>
    <t>Age group (years)</t>
  </si>
  <si>
    <t>ICD-10 codes: D45 Polycythaemia vera, D46 Myelodysplastic syndromes, D47 Lymphoid, haematopoietic and related tissue - other neoplasms of uncertain or unknown behaviour</t>
  </si>
  <si>
    <t>ICD-10 codes: C91 Lymphoid leukaemia, C92 Myeloid leukaemia, C93 Monocytic leukaemia, C94 Other leukaemias of specified cell type, C95 Leukaemia of unspecified cell type</t>
  </si>
  <si>
    <t>ICD-10 codes: C33 Trachea, C34 Bronchus and lung</t>
  </si>
  <si>
    <t>Population data</t>
  </si>
  <si>
    <t>Colorectal cancer</t>
  </si>
  <si>
    <t>Cervical cancer</t>
  </si>
  <si>
    <t>Female breast cancer</t>
  </si>
  <si>
    <t>Leukaemia</t>
  </si>
  <si>
    <t>agegrp</t>
  </si>
  <si>
    <t>agegrpid</t>
  </si>
  <si>
    <t>Name</t>
  </si>
  <si>
    <t>code</t>
  </si>
  <si>
    <t>C00-C96, D45-D47</t>
  </si>
  <si>
    <t>C00-C14</t>
  </si>
  <si>
    <t>C15</t>
  </si>
  <si>
    <t>C16</t>
  </si>
  <si>
    <t>C18-C21</t>
  </si>
  <si>
    <t>C22</t>
  </si>
  <si>
    <t>C25</t>
  </si>
  <si>
    <t>C33-C34</t>
  </si>
  <si>
    <t>C43</t>
  </si>
  <si>
    <t>C64-C66, C68</t>
  </si>
  <si>
    <t>C67</t>
  </si>
  <si>
    <t>C71</t>
  </si>
  <si>
    <t>C73</t>
  </si>
  <si>
    <t>C81</t>
  </si>
  <si>
    <t>C82-C86, C96</t>
  </si>
  <si>
    <t>C90</t>
  </si>
  <si>
    <t>C91-C95</t>
  </si>
  <si>
    <t>C50</t>
  </si>
  <si>
    <t>C53</t>
  </si>
  <si>
    <t>C54-C55</t>
  </si>
  <si>
    <t>C56-C57</t>
  </si>
  <si>
    <t>C51</t>
  </si>
  <si>
    <t>C61</t>
  </si>
  <si>
    <t>C62</t>
  </si>
  <si>
    <t>Combo</t>
  </si>
  <si>
    <t>year</t>
  </si>
  <si>
    <t>sex</t>
  </si>
  <si>
    <t>ethmn</t>
  </si>
  <si>
    <t>num</t>
  </si>
  <si>
    <t>rate</t>
  </si>
  <si>
    <t>icdsub4</t>
  </si>
  <si>
    <t>Descicdsub4</t>
  </si>
  <si>
    <t>AllEth</t>
  </si>
  <si>
    <t>AllSex</t>
  </si>
  <si>
    <t>Maori</t>
  </si>
  <si>
    <t>Non-Maori</t>
  </si>
  <si>
    <t>Ethnicity</t>
  </si>
  <si>
    <t>Sex</t>
  </si>
  <si>
    <t>All cancers</t>
  </si>
  <si>
    <t>Lip, Oral Cavity and Pharynx</t>
  </si>
  <si>
    <t>Oesophagus</t>
  </si>
  <si>
    <t>Stomach</t>
  </si>
  <si>
    <t>Liver and intrahepatic bile ducts</t>
  </si>
  <si>
    <t>Pancreas</t>
  </si>
  <si>
    <t>Kidney</t>
  </si>
  <si>
    <t>Bladder</t>
  </si>
  <si>
    <t>Brain</t>
  </si>
  <si>
    <t>Thyroid</t>
  </si>
  <si>
    <t>Uterus</t>
  </si>
  <si>
    <t>Ovary</t>
  </si>
  <si>
    <t>Vulva</t>
  </si>
  <si>
    <t>Testis</t>
  </si>
  <si>
    <t>Chronic myeloproliferative disorders and myelodysplastic syndromes</t>
  </si>
  <si>
    <t>2016 data is provisional and subject to change.</t>
  </si>
  <si>
    <t>Selected cancers 2014, 2015, 2016</t>
  </si>
  <si>
    <t>0-4</t>
  </si>
  <si>
    <t>5-9</t>
  </si>
  <si>
    <t>D45-D47</t>
  </si>
  <si>
    <t>10-14</t>
  </si>
  <si>
    <t>15-19</t>
  </si>
  <si>
    <t>20-24</t>
  </si>
  <si>
    <t>25-29</t>
  </si>
  <si>
    <t>30-34</t>
  </si>
  <si>
    <t>35-39</t>
  </si>
  <si>
    <t>40-44</t>
  </si>
  <si>
    <t>45-49</t>
  </si>
  <si>
    <t>50-54</t>
  </si>
  <si>
    <t>55-59</t>
  </si>
  <si>
    <t>60-64</t>
  </si>
  <si>
    <t>65-69</t>
  </si>
  <si>
    <t>70-74</t>
  </si>
  <si>
    <t>75-79</t>
  </si>
  <si>
    <t>80-84</t>
  </si>
  <si>
    <t>ICD-10 codes: C82 Follicular [nodular] non-Hodgkin lymphoma, C83 Diffuses non-Hodgkin lymphoma, C84 Peripheral and cutaneous T-cell lymphomas, C85 Other and unspecified types of non-Hodgkin lymphoma, C86 Other specified types of T/NK-cell lymphoma, C96 Other and unspecified malignant neoplasms of lymphoid, haematopoietic and related tissue</t>
  </si>
  <si>
    <t>These tables present numbers and rates of cancer registrations for selected cancers, by ethnic group, age group and sex, for 2014, 2015 and 2016. The 2016 data is provisional and subject to change.</t>
  </si>
  <si>
    <t>Date of extraction</t>
  </si>
  <si>
    <t>Source: Estimated resident population from Statistics New Zealand.</t>
  </si>
  <si>
    <t>Note: Due to rounding individiual figures may not add up to totals</t>
  </si>
  <si>
    <t>These tables contain registration data for 10 selected cancers in New Zealand for 2014–2016. Number of registrations and registration rates are presented in total, by Māori and non-Māori, age group, and by sex. 
In this edition, data for 2014 and 2015 was extracted and recalculated to reflect ongoing updates to data in the New Zealand Cancer Registry. For this reason numbers and rates may differ from those presented in previous cancer publications and tables. Data for 2016 is provisional and subject to change.</t>
  </si>
  <si>
    <t>30 April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</si>
</sst>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0.0"/>
    <numFmt numFmtId="165" formatCode="#,##0.0"/>
    <numFmt numFmtId="166" formatCode="[$-1409]d\ mmmm\ yyyy;@"/>
  </numFmts>
  <fonts count="80">
    <font>
      <sz val="10"/>
      <name val="Arial Narrow"/>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b/>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1"/>
      <color theme="1"/>
      <name val="Calibri"/>
      <family val="2"/>
      <scheme val="minor"/>
    </font>
    <font>
      <sz val="11"/>
      <color rgb="FFFF0000"/>
      <name val="Calibri"/>
      <family val="2"/>
      <scheme val="minor"/>
    </font>
    <font>
      <sz val="11"/>
      <color theme="1"/>
      <name val="Calibri"/>
      <family val="2"/>
    </font>
    <font>
      <u/>
      <sz val="11"/>
      <color rgb="FF0070C0"/>
      <name val="Calibri"/>
      <family val="2"/>
    </font>
    <font>
      <b/>
      <sz val="10"/>
      <name val="Arial"/>
      <family val="2"/>
    </font>
    <font>
      <i/>
      <sz val="10"/>
      <name val="Arial"/>
      <family val="2"/>
    </font>
    <font>
      <sz val="8.5"/>
      <name val="Arial"/>
      <family val="2"/>
    </font>
    <font>
      <sz val="10"/>
      <name val="Arial Narrow"/>
      <family val="2"/>
    </font>
    <font>
      <b/>
      <sz val="18"/>
      <color theme="3"/>
      <name val="Cambria"/>
      <family val="2"/>
      <scheme val="major"/>
    </font>
    <font>
      <sz val="11"/>
      <color indexed="8"/>
      <name val="Calibri"/>
      <family val="2"/>
    </font>
    <font>
      <sz val="10"/>
      <color indexed="8"/>
      <name val="Arial"/>
      <family val="2"/>
    </font>
    <font>
      <u/>
      <sz val="10"/>
      <color indexed="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Narrow"/>
      <family val="2"/>
    </font>
    <font>
      <sz val="10"/>
      <color indexed="9"/>
      <name val="Arial Narrow"/>
      <family val="2"/>
    </font>
    <font>
      <sz val="10"/>
      <color indexed="20"/>
      <name val="Arial Narrow"/>
      <family val="2"/>
    </font>
    <font>
      <b/>
      <sz val="10"/>
      <color indexed="52"/>
      <name val="Arial Narrow"/>
      <family val="2"/>
    </font>
    <font>
      <b/>
      <sz val="10"/>
      <color indexed="9"/>
      <name val="Arial Narrow"/>
      <family val="2"/>
    </font>
    <font>
      <i/>
      <sz val="10"/>
      <color indexed="23"/>
      <name val="Arial Narrow"/>
      <family val="2"/>
    </font>
    <font>
      <sz val="10"/>
      <color indexed="17"/>
      <name val="Arial Narrow"/>
      <family val="2"/>
    </font>
    <font>
      <b/>
      <sz val="15"/>
      <color indexed="56"/>
      <name val="Arial Narrow"/>
      <family val="2"/>
    </font>
    <font>
      <b/>
      <sz val="13"/>
      <color indexed="56"/>
      <name val="Arial Narrow"/>
      <family val="2"/>
    </font>
    <font>
      <b/>
      <sz val="11"/>
      <color indexed="56"/>
      <name val="Arial Narrow"/>
      <family val="2"/>
    </font>
    <font>
      <sz val="10"/>
      <color indexed="62"/>
      <name val="Arial Narrow"/>
      <family val="2"/>
    </font>
    <font>
      <sz val="10"/>
      <color indexed="52"/>
      <name val="Arial Narrow"/>
      <family val="2"/>
    </font>
    <font>
      <sz val="10"/>
      <color indexed="60"/>
      <name val="Arial Narrow"/>
      <family val="2"/>
    </font>
    <font>
      <sz val="10"/>
      <color indexed="8"/>
      <name val="Arial Mäori"/>
      <family val="2"/>
    </font>
    <font>
      <b/>
      <sz val="10"/>
      <color indexed="63"/>
      <name val="Arial Narrow"/>
      <family val="2"/>
    </font>
    <font>
      <b/>
      <sz val="10"/>
      <color indexed="8"/>
      <name val="Arial Narrow"/>
      <family val="2"/>
    </font>
    <font>
      <sz val="10"/>
      <color indexed="10"/>
      <name val="Arial Narrow"/>
      <family val="2"/>
    </font>
    <font>
      <u/>
      <sz val="10"/>
      <color theme="10"/>
      <name val="Arial"/>
      <family val="2"/>
    </font>
    <font>
      <u/>
      <sz val="11"/>
      <color theme="10"/>
      <name val="Calibri"/>
      <family val="2"/>
      <scheme val="minor"/>
    </font>
    <font>
      <sz val="10"/>
      <color theme="1"/>
      <name val="Arial Mäori"/>
      <family val="2"/>
    </font>
    <font>
      <sz val="10"/>
      <color theme="1"/>
      <name val="Arial Narrow"/>
      <family val="2"/>
    </font>
    <font>
      <b/>
      <sz val="11"/>
      <color theme="1"/>
      <name val="Arial"/>
      <family val="2"/>
    </font>
    <font>
      <sz val="11"/>
      <color theme="1"/>
      <name val="Arial"/>
      <family val="2"/>
    </font>
    <font>
      <u/>
      <sz val="11"/>
      <color theme="10"/>
      <name val="Arial"/>
      <family val="2"/>
    </font>
    <font>
      <sz val="11"/>
      <name val="Arial"/>
      <family val="2"/>
    </font>
    <font>
      <b/>
      <sz val="18"/>
      <name val="Arial"/>
      <family val="2"/>
    </font>
    <font>
      <u/>
      <sz val="11"/>
      <color rgb="FF0070C0"/>
      <name val="Arial"/>
      <family val="2"/>
    </font>
    <font>
      <b/>
      <sz val="10"/>
      <name val="Arial Narrow"/>
      <family val="2"/>
    </font>
    <font>
      <sz val="8"/>
      <name val="Arial"/>
      <family val="2"/>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334">
    <xf numFmtId="0" fontId="0" fillId="0" borderId="0"/>
    <xf numFmtId="0" fontId="9" fillId="0" borderId="0"/>
    <xf numFmtId="0" fontId="9" fillId="10"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11"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0" fontId="10" fillId="12" borderId="0" applyNumberFormat="0" applyBorder="0" applyAlignment="0" applyProtection="0"/>
    <xf numFmtId="0" fontId="10" fillId="16" borderId="0" applyNumberFormat="0" applyBorder="0" applyAlignment="0" applyProtection="0"/>
    <xf numFmtId="0" fontId="10" fillId="20"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1" fillId="3" borderId="0" applyNumberFormat="0" applyBorder="0" applyAlignment="0" applyProtection="0"/>
    <xf numFmtId="0" fontId="12" fillId="6" borderId="4" applyNumberFormat="0" applyAlignment="0" applyProtection="0"/>
    <xf numFmtId="0" fontId="13" fillId="7" borderId="7" applyNumberFormat="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5" borderId="4" applyNumberFormat="0" applyAlignment="0" applyProtection="0"/>
    <xf numFmtId="0" fontId="20" fillId="0" borderId="6" applyNumberFormat="0" applyFill="0" applyAlignment="0" applyProtection="0"/>
    <xf numFmtId="0" fontId="21" fillId="4" borderId="0" applyNumberFormat="0" applyBorder="0" applyAlignment="0" applyProtection="0"/>
    <xf numFmtId="0" fontId="9" fillId="8" borderId="8" applyNumberFormat="0" applyFont="0" applyAlignment="0" applyProtection="0"/>
    <xf numFmtId="0" fontId="22" fillId="6" borderId="5" applyNumberFormat="0" applyAlignment="0" applyProtection="0"/>
    <xf numFmtId="0" fontId="23" fillId="0" borderId="9" applyNumberFormat="0" applyFill="0" applyAlignment="0" applyProtection="0"/>
    <xf numFmtId="0" fontId="24" fillId="0" borderId="0" applyNumberFormat="0" applyFill="0" applyBorder="0" applyAlignment="0" applyProtection="0"/>
    <xf numFmtId="0" fontId="25" fillId="0" borderId="0"/>
    <xf numFmtId="0" fontId="26" fillId="0" borderId="0" applyNumberFormat="0" applyFill="0" applyBorder="0" applyAlignment="0" applyProtection="0"/>
    <xf numFmtId="0" fontId="26" fillId="0" borderId="0" applyNumberFormat="0" applyFill="0" applyBorder="0" applyAlignment="0" applyProtection="0"/>
    <xf numFmtId="0" fontId="31" fillId="0" borderId="0" applyNumberFormat="0" applyFill="0" applyBorder="0" applyAlignment="0" applyProtection="0"/>
    <xf numFmtId="0" fontId="3" fillId="0" borderId="0"/>
    <xf numFmtId="0" fontId="7" fillId="0" borderId="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51" fillId="39"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51" fillId="4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51" fillId="41"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51" fillId="42"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51" fillId="4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51" fillId="44"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51" fillId="4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51"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51" fillId="47"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51" fillId="42"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51" fillId="45"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51" fillId="48"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35" fillId="49" borderId="0" applyNumberFormat="0" applyBorder="0" applyAlignment="0" applyProtection="0"/>
    <xf numFmtId="0" fontId="52" fillId="49"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52" fillId="46"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35" fillId="47" borderId="0" applyNumberFormat="0" applyBorder="0" applyAlignment="0" applyProtection="0"/>
    <xf numFmtId="0" fontId="52" fillId="47"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52" fillId="50"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52" fillId="51"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35" fillId="52" borderId="0" applyNumberFormat="0" applyBorder="0" applyAlignment="0" applyProtection="0"/>
    <xf numFmtId="0" fontId="52" fillId="52" borderId="0" applyNumberFormat="0" applyBorder="0" applyAlignment="0" applyProtection="0"/>
    <xf numFmtId="0" fontId="35" fillId="53" borderId="0" applyNumberFormat="0" applyBorder="0" applyAlignment="0" applyProtection="0"/>
    <xf numFmtId="0" fontId="35" fillId="53" borderId="0" applyNumberFormat="0" applyBorder="0" applyAlignment="0" applyProtection="0"/>
    <xf numFmtId="0" fontId="35" fillId="53" borderId="0" applyNumberFormat="0" applyBorder="0" applyAlignment="0" applyProtection="0"/>
    <xf numFmtId="0" fontId="52" fillId="53" borderId="0" applyNumberFormat="0" applyBorder="0" applyAlignment="0" applyProtection="0"/>
    <xf numFmtId="0" fontId="35" fillId="54" borderId="0" applyNumberFormat="0" applyBorder="0" applyAlignment="0" applyProtection="0"/>
    <xf numFmtId="0" fontId="35" fillId="54" borderId="0" applyNumberFormat="0" applyBorder="0" applyAlignment="0" applyProtection="0"/>
    <xf numFmtId="0" fontId="35" fillId="54" borderId="0" applyNumberFormat="0" applyBorder="0" applyAlignment="0" applyProtection="0"/>
    <xf numFmtId="0" fontId="52" fillId="54" borderId="0" applyNumberFormat="0" applyBorder="0" applyAlignment="0" applyProtection="0"/>
    <xf numFmtId="0" fontId="35" fillId="55" borderId="0" applyNumberFormat="0" applyBorder="0" applyAlignment="0" applyProtection="0"/>
    <xf numFmtId="0" fontId="35" fillId="55" borderId="0" applyNumberFormat="0" applyBorder="0" applyAlignment="0" applyProtection="0"/>
    <xf numFmtId="0" fontId="35" fillId="55" borderId="0" applyNumberFormat="0" applyBorder="0" applyAlignment="0" applyProtection="0"/>
    <xf numFmtId="0" fontId="52" fillId="55"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35" fillId="50" borderId="0" applyNumberFormat="0" applyBorder="0" applyAlignment="0" applyProtection="0"/>
    <xf numFmtId="0" fontId="52" fillId="50"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35" fillId="51" borderId="0" applyNumberFormat="0" applyBorder="0" applyAlignment="0" applyProtection="0"/>
    <xf numFmtId="0" fontId="52" fillId="51" borderId="0" applyNumberFormat="0" applyBorder="0" applyAlignment="0" applyProtection="0"/>
    <xf numFmtId="0" fontId="35" fillId="56" borderId="0" applyNumberFormat="0" applyBorder="0" applyAlignment="0" applyProtection="0"/>
    <xf numFmtId="0" fontId="35" fillId="56" borderId="0" applyNumberFormat="0" applyBorder="0" applyAlignment="0" applyProtection="0"/>
    <xf numFmtId="0" fontId="35" fillId="56" borderId="0" applyNumberFormat="0" applyBorder="0" applyAlignment="0" applyProtection="0"/>
    <xf numFmtId="0" fontId="52" fillId="56" borderId="0" applyNumberFormat="0" applyBorder="0" applyAlignment="0" applyProtection="0"/>
    <xf numFmtId="0" fontId="53"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6" fillId="40" borderId="0" applyNumberFormat="0" applyBorder="0" applyAlignment="0" applyProtection="0"/>
    <xf numFmtId="0" fontId="37" fillId="57" borderId="12" applyNumberFormat="0" applyAlignment="0" applyProtection="0"/>
    <xf numFmtId="0" fontId="37" fillId="57" borderId="12" applyNumberFormat="0" applyAlignment="0" applyProtection="0"/>
    <xf numFmtId="0" fontId="37" fillId="57" borderId="12" applyNumberFormat="0" applyAlignment="0" applyProtection="0"/>
    <xf numFmtId="0" fontId="54" fillId="57" borderId="12" applyNumberFormat="0" applyAlignment="0" applyProtection="0"/>
    <xf numFmtId="0" fontId="38" fillId="58" borderId="13" applyNumberFormat="0" applyAlignment="0" applyProtection="0"/>
    <xf numFmtId="0" fontId="38" fillId="58" borderId="13" applyNumberFormat="0" applyAlignment="0" applyProtection="0"/>
    <xf numFmtId="0" fontId="38" fillId="58" borderId="13" applyNumberFormat="0" applyAlignment="0" applyProtection="0"/>
    <xf numFmtId="0" fontId="55" fillId="58" borderId="13" applyNumberFormat="0" applyAlignment="0" applyProtection="0"/>
    <xf numFmtId="43" fontId="33" fillId="0" borderId="0" applyFont="0" applyFill="0" applyBorder="0" applyAlignment="0" applyProtection="0"/>
    <xf numFmtId="43" fontId="7" fillId="0" borderId="0" applyFon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57" fillId="41" borderId="0" applyNumberFormat="0" applyBorder="0" applyAlignment="0" applyProtection="0"/>
    <xf numFmtId="0" fontId="41" fillId="0" borderId="14" applyNumberFormat="0" applyFill="0" applyAlignment="0" applyProtection="0"/>
    <xf numFmtId="0" fontId="41" fillId="0" borderId="14" applyNumberFormat="0" applyFill="0" applyAlignment="0" applyProtection="0"/>
    <xf numFmtId="0" fontId="41" fillId="0" borderId="14" applyNumberFormat="0" applyFill="0" applyAlignment="0" applyProtection="0"/>
    <xf numFmtId="0" fontId="58" fillId="0" borderId="14" applyNumberFormat="0" applyFill="0" applyAlignment="0" applyProtection="0"/>
    <xf numFmtId="0" fontId="42" fillId="0" borderId="15" applyNumberFormat="0" applyFill="0" applyAlignment="0" applyProtection="0"/>
    <xf numFmtId="0" fontId="42" fillId="0" borderId="15" applyNumberFormat="0" applyFill="0" applyAlignment="0" applyProtection="0"/>
    <xf numFmtId="0" fontId="42" fillId="0" borderId="15" applyNumberFormat="0" applyFill="0" applyAlignment="0" applyProtection="0"/>
    <xf numFmtId="0" fontId="59" fillId="0" borderId="15" applyNumberFormat="0" applyFill="0" applyAlignment="0" applyProtection="0"/>
    <xf numFmtId="0" fontId="43" fillId="0" borderId="16" applyNumberFormat="0" applyFill="0" applyAlignment="0" applyProtection="0"/>
    <xf numFmtId="0" fontId="43" fillId="0" borderId="16" applyNumberFormat="0" applyFill="0" applyAlignment="0" applyProtection="0"/>
    <xf numFmtId="0" fontId="43" fillId="0" borderId="16" applyNumberFormat="0" applyFill="0" applyAlignment="0" applyProtection="0"/>
    <xf numFmtId="0" fontId="60" fillId="0" borderId="16" applyNumberFormat="0" applyFill="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alignment vertical="top"/>
      <protection locked="0"/>
    </xf>
    <xf numFmtId="0" fontId="68" fillId="0" borderId="0" applyNumberFormat="0" applyFill="0" applyBorder="0" applyAlignment="0" applyProtection="0"/>
    <xf numFmtId="0" fontId="69" fillId="0" borderId="0" applyNumberFormat="0" applyFill="0" applyBorder="0" applyAlignment="0" applyProtection="0"/>
    <xf numFmtId="0" fontId="34" fillId="0" borderId="0" applyNumberFormat="0" applyFill="0" applyBorder="0" applyAlignment="0" applyProtection="0">
      <alignment vertical="top"/>
      <protection locked="0"/>
    </xf>
    <xf numFmtId="0" fontId="44" fillId="44" borderId="12" applyNumberFormat="0" applyAlignment="0" applyProtection="0"/>
    <xf numFmtId="0" fontId="44" fillId="44" borderId="12" applyNumberFormat="0" applyAlignment="0" applyProtection="0"/>
    <xf numFmtId="0" fontId="44" fillId="44" borderId="12" applyNumberFormat="0" applyAlignment="0" applyProtection="0"/>
    <xf numFmtId="0" fontId="61" fillId="44" borderId="12" applyNumberFormat="0" applyAlignment="0" applyProtection="0"/>
    <xf numFmtId="0" fontId="45" fillId="0" borderId="17" applyNumberFormat="0" applyFill="0" applyAlignment="0" applyProtection="0"/>
    <xf numFmtId="0" fontId="45" fillId="0" borderId="17" applyNumberFormat="0" applyFill="0" applyAlignment="0" applyProtection="0"/>
    <xf numFmtId="0" fontId="45" fillId="0" borderId="17" applyNumberFormat="0" applyFill="0" applyAlignment="0" applyProtection="0"/>
    <xf numFmtId="0" fontId="62" fillId="0" borderId="17" applyNumberFormat="0" applyFill="0" applyAlignment="0" applyProtection="0"/>
    <xf numFmtId="0" fontId="46" fillId="59"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63" fillId="59" borderId="0" applyNumberFormat="0" applyBorder="0" applyAlignment="0" applyProtection="0"/>
    <xf numFmtId="0" fontId="3" fillId="0" borderId="0"/>
    <xf numFmtId="0" fontId="30" fillId="0" borderId="0"/>
    <xf numFmtId="0" fontId="7" fillId="0" borderId="0"/>
    <xf numFmtId="0" fontId="7" fillId="0" borderId="0"/>
    <xf numFmtId="0" fontId="9" fillId="0" borderId="0"/>
    <xf numFmtId="0" fontId="70" fillId="0" borderId="0"/>
    <xf numFmtId="0" fontId="7" fillId="0" borderId="0"/>
    <xf numFmtId="0" fontId="30" fillId="0" borderId="0"/>
    <xf numFmtId="0" fontId="7" fillId="0" borderId="0"/>
    <xf numFmtId="0" fontId="64" fillId="0" borderId="0"/>
    <xf numFmtId="0" fontId="30" fillId="0" borderId="0"/>
    <xf numFmtId="0" fontId="71" fillId="0" borderId="0"/>
    <xf numFmtId="0" fontId="7" fillId="0" borderId="0"/>
    <xf numFmtId="0" fontId="9" fillId="0" borderId="0"/>
    <xf numFmtId="0" fontId="9" fillId="0" borderId="0"/>
    <xf numFmtId="0" fontId="30" fillId="0" borderId="0"/>
    <xf numFmtId="0" fontId="7" fillId="0" borderId="0"/>
    <xf numFmtId="0" fontId="7" fillId="0" borderId="0"/>
    <xf numFmtId="0" fontId="9" fillId="0" borderId="0"/>
    <xf numFmtId="0" fontId="30" fillId="0" borderId="0"/>
    <xf numFmtId="0" fontId="7" fillId="0" borderId="0"/>
    <xf numFmtId="0" fontId="3" fillId="0" borderId="0"/>
    <xf numFmtId="0" fontId="30" fillId="0" borderId="0"/>
    <xf numFmtId="0" fontId="3" fillId="0" borderId="0"/>
    <xf numFmtId="0" fontId="7" fillId="60" borderId="11" applyNumberFormat="0" applyFont="0" applyAlignment="0" applyProtection="0"/>
    <xf numFmtId="0" fontId="7" fillId="60" borderId="11" applyNumberFormat="0" applyFont="0" applyAlignment="0" applyProtection="0"/>
    <xf numFmtId="0" fontId="7" fillId="60" borderId="11" applyNumberFormat="0" applyFont="0" applyAlignment="0" applyProtection="0"/>
    <xf numFmtId="0" fontId="7" fillId="60" borderId="11" applyNumberFormat="0" applyFont="0" applyAlignment="0" applyProtection="0"/>
    <xf numFmtId="0" fontId="7" fillId="60" borderId="11" applyNumberFormat="0" applyFont="0" applyAlignment="0" applyProtection="0"/>
    <xf numFmtId="0" fontId="51" fillId="60" borderId="11" applyNumberFormat="0" applyFont="0" applyAlignment="0" applyProtection="0"/>
    <xf numFmtId="0" fontId="47" fillId="57" borderId="18" applyNumberFormat="0" applyAlignment="0" applyProtection="0"/>
    <xf numFmtId="0" fontId="47" fillId="57" borderId="18" applyNumberFormat="0" applyAlignment="0" applyProtection="0"/>
    <xf numFmtId="0" fontId="47" fillId="57" borderId="18" applyNumberFormat="0" applyAlignment="0" applyProtection="0"/>
    <xf numFmtId="0" fontId="65" fillId="57" borderId="18" applyNumberFormat="0" applyAlignment="0" applyProtection="0"/>
    <xf numFmtId="9" fontId="33" fillId="0" borderId="0" applyFont="0" applyFill="0" applyBorder="0" applyAlignment="0" applyProtection="0"/>
    <xf numFmtId="9" fontId="7" fillId="0" borderId="0" applyFont="0" applyFill="0" applyBorder="0" applyAlignment="0" applyProtection="0"/>
    <xf numFmtId="9" fontId="30" fillId="0" borderId="0" applyFont="0" applyFill="0" applyBorder="0" applyAlignment="0" applyProtection="0"/>
    <xf numFmtId="9" fontId="7" fillId="0" borderId="0" applyFont="0" applyFill="0" applyBorder="0" applyAlignment="0" applyProtection="0"/>
    <xf numFmtId="9" fontId="33" fillId="0" borderId="0" applyFon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19" applyNumberFormat="0" applyFill="0" applyAlignment="0" applyProtection="0"/>
    <xf numFmtId="0" fontId="49" fillId="0" borderId="19" applyNumberFormat="0" applyFill="0" applyAlignment="0" applyProtection="0"/>
    <xf numFmtId="0" fontId="49" fillId="0" borderId="19" applyNumberFormat="0" applyFill="0" applyAlignment="0" applyProtection="0"/>
    <xf numFmtId="0" fontId="66" fillId="0" borderId="19"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67" fillId="0" borderId="0" applyNumberFormat="0" applyFill="0" applyBorder="0" applyAlignment="0" applyProtection="0"/>
    <xf numFmtId="0" fontId="9" fillId="10"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11" borderId="0" applyNumberFormat="0" applyBorder="0" applyAlignment="0" applyProtection="0"/>
    <xf numFmtId="0" fontId="9" fillId="15" borderId="0" applyNumberFormat="0" applyBorder="0" applyAlignment="0" applyProtection="0"/>
    <xf numFmtId="0" fontId="9" fillId="19" borderId="0" applyNumberFormat="0" applyBorder="0" applyAlignment="0" applyProtection="0"/>
    <xf numFmtId="0" fontId="9" fillId="23" borderId="0" applyNumberFormat="0" applyBorder="0" applyAlignment="0" applyProtection="0"/>
    <xf numFmtId="0" fontId="9" fillId="27" borderId="0" applyNumberFormat="0" applyBorder="0" applyAlignment="0" applyProtection="0"/>
    <xf numFmtId="0" fontId="9" fillId="31" borderId="0" applyNumberFormat="0" applyBorder="0" applyAlignment="0" applyProtection="0"/>
    <xf numFmtId="0" fontId="10" fillId="12" borderId="0" applyNumberFormat="0" applyBorder="0" applyAlignment="0" applyProtection="0"/>
    <xf numFmtId="0" fontId="10" fillId="16" borderId="0" applyNumberFormat="0" applyBorder="0" applyAlignment="0" applyProtection="0"/>
    <xf numFmtId="0" fontId="10" fillId="20"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1" fillId="3" borderId="0" applyNumberFormat="0" applyBorder="0" applyAlignment="0" applyProtection="0"/>
    <xf numFmtId="0" fontId="12" fillId="6" borderId="4" applyNumberFormat="0" applyAlignment="0" applyProtection="0"/>
    <xf numFmtId="0" fontId="13" fillId="7" borderId="7" applyNumberFormat="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0" borderId="1" applyNumberFormat="0" applyFill="0" applyAlignment="0" applyProtection="0"/>
    <xf numFmtId="0" fontId="17" fillId="0" borderId="2" applyNumberFormat="0" applyFill="0" applyAlignment="0" applyProtection="0"/>
    <xf numFmtId="0" fontId="18" fillId="0" borderId="3" applyNumberFormat="0" applyFill="0" applyAlignment="0" applyProtection="0"/>
    <xf numFmtId="0" fontId="18" fillId="0" borderId="0" applyNumberFormat="0" applyFill="0" applyBorder="0" applyAlignment="0" applyProtection="0"/>
    <xf numFmtId="0" fontId="19" fillId="5" borderId="4" applyNumberFormat="0" applyAlignment="0" applyProtection="0"/>
    <xf numFmtId="0" fontId="20" fillId="0" borderId="6" applyNumberFormat="0" applyFill="0" applyAlignment="0" applyProtection="0"/>
    <xf numFmtId="0" fontId="21" fillId="4" borderId="0" applyNumberFormat="0" applyBorder="0" applyAlignment="0" applyProtection="0"/>
    <xf numFmtId="0" fontId="9" fillId="8" borderId="8" applyNumberFormat="0" applyFont="0" applyAlignment="0" applyProtection="0"/>
    <xf numFmtId="0" fontId="22" fillId="6" borderId="5" applyNumberFormat="0" applyAlignment="0" applyProtection="0"/>
    <xf numFmtId="0" fontId="23" fillId="0" borderId="9" applyNumberFormat="0" applyFill="0" applyAlignment="0" applyProtection="0"/>
    <xf numFmtId="0" fontId="24" fillId="0" borderId="0" applyNumberFormat="0" applyFill="0" applyBorder="0" applyAlignment="0" applyProtection="0"/>
    <xf numFmtId="0" fontId="68" fillId="0" borderId="0" applyNumberFormat="0" applyFill="0" applyBorder="0" applyAlignment="0" applyProtection="0"/>
    <xf numFmtId="0" fontId="3" fillId="0" borderId="0"/>
    <xf numFmtId="0" fontId="66" fillId="0" borderId="27" applyNumberFormat="0" applyFill="0" applyAlignment="0" applyProtection="0"/>
    <xf numFmtId="0" fontId="49" fillId="0" borderId="27" applyNumberFormat="0" applyFill="0" applyAlignment="0" applyProtection="0"/>
    <xf numFmtId="0" fontId="49" fillId="0" borderId="27" applyNumberFormat="0" applyFill="0" applyAlignment="0" applyProtection="0"/>
    <xf numFmtId="0" fontId="47" fillId="57" borderId="26" applyNumberFormat="0" applyAlignment="0" applyProtection="0"/>
    <xf numFmtId="0" fontId="47" fillId="57" borderId="26" applyNumberFormat="0" applyAlignment="0" applyProtection="0"/>
    <xf numFmtId="0" fontId="47" fillId="57" borderId="26" applyNumberFormat="0" applyAlignment="0" applyProtection="0"/>
    <xf numFmtId="0" fontId="51" fillId="60" borderId="24" applyNumberFormat="0" applyFont="0" applyAlignment="0" applyProtection="0"/>
    <xf numFmtId="0" fontId="7" fillId="60" borderId="24" applyNumberFormat="0" applyFont="0" applyAlignment="0" applyProtection="0"/>
    <xf numFmtId="0" fontId="7" fillId="60" borderId="24" applyNumberFormat="0" applyFont="0" applyAlignment="0" applyProtection="0"/>
    <xf numFmtId="0" fontId="7" fillId="60" borderId="24" applyNumberFormat="0" applyFont="0" applyAlignment="0" applyProtection="0"/>
    <xf numFmtId="0" fontId="7" fillId="60" borderId="24" applyNumberFormat="0" applyFont="0" applyAlignment="0" applyProtection="0"/>
    <xf numFmtId="0" fontId="61" fillId="44" borderId="25" applyNumberFormat="0" applyAlignment="0" applyProtection="0"/>
    <xf numFmtId="0" fontId="44" fillId="44" borderId="25" applyNumberFormat="0" applyAlignment="0" applyProtection="0"/>
    <xf numFmtId="0" fontId="44" fillId="44" borderId="25" applyNumberFormat="0" applyAlignment="0" applyProtection="0"/>
    <xf numFmtId="0" fontId="37" fillId="57" borderId="25" applyNumberFormat="0" applyAlignment="0" applyProtection="0"/>
    <xf numFmtId="0" fontId="37" fillId="57" borderId="25" applyNumberFormat="0" applyAlignment="0" applyProtection="0"/>
    <xf numFmtId="0" fontId="37" fillId="57" borderId="25" applyNumberFormat="0" applyAlignment="0" applyProtection="0"/>
    <xf numFmtId="0" fontId="37" fillId="57" borderId="21" applyNumberFormat="0" applyAlignment="0" applyProtection="0"/>
    <xf numFmtId="0" fontId="37" fillId="57" borderId="21" applyNumberFormat="0" applyAlignment="0" applyProtection="0"/>
    <xf numFmtId="0" fontId="37" fillId="57" borderId="21" applyNumberFormat="0" applyAlignment="0" applyProtection="0"/>
    <xf numFmtId="0" fontId="54" fillId="57" borderId="21" applyNumberFormat="0" applyAlignment="0" applyProtection="0"/>
    <xf numFmtId="0" fontId="44" fillId="44" borderId="21" applyNumberFormat="0" applyAlignment="0" applyProtection="0"/>
    <xf numFmtId="0" fontId="44" fillId="44" borderId="21" applyNumberFormat="0" applyAlignment="0" applyProtection="0"/>
    <xf numFmtId="0" fontId="44" fillId="44" borderId="21" applyNumberFormat="0" applyAlignment="0" applyProtection="0"/>
    <xf numFmtId="0" fontId="61" fillId="44" borderId="21" applyNumberFormat="0" applyAlignment="0" applyProtection="0"/>
    <xf numFmtId="0" fontId="7" fillId="60" borderId="20" applyNumberFormat="0" applyFont="0" applyAlignment="0" applyProtection="0"/>
    <xf numFmtId="0" fontId="7" fillId="60" borderId="20" applyNumberFormat="0" applyFont="0" applyAlignment="0" applyProtection="0"/>
    <xf numFmtId="0" fontId="7" fillId="60" borderId="20" applyNumberFormat="0" applyFont="0" applyAlignment="0" applyProtection="0"/>
    <xf numFmtId="0" fontId="7" fillId="60" borderId="20" applyNumberFormat="0" applyFont="0" applyAlignment="0" applyProtection="0"/>
    <xf numFmtId="0" fontId="7" fillId="60" borderId="20" applyNumberFormat="0" applyFont="0" applyAlignment="0" applyProtection="0"/>
    <xf numFmtId="0" fontId="51" fillId="60" borderId="20" applyNumberFormat="0" applyFont="0" applyAlignment="0" applyProtection="0"/>
    <xf numFmtId="0" fontId="47" fillId="57" borderId="22" applyNumberFormat="0" applyAlignment="0" applyProtection="0"/>
    <xf numFmtId="0" fontId="47" fillId="57" borderId="22" applyNumberFormat="0" applyAlignment="0" applyProtection="0"/>
    <xf numFmtId="0" fontId="47" fillId="57" borderId="22" applyNumberFormat="0" applyAlignment="0" applyProtection="0"/>
    <xf numFmtId="0" fontId="65" fillId="57" borderId="22" applyNumberFormat="0" applyAlignment="0" applyProtection="0"/>
    <xf numFmtId="0" fontId="49" fillId="0" borderId="23" applyNumberFormat="0" applyFill="0" applyAlignment="0" applyProtection="0"/>
    <xf numFmtId="0" fontId="49" fillId="0" borderId="23" applyNumberFormat="0" applyFill="0" applyAlignment="0" applyProtection="0"/>
    <xf numFmtId="0" fontId="49" fillId="0" borderId="23" applyNumberFormat="0" applyFill="0" applyAlignment="0" applyProtection="0"/>
    <xf numFmtId="0" fontId="66" fillId="0" borderId="23" applyNumberFormat="0" applyFill="0" applyAlignment="0" applyProtection="0"/>
    <xf numFmtId="0" fontId="49" fillId="0" borderId="27" applyNumberFormat="0" applyFill="0" applyAlignment="0" applyProtection="0"/>
    <xf numFmtId="0" fontId="65" fillId="57" borderId="26" applyNumberFormat="0" applyAlignment="0" applyProtection="0"/>
    <xf numFmtId="0" fontId="7" fillId="60" borderId="24" applyNumberFormat="0" applyFont="0" applyAlignment="0" applyProtection="0"/>
    <xf numFmtId="0" fontId="44" fillId="44" borderId="25" applyNumberFormat="0" applyAlignment="0" applyProtection="0"/>
    <xf numFmtId="0" fontId="54" fillId="57" borderId="25" applyNumberFormat="0" applyAlignment="0" applyProtection="0"/>
  </cellStyleXfs>
  <cellXfs count="136">
    <xf numFmtId="0" fontId="0" fillId="0" borderId="0" xfId="0"/>
    <xf numFmtId="0" fontId="7" fillId="33" borderId="0" xfId="0" applyFont="1" applyFill="1" applyAlignment="1">
      <alignment vertical="center"/>
    </xf>
    <xf numFmtId="0" fontId="8" fillId="33" borderId="0" xfId="0" applyFont="1" applyFill="1" applyAlignment="1">
      <alignment vertical="center"/>
    </xf>
    <xf numFmtId="3" fontId="6" fillId="34" borderId="0" xfId="1" applyNumberFormat="1" applyFont="1" applyFill="1" applyBorder="1" applyAlignment="1">
      <alignment vertical="center"/>
    </xf>
    <xf numFmtId="0" fontId="6" fillId="34" borderId="10" xfId="1" applyFont="1" applyFill="1" applyBorder="1" applyAlignment="1">
      <alignment horizontal="left" vertical="center"/>
    </xf>
    <xf numFmtId="3" fontId="6" fillId="34" borderId="10" xfId="1" applyNumberFormat="1" applyFont="1" applyFill="1" applyBorder="1" applyAlignment="1">
      <alignment horizontal="right" vertical="center"/>
    </xf>
    <xf numFmtId="0" fontId="6" fillId="34" borderId="0" xfId="1" applyFont="1" applyFill="1" applyAlignment="1">
      <alignment horizontal="left" vertical="center"/>
    </xf>
    <xf numFmtId="0" fontId="7" fillId="34" borderId="0" xfId="0" applyFont="1" applyFill="1" applyAlignment="1">
      <alignment vertical="center"/>
    </xf>
    <xf numFmtId="3" fontId="6" fillId="34" borderId="0" xfId="1" applyNumberFormat="1" applyFont="1" applyFill="1" applyAlignment="1">
      <alignment horizontal="right" vertical="center"/>
    </xf>
    <xf numFmtId="0" fontId="6" fillId="33" borderId="0" xfId="1" applyFont="1" applyFill="1" applyAlignment="1">
      <alignment horizontal="left" vertical="center"/>
    </xf>
    <xf numFmtId="3" fontId="6" fillId="35" borderId="0" xfId="1" applyNumberFormat="1" applyFont="1" applyFill="1" applyBorder="1" applyAlignment="1">
      <alignment vertical="center"/>
    </xf>
    <xf numFmtId="0" fontId="6" fillId="35" borderId="10" xfId="1" applyFont="1" applyFill="1" applyBorder="1" applyAlignment="1">
      <alignment horizontal="left" vertical="center"/>
    </xf>
    <xf numFmtId="3" fontId="6" fillId="35" borderId="10" xfId="1" applyNumberFormat="1" applyFont="1" applyFill="1" applyBorder="1" applyAlignment="1">
      <alignment horizontal="right" vertical="center"/>
    </xf>
    <xf numFmtId="0" fontId="6" fillId="35" borderId="0" xfId="1" applyFont="1" applyFill="1" applyAlignment="1">
      <alignment horizontal="left" vertical="center"/>
    </xf>
    <xf numFmtId="0" fontId="7" fillId="35" borderId="0" xfId="0" applyFont="1" applyFill="1" applyAlignment="1">
      <alignment vertical="center"/>
    </xf>
    <xf numFmtId="3" fontId="6" fillId="35" borderId="0" xfId="1" applyNumberFormat="1" applyFont="1" applyFill="1" applyAlignment="1">
      <alignment horizontal="right" vertical="center"/>
    </xf>
    <xf numFmtId="3" fontId="6" fillId="36" borderId="0" xfId="1" applyNumberFormat="1" applyFont="1" applyFill="1" applyBorder="1" applyAlignment="1">
      <alignment vertical="center"/>
    </xf>
    <xf numFmtId="0" fontId="6" fillId="36" borderId="10" xfId="1" applyFont="1" applyFill="1" applyBorder="1" applyAlignment="1">
      <alignment horizontal="left" vertical="center"/>
    </xf>
    <xf numFmtId="3" fontId="6" fillId="36" borderId="10" xfId="1" applyNumberFormat="1" applyFont="1" applyFill="1" applyBorder="1" applyAlignment="1">
      <alignment horizontal="right" vertical="center"/>
    </xf>
    <xf numFmtId="0" fontId="6" fillId="36" borderId="0" xfId="1" applyFont="1" applyFill="1" applyAlignment="1">
      <alignment horizontal="left" vertical="center"/>
    </xf>
    <xf numFmtId="0" fontId="7" fillId="36" borderId="0" xfId="0" applyFont="1" applyFill="1" applyAlignment="1">
      <alignment vertical="center"/>
    </xf>
    <xf numFmtId="3" fontId="6" fillId="36" borderId="0" xfId="1" applyNumberFormat="1" applyFont="1" applyFill="1" applyAlignment="1">
      <alignment horizontal="right" vertical="center"/>
    </xf>
    <xf numFmtId="3" fontId="5" fillId="34" borderId="0" xfId="1" applyNumberFormat="1" applyFont="1" applyFill="1" applyAlignment="1">
      <alignment horizontal="right" vertical="center"/>
    </xf>
    <xf numFmtId="3" fontId="5" fillId="34" borderId="0" xfId="1" applyNumberFormat="1" applyFont="1" applyFill="1" applyBorder="1" applyAlignment="1">
      <alignment vertical="center"/>
    </xf>
    <xf numFmtId="0" fontId="5" fillId="34" borderId="10" xfId="1" applyFont="1" applyFill="1" applyBorder="1" applyAlignment="1">
      <alignment horizontal="left" vertical="center"/>
    </xf>
    <xf numFmtId="3" fontId="5" fillId="34" borderId="10" xfId="1" applyNumberFormat="1" applyFont="1" applyFill="1" applyBorder="1" applyAlignment="1">
      <alignment horizontal="right" vertical="center"/>
    </xf>
    <xf numFmtId="0" fontId="5" fillId="34" borderId="0" xfId="1" applyFont="1" applyFill="1" applyAlignment="1">
      <alignment horizontal="left" vertical="center"/>
    </xf>
    <xf numFmtId="3" fontId="5" fillId="35" borderId="0" xfId="1" applyNumberFormat="1" applyFont="1" applyFill="1" applyBorder="1" applyAlignment="1">
      <alignment vertical="center"/>
    </xf>
    <xf numFmtId="0" fontId="5" fillId="35" borderId="10" xfId="1" applyFont="1" applyFill="1" applyBorder="1" applyAlignment="1">
      <alignment horizontal="left" vertical="center"/>
    </xf>
    <xf numFmtId="3" fontId="5" fillId="35" borderId="10" xfId="1" applyNumberFormat="1" applyFont="1" applyFill="1" applyBorder="1" applyAlignment="1">
      <alignment horizontal="right" vertical="center"/>
    </xf>
    <xf numFmtId="0" fontId="5" fillId="35" borderId="0" xfId="1" applyFont="1" applyFill="1" applyAlignment="1">
      <alignment horizontal="left" vertical="center"/>
    </xf>
    <xf numFmtId="3" fontId="5" fillId="35" borderId="0" xfId="1" applyNumberFormat="1" applyFont="1" applyFill="1" applyAlignment="1">
      <alignment horizontal="right" vertical="center"/>
    </xf>
    <xf numFmtId="3" fontId="5" fillId="36" borderId="0" xfId="1" applyNumberFormat="1" applyFont="1" applyFill="1" applyBorder="1" applyAlignment="1">
      <alignment vertical="center"/>
    </xf>
    <xf numFmtId="0" fontId="5" fillId="36" borderId="10" xfId="1" applyFont="1" applyFill="1" applyBorder="1" applyAlignment="1">
      <alignment horizontal="left" vertical="center"/>
    </xf>
    <xf numFmtId="3" fontId="5" fillId="36" borderId="10" xfId="1" applyNumberFormat="1" applyFont="1" applyFill="1" applyBorder="1" applyAlignment="1">
      <alignment horizontal="right" vertical="center"/>
    </xf>
    <xf numFmtId="0" fontId="5" fillId="36" borderId="0" xfId="1" applyFont="1" applyFill="1" applyAlignment="1">
      <alignment horizontal="left" vertical="center"/>
    </xf>
    <xf numFmtId="3" fontId="5" fillId="37" borderId="0" xfId="1" applyNumberFormat="1" applyFont="1" applyFill="1" applyAlignment="1">
      <alignment horizontal="right" vertical="center"/>
    </xf>
    <xf numFmtId="0" fontId="27" fillId="33" borderId="0" xfId="0" applyFont="1" applyFill="1" applyAlignment="1">
      <alignment vertical="center"/>
    </xf>
    <xf numFmtId="0" fontId="5" fillId="35" borderId="0" xfId="42" applyNumberFormat="1" applyFont="1" applyFill="1"/>
    <xf numFmtId="165" fontId="6" fillId="34" borderId="0" xfId="1" applyNumberFormat="1" applyFont="1" applyFill="1" applyAlignment="1">
      <alignment horizontal="right" vertical="center"/>
    </xf>
    <xf numFmtId="0" fontId="7" fillId="38" borderId="0" xfId="0" applyFont="1" applyFill="1" applyAlignment="1">
      <alignment vertical="center"/>
    </xf>
    <xf numFmtId="3" fontId="5" fillId="38" borderId="10" xfId="1" applyNumberFormat="1" applyFont="1" applyFill="1" applyBorder="1" applyAlignment="1">
      <alignment horizontal="right" vertical="center"/>
    </xf>
    <xf numFmtId="2" fontId="7" fillId="38" borderId="0" xfId="0" applyNumberFormat="1" applyFont="1" applyFill="1" applyAlignment="1">
      <alignment vertical="center"/>
    </xf>
    <xf numFmtId="1" fontId="6" fillId="34" borderId="0" xfId="1" applyNumberFormat="1" applyFont="1" applyFill="1" applyAlignment="1">
      <alignment horizontal="right" vertical="center"/>
    </xf>
    <xf numFmtId="1" fontId="7" fillId="33" borderId="0" xfId="0" applyNumberFormat="1" applyFont="1" applyFill="1" applyAlignment="1">
      <alignment vertical="center"/>
    </xf>
    <xf numFmtId="165" fontId="6" fillId="35" borderId="0" xfId="1" applyNumberFormat="1" applyFont="1" applyFill="1" applyAlignment="1">
      <alignment horizontal="right" vertical="center"/>
    </xf>
    <xf numFmtId="165" fontId="6" fillId="37" borderId="0" xfId="1" applyNumberFormat="1" applyFont="1" applyFill="1" applyAlignment="1">
      <alignment horizontal="right" vertical="center"/>
    </xf>
    <xf numFmtId="3" fontId="6" fillId="37" borderId="10" xfId="1" applyNumberFormat="1" applyFont="1" applyFill="1" applyBorder="1" applyAlignment="1">
      <alignment horizontal="right" vertical="center"/>
    </xf>
    <xf numFmtId="0" fontId="0" fillId="33" borderId="0" xfId="0" applyFill="1"/>
    <xf numFmtId="1" fontId="0" fillId="33" borderId="0" xfId="0" applyNumberFormat="1" applyFill="1" applyAlignment="1">
      <alignment horizontal="center"/>
    </xf>
    <xf numFmtId="164" fontId="6" fillId="35" borderId="0" xfId="1" applyNumberFormat="1" applyFont="1" applyFill="1" applyAlignment="1">
      <alignment horizontal="right" vertical="center"/>
    </xf>
    <xf numFmtId="164" fontId="6" fillId="36" borderId="0" xfId="1" applyNumberFormat="1" applyFont="1" applyFill="1" applyAlignment="1">
      <alignment horizontal="right" vertical="center"/>
    </xf>
    <xf numFmtId="164" fontId="6" fillId="34" borderId="0" xfId="1" applyNumberFormat="1" applyFont="1" applyFill="1" applyAlignment="1">
      <alignment horizontal="right" vertical="center"/>
    </xf>
    <xf numFmtId="164" fontId="7" fillId="34" borderId="0" xfId="0" applyNumberFormat="1" applyFont="1" applyFill="1" applyAlignment="1">
      <alignment vertical="center"/>
    </xf>
    <xf numFmtId="0" fontId="7" fillId="36" borderId="0" xfId="0" applyFont="1" applyFill="1" applyAlignment="1">
      <alignment horizontal="right" vertical="center"/>
    </xf>
    <xf numFmtId="0" fontId="7" fillId="35" borderId="0" xfId="0" applyFont="1" applyFill="1" applyAlignment="1">
      <alignment horizontal="right" vertical="center"/>
    </xf>
    <xf numFmtId="0" fontId="7" fillId="34" borderId="0" xfId="0" applyFont="1" applyFill="1" applyAlignment="1">
      <alignment horizontal="right" vertical="center"/>
    </xf>
    <xf numFmtId="3" fontId="4" fillId="34" borderId="0" xfId="1" applyNumberFormat="1" applyFont="1" applyFill="1" applyBorder="1" applyAlignment="1">
      <alignment vertical="center"/>
    </xf>
    <xf numFmtId="0" fontId="4" fillId="34" borderId="10" xfId="1" applyFont="1" applyFill="1" applyBorder="1" applyAlignment="1">
      <alignment horizontal="left" vertical="center"/>
    </xf>
    <xf numFmtId="3" fontId="4" fillId="34" borderId="10" xfId="1" applyNumberFormat="1" applyFont="1" applyFill="1" applyBorder="1" applyAlignment="1">
      <alignment horizontal="right" vertical="center"/>
    </xf>
    <xf numFmtId="0" fontId="4" fillId="34" borderId="0" xfId="1" applyFont="1" applyFill="1" applyAlignment="1">
      <alignment horizontal="left" vertical="center"/>
    </xf>
    <xf numFmtId="3" fontId="4" fillId="34" borderId="0" xfId="1" applyNumberFormat="1" applyFont="1" applyFill="1" applyAlignment="1">
      <alignment horizontal="right" vertical="center"/>
    </xf>
    <xf numFmtId="0" fontId="4" fillId="33" borderId="0" xfId="1" applyFont="1" applyFill="1" applyAlignment="1">
      <alignment horizontal="left" vertical="center"/>
    </xf>
    <xf numFmtId="3" fontId="4" fillId="35" borderId="0" xfId="1" applyNumberFormat="1" applyFont="1" applyFill="1" applyBorder="1" applyAlignment="1">
      <alignment vertical="center"/>
    </xf>
    <xf numFmtId="0" fontId="4" fillId="35" borderId="10" xfId="1" applyFont="1" applyFill="1" applyBorder="1" applyAlignment="1">
      <alignment horizontal="left" vertical="center"/>
    </xf>
    <xf numFmtId="3" fontId="4" fillId="35" borderId="10" xfId="1" applyNumberFormat="1" applyFont="1" applyFill="1" applyBorder="1" applyAlignment="1">
      <alignment horizontal="right" vertical="center"/>
    </xf>
    <xf numFmtId="0" fontId="4" fillId="35" borderId="0" xfId="1" applyFont="1" applyFill="1" applyAlignment="1">
      <alignment horizontal="left" vertical="center"/>
    </xf>
    <xf numFmtId="3" fontId="4" fillId="35" borderId="0" xfId="1" applyNumberFormat="1" applyFont="1" applyFill="1" applyAlignment="1">
      <alignment horizontal="right" vertical="center"/>
    </xf>
    <xf numFmtId="3" fontId="4" fillId="36" borderId="0" xfId="1" applyNumberFormat="1" applyFont="1" applyFill="1" applyBorder="1" applyAlignment="1">
      <alignment vertical="center"/>
    </xf>
    <xf numFmtId="0" fontId="4" fillId="36" borderId="10" xfId="1" applyFont="1" applyFill="1" applyBorder="1" applyAlignment="1">
      <alignment horizontal="left" vertical="center"/>
    </xf>
    <xf numFmtId="3" fontId="4" fillId="36" borderId="10" xfId="1" applyNumberFormat="1" applyFont="1" applyFill="1" applyBorder="1" applyAlignment="1">
      <alignment horizontal="right" vertical="center"/>
    </xf>
    <xf numFmtId="0" fontId="4" fillId="36" borderId="0" xfId="1" applyFont="1" applyFill="1" applyAlignment="1">
      <alignment horizontal="left" vertical="center"/>
    </xf>
    <xf numFmtId="3" fontId="4" fillId="36" borderId="0" xfId="1" applyNumberFormat="1" applyFont="1" applyFill="1" applyAlignment="1">
      <alignment horizontal="right" vertical="center"/>
    </xf>
    <xf numFmtId="0" fontId="28" fillId="33" borderId="0" xfId="0" applyFont="1" applyFill="1"/>
    <xf numFmtId="3" fontId="7" fillId="33" borderId="0" xfId="0" applyNumberFormat="1" applyFont="1" applyFill="1" applyAlignment="1">
      <alignment vertical="center"/>
    </xf>
    <xf numFmtId="164" fontId="4" fillId="34" borderId="0" xfId="1" applyNumberFormat="1" applyFont="1" applyFill="1" applyAlignment="1">
      <alignment horizontal="right" vertical="center"/>
    </xf>
    <xf numFmtId="1" fontId="7" fillId="34" borderId="0" xfId="0" applyNumberFormat="1" applyFont="1" applyFill="1" applyAlignment="1">
      <alignment horizontal="right"/>
    </xf>
    <xf numFmtId="164" fontId="4" fillId="35" borderId="0" xfId="1" applyNumberFormat="1" applyFont="1" applyFill="1" applyAlignment="1">
      <alignment horizontal="right" vertical="center"/>
    </xf>
    <xf numFmtId="1" fontId="7" fillId="35" borderId="0" xfId="0" applyNumberFormat="1" applyFont="1" applyFill="1" applyAlignment="1">
      <alignment horizontal="right"/>
    </xf>
    <xf numFmtId="164" fontId="4" fillId="36" borderId="0" xfId="1" applyNumberFormat="1" applyFont="1" applyFill="1" applyAlignment="1">
      <alignment horizontal="right" vertical="center"/>
    </xf>
    <xf numFmtId="0" fontId="7" fillId="36" borderId="0" xfId="0" applyFont="1" applyFill="1" applyAlignment="1">
      <alignment horizontal="right"/>
    </xf>
    <xf numFmtId="0" fontId="29" fillId="33" borderId="0" xfId="0" applyFont="1" applyFill="1" applyAlignment="1">
      <alignment vertical="center"/>
    </xf>
    <xf numFmtId="0" fontId="75" fillId="33" borderId="0" xfId="0" applyFont="1" applyFill="1"/>
    <xf numFmtId="0" fontId="7" fillId="33" borderId="0" xfId="0" applyFont="1" applyFill="1"/>
    <xf numFmtId="0" fontId="72" fillId="33" borderId="0" xfId="46" applyFont="1" applyFill="1"/>
    <xf numFmtId="0" fontId="73" fillId="33" borderId="0" xfId="46" applyFont="1" applyFill="1"/>
    <xf numFmtId="0" fontId="74" fillId="33" borderId="0" xfId="183" applyFont="1" applyFill="1"/>
    <xf numFmtId="3" fontId="1" fillId="34" borderId="10" xfId="1" applyNumberFormat="1" applyFont="1" applyFill="1" applyBorder="1" applyAlignment="1">
      <alignment horizontal="right" vertical="center"/>
    </xf>
    <xf numFmtId="0" fontId="76" fillId="33" borderId="0" xfId="0" applyFont="1" applyFill="1" applyAlignment="1">
      <alignment vertical="center"/>
    </xf>
    <xf numFmtId="0" fontId="7" fillId="33" borderId="0" xfId="0" applyFont="1" applyFill="1" applyAlignment="1">
      <alignment vertical="center" wrapText="1"/>
    </xf>
    <xf numFmtId="0" fontId="77" fillId="33" borderId="0" xfId="43" applyFont="1" applyFill="1" applyAlignment="1">
      <alignment vertical="center"/>
    </xf>
    <xf numFmtId="0" fontId="75" fillId="33" borderId="0" xfId="0" applyFont="1" applyFill="1" applyAlignment="1">
      <alignment horizontal="left" vertical="center" wrapText="1"/>
    </xf>
    <xf numFmtId="0" fontId="7" fillId="36" borderId="0" xfId="0" applyFont="1" applyFill="1" applyAlignment="1">
      <alignment horizontal="left" vertical="center"/>
    </xf>
    <xf numFmtId="1" fontId="7" fillId="34" borderId="0" xfId="0" applyNumberFormat="1" applyFont="1" applyFill="1" applyAlignment="1">
      <alignment horizontal="right" vertical="center"/>
    </xf>
    <xf numFmtId="1" fontId="7" fillId="35" borderId="0" xfId="0" applyNumberFormat="1" applyFont="1" applyFill="1" applyAlignment="1">
      <alignment horizontal="right" vertical="center"/>
    </xf>
    <xf numFmtId="0" fontId="78" fillId="0" borderId="0" xfId="0" applyFont="1"/>
    <xf numFmtId="3" fontId="7" fillId="36" borderId="0" xfId="0" applyNumberFormat="1" applyFont="1" applyFill="1" applyAlignment="1">
      <alignment horizontal="right" vertical="center"/>
    </xf>
    <xf numFmtId="164" fontId="6" fillId="34" borderId="0" xfId="1" applyNumberFormat="1" applyFont="1" applyFill="1" applyAlignment="1">
      <alignment vertical="center"/>
    </xf>
    <xf numFmtId="164" fontId="7" fillId="36" borderId="0" xfId="0" applyNumberFormat="1" applyFont="1" applyFill="1" applyAlignment="1">
      <alignment horizontal="right" vertical="center"/>
    </xf>
    <xf numFmtId="164" fontId="7" fillId="35" borderId="0" xfId="0" applyNumberFormat="1" applyFont="1" applyFill="1" applyAlignment="1">
      <alignment horizontal="right" vertical="center"/>
    </xf>
    <xf numFmtId="164" fontId="7" fillId="34" borderId="0" xfId="0" applyNumberFormat="1" applyFont="1" applyFill="1" applyAlignment="1">
      <alignment horizontal="right" vertical="center"/>
    </xf>
    <xf numFmtId="3" fontId="7" fillId="34" borderId="0" xfId="0" applyNumberFormat="1" applyFont="1" applyFill="1" applyAlignment="1">
      <alignment horizontal="right" vertical="center"/>
    </xf>
    <xf numFmtId="0" fontId="0" fillId="0" borderId="0" xfId="0" applyAlignment="1">
      <alignment horizontal="left"/>
    </xf>
    <xf numFmtId="0" fontId="78" fillId="0" borderId="0" xfId="0" applyFont="1" applyAlignment="1">
      <alignment horizontal="left"/>
    </xf>
    <xf numFmtId="0" fontId="76" fillId="0" borderId="0" xfId="0" applyFont="1" applyFill="1" applyAlignment="1">
      <alignment vertical="center"/>
    </xf>
    <xf numFmtId="3" fontId="7" fillId="35" borderId="0" xfId="0" applyNumberFormat="1" applyFont="1" applyFill="1" applyAlignment="1">
      <alignment horizontal="right" vertical="center"/>
    </xf>
    <xf numFmtId="3" fontId="27" fillId="33" borderId="0" xfId="0" applyNumberFormat="1" applyFont="1" applyFill="1" applyAlignment="1">
      <alignment vertical="center"/>
    </xf>
    <xf numFmtId="166" fontId="75" fillId="0" borderId="0" xfId="0" applyNumberFormat="1" applyFont="1" applyFill="1"/>
    <xf numFmtId="49" fontId="75" fillId="0" borderId="0" xfId="0" applyNumberFormat="1" applyFont="1" applyFill="1"/>
    <xf numFmtId="0" fontId="79" fillId="33" borderId="0" xfId="0" applyFont="1" applyFill="1" applyAlignment="1">
      <alignment vertical="center"/>
    </xf>
    <xf numFmtId="0" fontId="73" fillId="33" borderId="0" xfId="46" applyFont="1" applyFill="1" applyAlignment="1">
      <alignment horizontal="left" vertical="center" wrapText="1"/>
    </xf>
    <xf numFmtId="0" fontId="77" fillId="0" borderId="0" xfId="43" applyFont="1" applyFill="1"/>
    <xf numFmtId="0" fontId="75" fillId="33" borderId="0" xfId="0" applyFont="1" applyFill="1" applyAlignment="1">
      <alignment wrapText="1"/>
    </xf>
    <xf numFmtId="0" fontId="0" fillId="0" borderId="0" xfId="0" applyAlignment="1"/>
    <xf numFmtId="0" fontId="75" fillId="33" borderId="0" xfId="0" applyFont="1" applyFill="1" applyAlignment="1">
      <alignment horizontal="left" vertical="center" wrapText="1"/>
    </xf>
    <xf numFmtId="3" fontId="2" fillId="34" borderId="10" xfId="1" applyNumberFormat="1" applyFont="1" applyFill="1" applyBorder="1" applyAlignment="1">
      <alignment horizontal="center" vertical="center"/>
    </xf>
    <xf numFmtId="3" fontId="6" fillId="34" borderId="10" xfId="1" applyNumberFormat="1" applyFont="1" applyFill="1" applyBorder="1" applyAlignment="1">
      <alignment horizontal="center" vertical="center"/>
    </xf>
    <xf numFmtId="3" fontId="6" fillId="35" borderId="10" xfId="1" applyNumberFormat="1" applyFont="1" applyFill="1" applyBorder="1" applyAlignment="1">
      <alignment horizontal="center" vertical="center"/>
    </xf>
    <xf numFmtId="3" fontId="6" fillId="36" borderId="10" xfId="1" applyNumberFormat="1" applyFont="1" applyFill="1" applyBorder="1" applyAlignment="1">
      <alignment horizontal="center" vertical="center"/>
    </xf>
    <xf numFmtId="3" fontId="3" fillId="34" borderId="10" xfId="1" applyNumberFormat="1" applyFont="1" applyFill="1" applyBorder="1" applyAlignment="1">
      <alignment horizontal="center" vertical="center"/>
    </xf>
    <xf numFmtId="3" fontId="5" fillId="34" borderId="10" xfId="1" applyNumberFormat="1" applyFont="1" applyFill="1" applyBorder="1" applyAlignment="1">
      <alignment horizontal="center" vertical="center"/>
    </xf>
    <xf numFmtId="3" fontId="6" fillId="34" borderId="0" xfId="1" applyNumberFormat="1" applyFont="1" applyFill="1" applyBorder="1" applyAlignment="1">
      <alignment horizontal="center" vertical="center"/>
    </xf>
    <xf numFmtId="3" fontId="5" fillId="35" borderId="10" xfId="1" applyNumberFormat="1" applyFont="1" applyFill="1" applyBorder="1" applyAlignment="1">
      <alignment horizontal="center" vertical="center"/>
    </xf>
    <xf numFmtId="3" fontId="6" fillId="35" borderId="0" xfId="1" applyNumberFormat="1" applyFont="1" applyFill="1" applyBorder="1" applyAlignment="1">
      <alignment horizontal="center" vertical="center"/>
    </xf>
    <xf numFmtId="3" fontId="5" fillId="37" borderId="10" xfId="1" applyNumberFormat="1" applyFont="1" applyFill="1" applyBorder="1" applyAlignment="1">
      <alignment horizontal="center" vertical="center"/>
    </xf>
    <xf numFmtId="3" fontId="6" fillId="37" borderId="0" xfId="1" applyNumberFormat="1" applyFont="1" applyFill="1" applyBorder="1" applyAlignment="1">
      <alignment horizontal="center" vertical="center"/>
    </xf>
    <xf numFmtId="3" fontId="6" fillId="37" borderId="10" xfId="1" applyNumberFormat="1" applyFont="1" applyFill="1" applyBorder="1" applyAlignment="1">
      <alignment horizontal="center" vertical="center"/>
    </xf>
    <xf numFmtId="3" fontId="2" fillId="35" borderId="10" xfId="1" applyNumberFormat="1" applyFont="1" applyFill="1" applyBorder="1" applyAlignment="1">
      <alignment horizontal="center" vertical="center"/>
    </xf>
    <xf numFmtId="3" fontId="2" fillId="36" borderId="10" xfId="1" applyNumberFormat="1" applyFont="1" applyFill="1" applyBorder="1" applyAlignment="1">
      <alignment horizontal="center" vertical="center"/>
    </xf>
    <xf numFmtId="3" fontId="4" fillId="36" borderId="10" xfId="1" applyNumberFormat="1" applyFont="1" applyFill="1" applyBorder="1" applyAlignment="1">
      <alignment horizontal="center" vertical="center"/>
    </xf>
    <xf numFmtId="0" fontId="7" fillId="33" borderId="0" xfId="0" applyFont="1" applyFill="1" applyAlignment="1">
      <alignment horizontal="left" vertical="center" wrapText="1"/>
    </xf>
    <xf numFmtId="3" fontId="4" fillId="34" borderId="10" xfId="1" applyNumberFormat="1" applyFont="1" applyFill="1" applyBorder="1" applyAlignment="1">
      <alignment horizontal="center" vertical="center"/>
    </xf>
    <xf numFmtId="3" fontId="4" fillId="35" borderId="10" xfId="1" applyNumberFormat="1" applyFont="1" applyFill="1" applyBorder="1" applyAlignment="1">
      <alignment horizontal="center" vertical="center"/>
    </xf>
    <xf numFmtId="3" fontId="2" fillId="38" borderId="10" xfId="1" applyNumberFormat="1" applyFont="1" applyFill="1" applyBorder="1" applyAlignment="1">
      <alignment horizontal="center" vertical="center"/>
    </xf>
    <xf numFmtId="3" fontId="5" fillId="38" borderId="10" xfId="1" applyNumberFormat="1" applyFont="1" applyFill="1" applyBorder="1" applyAlignment="1">
      <alignment horizontal="center" vertical="center"/>
    </xf>
    <xf numFmtId="3" fontId="5" fillId="36" borderId="10" xfId="1" applyNumberFormat="1" applyFont="1" applyFill="1" applyBorder="1" applyAlignment="1">
      <alignment horizontal="center" vertical="center"/>
    </xf>
  </cellXfs>
  <cellStyles count="334">
    <cellStyle name="20% - Accent1 2" xfId="2"/>
    <cellStyle name="20% - Accent1 2 2" xfId="48"/>
    <cellStyle name="20% - Accent1 3" xfId="49"/>
    <cellStyle name="20% - Accent1 4" xfId="50"/>
    <cellStyle name="20% - Accent1 5" xfId="51"/>
    <cellStyle name="20% - Accent1 6" xfId="248"/>
    <cellStyle name="20% - Accent2 2" xfId="3"/>
    <cellStyle name="20% - Accent2 2 2" xfId="52"/>
    <cellStyle name="20% - Accent2 3" xfId="53"/>
    <cellStyle name="20% - Accent2 4" xfId="54"/>
    <cellStyle name="20% - Accent2 5" xfId="55"/>
    <cellStyle name="20% - Accent2 6" xfId="249"/>
    <cellStyle name="20% - Accent3 2" xfId="4"/>
    <cellStyle name="20% - Accent3 2 2" xfId="56"/>
    <cellStyle name="20% - Accent3 3" xfId="57"/>
    <cellStyle name="20% - Accent3 4" xfId="58"/>
    <cellStyle name="20% - Accent3 5" xfId="59"/>
    <cellStyle name="20% - Accent3 6" xfId="250"/>
    <cellStyle name="20% - Accent4 2" xfId="5"/>
    <cellStyle name="20% - Accent4 2 2" xfId="60"/>
    <cellStyle name="20% - Accent4 3" xfId="61"/>
    <cellStyle name="20% - Accent4 4" xfId="62"/>
    <cellStyle name="20% - Accent4 5" xfId="63"/>
    <cellStyle name="20% - Accent4 6" xfId="251"/>
    <cellStyle name="20% - Accent5 2" xfId="6"/>
    <cellStyle name="20% - Accent5 2 2" xfId="64"/>
    <cellStyle name="20% - Accent5 3" xfId="65"/>
    <cellStyle name="20% - Accent5 4" xfId="66"/>
    <cellStyle name="20% - Accent5 5" xfId="67"/>
    <cellStyle name="20% - Accent5 6" xfId="252"/>
    <cellStyle name="20% - Accent6 2" xfId="7"/>
    <cellStyle name="20% - Accent6 2 2" xfId="68"/>
    <cellStyle name="20% - Accent6 3" xfId="69"/>
    <cellStyle name="20% - Accent6 4" xfId="70"/>
    <cellStyle name="20% - Accent6 5" xfId="71"/>
    <cellStyle name="20% - Accent6 6" xfId="253"/>
    <cellStyle name="40% - Accent1 2" xfId="8"/>
    <cellStyle name="40% - Accent1 2 2" xfId="72"/>
    <cellStyle name="40% - Accent1 3" xfId="73"/>
    <cellStyle name="40% - Accent1 4" xfId="74"/>
    <cellStyle name="40% - Accent1 5" xfId="75"/>
    <cellStyle name="40% - Accent1 6" xfId="254"/>
    <cellStyle name="40% - Accent2 2" xfId="9"/>
    <cellStyle name="40% - Accent2 2 2" xfId="76"/>
    <cellStyle name="40% - Accent2 3" xfId="77"/>
    <cellStyle name="40% - Accent2 4" xfId="78"/>
    <cellStyle name="40% - Accent2 5" xfId="79"/>
    <cellStyle name="40% - Accent2 6" xfId="255"/>
    <cellStyle name="40% - Accent3 2" xfId="10"/>
    <cellStyle name="40% - Accent3 2 2" xfId="80"/>
    <cellStyle name="40% - Accent3 3" xfId="81"/>
    <cellStyle name="40% - Accent3 4" xfId="82"/>
    <cellStyle name="40% - Accent3 5" xfId="83"/>
    <cellStyle name="40% - Accent3 6" xfId="256"/>
    <cellStyle name="40% - Accent4 2" xfId="11"/>
    <cellStyle name="40% - Accent4 2 2" xfId="84"/>
    <cellStyle name="40% - Accent4 3" xfId="85"/>
    <cellStyle name="40% - Accent4 4" xfId="86"/>
    <cellStyle name="40% - Accent4 5" xfId="87"/>
    <cellStyle name="40% - Accent4 6" xfId="257"/>
    <cellStyle name="40% - Accent5 2" xfId="12"/>
    <cellStyle name="40% - Accent5 2 2" xfId="88"/>
    <cellStyle name="40% - Accent5 3" xfId="89"/>
    <cellStyle name="40% - Accent5 4" xfId="90"/>
    <cellStyle name="40% - Accent5 5" xfId="91"/>
    <cellStyle name="40% - Accent5 6" xfId="258"/>
    <cellStyle name="40% - Accent6 2" xfId="13"/>
    <cellStyle name="40% - Accent6 2 2" xfId="92"/>
    <cellStyle name="40% - Accent6 3" xfId="93"/>
    <cellStyle name="40% - Accent6 4" xfId="94"/>
    <cellStyle name="40% - Accent6 5" xfId="95"/>
    <cellStyle name="40% - Accent6 6" xfId="259"/>
    <cellStyle name="60% - Accent1 2" xfId="14"/>
    <cellStyle name="60% - Accent1 2 2" xfId="96"/>
    <cellStyle name="60% - Accent1 3" xfId="97"/>
    <cellStyle name="60% - Accent1 4" xfId="98"/>
    <cellStyle name="60% - Accent1 5" xfId="99"/>
    <cellStyle name="60% - Accent1 6" xfId="260"/>
    <cellStyle name="60% - Accent2 2" xfId="15"/>
    <cellStyle name="60% - Accent2 2 2" xfId="100"/>
    <cellStyle name="60% - Accent2 3" xfId="101"/>
    <cellStyle name="60% - Accent2 4" xfId="102"/>
    <cellStyle name="60% - Accent2 5" xfId="103"/>
    <cellStyle name="60% - Accent2 6" xfId="261"/>
    <cellStyle name="60% - Accent3 2" xfId="16"/>
    <cellStyle name="60% - Accent3 2 2" xfId="104"/>
    <cellStyle name="60% - Accent3 3" xfId="105"/>
    <cellStyle name="60% - Accent3 4" xfId="106"/>
    <cellStyle name="60% - Accent3 5" xfId="107"/>
    <cellStyle name="60% - Accent3 6" xfId="262"/>
    <cellStyle name="60% - Accent4 2" xfId="17"/>
    <cellStyle name="60% - Accent4 2 2" xfId="108"/>
    <cellStyle name="60% - Accent4 3" xfId="109"/>
    <cellStyle name="60% - Accent4 4" xfId="110"/>
    <cellStyle name="60% - Accent4 5" xfId="111"/>
    <cellStyle name="60% - Accent4 6" xfId="263"/>
    <cellStyle name="60% - Accent5 2" xfId="18"/>
    <cellStyle name="60% - Accent5 2 2" xfId="112"/>
    <cellStyle name="60% - Accent5 3" xfId="113"/>
    <cellStyle name="60% - Accent5 4" xfId="114"/>
    <cellStyle name="60% - Accent5 5" xfId="115"/>
    <cellStyle name="60% - Accent5 6" xfId="264"/>
    <cellStyle name="60% - Accent6 2" xfId="19"/>
    <cellStyle name="60% - Accent6 2 2" xfId="116"/>
    <cellStyle name="60% - Accent6 3" xfId="117"/>
    <cellStyle name="60% - Accent6 4" xfId="118"/>
    <cellStyle name="60% - Accent6 5" xfId="119"/>
    <cellStyle name="60% - Accent6 6" xfId="265"/>
    <cellStyle name="Accent1 2" xfId="20"/>
    <cellStyle name="Accent1 2 2" xfId="120"/>
    <cellStyle name="Accent1 3" xfId="121"/>
    <cellStyle name="Accent1 4" xfId="122"/>
    <cellStyle name="Accent1 5" xfId="123"/>
    <cellStyle name="Accent1 6" xfId="266"/>
    <cellStyle name="Accent2 2" xfId="21"/>
    <cellStyle name="Accent2 2 2" xfId="124"/>
    <cellStyle name="Accent2 3" xfId="125"/>
    <cellStyle name="Accent2 4" xfId="126"/>
    <cellStyle name="Accent2 5" xfId="127"/>
    <cellStyle name="Accent2 6" xfId="267"/>
    <cellStyle name="Accent3 2" xfId="22"/>
    <cellStyle name="Accent3 2 2" xfId="128"/>
    <cellStyle name="Accent3 3" xfId="129"/>
    <cellStyle name="Accent3 4" xfId="130"/>
    <cellStyle name="Accent3 5" xfId="131"/>
    <cellStyle name="Accent3 6" xfId="268"/>
    <cellStyle name="Accent4 2" xfId="23"/>
    <cellStyle name="Accent4 2 2" xfId="132"/>
    <cellStyle name="Accent4 3" xfId="133"/>
    <cellStyle name="Accent4 4" xfId="134"/>
    <cellStyle name="Accent4 5" xfId="135"/>
    <cellStyle name="Accent4 6" xfId="269"/>
    <cellStyle name="Accent5 2" xfId="24"/>
    <cellStyle name="Accent5 2 2" xfId="136"/>
    <cellStyle name="Accent5 3" xfId="137"/>
    <cellStyle name="Accent5 4" xfId="138"/>
    <cellStyle name="Accent5 5" xfId="139"/>
    <cellStyle name="Accent5 6" xfId="270"/>
    <cellStyle name="Accent6 2" xfId="25"/>
    <cellStyle name="Accent6 2 2" xfId="140"/>
    <cellStyle name="Accent6 3" xfId="141"/>
    <cellStyle name="Accent6 4" xfId="142"/>
    <cellStyle name="Accent6 5" xfId="143"/>
    <cellStyle name="Accent6 6" xfId="271"/>
    <cellStyle name="Bad 2" xfId="26"/>
    <cellStyle name="Bad 2 2" xfId="145"/>
    <cellStyle name="Bad 2 3" xfId="144"/>
    <cellStyle name="Bad 3" xfId="146"/>
    <cellStyle name="Bad 4" xfId="147"/>
    <cellStyle name="Bad 5" xfId="272"/>
    <cellStyle name="Calculation 2" xfId="27"/>
    <cellStyle name="Calculation 2 2" xfId="148"/>
    <cellStyle name="Calculation 2 3" xfId="307"/>
    <cellStyle name="Calculation 2 4" xfId="306"/>
    <cellStyle name="Calculation 3" xfId="149"/>
    <cellStyle name="Calculation 3 2" xfId="308"/>
    <cellStyle name="Calculation 3 3" xfId="305"/>
    <cellStyle name="Calculation 4" xfId="150"/>
    <cellStyle name="Calculation 4 2" xfId="309"/>
    <cellStyle name="Calculation 4 3" xfId="304"/>
    <cellStyle name="Calculation 5" xfId="151"/>
    <cellStyle name="Calculation 5 2" xfId="310"/>
    <cellStyle name="Calculation 5 3" xfId="333"/>
    <cellStyle name="Calculation 6" xfId="273"/>
    <cellStyle name="Check Cell 2" xfId="28"/>
    <cellStyle name="Check Cell 2 2" xfId="152"/>
    <cellStyle name="Check Cell 3" xfId="153"/>
    <cellStyle name="Check Cell 4" xfId="154"/>
    <cellStyle name="Check Cell 5" xfId="155"/>
    <cellStyle name="Check Cell 6" xfId="274"/>
    <cellStyle name="Comma 2" xfId="156"/>
    <cellStyle name="Comma 2 2" xfId="157"/>
    <cellStyle name="Explanatory Text 2" xfId="29"/>
    <cellStyle name="Explanatory Text 2 2" xfId="158"/>
    <cellStyle name="Explanatory Text 3" xfId="159"/>
    <cellStyle name="Explanatory Text 4" xfId="160"/>
    <cellStyle name="Explanatory Text 5" xfId="161"/>
    <cellStyle name="Explanatory Text 6" xfId="275"/>
    <cellStyle name="Followed Hyperlink" xfId="44" builtinId="9" customBuiltin="1"/>
    <cellStyle name="Good 2" xfId="30"/>
    <cellStyle name="Good 2 2" xfId="162"/>
    <cellStyle name="Good 3" xfId="163"/>
    <cellStyle name="Good 4" xfId="164"/>
    <cellStyle name="Good 5" xfId="165"/>
    <cellStyle name="Good 6" xfId="276"/>
    <cellStyle name="Heading 1 2" xfId="31"/>
    <cellStyle name="Heading 1 2 2" xfId="166"/>
    <cellStyle name="Heading 1 3" xfId="167"/>
    <cellStyle name="Heading 1 4" xfId="168"/>
    <cellStyle name="Heading 1 5" xfId="169"/>
    <cellStyle name="Heading 1 6" xfId="277"/>
    <cellStyle name="Heading 2 2" xfId="32"/>
    <cellStyle name="Heading 2 2 2" xfId="170"/>
    <cellStyle name="Heading 2 3" xfId="171"/>
    <cellStyle name="Heading 2 4" xfId="172"/>
    <cellStyle name="Heading 2 5" xfId="173"/>
    <cellStyle name="Heading 2 6" xfId="278"/>
    <cellStyle name="Heading 3 2" xfId="33"/>
    <cellStyle name="Heading 3 2 2" xfId="174"/>
    <cellStyle name="Heading 3 3" xfId="175"/>
    <cellStyle name="Heading 3 4" xfId="176"/>
    <cellStyle name="Heading 3 5" xfId="177"/>
    <cellStyle name="Heading 3 6" xfId="279"/>
    <cellStyle name="Heading 4 2" xfId="34"/>
    <cellStyle name="Heading 4 2 2" xfId="178"/>
    <cellStyle name="Heading 4 3" xfId="179"/>
    <cellStyle name="Heading 4 4" xfId="180"/>
    <cellStyle name="Heading 4 5" xfId="181"/>
    <cellStyle name="Heading 4 6" xfId="280"/>
    <cellStyle name="Hyperlink" xfId="43" builtinId="8" customBuiltin="1"/>
    <cellStyle name="Hyperlink 2" xfId="182"/>
    <cellStyle name="Hyperlink 3" xfId="183"/>
    <cellStyle name="Hyperlink 3 2" xfId="184"/>
    <cellStyle name="Hyperlink 4" xfId="185"/>
    <cellStyle name="Hyperlink 5" xfId="288"/>
    <cellStyle name="Input 2" xfId="35"/>
    <cellStyle name="Input 2 2" xfId="186"/>
    <cellStyle name="Input 2 3" xfId="311"/>
    <cellStyle name="Input 2 4" xfId="332"/>
    <cellStyle name="Input 3" xfId="187"/>
    <cellStyle name="Input 3 2" xfId="312"/>
    <cellStyle name="Input 3 3" xfId="303"/>
    <cellStyle name="Input 4" xfId="188"/>
    <cellStyle name="Input 4 2" xfId="313"/>
    <cellStyle name="Input 4 3" xfId="302"/>
    <cellStyle name="Input 5" xfId="189"/>
    <cellStyle name="Input 5 2" xfId="314"/>
    <cellStyle name="Input 5 3" xfId="301"/>
    <cellStyle name="Input 6" xfId="281"/>
    <cellStyle name="Linked Cell 2" xfId="36"/>
    <cellStyle name="Linked Cell 2 2" xfId="190"/>
    <cellStyle name="Linked Cell 3" xfId="191"/>
    <cellStyle name="Linked Cell 4" xfId="192"/>
    <cellStyle name="Linked Cell 5" xfId="193"/>
    <cellStyle name="Linked Cell 6" xfId="282"/>
    <cellStyle name="Neutral 2" xfId="37"/>
    <cellStyle name="Neutral 2 2" xfId="194"/>
    <cellStyle name="Neutral 3" xfId="195"/>
    <cellStyle name="Neutral 4" xfId="196"/>
    <cellStyle name="Neutral 5" xfId="197"/>
    <cellStyle name="Neutral 6" xfId="283"/>
    <cellStyle name="Normal" xfId="0" builtinId="0"/>
    <cellStyle name="Normal 10" xfId="46"/>
    <cellStyle name="Normal 2" xfId="1"/>
    <cellStyle name="Normal 2 2" xfId="199"/>
    <cellStyle name="Normal 2 2 2" xfId="200"/>
    <cellStyle name="Normal 2 3" xfId="201"/>
    <cellStyle name="Normal 2 4" xfId="202"/>
    <cellStyle name="Normal 2 5" xfId="198"/>
    <cellStyle name="Normal 3" xfId="42"/>
    <cellStyle name="Normal 3 2" xfId="204"/>
    <cellStyle name="Normal 3 2 2" xfId="205"/>
    <cellStyle name="Normal 3 3" xfId="206"/>
    <cellStyle name="Normal 3 4" xfId="207"/>
    <cellStyle name="Normal 3 5" xfId="208"/>
    <cellStyle name="Normal 3 6" xfId="203"/>
    <cellStyle name="Normal 4" xfId="209"/>
    <cellStyle name="Normal 4 2" xfId="210"/>
    <cellStyle name="Normal 4 2 2" xfId="211"/>
    <cellStyle name="Normal 4 3" xfId="212"/>
    <cellStyle name="Normal 5" xfId="213"/>
    <cellStyle name="Normal 5 2" xfId="214"/>
    <cellStyle name="Normal 5 2 2" xfId="215"/>
    <cellStyle name="Normal 5 3" xfId="216"/>
    <cellStyle name="Normal 6" xfId="217"/>
    <cellStyle name="Normal 6 2" xfId="218"/>
    <cellStyle name="Normal 6 3" xfId="219"/>
    <cellStyle name="Normal 7" xfId="220"/>
    <cellStyle name="Normal 7 2" xfId="221"/>
    <cellStyle name="Normal 8" xfId="47"/>
    <cellStyle name="Normal 9" xfId="289"/>
    <cellStyle name="Note 2" xfId="38"/>
    <cellStyle name="Note 2 2" xfId="223"/>
    <cellStyle name="Note 2 2 2" xfId="316"/>
    <cellStyle name="Note 2 2 3" xfId="299"/>
    <cellStyle name="Note 2 3" xfId="222"/>
    <cellStyle name="Note 2 4" xfId="315"/>
    <cellStyle name="Note 2 5" xfId="300"/>
    <cellStyle name="Note 3" xfId="224"/>
    <cellStyle name="Note 3 2" xfId="225"/>
    <cellStyle name="Note 3 2 2" xfId="318"/>
    <cellStyle name="Note 3 2 3" xfId="297"/>
    <cellStyle name="Note 3 3" xfId="317"/>
    <cellStyle name="Note 3 4" xfId="298"/>
    <cellStyle name="Note 4" xfId="226"/>
    <cellStyle name="Note 4 2" xfId="319"/>
    <cellStyle name="Note 4 3" xfId="331"/>
    <cellStyle name="Note 5" xfId="227"/>
    <cellStyle name="Note 5 2" xfId="320"/>
    <cellStyle name="Note 5 3" xfId="296"/>
    <cellStyle name="Note 6" xfId="284"/>
    <cellStyle name="Output 2" xfId="39"/>
    <cellStyle name="Output 2 2" xfId="228"/>
    <cellStyle name="Output 2 3" xfId="321"/>
    <cellStyle name="Output 2 4" xfId="295"/>
    <cellStyle name="Output 3" xfId="229"/>
    <cellStyle name="Output 3 2" xfId="322"/>
    <cellStyle name="Output 3 3" xfId="294"/>
    <cellStyle name="Output 4" xfId="230"/>
    <cellStyle name="Output 4 2" xfId="323"/>
    <cellStyle name="Output 4 3" xfId="293"/>
    <cellStyle name="Output 5" xfId="231"/>
    <cellStyle name="Output 5 2" xfId="324"/>
    <cellStyle name="Output 5 3" xfId="330"/>
    <cellStyle name="Output 6" xfId="285"/>
    <cellStyle name="Percent 2" xfId="232"/>
    <cellStyle name="Percent 2 2" xfId="233"/>
    <cellStyle name="Percent 2 3" xfId="234"/>
    <cellStyle name="Percent 3" xfId="235"/>
    <cellStyle name="Percent 3 2" xfId="236"/>
    <cellStyle name="Title" xfId="45" builtinId="15" customBuiltin="1"/>
    <cellStyle name="Title 2" xfId="237"/>
    <cellStyle name="Title 3" xfId="238"/>
    <cellStyle name="Title 4" xfId="239"/>
    <cellStyle name="Total 2" xfId="40"/>
    <cellStyle name="Total 2 2" xfId="240"/>
    <cellStyle name="Total 2 3" xfId="325"/>
    <cellStyle name="Total 2 4" xfId="292"/>
    <cellStyle name="Total 3" xfId="241"/>
    <cellStyle name="Total 3 2" xfId="326"/>
    <cellStyle name="Total 3 3" xfId="329"/>
    <cellStyle name="Total 4" xfId="242"/>
    <cellStyle name="Total 4 2" xfId="327"/>
    <cellStyle name="Total 4 3" xfId="291"/>
    <cellStyle name="Total 5" xfId="243"/>
    <cellStyle name="Total 5 2" xfId="328"/>
    <cellStyle name="Total 5 3" xfId="290"/>
    <cellStyle name="Total 6" xfId="286"/>
    <cellStyle name="Warning Text 2" xfId="41"/>
    <cellStyle name="Warning Text 2 2" xfId="244"/>
    <cellStyle name="Warning Text 3" xfId="245"/>
    <cellStyle name="Warning Text 4" xfId="246"/>
    <cellStyle name="Warning Text 5" xfId="247"/>
    <cellStyle name="Warning Text 6" xfId="287"/>
  </cellStyles>
  <dxfs count="0"/>
  <tableStyles count="0" defaultTableStyle="TableStyleMedium2" defaultPivotStyle="PivotStyleLight16"/>
  <colors>
    <mruColors>
      <color rgb="FFD9D9D9"/>
      <color rgb="FFFFFFBF"/>
      <color rgb="FFFFE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1542422</xdr:colOff>
      <xdr:row>4</xdr:row>
      <xdr:rowOff>114366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542422" cy="7620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ata-enquiries@moh.govt.n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Q34"/>
  <sheetViews>
    <sheetView tabSelected="1" zoomScaleNormal="100" workbookViewId="0">
      <selection activeCell="A6" sqref="A6"/>
    </sheetView>
  </sheetViews>
  <sheetFormatPr defaultRowHeight="12.75"/>
  <cols>
    <col min="1" max="1" width="28.5" style="83" customWidth="1"/>
    <col min="2" max="2" width="19.1640625" style="83" bestFit="1" customWidth="1"/>
    <col min="3" max="16384" width="9.33203125" style="83"/>
  </cols>
  <sheetData>
    <row r="7" spans="1:17" ht="15">
      <c r="A7" s="84" t="s">
        <v>34</v>
      </c>
      <c r="B7" s="82" t="s">
        <v>139</v>
      </c>
      <c r="C7" s="82"/>
      <c r="D7" s="82"/>
      <c r="E7" s="82"/>
      <c r="F7" s="82"/>
      <c r="G7" s="82"/>
      <c r="H7" s="82"/>
      <c r="I7" s="82"/>
      <c r="J7" s="82"/>
      <c r="K7" s="82"/>
      <c r="L7" s="82"/>
      <c r="M7" s="82"/>
      <c r="N7" s="82"/>
      <c r="O7" s="82"/>
      <c r="P7" s="82"/>
    </row>
    <row r="8" spans="1:17" ht="15">
      <c r="A8" s="84"/>
      <c r="B8" s="82"/>
      <c r="C8" s="82"/>
      <c r="D8" s="82"/>
      <c r="E8" s="82"/>
      <c r="F8" s="82"/>
      <c r="G8" s="82"/>
      <c r="H8" s="82"/>
      <c r="I8" s="82"/>
      <c r="J8" s="82"/>
      <c r="K8" s="82"/>
      <c r="L8" s="82"/>
      <c r="M8" s="82"/>
      <c r="N8" s="82"/>
      <c r="O8" s="82"/>
      <c r="P8" s="82"/>
    </row>
    <row r="9" spans="1:17" ht="49.5" customHeight="1">
      <c r="A9" s="84" t="s">
        <v>35</v>
      </c>
      <c r="B9" s="112" t="s">
        <v>159</v>
      </c>
      <c r="C9" s="113"/>
      <c r="D9" s="113"/>
      <c r="E9" s="113"/>
      <c r="F9" s="113"/>
      <c r="G9" s="113"/>
      <c r="H9" s="113"/>
      <c r="I9" s="113"/>
      <c r="J9" s="113"/>
      <c r="K9" s="113"/>
      <c r="L9" s="113"/>
      <c r="M9" s="113"/>
      <c r="N9" s="113"/>
      <c r="O9" s="113"/>
      <c r="P9" s="113"/>
      <c r="Q9" s="113"/>
    </row>
    <row r="10" spans="1:17" ht="15">
      <c r="A10" s="84"/>
      <c r="B10" s="82"/>
      <c r="C10" s="82"/>
      <c r="D10" s="82"/>
      <c r="E10" s="82"/>
      <c r="F10" s="82"/>
      <c r="G10" s="82"/>
      <c r="H10" s="82"/>
      <c r="I10" s="82"/>
      <c r="J10" s="82"/>
      <c r="K10" s="82"/>
      <c r="L10" s="82"/>
      <c r="M10" s="82"/>
      <c r="N10" s="82"/>
      <c r="O10" s="82"/>
      <c r="P10" s="82"/>
    </row>
    <row r="11" spans="1:17" ht="15">
      <c r="A11" s="84" t="s">
        <v>36</v>
      </c>
      <c r="B11" s="82" t="s">
        <v>38</v>
      </c>
      <c r="C11" s="82"/>
      <c r="D11" s="82"/>
      <c r="E11" s="82"/>
      <c r="F11" s="82"/>
      <c r="G11" s="82"/>
      <c r="H11" s="82"/>
      <c r="I11" s="82"/>
      <c r="J11" s="82"/>
      <c r="K11" s="82"/>
      <c r="L11" s="82"/>
      <c r="M11" s="82"/>
      <c r="N11" s="82"/>
      <c r="O11" s="82"/>
      <c r="P11" s="82"/>
    </row>
    <row r="12" spans="1:17" ht="15">
      <c r="A12" s="84"/>
      <c r="B12" s="82"/>
      <c r="C12" s="82"/>
      <c r="D12" s="82"/>
      <c r="E12" s="82"/>
      <c r="F12" s="82"/>
      <c r="G12" s="82"/>
      <c r="H12" s="82"/>
      <c r="I12" s="82"/>
      <c r="J12" s="82"/>
      <c r="K12" s="82"/>
      <c r="L12" s="82"/>
      <c r="M12" s="82"/>
      <c r="N12" s="82"/>
      <c r="O12" s="82"/>
      <c r="P12" s="82"/>
    </row>
    <row r="13" spans="1:17" ht="15">
      <c r="A13" s="84" t="s">
        <v>160</v>
      </c>
      <c r="B13" s="107">
        <v>43132</v>
      </c>
      <c r="C13" s="82"/>
      <c r="D13" s="82"/>
      <c r="E13" s="82"/>
      <c r="F13" s="82"/>
      <c r="G13" s="82"/>
      <c r="H13" s="82"/>
      <c r="I13" s="82"/>
      <c r="J13" s="82"/>
      <c r="K13" s="82"/>
      <c r="L13" s="82"/>
      <c r="M13" s="82"/>
      <c r="N13" s="82"/>
      <c r="O13" s="82"/>
      <c r="P13" s="82"/>
    </row>
    <row r="14" spans="1:17" ht="15">
      <c r="A14" s="84"/>
      <c r="B14" s="82"/>
      <c r="C14" s="82"/>
      <c r="D14" s="82"/>
      <c r="E14" s="82"/>
      <c r="F14" s="82"/>
      <c r="G14" s="82"/>
      <c r="H14" s="82"/>
      <c r="I14" s="82"/>
      <c r="J14" s="82"/>
      <c r="K14" s="82"/>
      <c r="L14" s="82"/>
      <c r="M14" s="82"/>
      <c r="N14" s="82"/>
      <c r="O14" s="82"/>
      <c r="P14" s="82"/>
    </row>
    <row r="15" spans="1:17" ht="15">
      <c r="A15" s="84" t="s">
        <v>37</v>
      </c>
      <c r="B15" s="108" t="s">
        <v>164</v>
      </c>
      <c r="C15" s="82"/>
      <c r="D15" s="82"/>
      <c r="E15" s="82"/>
      <c r="F15" s="82"/>
      <c r="G15" s="82"/>
      <c r="H15" s="82"/>
      <c r="I15" s="82"/>
      <c r="J15" s="82"/>
      <c r="K15" s="82"/>
      <c r="L15" s="82"/>
      <c r="M15" s="82"/>
      <c r="N15" s="82"/>
      <c r="O15" s="82"/>
      <c r="P15" s="82"/>
    </row>
    <row r="16" spans="1:17" ht="15">
      <c r="A16" s="84"/>
      <c r="B16" s="82"/>
      <c r="C16" s="82"/>
      <c r="D16" s="82"/>
      <c r="E16" s="82"/>
      <c r="F16" s="82"/>
      <c r="G16" s="82"/>
      <c r="H16" s="82"/>
      <c r="I16" s="82"/>
      <c r="J16" s="82"/>
      <c r="K16" s="82"/>
      <c r="L16" s="82"/>
      <c r="M16" s="82"/>
      <c r="N16" s="82"/>
      <c r="O16" s="82"/>
      <c r="P16" s="82"/>
    </row>
    <row r="17" spans="1:16" ht="15">
      <c r="A17" s="84"/>
      <c r="B17" s="111"/>
      <c r="C17" s="111"/>
      <c r="D17" s="111"/>
      <c r="E17" s="111"/>
      <c r="F17" s="111"/>
      <c r="G17" s="111"/>
      <c r="H17" s="82"/>
      <c r="I17" s="82"/>
      <c r="J17" s="82"/>
      <c r="K17" s="82"/>
      <c r="L17" s="82"/>
      <c r="M17" s="82"/>
      <c r="N17" s="82"/>
      <c r="O17" s="82"/>
      <c r="P17" s="82"/>
    </row>
    <row r="18" spans="1:16" ht="15">
      <c r="A18" s="84"/>
      <c r="B18" s="82"/>
      <c r="C18" s="82"/>
      <c r="D18" s="82"/>
      <c r="E18" s="82"/>
      <c r="F18" s="82"/>
      <c r="G18" s="82"/>
      <c r="H18" s="82"/>
      <c r="I18" s="82"/>
      <c r="J18" s="82"/>
      <c r="K18" s="82"/>
      <c r="L18" s="82"/>
      <c r="M18" s="82"/>
      <c r="N18" s="82"/>
      <c r="O18" s="82"/>
      <c r="P18" s="82"/>
    </row>
    <row r="19" spans="1:16" ht="14.25">
      <c r="B19" s="110" t="s">
        <v>39</v>
      </c>
      <c r="C19" s="110"/>
      <c r="D19" s="110"/>
      <c r="E19" s="110"/>
      <c r="F19" s="110"/>
      <c r="G19" s="110"/>
      <c r="H19" s="110"/>
      <c r="I19" s="110"/>
      <c r="J19" s="110"/>
      <c r="K19" s="110"/>
      <c r="L19" s="110"/>
      <c r="M19" s="82"/>
      <c r="N19" s="82"/>
      <c r="O19" s="82"/>
      <c r="P19" s="82"/>
    </row>
    <row r="20" spans="1:16" ht="14.25">
      <c r="B20" s="110"/>
      <c r="C20" s="110"/>
      <c r="D20" s="110"/>
      <c r="E20" s="110"/>
      <c r="F20" s="110"/>
      <c r="G20" s="110"/>
      <c r="H20" s="110"/>
      <c r="I20" s="110"/>
      <c r="J20" s="110"/>
      <c r="K20" s="110"/>
      <c r="L20" s="110"/>
      <c r="M20" s="82"/>
      <c r="N20" s="82"/>
      <c r="O20" s="82"/>
      <c r="P20" s="82"/>
    </row>
    <row r="21" spans="1:16" ht="14.25">
      <c r="B21" s="110"/>
      <c r="C21" s="110"/>
      <c r="D21" s="110"/>
      <c r="E21" s="110"/>
      <c r="F21" s="110"/>
      <c r="G21" s="110"/>
      <c r="H21" s="110"/>
      <c r="I21" s="110"/>
      <c r="J21" s="110"/>
      <c r="K21" s="110"/>
      <c r="L21" s="110"/>
      <c r="M21" s="82"/>
      <c r="N21" s="82"/>
      <c r="O21" s="82"/>
      <c r="P21" s="82"/>
    </row>
    <row r="22" spans="1:16" ht="14.25">
      <c r="B22" s="85"/>
      <c r="C22" s="85"/>
      <c r="D22" s="85"/>
      <c r="E22" s="85"/>
      <c r="F22" s="85"/>
      <c r="G22" s="85"/>
      <c r="H22" s="85"/>
      <c r="I22" s="85"/>
      <c r="J22" s="85"/>
      <c r="K22" s="85"/>
      <c r="L22" s="85"/>
      <c r="M22" s="82"/>
      <c r="N22" s="82"/>
      <c r="O22" s="82"/>
      <c r="P22" s="82"/>
    </row>
    <row r="23" spans="1:16" ht="14.25">
      <c r="B23" s="85" t="s">
        <v>40</v>
      </c>
      <c r="C23" s="85"/>
      <c r="D23" s="85" t="s">
        <v>41</v>
      </c>
      <c r="E23" s="85"/>
      <c r="F23" s="85"/>
      <c r="G23" s="85"/>
      <c r="H23" s="85"/>
      <c r="I23" s="85"/>
      <c r="J23" s="85"/>
      <c r="K23" s="85"/>
      <c r="L23" s="85"/>
      <c r="M23" s="82"/>
      <c r="N23" s="82"/>
      <c r="O23" s="82"/>
      <c r="P23" s="82"/>
    </row>
    <row r="24" spans="1:16" ht="14.25">
      <c r="B24" s="85"/>
      <c r="C24" s="85"/>
      <c r="D24" s="85" t="s">
        <v>42</v>
      </c>
      <c r="E24" s="85"/>
      <c r="F24" s="85"/>
      <c r="G24" s="85"/>
      <c r="H24" s="85"/>
      <c r="I24" s="85"/>
      <c r="J24" s="85"/>
      <c r="K24" s="85"/>
      <c r="L24" s="85"/>
      <c r="M24" s="82"/>
      <c r="N24" s="82"/>
      <c r="O24" s="82"/>
      <c r="P24" s="82"/>
    </row>
    <row r="25" spans="1:16" ht="14.25">
      <c r="B25" s="85"/>
      <c r="C25" s="85"/>
      <c r="D25" s="85" t="s">
        <v>43</v>
      </c>
      <c r="E25" s="85"/>
      <c r="F25" s="85"/>
      <c r="G25" s="85"/>
      <c r="H25" s="85"/>
      <c r="I25" s="85"/>
      <c r="J25" s="85"/>
      <c r="K25" s="85"/>
      <c r="L25" s="85"/>
      <c r="M25" s="82"/>
      <c r="N25" s="82"/>
      <c r="O25" s="82"/>
      <c r="P25" s="82"/>
    </row>
    <row r="26" spans="1:16" ht="14.25">
      <c r="B26" s="85"/>
      <c r="C26" s="85"/>
      <c r="D26" s="85" t="s">
        <v>44</v>
      </c>
      <c r="E26" s="85"/>
      <c r="F26" s="85"/>
      <c r="G26" s="85"/>
      <c r="H26" s="85"/>
      <c r="I26" s="85"/>
      <c r="J26" s="85"/>
      <c r="K26" s="85"/>
      <c r="L26" s="85"/>
      <c r="M26" s="82"/>
      <c r="N26" s="82"/>
      <c r="O26" s="82"/>
      <c r="P26" s="82"/>
    </row>
    <row r="27" spans="1:16" ht="14.25">
      <c r="B27" s="85"/>
      <c r="C27" s="85"/>
      <c r="D27" s="85" t="s">
        <v>45</v>
      </c>
      <c r="E27" s="85"/>
      <c r="F27" s="85"/>
      <c r="G27" s="85"/>
      <c r="H27" s="85"/>
      <c r="I27" s="85"/>
      <c r="J27" s="85"/>
      <c r="K27" s="85"/>
      <c r="L27" s="85"/>
      <c r="M27" s="82"/>
      <c r="N27" s="82"/>
      <c r="O27" s="82"/>
      <c r="P27" s="82"/>
    </row>
    <row r="28" spans="1:16" ht="14.25">
      <c r="B28" s="85" t="s">
        <v>46</v>
      </c>
      <c r="C28" s="85"/>
      <c r="D28" s="86" t="s">
        <v>47</v>
      </c>
      <c r="E28" s="86"/>
      <c r="F28" s="86"/>
      <c r="G28" s="85"/>
      <c r="H28" s="85"/>
      <c r="I28" s="85"/>
      <c r="J28" s="85"/>
      <c r="K28" s="85"/>
      <c r="L28" s="85"/>
      <c r="M28" s="82"/>
      <c r="N28" s="82"/>
      <c r="O28" s="82"/>
      <c r="P28" s="82"/>
    </row>
    <row r="29" spans="1:16" ht="14.25">
      <c r="B29" s="85" t="s">
        <v>48</v>
      </c>
      <c r="C29" s="85"/>
      <c r="D29" s="85" t="s">
        <v>49</v>
      </c>
      <c r="E29" s="85"/>
      <c r="F29" s="85"/>
      <c r="G29" s="85"/>
      <c r="H29" s="85"/>
      <c r="I29" s="85"/>
      <c r="J29" s="85"/>
      <c r="K29" s="85"/>
      <c r="L29" s="85"/>
      <c r="M29" s="82"/>
      <c r="N29" s="82"/>
      <c r="O29" s="82"/>
      <c r="P29" s="82"/>
    </row>
    <row r="30" spans="1:16" ht="14.25">
      <c r="B30" s="85" t="s">
        <v>50</v>
      </c>
      <c r="C30" s="85"/>
      <c r="D30" s="85" t="s">
        <v>51</v>
      </c>
      <c r="E30" s="85"/>
      <c r="F30" s="85"/>
      <c r="G30" s="85"/>
      <c r="H30" s="85"/>
      <c r="I30" s="85"/>
      <c r="J30" s="85"/>
      <c r="K30" s="85"/>
      <c r="L30" s="85"/>
      <c r="M30" s="82"/>
      <c r="N30" s="82"/>
      <c r="O30" s="82"/>
      <c r="P30" s="82"/>
    </row>
    <row r="31" spans="1:16" ht="14.25">
      <c r="B31" s="82"/>
      <c r="C31" s="82"/>
      <c r="D31" s="82"/>
      <c r="E31" s="82"/>
      <c r="F31" s="82"/>
      <c r="G31" s="82"/>
      <c r="H31" s="82"/>
      <c r="I31" s="82"/>
      <c r="J31" s="82"/>
      <c r="K31" s="82"/>
      <c r="L31" s="82"/>
      <c r="M31" s="82"/>
      <c r="N31" s="82"/>
      <c r="O31" s="82"/>
      <c r="P31" s="82"/>
    </row>
    <row r="32" spans="1:16" ht="14.25">
      <c r="B32" s="82"/>
      <c r="C32" s="82"/>
      <c r="D32" s="82"/>
      <c r="E32" s="82"/>
      <c r="F32" s="82"/>
      <c r="G32" s="82"/>
      <c r="H32" s="82"/>
      <c r="I32" s="82"/>
      <c r="J32" s="82"/>
      <c r="K32" s="82"/>
      <c r="L32" s="82"/>
      <c r="M32" s="82"/>
      <c r="N32" s="82"/>
      <c r="O32" s="82"/>
      <c r="P32" s="82"/>
    </row>
    <row r="33" spans="2:16" ht="14.25">
      <c r="B33" s="82"/>
      <c r="C33" s="82"/>
      <c r="D33" s="82"/>
      <c r="E33" s="82"/>
      <c r="F33" s="82"/>
      <c r="G33" s="82"/>
      <c r="H33" s="82"/>
      <c r="I33" s="82"/>
      <c r="J33" s="82"/>
      <c r="K33" s="82"/>
      <c r="L33" s="82"/>
      <c r="M33" s="82"/>
      <c r="N33" s="82"/>
      <c r="O33" s="82"/>
      <c r="P33" s="82"/>
    </row>
    <row r="34" spans="2:16" ht="14.25">
      <c r="B34" s="82"/>
      <c r="C34" s="82"/>
      <c r="D34" s="82"/>
      <c r="E34" s="82"/>
      <c r="F34" s="82"/>
      <c r="G34" s="82"/>
      <c r="H34" s="82"/>
      <c r="I34" s="82"/>
      <c r="J34" s="82"/>
      <c r="K34" s="82"/>
      <c r="L34" s="82"/>
      <c r="M34" s="82"/>
      <c r="N34" s="82"/>
      <c r="O34" s="82"/>
      <c r="P34" s="82"/>
    </row>
  </sheetData>
  <mergeCells count="3">
    <mergeCell ref="B19:L21"/>
    <mergeCell ref="B17:G17"/>
    <mergeCell ref="B9:Q9"/>
  </mergeCells>
  <hyperlinks>
    <hyperlink ref="D28:F28" r:id="rId1" display="data-enquiries@moh.govt.nz"/>
  </hyperlinks>
  <pageMargins left="0.7" right="0.7" top="0.75" bottom="0.75" header="0.3" footer="0.3"/>
  <pageSetup paperSize="9" scale="86"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4"/>
  <sheetViews>
    <sheetView zoomScaleNormal="100" zoomScaleSheetLayoutView="100" workbookViewId="0">
      <pane ySplit="3" topLeftCell="A4"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62</v>
      </c>
    </row>
    <row r="2" spans="1:44" ht="15" customHeight="1">
      <c r="A2" s="1" t="s">
        <v>58</v>
      </c>
    </row>
    <row r="3" spans="1:44" ht="15" customHeight="1">
      <c r="A3" s="1" t="s">
        <v>138</v>
      </c>
    </row>
    <row r="5" spans="1:44" ht="20.100000000000001" customHeight="1">
      <c r="B5" s="2" t="s">
        <v>68</v>
      </c>
      <c r="X5" s="2" t="s">
        <v>65</v>
      </c>
    </row>
    <row r="6" spans="1:44" ht="15" customHeight="1">
      <c r="B6" s="3"/>
      <c r="C6" s="3"/>
      <c r="D6" s="115" t="s">
        <v>72</v>
      </c>
      <c r="E6" s="116"/>
      <c r="F6" s="116"/>
      <c r="G6" s="116"/>
      <c r="H6" s="116"/>
      <c r="I6" s="116"/>
      <c r="J6" s="116"/>
      <c r="K6" s="116"/>
      <c r="L6" s="116"/>
      <c r="M6" s="116"/>
      <c r="N6" s="116"/>
      <c r="O6" s="116"/>
      <c r="P6" s="116"/>
      <c r="Q6" s="116"/>
      <c r="R6" s="116"/>
      <c r="S6" s="116"/>
      <c r="T6" s="116"/>
      <c r="U6" s="116"/>
      <c r="V6" s="116"/>
      <c r="X6" s="3"/>
      <c r="Y6" s="3"/>
      <c r="Z6" s="116" t="s">
        <v>0</v>
      </c>
      <c r="AA6" s="116"/>
      <c r="AB6" s="116"/>
      <c r="AC6" s="116"/>
      <c r="AD6" s="116"/>
      <c r="AE6" s="116"/>
      <c r="AF6" s="116"/>
      <c r="AG6" s="116"/>
      <c r="AH6" s="116"/>
      <c r="AI6" s="116"/>
      <c r="AJ6" s="116"/>
      <c r="AK6" s="116"/>
      <c r="AL6" s="116"/>
      <c r="AM6" s="116"/>
      <c r="AN6" s="116"/>
      <c r="AO6" s="116"/>
      <c r="AP6" s="116"/>
      <c r="AQ6" s="116"/>
      <c r="AR6" s="116"/>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2014</v>
      </c>
      <c r="C8" s="7"/>
      <c r="D8" s="8"/>
      <c r="E8" s="8"/>
      <c r="F8" s="8"/>
      <c r="G8" s="8"/>
      <c r="H8" s="8"/>
      <c r="I8" s="8"/>
      <c r="J8" s="8"/>
      <c r="K8" s="8"/>
      <c r="L8" s="8"/>
      <c r="M8" s="8"/>
      <c r="N8" s="8"/>
      <c r="O8" s="8"/>
      <c r="P8" s="8"/>
      <c r="Q8" s="8"/>
      <c r="R8" s="8"/>
      <c r="S8" s="8"/>
      <c r="T8" s="8"/>
      <c r="U8" s="8"/>
      <c r="V8" s="8"/>
      <c r="X8" s="6">
        <v>2014</v>
      </c>
      <c r="Y8" s="7"/>
      <c r="Z8" s="8"/>
      <c r="AA8" s="8"/>
      <c r="AB8" s="8"/>
      <c r="AC8" s="8"/>
      <c r="AD8" s="8"/>
      <c r="AE8" s="8"/>
      <c r="AF8" s="8"/>
      <c r="AG8" s="8"/>
      <c r="AH8" s="8"/>
      <c r="AI8" s="8"/>
      <c r="AJ8" s="8"/>
      <c r="AK8" s="8"/>
      <c r="AL8" s="8"/>
      <c r="AM8" s="8"/>
      <c r="AN8" s="8"/>
      <c r="AO8" s="8"/>
      <c r="AP8" s="8"/>
      <c r="AQ8" s="8"/>
      <c r="AR8" s="8"/>
    </row>
    <row r="9" spans="1:44" ht="15" customHeight="1">
      <c r="B9" s="6"/>
      <c r="C9" s="6" t="s">
        <v>23</v>
      </c>
      <c r="D9" s="8" t="str">
        <f>IFERROR(VALUE(FIXED(VLOOKUP(VLOOKUP($A$1,CodeTableSelCan,2,FALSE)&amp;$B$8&amp;ref!$E$2&amp;ref!$F$2&amp;ref!H$2,DatatableSelCan,7,FALSE))),"–")</f>
        <v>–</v>
      </c>
      <c r="E9" s="8">
        <f>IFERROR(VALUE(FIXED(VLOOKUP(VLOOKUP($A$1,CodeTableSelCan,2,FALSE)&amp;$B$8&amp;ref!$E$2&amp;ref!$F$2&amp;ref!I$2,DatatableSelCan,7,FALSE))),"–")</f>
        <v>1</v>
      </c>
      <c r="F9" s="8">
        <f>IFERROR(VALUE(FIXED(VLOOKUP(VLOOKUP($A$1,CodeTableSelCan,2,FALSE)&amp;$B$8&amp;ref!$E$2&amp;ref!$F$2&amp;ref!J$2,DatatableSelCan,7,FALSE))),"–")</f>
        <v>2</v>
      </c>
      <c r="G9" s="8">
        <f>IFERROR(VALUE(FIXED(VLOOKUP(VLOOKUP($A$1,CodeTableSelCan,2,FALSE)&amp;$B$8&amp;ref!$E$2&amp;ref!$F$2&amp;ref!K$2,DatatableSelCan,7,FALSE))),"–")</f>
        <v>4</v>
      </c>
      <c r="H9" s="8">
        <f>IFERROR(VALUE(FIXED(VLOOKUP(VLOOKUP($A$1,CodeTableSelCan,2,FALSE)&amp;$B$8&amp;ref!$E$2&amp;ref!$F$2&amp;ref!L$2,DatatableSelCan,7,FALSE))),"–")</f>
        <v>7</v>
      </c>
      <c r="I9" s="8">
        <f>IFERROR(VALUE(FIXED(VLOOKUP(VLOOKUP($A$1,CodeTableSelCan,2,FALSE)&amp;$B$8&amp;ref!$E$2&amp;ref!$F$2&amp;ref!M$2,DatatableSelCan,7,FALSE))),"–")</f>
        <v>2</v>
      </c>
      <c r="J9" s="8">
        <f>IFERROR(VALUE(FIXED(VLOOKUP(VLOOKUP($A$1,CodeTableSelCan,2,FALSE)&amp;$B$8&amp;ref!$E$2&amp;ref!$F$2&amp;ref!N$2,DatatableSelCan,7,FALSE))),"–")</f>
        <v>3</v>
      </c>
      <c r="K9" s="8">
        <f>IFERROR(VALUE(FIXED(VLOOKUP(VLOOKUP($A$1,CodeTableSelCan,2,FALSE)&amp;$B$8&amp;ref!$E$2&amp;ref!$F$2&amp;ref!O$2,DatatableSelCan,7,FALSE))),"–")</f>
        <v>4</v>
      </c>
      <c r="L9" s="8">
        <f>IFERROR(VALUE(FIXED(VLOOKUP(VLOOKUP($A$1,CodeTableSelCan,2,FALSE)&amp;$B$8&amp;ref!$E$2&amp;ref!$F$2&amp;ref!P$2,DatatableSelCan,7,FALSE))),"–")</f>
        <v>3</v>
      </c>
      <c r="M9" s="8">
        <f>IFERROR(VALUE(FIXED(VLOOKUP(VLOOKUP($A$1,CodeTableSelCan,2,FALSE)&amp;$B$8&amp;ref!$E$2&amp;ref!$F$2&amp;ref!Q$2,DatatableSelCan,7,FALSE))),"–")</f>
        <v>4</v>
      </c>
      <c r="N9" s="8">
        <f>IFERROR(VALUE(FIXED(VLOOKUP(VLOOKUP($A$1,CodeTableSelCan,2,FALSE)&amp;$B$8&amp;ref!$E$2&amp;ref!$F$2&amp;ref!R$2,DatatableSelCan,7,FALSE))),"–")</f>
        <v>5</v>
      </c>
      <c r="O9" s="8">
        <f>IFERROR(VALUE(FIXED(VLOOKUP(VLOOKUP($A$1,CodeTableSelCan,2,FALSE)&amp;$B$8&amp;ref!$E$2&amp;ref!$F$2&amp;ref!S$2,DatatableSelCan,7,FALSE))),"–")</f>
        <v>2</v>
      </c>
      <c r="P9" s="8">
        <f>IFERROR(VALUE(FIXED(VLOOKUP(VLOOKUP($A$1,CodeTableSelCan,2,FALSE)&amp;$B$8&amp;ref!$E$2&amp;ref!$F$2&amp;ref!T$2,DatatableSelCan,7,FALSE))),"–")</f>
        <v>6</v>
      </c>
      <c r="Q9" s="8">
        <f>IFERROR(VALUE(FIXED(VLOOKUP(VLOOKUP($A$1,CodeTableSelCan,2,FALSE)&amp;$B$8&amp;ref!$E$2&amp;ref!$F$2&amp;ref!U$2,DatatableSelCan,7,FALSE))),"–")</f>
        <v>2</v>
      </c>
      <c r="R9" s="8">
        <f>IFERROR(VALUE(FIXED(VLOOKUP(VLOOKUP($A$1,CodeTableSelCan,2,FALSE)&amp;$B$8&amp;ref!$E$2&amp;ref!$F$2&amp;ref!V$2,DatatableSelCan,7,FALSE))),"–")</f>
        <v>3</v>
      </c>
      <c r="S9" s="8">
        <f>IFERROR(VALUE(FIXED(VLOOKUP(VLOOKUP($A$1,CodeTableSelCan,2,FALSE)&amp;$B$8&amp;ref!$E$2&amp;ref!$F$2&amp;ref!W$2,DatatableSelCan,7,FALSE))),"–")</f>
        <v>2</v>
      </c>
      <c r="T9" s="8">
        <f>IFERROR(VALUE(FIXED(VLOOKUP(VLOOKUP($A$1,CodeTableSelCan,2,FALSE)&amp;$B$8&amp;ref!$E$2&amp;ref!$F$2&amp;ref!X$2,DatatableSelCan,7,FALSE))),"–")</f>
        <v>3</v>
      </c>
      <c r="U9" s="8">
        <f>IFERROR(VALUE(FIXED(VLOOKUP(VLOOKUP($A$1,CodeTableSelCan,2,FALSE)&amp;$B$8&amp;ref!$E$2&amp;ref!$F$2&amp;ref!Y$2,DatatableSelCan,7,FALSE))),"–")</f>
        <v>2</v>
      </c>
      <c r="V9" s="8">
        <f>IFERROR(VALUE(FIXED(VLOOKUP(VLOOKUP($A$1,CodeTableSelCan,2,FALSE)&amp;$B$8&amp;ref!$E$2&amp;ref!$F$2&amp;ref!Z$2,DatatableSelCan,7,FALSE))),"–")</f>
        <v>55</v>
      </c>
      <c r="X9" s="6"/>
      <c r="Y9" s="6" t="s">
        <v>23</v>
      </c>
      <c r="Z9" s="52" t="str">
        <f>IFERROR(VALUE(FIXED(VLOOKUP(VLOOKUP($A$1,CodeTableSelCan,2,FALSE)&amp;$B$8&amp;ref!$E$2&amp;ref!$F$2&amp;ref!H$2,DatatableSelCan,8,FALSE))),"–")</f>
        <v>–</v>
      </c>
      <c r="AA9" s="52">
        <f>IFERROR(VALUE(FIXED(VLOOKUP(VLOOKUP($A$1,CodeTableSelCan,2,FALSE)&amp;$B$8&amp;ref!$E$2&amp;ref!$F$2&amp;ref!I$2,DatatableSelCan,8,FALSE))),"–")</f>
        <v>0.64</v>
      </c>
      <c r="AB9" s="52">
        <f>IFERROR(VALUE(FIXED(VLOOKUP(VLOOKUP($A$1,CodeTableSelCan,2,FALSE)&amp;$B$8&amp;ref!$E$2&amp;ref!$F$2&amp;ref!J$2,DatatableSelCan,8,FALSE))),"–")</f>
        <v>1.32</v>
      </c>
      <c r="AC9" s="52">
        <f>IFERROR(VALUE(FIXED(VLOOKUP(VLOOKUP($A$1,CodeTableSelCan,2,FALSE)&amp;$B$8&amp;ref!$E$2&amp;ref!$F$2&amp;ref!K$2,DatatableSelCan,8,FALSE))),"–")</f>
        <v>2.48</v>
      </c>
      <c r="AD9" s="52">
        <f>IFERROR(VALUE(FIXED(VLOOKUP(VLOOKUP($A$1,CodeTableSelCan,2,FALSE)&amp;$B$8&amp;ref!$E$2&amp;ref!$F$2&amp;ref!L$2,DatatableSelCan,8,FALSE))),"–")</f>
        <v>4.2</v>
      </c>
      <c r="AE9" s="52">
        <f>IFERROR(VALUE(FIXED(VLOOKUP(VLOOKUP($A$1,CodeTableSelCan,2,FALSE)&amp;$B$8&amp;ref!$E$2&amp;ref!$F$2&amp;ref!M$2,DatatableSelCan,8,FALSE))),"–")</f>
        <v>1.39</v>
      </c>
      <c r="AF9" s="52">
        <f>IFERROR(VALUE(FIXED(VLOOKUP(VLOOKUP($A$1,CodeTableSelCan,2,FALSE)&amp;$B$8&amp;ref!$E$2&amp;ref!$F$2&amp;ref!N$2,DatatableSelCan,8,FALSE))),"–")</f>
        <v>2.2400000000000002</v>
      </c>
      <c r="AG9" s="52">
        <f>IFERROR(VALUE(FIXED(VLOOKUP(VLOOKUP($A$1,CodeTableSelCan,2,FALSE)&amp;$B$8&amp;ref!$E$2&amp;ref!$F$2&amp;ref!O$2,DatatableSelCan,8,FALSE))),"–")</f>
        <v>3.07</v>
      </c>
      <c r="AH9" s="52">
        <f>IFERROR(VALUE(FIXED(VLOOKUP(VLOOKUP($A$1,CodeTableSelCan,2,FALSE)&amp;$B$8&amp;ref!$E$2&amp;ref!$F$2&amp;ref!P$2,DatatableSelCan,8,FALSE))),"–")</f>
        <v>2.02</v>
      </c>
      <c r="AI9" s="52">
        <f>IFERROR(VALUE(FIXED(VLOOKUP(VLOOKUP($A$1,CodeTableSelCan,2,FALSE)&amp;$B$8&amp;ref!$E$2&amp;ref!$F$2&amp;ref!Q$2,DatatableSelCan,8,FALSE))),"–")</f>
        <v>2.67</v>
      </c>
      <c r="AJ9" s="52">
        <f>IFERROR(VALUE(FIXED(VLOOKUP(VLOOKUP($A$1,CodeTableSelCan,2,FALSE)&amp;$B$8&amp;ref!$E$2&amp;ref!$F$2&amp;ref!R$2,DatatableSelCan,8,FALSE))),"–")</f>
        <v>3.26</v>
      </c>
      <c r="AK9" s="52">
        <f>IFERROR(VALUE(FIXED(VLOOKUP(VLOOKUP($A$1,CodeTableSelCan,2,FALSE)&amp;$B$8&amp;ref!$E$2&amp;ref!$F$2&amp;ref!S$2,DatatableSelCan,8,FALSE))),"–")</f>
        <v>1.47</v>
      </c>
      <c r="AL9" s="52">
        <f>IFERROR(VALUE(FIXED(VLOOKUP(VLOOKUP($A$1,CodeTableSelCan,2,FALSE)&amp;$B$8&amp;ref!$E$2&amp;ref!$F$2&amp;ref!T$2,DatatableSelCan,8,FALSE))),"–")</f>
        <v>5.0199999999999996</v>
      </c>
      <c r="AM9" s="52">
        <f>IFERROR(VALUE(FIXED(VLOOKUP(VLOOKUP($A$1,CodeTableSelCan,2,FALSE)&amp;$B$8&amp;ref!$E$2&amp;ref!$F$2&amp;ref!U$2,DatatableSelCan,8,FALSE))),"–")</f>
        <v>1.89</v>
      </c>
      <c r="AN9" s="52">
        <f>IFERROR(VALUE(FIXED(VLOOKUP(VLOOKUP($A$1,CodeTableSelCan,2,FALSE)&amp;$B$8&amp;ref!$E$2&amp;ref!$F$2&amp;ref!V$2,DatatableSelCan,8,FALSE))),"–")</f>
        <v>3.89</v>
      </c>
      <c r="AO9" s="52">
        <f>IFERROR(VALUE(FIXED(VLOOKUP(VLOOKUP($A$1,CodeTableSelCan,2,FALSE)&amp;$B$8&amp;ref!$E$2&amp;ref!$F$2&amp;ref!W$2,DatatableSelCan,8,FALSE))),"–")</f>
        <v>3.76</v>
      </c>
      <c r="AP9" s="52">
        <f>IFERROR(VALUE(FIXED(VLOOKUP(VLOOKUP($A$1,CodeTableSelCan,2,FALSE)&amp;$B$8&amp;ref!$E$2&amp;ref!$F$2&amp;ref!X$2,DatatableSelCan,8,FALSE))),"–")</f>
        <v>8.2100000000000009</v>
      </c>
      <c r="AQ9" s="52">
        <f>IFERROR(VALUE(FIXED(VLOOKUP(VLOOKUP($A$1,CodeTableSelCan,2,FALSE)&amp;$B$8&amp;ref!$E$2&amp;ref!$F$2&amp;ref!Y$2,DatatableSelCan,8,FALSE))),"–")</f>
        <v>7.04</v>
      </c>
      <c r="AR9" s="52">
        <f>SUMPRODUCT(Z9:AQ9,'Population '!$D$61:$U$61)</f>
        <v>2.2653921127605336</v>
      </c>
    </row>
    <row r="10" spans="1:44" ht="15" customHeight="1">
      <c r="B10" s="6"/>
      <c r="C10" s="6" t="s">
        <v>24</v>
      </c>
      <c r="D10" s="8" t="str">
        <f>IFERROR(VALUE(FIXED(VLOOKUP(VLOOKUP($A$1,CodeTableSelCan,2,FALSE)&amp;$B$8&amp;ref!$E$2&amp;ref!$F$3&amp;ref!H$2,DatatableSelCan,7,FALSE))),"–")</f>
        <v>–</v>
      </c>
      <c r="E10" s="8">
        <f>IFERROR(VALUE(FIXED(VLOOKUP(VLOOKUP($A$1,CodeTableSelCan,2,FALSE)&amp;$B$8&amp;ref!$E$2&amp;ref!$F$3&amp;ref!I$2,DatatableSelCan,7,FALSE))),"–")</f>
        <v>1</v>
      </c>
      <c r="F10" s="8" t="str">
        <f>IFERROR(VALUE(FIXED(VLOOKUP(VLOOKUP($A$1,CodeTableSelCan,2,FALSE)&amp;$B$8&amp;ref!$E$2&amp;ref!$F$3&amp;ref!J$2,DatatableSelCan,7,FALSE))),"–")</f>
        <v>–</v>
      </c>
      <c r="G10" s="8" t="str">
        <f>IFERROR(VALUE(FIXED(VLOOKUP(VLOOKUP($A$1,CodeTableSelCan,2,FALSE)&amp;$B$8&amp;ref!$E$2&amp;ref!$F$3&amp;ref!K$2,DatatableSelCan,7,FALSE))),"–")</f>
        <v>–</v>
      </c>
      <c r="H10" s="8">
        <f>IFERROR(VALUE(FIXED(VLOOKUP(VLOOKUP($A$1,CodeTableSelCan,2,FALSE)&amp;$B$8&amp;ref!$E$2&amp;ref!$F$3&amp;ref!L$2,DatatableSelCan,7,FALSE))),"–")</f>
        <v>2</v>
      </c>
      <c r="I10" s="8" t="str">
        <f>IFERROR(VALUE(FIXED(VLOOKUP(VLOOKUP($A$1,CodeTableSelCan,2,FALSE)&amp;$B$8&amp;ref!$E$2&amp;ref!$F$3&amp;ref!M$2,DatatableSelCan,7,FALSE))),"–")</f>
        <v>–</v>
      </c>
      <c r="J10" s="8">
        <f>IFERROR(VALUE(FIXED(VLOOKUP(VLOOKUP($A$1,CodeTableSelCan,2,FALSE)&amp;$B$8&amp;ref!$E$2&amp;ref!$F$3&amp;ref!N$2,DatatableSelCan,7,FALSE))),"–")</f>
        <v>1</v>
      </c>
      <c r="K10" s="8" t="str">
        <f>IFERROR(VALUE(FIXED(VLOOKUP(VLOOKUP($A$1,CodeTableSelCan,2,FALSE)&amp;$B$8&amp;ref!$E$2&amp;ref!$F$3&amp;ref!O$2,DatatableSelCan,7,FALSE))),"–")</f>
        <v>–</v>
      </c>
      <c r="L10" s="8" t="str">
        <f>IFERROR(VALUE(FIXED(VLOOKUP(VLOOKUP($A$1,CodeTableSelCan,2,FALSE)&amp;$B$8&amp;ref!$E$2&amp;ref!$F$3&amp;ref!P$2,DatatableSelCan,7,FALSE))),"–")</f>
        <v>–</v>
      </c>
      <c r="M10" s="8">
        <f>IFERROR(VALUE(FIXED(VLOOKUP(VLOOKUP($A$1,CodeTableSelCan,2,FALSE)&amp;$B$8&amp;ref!$E$2&amp;ref!$F$3&amp;ref!Q$2,DatatableSelCan,7,FALSE))),"–")</f>
        <v>1</v>
      </c>
      <c r="N10" s="8" t="str">
        <f>IFERROR(VALUE(FIXED(VLOOKUP(VLOOKUP($A$1,CodeTableSelCan,2,FALSE)&amp;$B$8&amp;ref!$E$2&amp;ref!$F$3&amp;ref!R$2,DatatableSelCan,7,FALSE))),"–")</f>
        <v>–</v>
      </c>
      <c r="O10" s="8" t="str">
        <f>IFERROR(VALUE(FIXED(VLOOKUP(VLOOKUP($A$1,CodeTableSelCan,2,FALSE)&amp;$B$8&amp;ref!$E$2&amp;ref!$F$3&amp;ref!S$2,DatatableSelCan,7,FALSE))),"–")</f>
        <v>–</v>
      </c>
      <c r="P10" s="8" t="str">
        <f>IFERROR(VALUE(FIXED(VLOOKUP(VLOOKUP($A$1,CodeTableSelCan,2,FALSE)&amp;$B$8&amp;ref!$E$2&amp;ref!$F$3&amp;ref!T$2,DatatableSelCan,7,FALSE))),"–")</f>
        <v>–</v>
      </c>
      <c r="Q10" s="8">
        <f>IFERROR(VALUE(FIXED(VLOOKUP(VLOOKUP($A$1,CodeTableSelCan,2,FALSE)&amp;$B$8&amp;ref!$E$2&amp;ref!$F$3&amp;ref!U$2,DatatableSelCan,7,FALSE))),"–")</f>
        <v>1</v>
      </c>
      <c r="R10" s="8" t="str">
        <f>IFERROR(VALUE(FIXED(VLOOKUP(VLOOKUP($A$1,CodeTableSelCan,2,FALSE)&amp;$B$8&amp;ref!$E$2&amp;ref!$F$3&amp;ref!V$2,DatatableSelCan,7,FALSE))),"–")</f>
        <v>–</v>
      </c>
      <c r="S10" s="8" t="str">
        <f>IFERROR(VALUE(FIXED(VLOOKUP(VLOOKUP($A$1,CodeTableSelCan,2,FALSE)&amp;$B$8&amp;ref!$E$2&amp;ref!$F$3&amp;ref!W$2,DatatableSelCan,7,FALSE))),"–")</f>
        <v>–</v>
      </c>
      <c r="T10" s="8" t="str">
        <f>IFERROR(VALUE(FIXED(VLOOKUP(VLOOKUP($A$1,CodeTableSelCan,2,FALSE)&amp;$B$8&amp;ref!$E$2&amp;ref!$F$3&amp;ref!X$2,DatatableSelCan,7,FALSE))),"–")</f>
        <v>–</v>
      </c>
      <c r="U10" s="8" t="str">
        <f>IFERROR(VALUE(FIXED(VLOOKUP(VLOOKUP($A$1,CodeTableSelCan,2,FALSE)&amp;$B$8&amp;ref!$E$2&amp;ref!$F$3&amp;ref!Y$2,DatatableSelCan,7,FALSE))),"–")</f>
        <v>–</v>
      </c>
      <c r="V10" s="8">
        <f>IFERROR(VALUE(FIXED(VLOOKUP(VLOOKUP($A$1,CodeTableSelCan,2,FALSE)&amp;$B$8&amp;ref!$E$2&amp;ref!$F$3&amp;ref!Z$2,DatatableSelCan,7,FALSE))),"–")</f>
        <v>6</v>
      </c>
      <c r="X10" s="6"/>
      <c r="Y10" s="6" t="s">
        <v>24</v>
      </c>
      <c r="Z10" s="52" t="str">
        <f>IFERROR(VALUE(FIXED(VLOOKUP(VLOOKUP($A$1,CodeTableSelCan,2,FALSE)&amp;$B$8&amp;ref!$E$2&amp;ref!$F$3&amp;ref!H$2,DatatableSelCan,8,FALSE))),"–")</f>
        <v>–</v>
      </c>
      <c r="AA10" s="52">
        <f>IFERROR(VALUE(FIXED(VLOOKUP(VLOOKUP($A$1,CodeTableSelCan,2,FALSE)&amp;$B$8&amp;ref!$E$2&amp;ref!$F$3&amp;ref!I$2,DatatableSelCan,8,FALSE))),"–")</f>
        <v>2.44</v>
      </c>
      <c r="AB10" s="52" t="str">
        <f>IFERROR(VALUE(FIXED(VLOOKUP(VLOOKUP($A$1,CodeTableSelCan,2,FALSE)&amp;$B$8&amp;ref!$E$2&amp;ref!$F$3&amp;ref!J$2,DatatableSelCan,8,FALSE))),"–")</f>
        <v>–</v>
      </c>
      <c r="AC10" s="52" t="str">
        <f>IFERROR(VALUE(FIXED(VLOOKUP(VLOOKUP($A$1,CodeTableSelCan,2,FALSE)&amp;$B$8&amp;ref!$E$2&amp;ref!$F$3&amp;ref!K$2,DatatableSelCan,8,FALSE))),"–")</f>
        <v>–</v>
      </c>
      <c r="AD10" s="52">
        <f>IFERROR(VALUE(FIXED(VLOOKUP(VLOOKUP($A$1,CodeTableSelCan,2,FALSE)&amp;$B$8&amp;ref!$E$2&amp;ref!$F$3&amp;ref!L$2,DatatableSelCan,8,FALSE))),"–")</f>
        <v>6.78</v>
      </c>
      <c r="AE10" s="52" t="str">
        <f>IFERROR(VALUE(FIXED(VLOOKUP(VLOOKUP($A$1,CodeTableSelCan,2,FALSE)&amp;$B$8&amp;ref!$E$2&amp;ref!$F$3&amp;ref!M$2,DatatableSelCan,8,FALSE))),"–")</f>
        <v>–</v>
      </c>
      <c r="AF10" s="52">
        <f>IFERROR(VALUE(FIXED(VLOOKUP(VLOOKUP($A$1,CodeTableSelCan,2,FALSE)&amp;$B$8&amp;ref!$E$2&amp;ref!$F$3&amp;ref!N$2,DatatableSelCan,8,FALSE))),"–")</f>
        <v>5.51</v>
      </c>
      <c r="AG10" s="52" t="str">
        <f>IFERROR(VALUE(FIXED(VLOOKUP(VLOOKUP($A$1,CodeTableSelCan,2,FALSE)&amp;$B$8&amp;ref!$E$2&amp;ref!$F$3&amp;ref!O$2,DatatableSelCan,8,FALSE))),"–")</f>
        <v>–</v>
      </c>
      <c r="AH10" s="52" t="str">
        <f>IFERROR(VALUE(FIXED(VLOOKUP(VLOOKUP($A$1,CodeTableSelCan,2,FALSE)&amp;$B$8&amp;ref!$E$2&amp;ref!$F$3&amp;ref!P$2,DatatableSelCan,8,FALSE))),"–")</f>
        <v>–</v>
      </c>
      <c r="AI10" s="52">
        <f>IFERROR(VALUE(FIXED(VLOOKUP(VLOOKUP($A$1,CodeTableSelCan,2,FALSE)&amp;$B$8&amp;ref!$E$2&amp;ref!$F$3&amp;ref!Q$2,DatatableSelCan,8,FALSE))),"–")</f>
        <v>5.34</v>
      </c>
      <c r="AJ10" s="52" t="str">
        <f>IFERROR(VALUE(FIXED(VLOOKUP(VLOOKUP($A$1,CodeTableSelCan,2,FALSE)&amp;$B$8&amp;ref!$E$2&amp;ref!$F$3&amp;ref!R$2,DatatableSelCan,8,FALSE))),"–")</f>
        <v>–</v>
      </c>
      <c r="AK10" s="52" t="str">
        <f>IFERROR(VALUE(FIXED(VLOOKUP(VLOOKUP($A$1,CodeTableSelCan,2,FALSE)&amp;$B$8&amp;ref!$E$2&amp;ref!$F$3&amp;ref!S$2,DatatableSelCan,8,FALSE))),"–")</f>
        <v>–</v>
      </c>
      <c r="AL10" s="52" t="str">
        <f>IFERROR(VALUE(FIXED(VLOOKUP(VLOOKUP($A$1,CodeTableSelCan,2,FALSE)&amp;$B$8&amp;ref!$E$2&amp;ref!$F$3&amp;ref!T$2,DatatableSelCan,8,FALSE))),"–")</f>
        <v>–</v>
      </c>
      <c r="AM10" s="52">
        <f>IFERROR(VALUE(FIXED(VLOOKUP(VLOOKUP($A$1,CodeTableSelCan,2,FALSE)&amp;$B$8&amp;ref!$E$2&amp;ref!$F$3&amp;ref!U$2,DatatableSelCan,8,FALSE))),"–")</f>
        <v>13.3</v>
      </c>
      <c r="AN10" s="52" t="str">
        <f>IFERROR(VALUE(FIXED(VLOOKUP(VLOOKUP($A$1,CodeTableSelCan,2,FALSE)&amp;$B$8&amp;ref!$E$2&amp;ref!$F$3&amp;ref!V$2,DatatableSelCan,8,FALSE))),"–")</f>
        <v>–</v>
      </c>
      <c r="AO10" s="52" t="str">
        <f>IFERROR(VALUE(FIXED(VLOOKUP(VLOOKUP($A$1,CodeTableSelCan,2,FALSE)&amp;$B$8&amp;ref!$E$2&amp;ref!$F$3&amp;ref!W$2,DatatableSelCan,8,FALSE))),"–")</f>
        <v>–</v>
      </c>
      <c r="AP10" s="52" t="str">
        <f>IFERROR(VALUE(FIXED(VLOOKUP(VLOOKUP($A$1,CodeTableSelCan,2,FALSE)&amp;$B$8&amp;ref!$E$2&amp;ref!$F$3&amp;ref!X$2,DatatableSelCan,8,FALSE))),"–")</f>
        <v>–</v>
      </c>
      <c r="AQ10" s="52" t="str">
        <f>IFERROR(VALUE(FIXED(VLOOKUP(VLOOKUP($A$1,CodeTableSelCan,2,FALSE)&amp;$B$8&amp;ref!$E$2&amp;ref!$F$3&amp;ref!Y$2,DatatableSelCan,8,FALSE))),"–")</f>
        <v>–</v>
      </c>
      <c r="AR10" s="52">
        <f>SUMPRODUCT(Z10:AQ10,'Population '!$D$61:$U$61)</f>
        <v>1.9042125256160345</v>
      </c>
    </row>
    <row r="11" spans="1:44" ht="15" customHeight="1">
      <c r="B11" s="7"/>
      <c r="C11" s="6" t="s">
        <v>25</v>
      </c>
      <c r="D11" s="8" t="str">
        <f>IFERROR(VALUE(FIXED(VLOOKUP(VLOOKUP($A$1,CodeTableSelCan,2,FALSE)&amp;$B$8&amp;ref!$E$2&amp;ref!$F$4&amp;ref!H$2,DatatableSelCan,7,FALSE))),"–")</f>
        <v>–</v>
      </c>
      <c r="E11" s="8" t="str">
        <f>IFERROR(VALUE(FIXED(VLOOKUP(VLOOKUP($A$1,CodeTableSelCan,2,FALSE)&amp;$B$8&amp;ref!$E$2&amp;ref!$F$4&amp;ref!I$2,DatatableSelCan,7,FALSE))),"–")</f>
        <v>–</v>
      </c>
      <c r="F11" s="8">
        <f>IFERROR(VALUE(FIXED(VLOOKUP(VLOOKUP($A$1,CodeTableSelCan,2,FALSE)&amp;$B$8&amp;ref!$E$2&amp;ref!$F$4&amp;ref!J$2,DatatableSelCan,7,FALSE))),"–")</f>
        <v>2</v>
      </c>
      <c r="G11" s="8">
        <f>IFERROR(VALUE(FIXED(VLOOKUP(VLOOKUP($A$1,CodeTableSelCan,2,FALSE)&amp;$B$8&amp;ref!$E$2&amp;ref!$F$4&amp;ref!K$2,DatatableSelCan,7,FALSE))),"–")</f>
        <v>4</v>
      </c>
      <c r="H11" s="8">
        <f>IFERROR(VALUE(FIXED(VLOOKUP(VLOOKUP($A$1,CodeTableSelCan,2,FALSE)&amp;$B$8&amp;ref!$E$2&amp;ref!$F$4&amp;ref!L$2,DatatableSelCan,7,FALSE))),"–")</f>
        <v>5</v>
      </c>
      <c r="I11" s="8">
        <f>IFERROR(VALUE(FIXED(VLOOKUP(VLOOKUP($A$1,CodeTableSelCan,2,FALSE)&amp;$B$8&amp;ref!$E$2&amp;ref!$F$4&amp;ref!M$2,DatatableSelCan,7,FALSE))),"–")</f>
        <v>2</v>
      </c>
      <c r="J11" s="8">
        <f>IFERROR(VALUE(FIXED(VLOOKUP(VLOOKUP($A$1,CodeTableSelCan,2,FALSE)&amp;$B$8&amp;ref!$E$2&amp;ref!$F$4&amp;ref!N$2,DatatableSelCan,7,FALSE))),"–")</f>
        <v>2</v>
      </c>
      <c r="K11" s="8">
        <f>IFERROR(VALUE(FIXED(VLOOKUP(VLOOKUP($A$1,CodeTableSelCan,2,FALSE)&amp;$B$8&amp;ref!$E$2&amp;ref!$F$4&amp;ref!O$2,DatatableSelCan,7,FALSE))),"–")</f>
        <v>4</v>
      </c>
      <c r="L11" s="8">
        <f>IFERROR(VALUE(FIXED(VLOOKUP(VLOOKUP($A$1,CodeTableSelCan,2,FALSE)&amp;$B$8&amp;ref!$E$2&amp;ref!$F$4&amp;ref!P$2,DatatableSelCan,7,FALSE))),"–")</f>
        <v>3</v>
      </c>
      <c r="M11" s="8">
        <f>IFERROR(VALUE(FIXED(VLOOKUP(VLOOKUP($A$1,CodeTableSelCan,2,FALSE)&amp;$B$8&amp;ref!$E$2&amp;ref!$F$4&amp;ref!Q$2,DatatableSelCan,7,FALSE))),"–")</f>
        <v>3</v>
      </c>
      <c r="N11" s="8">
        <f>IFERROR(VALUE(FIXED(VLOOKUP(VLOOKUP($A$1,CodeTableSelCan,2,FALSE)&amp;$B$8&amp;ref!$E$2&amp;ref!$F$4&amp;ref!R$2,DatatableSelCan,7,FALSE))),"–")</f>
        <v>5</v>
      </c>
      <c r="O11" s="8">
        <f>IFERROR(VALUE(FIXED(VLOOKUP(VLOOKUP($A$1,CodeTableSelCan,2,FALSE)&amp;$B$8&amp;ref!$E$2&amp;ref!$F$4&amp;ref!S$2,DatatableSelCan,7,FALSE))),"–")</f>
        <v>2</v>
      </c>
      <c r="P11" s="8">
        <f>IFERROR(VALUE(FIXED(VLOOKUP(VLOOKUP($A$1,CodeTableSelCan,2,FALSE)&amp;$B$8&amp;ref!$E$2&amp;ref!$F$4&amp;ref!T$2,DatatableSelCan,7,FALSE))),"–")</f>
        <v>6</v>
      </c>
      <c r="Q11" s="8">
        <f>IFERROR(VALUE(FIXED(VLOOKUP(VLOOKUP($A$1,CodeTableSelCan,2,FALSE)&amp;$B$8&amp;ref!$E$2&amp;ref!$F$4&amp;ref!U$2,DatatableSelCan,7,FALSE))),"–")</f>
        <v>1</v>
      </c>
      <c r="R11" s="8">
        <f>IFERROR(VALUE(FIXED(VLOOKUP(VLOOKUP($A$1,CodeTableSelCan,2,FALSE)&amp;$B$8&amp;ref!$E$2&amp;ref!$F$4&amp;ref!V$2,DatatableSelCan,7,FALSE))),"–")</f>
        <v>3</v>
      </c>
      <c r="S11" s="8">
        <f>IFERROR(VALUE(FIXED(VLOOKUP(VLOOKUP($A$1,CodeTableSelCan,2,FALSE)&amp;$B$8&amp;ref!$E$2&amp;ref!$F$4&amp;ref!W$2,DatatableSelCan,7,FALSE))),"–")</f>
        <v>2</v>
      </c>
      <c r="T11" s="8">
        <f>IFERROR(VALUE(FIXED(VLOOKUP(VLOOKUP($A$1,CodeTableSelCan,2,FALSE)&amp;$B$8&amp;ref!$E$2&amp;ref!$F$4&amp;ref!X$2,DatatableSelCan,7,FALSE))),"–")</f>
        <v>3</v>
      </c>
      <c r="U11" s="8">
        <f>IFERROR(VALUE(FIXED(VLOOKUP(VLOOKUP($A$1,CodeTableSelCan,2,FALSE)&amp;$B$8&amp;ref!$E$2&amp;ref!$F$4&amp;ref!Y$2,DatatableSelCan,7,FALSE))),"–")</f>
        <v>2</v>
      </c>
      <c r="V11" s="8">
        <f>IFERROR(VALUE(FIXED(VLOOKUP(VLOOKUP($A$1,CodeTableSelCan,2,FALSE)&amp;$B$8&amp;ref!$E$2&amp;ref!$F$4&amp;ref!Z$2,DatatableSelCan,7,FALSE))),"–")</f>
        <v>49</v>
      </c>
      <c r="X11" s="7"/>
      <c r="Y11" s="6" t="s">
        <v>25</v>
      </c>
      <c r="Z11" s="52" t="str">
        <f>IFERROR(VALUE(FIXED(VLOOKUP(VLOOKUP($A$1,CodeTableSelCan,2,FALSE)&amp;$B$8&amp;ref!$E$2&amp;ref!$F$4&amp;ref!H$2,DatatableSelCan,8,FALSE))),"–")</f>
        <v>–</v>
      </c>
      <c r="AA11" s="52" t="str">
        <f>IFERROR(VALUE(FIXED(VLOOKUP(VLOOKUP($A$1,CodeTableSelCan,2,FALSE)&amp;$B$8&amp;ref!$E$2&amp;ref!$F$4&amp;ref!I$2,DatatableSelCan,8,FALSE))),"–")</f>
        <v>–</v>
      </c>
      <c r="AB11" s="52">
        <f>IFERROR(VALUE(FIXED(VLOOKUP(VLOOKUP($A$1,CodeTableSelCan,2,FALSE)&amp;$B$8&amp;ref!$E$2&amp;ref!$F$4&amp;ref!J$2,DatatableSelCan,8,FALSE))),"–")</f>
        <v>1.75</v>
      </c>
      <c r="AC11" s="52">
        <f>IFERROR(VALUE(FIXED(VLOOKUP(VLOOKUP($A$1,CodeTableSelCan,2,FALSE)&amp;$B$8&amp;ref!$E$2&amp;ref!$F$4&amp;ref!K$2,DatatableSelCan,8,FALSE))),"–")</f>
        <v>3.17</v>
      </c>
      <c r="AD11" s="52">
        <f>IFERROR(VALUE(FIXED(VLOOKUP(VLOOKUP($A$1,CodeTableSelCan,2,FALSE)&amp;$B$8&amp;ref!$E$2&amp;ref!$F$4&amp;ref!L$2,DatatableSelCan,8,FALSE))),"–")</f>
        <v>3.64</v>
      </c>
      <c r="AE11" s="52">
        <f>IFERROR(VALUE(FIXED(VLOOKUP(VLOOKUP($A$1,CodeTableSelCan,2,FALSE)&amp;$B$8&amp;ref!$E$2&amp;ref!$F$4&amp;ref!M$2,DatatableSelCan,8,FALSE))),"–")</f>
        <v>1.63</v>
      </c>
      <c r="AF11" s="52">
        <f>IFERROR(VALUE(FIXED(VLOOKUP(VLOOKUP($A$1,CodeTableSelCan,2,FALSE)&amp;$B$8&amp;ref!$E$2&amp;ref!$F$4&amp;ref!N$2,DatatableSelCan,8,FALSE))),"–")</f>
        <v>1.73</v>
      </c>
      <c r="AG11" s="52">
        <f>IFERROR(VALUE(FIXED(VLOOKUP(VLOOKUP($A$1,CodeTableSelCan,2,FALSE)&amp;$B$8&amp;ref!$E$2&amp;ref!$F$4&amp;ref!O$2,DatatableSelCan,8,FALSE))),"–")</f>
        <v>3.57</v>
      </c>
      <c r="AH11" s="52">
        <f>IFERROR(VALUE(FIXED(VLOOKUP(VLOOKUP($A$1,CodeTableSelCan,2,FALSE)&amp;$B$8&amp;ref!$E$2&amp;ref!$F$4&amp;ref!P$2,DatatableSelCan,8,FALSE))),"–")</f>
        <v>2.3199999999999998</v>
      </c>
      <c r="AI11" s="52">
        <f>IFERROR(VALUE(FIXED(VLOOKUP(VLOOKUP($A$1,CodeTableSelCan,2,FALSE)&amp;$B$8&amp;ref!$E$2&amp;ref!$F$4&amp;ref!Q$2,DatatableSelCan,8,FALSE))),"–")</f>
        <v>2.29</v>
      </c>
      <c r="AJ11" s="52">
        <f>IFERROR(VALUE(FIXED(VLOOKUP(VLOOKUP($A$1,CodeTableSelCan,2,FALSE)&amp;$B$8&amp;ref!$E$2&amp;ref!$F$4&amp;ref!R$2,DatatableSelCan,8,FALSE))),"–")</f>
        <v>3.69</v>
      </c>
      <c r="AK11" s="52">
        <f>IFERROR(VALUE(FIXED(VLOOKUP(VLOOKUP($A$1,CodeTableSelCan,2,FALSE)&amp;$B$8&amp;ref!$E$2&amp;ref!$F$4&amp;ref!S$2,DatatableSelCan,8,FALSE))),"–")</f>
        <v>1.64</v>
      </c>
      <c r="AL11" s="52">
        <f>IFERROR(VALUE(FIXED(VLOOKUP(VLOOKUP($A$1,CodeTableSelCan,2,FALSE)&amp;$B$8&amp;ref!$E$2&amp;ref!$F$4&amp;ref!T$2,DatatableSelCan,8,FALSE))),"–")</f>
        <v>5.51</v>
      </c>
      <c r="AM11" s="52">
        <f>IFERROR(VALUE(FIXED(VLOOKUP(VLOOKUP($A$1,CodeTableSelCan,2,FALSE)&amp;$B$8&amp;ref!$E$2&amp;ref!$F$4&amp;ref!U$2,DatatableSelCan,8,FALSE))),"–")</f>
        <v>1.02</v>
      </c>
      <c r="AN11" s="52">
        <f>IFERROR(VALUE(FIXED(VLOOKUP(VLOOKUP($A$1,CodeTableSelCan,2,FALSE)&amp;$B$8&amp;ref!$E$2&amp;ref!$F$4&amp;ref!V$2,DatatableSelCan,8,FALSE))),"–")</f>
        <v>4.16</v>
      </c>
      <c r="AO11" s="52">
        <f>IFERROR(VALUE(FIXED(VLOOKUP(VLOOKUP($A$1,CodeTableSelCan,2,FALSE)&amp;$B$8&amp;ref!$E$2&amp;ref!$F$4&amp;ref!W$2,DatatableSelCan,8,FALSE))),"–")</f>
        <v>3.98</v>
      </c>
      <c r="AP11" s="52">
        <f>IFERROR(VALUE(FIXED(VLOOKUP(VLOOKUP($A$1,CodeTableSelCan,2,FALSE)&amp;$B$8&amp;ref!$E$2&amp;ref!$F$4&amp;ref!X$2,DatatableSelCan,8,FALSE))),"–")</f>
        <v>8.5399999999999991</v>
      </c>
      <c r="AQ11" s="52">
        <f>IFERROR(VALUE(FIXED(VLOOKUP(VLOOKUP($A$1,CodeTableSelCan,2,FALSE)&amp;$B$8&amp;ref!$E$2&amp;ref!$F$4&amp;ref!Y$2,DatatableSelCan,8,FALSE))),"–")</f>
        <v>7.22</v>
      </c>
      <c r="AR11" s="52">
        <f>SUMPRODUCT(Z11:AQ11,'Population '!$D$61:$U$61)</f>
        <v>2.3086999550157445</v>
      </c>
    </row>
    <row r="12" spans="1:44" ht="15" customHeight="1">
      <c r="B12" s="6">
        <v>2015</v>
      </c>
      <c r="C12" s="7"/>
      <c r="D12" s="8"/>
      <c r="E12" s="8"/>
      <c r="F12" s="8"/>
      <c r="G12" s="8"/>
      <c r="H12" s="8"/>
      <c r="I12" s="8"/>
      <c r="J12" s="8"/>
      <c r="K12" s="8"/>
      <c r="L12" s="8"/>
      <c r="M12" s="8"/>
      <c r="N12" s="8"/>
      <c r="O12" s="8"/>
      <c r="P12" s="8"/>
      <c r="Q12" s="8"/>
      <c r="R12" s="8"/>
      <c r="S12" s="8"/>
      <c r="T12" s="8"/>
      <c r="U12" s="8"/>
      <c r="V12" s="8"/>
      <c r="X12" s="6">
        <v>2015</v>
      </c>
      <c r="Y12" s="7"/>
      <c r="Z12" s="52"/>
      <c r="AA12" s="52"/>
      <c r="AB12" s="52"/>
      <c r="AC12" s="52"/>
      <c r="AD12" s="52"/>
      <c r="AE12" s="52"/>
      <c r="AF12" s="52"/>
      <c r="AG12" s="52"/>
      <c r="AH12" s="52"/>
      <c r="AI12" s="52"/>
      <c r="AJ12" s="52"/>
      <c r="AK12" s="52"/>
      <c r="AL12" s="52"/>
      <c r="AM12" s="52"/>
      <c r="AN12" s="52"/>
      <c r="AO12" s="52"/>
      <c r="AP12" s="52"/>
      <c r="AQ12" s="52"/>
      <c r="AR12" s="52"/>
    </row>
    <row r="13" spans="1:44" ht="15" customHeight="1">
      <c r="B13" s="6"/>
      <c r="C13" s="6" t="s">
        <v>23</v>
      </c>
      <c r="D13" s="56">
        <f>IFERROR(VALUE(FIXED(VLOOKUP(VLOOKUP($A$1,CodeTableSelCan,2,FALSE)&amp;$B$12&amp;ref!$E$2&amp;ref!$F$2&amp;ref!H$2,DatatableSelCan,7,FALSE))),"–")</f>
        <v>1</v>
      </c>
      <c r="E13" s="56">
        <f>IFERROR(VALUE(FIXED(VLOOKUP(VLOOKUP($A$1,CodeTableSelCan,2,FALSE)&amp;$B$12&amp;ref!$E$2&amp;ref!$F$2&amp;ref!I$2,DatatableSelCan,7,FALSE))),"–")</f>
        <v>4</v>
      </c>
      <c r="F13" s="56">
        <f>IFERROR(VALUE(FIXED(VLOOKUP(VLOOKUP($A$1,CodeTableSelCan,2,FALSE)&amp;$B$12&amp;ref!$E$2&amp;ref!$F$2&amp;ref!J$2,DatatableSelCan,7,FALSE))),"–")</f>
        <v>2</v>
      </c>
      <c r="G13" s="56">
        <f>IFERROR(VALUE(FIXED(VLOOKUP(VLOOKUP($A$1,CodeTableSelCan,2,FALSE)&amp;$B$12&amp;ref!$E$2&amp;ref!$F$2&amp;ref!K$2,DatatableSelCan,7,FALSE))),"–")</f>
        <v>10</v>
      </c>
      <c r="H13" s="56">
        <f>IFERROR(VALUE(FIXED(VLOOKUP(VLOOKUP($A$1,CodeTableSelCan,2,FALSE)&amp;$B$12&amp;ref!$E$2&amp;ref!$F$2&amp;ref!L$2,DatatableSelCan,7,FALSE))),"–")</f>
        <v>9</v>
      </c>
      <c r="I13" s="56">
        <f>IFERROR(VALUE(FIXED(VLOOKUP(VLOOKUP($A$1,CodeTableSelCan,2,FALSE)&amp;$B$12&amp;ref!$E$2&amp;ref!$F$2&amp;ref!M$2,DatatableSelCan,7,FALSE))),"–")</f>
        <v>1</v>
      </c>
      <c r="J13" s="56">
        <f>IFERROR(VALUE(FIXED(VLOOKUP(VLOOKUP($A$1,CodeTableSelCan,2,FALSE)&amp;$B$12&amp;ref!$E$2&amp;ref!$F$2&amp;ref!N$2,DatatableSelCan,7,FALSE))),"–")</f>
        <v>3</v>
      </c>
      <c r="K13" s="56">
        <f>IFERROR(VALUE(FIXED(VLOOKUP(VLOOKUP($A$1,CodeTableSelCan,2,FALSE)&amp;$B$12&amp;ref!$E$2&amp;ref!$F$2&amp;ref!O$2,DatatableSelCan,7,FALSE))),"–")</f>
        <v>2</v>
      </c>
      <c r="L13" s="56">
        <f>IFERROR(VALUE(FIXED(VLOOKUP(VLOOKUP($A$1,CodeTableSelCan,2,FALSE)&amp;$B$12&amp;ref!$E$2&amp;ref!$F$2&amp;ref!P$2,DatatableSelCan,7,FALSE))),"–")</f>
        <v>3</v>
      </c>
      <c r="M13" s="56">
        <f>IFERROR(VALUE(FIXED(VLOOKUP(VLOOKUP($A$1,CodeTableSelCan,2,FALSE)&amp;$B$12&amp;ref!$E$2&amp;ref!$F$2&amp;ref!Q$2,DatatableSelCan,7,FALSE))),"–")</f>
        <v>5</v>
      </c>
      <c r="N13" s="56">
        <f>IFERROR(VALUE(FIXED(VLOOKUP(VLOOKUP($A$1,CodeTableSelCan,2,FALSE)&amp;$B$12&amp;ref!$E$2&amp;ref!$F$2&amp;ref!R$2,DatatableSelCan,7,FALSE))),"–")</f>
        <v>1</v>
      </c>
      <c r="O13" s="56">
        <f>IFERROR(VALUE(FIXED(VLOOKUP(VLOOKUP($A$1,CodeTableSelCan,2,FALSE)&amp;$B$12&amp;ref!$E$2&amp;ref!$F$2&amp;ref!S$2,DatatableSelCan,7,FALSE))),"–")</f>
        <v>1</v>
      </c>
      <c r="P13" s="56">
        <f>IFERROR(VALUE(FIXED(VLOOKUP(VLOOKUP($A$1,CodeTableSelCan,2,FALSE)&amp;$B$12&amp;ref!$E$2&amp;ref!$F$2&amp;ref!T$2,DatatableSelCan,7,FALSE))),"–")</f>
        <v>6</v>
      </c>
      <c r="Q13" s="56">
        <f>IFERROR(VALUE(FIXED(VLOOKUP(VLOOKUP($A$1,CodeTableSelCan,2,FALSE)&amp;$B$12&amp;ref!$E$2&amp;ref!$F$2&amp;ref!U$2,DatatableSelCan,7,FALSE))),"–")</f>
        <v>5</v>
      </c>
      <c r="R13" s="56">
        <f>IFERROR(VALUE(FIXED(VLOOKUP(VLOOKUP($A$1,CodeTableSelCan,2,FALSE)&amp;$B$12&amp;ref!$E$2&amp;ref!$F$2&amp;ref!V$2,DatatableSelCan,7,FALSE))),"–")</f>
        <v>2</v>
      </c>
      <c r="S13" s="56">
        <f>IFERROR(VALUE(FIXED(VLOOKUP(VLOOKUP($A$1,CodeTableSelCan,2,FALSE)&amp;$B$12&amp;ref!$E$2&amp;ref!$F$2&amp;ref!W$2,DatatableSelCan,7,FALSE))),"–")</f>
        <v>1</v>
      </c>
      <c r="T13" s="56">
        <f>IFERROR(VALUE(FIXED(VLOOKUP(VLOOKUP($A$1,CodeTableSelCan,2,FALSE)&amp;$B$12&amp;ref!$E$2&amp;ref!$F$2&amp;ref!X$2,DatatableSelCan,7,FALSE))),"–")</f>
        <v>1</v>
      </c>
      <c r="U13" s="56" t="str">
        <f>IFERROR(VALUE(FIXED(VLOOKUP(VLOOKUP($A$1,CodeTableSelCan,2,FALSE)&amp;$B$12&amp;ref!$E$2&amp;ref!$F$2&amp;ref!Y$2,DatatableSelCan,7,FALSE))),"–")</f>
        <v>–</v>
      </c>
      <c r="V13" s="56">
        <f>IFERROR(VALUE(FIXED(VLOOKUP(VLOOKUP($A$1,CodeTableSelCan,2,FALSE)&amp;$B$12&amp;ref!$E$2&amp;ref!$F$2&amp;ref!Z$2,DatatableSelCan,7,FALSE))),"–")</f>
        <v>57</v>
      </c>
      <c r="X13" s="6"/>
      <c r="Y13" s="6" t="s">
        <v>23</v>
      </c>
      <c r="Z13" s="52">
        <f>IFERROR(VALUE(FIXED(VLOOKUP(VLOOKUP($A$1,CodeTableSelCan,2,FALSE)&amp;$B$12&amp;ref!$E$2&amp;ref!$F$2&amp;ref!H$2,DatatableSelCan,8,FALSE))),"–")</f>
        <v>0.64</v>
      </c>
      <c r="AA13" s="52">
        <f>IFERROR(VALUE(FIXED(VLOOKUP(VLOOKUP($A$1,CodeTableSelCan,2,FALSE)&amp;$B$12&amp;ref!$E$2&amp;ref!$F$2&amp;ref!I$2,DatatableSelCan,8,FALSE))),"–")</f>
        <v>2.4700000000000002</v>
      </c>
      <c r="AB13" s="52">
        <f>IFERROR(VALUE(FIXED(VLOOKUP(VLOOKUP($A$1,CodeTableSelCan,2,FALSE)&amp;$B$12&amp;ref!$E$2&amp;ref!$F$2&amp;ref!J$2,DatatableSelCan,8,FALSE))),"–")</f>
        <v>1.33</v>
      </c>
      <c r="AC13" s="52">
        <f>IFERROR(VALUE(FIXED(VLOOKUP(VLOOKUP($A$1,CodeTableSelCan,2,FALSE)&amp;$B$12&amp;ref!$E$2&amp;ref!$F$2&amp;ref!K$2,DatatableSelCan,8,FALSE))),"–")</f>
        <v>6.11</v>
      </c>
      <c r="AD13" s="52">
        <f>IFERROR(VALUE(FIXED(VLOOKUP(VLOOKUP($A$1,CodeTableSelCan,2,FALSE)&amp;$B$12&amp;ref!$E$2&amp;ref!$F$2&amp;ref!L$2,DatatableSelCan,8,FALSE))),"–")</f>
        <v>5.12</v>
      </c>
      <c r="AE13" s="52">
        <f>IFERROR(VALUE(FIXED(VLOOKUP(VLOOKUP($A$1,CodeTableSelCan,2,FALSE)&amp;$B$12&amp;ref!$E$2&amp;ref!$F$2&amp;ref!M$2,DatatableSelCan,8,FALSE))),"–")</f>
        <v>0.64</v>
      </c>
      <c r="AF13" s="52">
        <f>IFERROR(VALUE(FIXED(VLOOKUP(VLOOKUP($A$1,CodeTableSelCan,2,FALSE)&amp;$B$12&amp;ref!$E$2&amp;ref!$F$2&amp;ref!N$2,DatatableSelCan,8,FALSE))),"–")</f>
        <v>2.16</v>
      </c>
      <c r="AG13" s="52">
        <f>IFERROR(VALUE(FIXED(VLOOKUP(VLOOKUP($A$1,CodeTableSelCan,2,FALSE)&amp;$B$12&amp;ref!$E$2&amp;ref!$F$2&amp;ref!O$2,DatatableSelCan,8,FALSE))),"–")</f>
        <v>1.53</v>
      </c>
      <c r="AH13" s="52">
        <f>IFERROR(VALUE(FIXED(VLOOKUP(VLOOKUP($A$1,CodeTableSelCan,2,FALSE)&amp;$B$12&amp;ref!$E$2&amp;ref!$F$2&amp;ref!P$2,DatatableSelCan,8,FALSE))),"–")</f>
        <v>2.04</v>
      </c>
      <c r="AI13" s="52">
        <f>IFERROR(VALUE(FIXED(VLOOKUP(VLOOKUP($A$1,CodeTableSelCan,2,FALSE)&amp;$B$12&amp;ref!$E$2&amp;ref!$F$2&amp;ref!Q$2,DatatableSelCan,8,FALSE))),"–")</f>
        <v>3.33</v>
      </c>
      <c r="AJ13" s="52">
        <f>IFERROR(VALUE(FIXED(VLOOKUP(VLOOKUP($A$1,CodeTableSelCan,2,FALSE)&amp;$B$12&amp;ref!$E$2&amp;ref!$F$2&amp;ref!R$2,DatatableSelCan,8,FALSE))),"–")</f>
        <v>0.65</v>
      </c>
      <c r="AK13" s="52">
        <f>IFERROR(VALUE(FIXED(VLOOKUP(VLOOKUP($A$1,CodeTableSelCan,2,FALSE)&amp;$B$12&amp;ref!$E$2&amp;ref!$F$2&amp;ref!S$2,DatatableSelCan,8,FALSE))),"–")</f>
        <v>0.72</v>
      </c>
      <c r="AL13" s="52">
        <f>IFERROR(VALUE(FIXED(VLOOKUP(VLOOKUP($A$1,CodeTableSelCan,2,FALSE)&amp;$B$12&amp;ref!$E$2&amp;ref!$F$2&amp;ref!T$2,DatatableSelCan,8,FALSE))),"–")</f>
        <v>4.93</v>
      </c>
      <c r="AM13" s="52">
        <f>IFERROR(VALUE(FIXED(VLOOKUP(VLOOKUP($A$1,CodeTableSelCan,2,FALSE)&amp;$B$12&amp;ref!$E$2&amp;ref!$F$2&amp;ref!U$2,DatatableSelCan,8,FALSE))),"–")</f>
        <v>4.53</v>
      </c>
      <c r="AN13" s="52">
        <f>IFERROR(VALUE(FIXED(VLOOKUP(VLOOKUP($A$1,CodeTableSelCan,2,FALSE)&amp;$B$12&amp;ref!$E$2&amp;ref!$F$2&amp;ref!V$2,DatatableSelCan,8,FALSE))),"–")</f>
        <v>2.52</v>
      </c>
      <c r="AO13" s="52">
        <f>IFERROR(VALUE(FIXED(VLOOKUP(VLOOKUP($A$1,CodeTableSelCan,2,FALSE)&amp;$B$12&amp;ref!$E$2&amp;ref!$F$2&amp;ref!W$2,DatatableSelCan,8,FALSE))),"–")</f>
        <v>1.78</v>
      </c>
      <c r="AP13" s="52">
        <f>IFERROR(VALUE(FIXED(VLOOKUP(VLOOKUP($A$1,CodeTableSelCan,2,FALSE)&amp;$B$12&amp;ref!$E$2&amp;ref!$F$2&amp;ref!X$2,DatatableSelCan,8,FALSE))),"–")</f>
        <v>2.69</v>
      </c>
      <c r="AQ13" s="52" t="str">
        <f>IFERROR(VALUE(FIXED(VLOOKUP(VLOOKUP($A$1,CodeTableSelCan,2,FALSE)&amp;$B$12&amp;ref!$E$2&amp;ref!$F$2&amp;ref!Y$2,DatatableSelCan,8,FALSE))),"–")</f>
        <v>–</v>
      </c>
      <c r="AR13" s="52">
        <f>SUMPRODUCT(Z13:AQ13,'Population '!$D$61:$U$61)</f>
        <v>2.475708502024291</v>
      </c>
    </row>
    <row r="14" spans="1:44" ht="15" customHeight="1">
      <c r="B14" s="7"/>
      <c r="C14" s="6" t="s">
        <v>24</v>
      </c>
      <c r="D14" s="56" t="str">
        <f>IFERROR(VALUE(FIXED(VLOOKUP(VLOOKUP($A$1,CodeTableSelCan,2,FALSE)&amp;$B$12&amp;ref!$E$2&amp;ref!$F$3&amp;ref!H$2,DatatableSelCan,7,FALSE))),"–")</f>
        <v>–</v>
      </c>
      <c r="E14" s="56">
        <f>IFERROR(VALUE(FIXED(VLOOKUP(VLOOKUP($A$1,CodeTableSelCan,2,FALSE)&amp;$B$12&amp;ref!$E$2&amp;ref!$F$3&amp;ref!I$2,DatatableSelCan,7,FALSE))),"–")</f>
        <v>2</v>
      </c>
      <c r="F14" s="56" t="str">
        <f>IFERROR(VALUE(FIXED(VLOOKUP(VLOOKUP($A$1,CodeTableSelCan,2,FALSE)&amp;$B$12&amp;ref!$E$2&amp;ref!$F$3&amp;ref!J$2,DatatableSelCan,7,FALSE))),"–")</f>
        <v>–</v>
      </c>
      <c r="G14" s="56">
        <f>IFERROR(VALUE(FIXED(VLOOKUP(VLOOKUP($A$1,CodeTableSelCan,2,FALSE)&amp;$B$12&amp;ref!$E$2&amp;ref!$F$3&amp;ref!K$2,DatatableSelCan,7,FALSE))),"–")</f>
        <v>3</v>
      </c>
      <c r="H14" s="56">
        <f>IFERROR(VALUE(FIXED(VLOOKUP(VLOOKUP($A$1,CodeTableSelCan,2,FALSE)&amp;$B$12&amp;ref!$E$2&amp;ref!$F$3&amp;ref!L$2,DatatableSelCan,7,FALSE))),"–")</f>
        <v>2</v>
      </c>
      <c r="I14" s="56" t="str">
        <f>IFERROR(VALUE(FIXED(VLOOKUP(VLOOKUP($A$1,CodeTableSelCan,2,FALSE)&amp;$B$12&amp;ref!$E$2&amp;ref!$F$3&amp;ref!M$2,DatatableSelCan,7,FALSE))),"–")</f>
        <v>–</v>
      </c>
      <c r="J14" s="56">
        <f>IFERROR(VALUE(FIXED(VLOOKUP(VLOOKUP($A$1,CodeTableSelCan,2,FALSE)&amp;$B$12&amp;ref!$E$2&amp;ref!$F$3&amp;ref!N$2,DatatableSelCan,7,FALSE))),"–")</f>
        <v>1</v>
      </c>
      <c r="K14" s="56" t="str">
        <f>IFERROR(VALUE(FIXED(VLOOKUP(VLOOKUP($A$1,CodeTableSelCan,2,FALSE)&amp;$B$12&amp;ref!$E$2&amp;ref!$F$3&amp;ref!O$2,DatatableSelCan,7,FALSE))),"–")</f>
        <v>–</v>
      </c>
      <c r="L14" s="56">
        <f>IFERROR(VALUE(FIXED(VLOOKUP(VLOOKUP($A$1,CodeTableSelCan,2,FALSE)&amp;$B$12&amp;ref!$E$2&amp;ref!$F$3&amp;ref!P$2,DatatableSelCan,7,FALSE))),"–")</f>
        <v>1</v>
      </c>
      <c r="M14" s="56" t="str">
        <f>IFERROR(VALUE(FIXED(VLOOKUP(VLOOKUP($A$1,CodeTableSelCan,2,FALSE)&amp;$B$12&amp;ref!$E$2&amp;ref!$F$3&amp;ref!Q$2,DatatableSelCan,7,FALSE))),"–")</f>
        <v>–</v>
      </c>
      <c r="N14" s="56" t="str">
        <f>IFERROR(VALUE(FIXED(VLOOKUP(VLOOKUP($A$1,CodeTableSelCan,2,FALSE)&amp;$B$12&amp;ref!$E$2&amp;ref!$F$3&amp;ref!R$2,DatatableSelCan,7,FALSE))),"–")</f>
        <v>–</v>
      </c>
      <c r="O14" s="56" t="str">
        <f>IFERROR(VALUE(FIXED(VLOOKUP(VLOOKUP($A$1,CodeTableSelCan,2,FALSE)&amp;$B$12&amp;ref!$E$2&amp;ref!$F$3&amp;ref!S$2,DatatableSelCan,7,FALSE))),"–")</f>
        <v>–</v>
      </c>
      <c r="P14" s="56" t="str">
        <f>IFERROR(VALUE(FIXED(VLOOKUP(VLOOKUP($A$1,CodeTableSelCan,2,FALSE)&amp;$B$12&amp;ref!$E$2&amp;ref!$F$3&amp;ref!T$2,DatatableSelCan,7,FALSE))),"–")</f>
        <v>–</v>
      </c>
      <c r="Q14" s="56" t="str">
        <f>IFERROR(VALUE(FIXED(VLOOKUP(VLOOKUP($A$1,CodeTableSelCan,2,FALSE)&amp;$B$12&amp;ref!$E$2&amp;ref!$F$3&amp;ref!U$2,DatatableSelCan,7,FALSE))),"–")</f>
        <v>–</v>
      </c>
      <c r="R14" s="56" t="str">
        <f>IFERROR(VALUE(FIXED(VLOOKUP(VLOOKUP($A$1,CodeTableSelCan,2,FALSE)&amp;$B$12&amp;ref!$E$2&amp;ref!$F$3&amp;ref!V$2,DatatableSelCan,7,FALSE))),"–")</f>
        <v>–</v>
      </c>
      <c r="S14" s="56" t="str">
        <f>IFERROR(VALUE(FIXED(VLOOKUP(VLOOKUP($A$1,CodeTableSelCan,2,FALSE)&amp;$B$12&amp;ref!$E$2&amp;ref!$F$3&amp;ref!W$2,DatatableSelCan,7,FALSE))),"–")</f>
        <v>–</v>
      </c>
      <c r="T14" s="56" t="str">
        <f>IFERROR(VALUE(FIXED(VLOOKUP(VLOOKUP($A$1,CodeTableSelCan,2,FALSE)&amp;$B$12&amp;ref!$E$2&amp;ref!$F$3&amp;ref!X$2,DatatableSelCan,7,FALSE))),"–")</f>
        <v>–</v>
      </c>
      <c r="U14" s="56" t="str">
        <f>IFERROR(VALUE(FIXED(VLOOKUP(VLOOKUP($A$1,CodeTableSelCan,2,FALSE)&amp;$B$12&amp;ref!$E$2&amp;ref!$F$3&amp;ref!Y$2,DatatableSelCan,7,FALSE))),"–")</f>
        <v>–</v>
      </c>
      <c r="V14" s="56">
        <f>IFERROR(VALUE(FIXED(VLOOKUP(VLOOKUP($A$1,CodeTableSelCan,2,FALSE)&amp;$B$12&amp;ref!$E$2&amp;ref!$F$3&amp;ref!Z$2,DatatableSelCan,7,FALSE))),"–")</f>
        <v>9</v>
      </c>
      <c r="X14" s="7"/>
      <c r="Y14" s="6" t="s">
        <v>24</v>
      </c>
      <c r="Z14" s="52" t="str">
        <f>IFERROR(VALUE(FIXED(VLOOKUP(VLOOKUP($A$1,CodeTableSelCan,2,FALSE)&amp;$B$12&amp;ref!$E$2&amp;ref!$F$3&amp;ref!H$2,DatatableSelCan,8,FALSE))),"–")</f>
        <v>–</v>
      </c>
      <c r="AA14" s="52">
        <f>IFERROR(VALUE(FIXED(VLOOKUP(VLOOKUP($A$1,CodeTableSelCan,2,FALSE)&amp;$B$12&amp;ref!$E$2&amp;ref!$F$3&amp;ref!I$2,DatatableSelCan,8,FALSE))),"–")</f>
        <v>4.75</v>
      </c>
      <c r="AB14" s="52" t="str">
        <f>IFERROR(VALUE(FIXED(VLOOKUP(VLOOKUP($A$1,CodeTableSelCan,2,FALSE)&amp;$B$12&amp;ref!$E$2&amp;ref!$F$3&amp;ref!J$2,DatatableSelCan,8,FALSE))),"–")</f>
        <v>–</v>
      </c>
      <c r="AC14" s="52">
        <f>IFERROR(VALUE(FIXED(VLOOKUP(VLOOKUP($A$1,CodeTableSelCan,2,FALSE)&amp;$B$12&amp;ref!$E$2&amp;ref!$F$3&amp;ref!K$2,DatatableSelCan,8,FALSE))),"–")</f>
        <v>8.3000000000000007</v>
      </c>
      <c r="AD14" s="52">
        <f>IFERROR(VALUE(FIXED(VLOOKUP(VLOOKUP($A$1,CodeTableSelCan,2,FALSE)&amp;$B$12&amp;ref!$E$2&amp;ref!$F$3&amp;ref!L$2,DatatableSelCan,8,FALSE))),"–")</f>
        <v>6.51</v>
      </c>
      <c r="AE14" s="52" t="str">
        <f>IFERROR(VALUE(FIXED(VLOOKUP(VLOOKUP($A$1,CodeTableSelCan,2,FALSE)&amp;$B$12&amp;ref!$E$2&amp;ref!$F$3&amp;ref!M$2,DatatableSelCan,8,FALSE))),"–")</f>
        <v>–</v>
      </c>
      <c r="AF14" s="52">
        <f>IFERROR(VALUE(FIXED(VLOOKUP(VLOOKUP($A$1,CodeTableSelCan,2,FALSE)&amp;$B$12&amp;ref!$E$2&amp;ref!$F$3&amp;ref!N$2,DatatableSelCan,8,FALSE))),"–")</f>
        <v>5.46</v>
      </c>
      <c r="AG14" s="52" t="str">
        <f>IFERROR(VALUE(FIXED(VLOOKUP(VLOOKUP($A$1,CodeTableSelCan,2,FALSE)&amp;$B$12&amp;ref!$E$2&amp;ref!$F$3&amp;ref!O$2,DatatableSelCan,8,FALSE))),"–")</f>
        <v>–</v>
      </c>
      <c r="AH14" s="52">
        <f>IFERROR(VALUE(FIXED(VLOOKUP(VLOOKUP($A$1,CodeTableSelCan,2,FALSE)&amp;$B$12&amp;ref!$E$2&amp;ref!$F$3&amp;ref!P$2,DatatableSelCan,8,FALSE))),"–")</f>
        <v>5.13</v>
      </c>
      <c r="AI14" s="52" t="str">
        <f>IFERROR(VALUE(FIXED(VLOOKUP(VLOOKUP($A$1,CodeTableSelCan,2,FALSE)&amp;$B$12&amp;ref!$E$2&amp;ref!$F$3&amp;ref!Q$2,DatatableSelCan,8,FALSE))),"–")</f>
        <v>–</v>
      </c>
      <c r="AJ14" s="52" t="str">
        <f>IFERROR(VALUE(FIXED(VLOOKUP(VLOOKUP($A$1,CodeTableSelCan,2,FALSE)&amp;$B$12&amp;ref!$E$2&amp;ref!$F$3&amp;ref!R$2,DatatableSelCan,8,FALSE))),"–")</f>
        <v>–</v>
      </c>
      <c r="AK14" s="52" t="str">
        <f>IFERROR(VALUE(FIXED(VLOOKUP(VLOOKUP($A$1,CodeTableSelCan,2,FALSE)&amp;$B$12&amp;ref!$E$2&amp;ref!$F$3&amp;ref!S$2,DatatableSelCan,8,FALSE))),"–")</f>
        <v>–</v>
      </c>
      <c r="AL14" s="52" t="str">
        <f>IFERROR(VALUE(FIXED(VLOOKUP(VLOOKUP($A$1,CodeTableSelCan,2,FALSE)&amp;$B$12&amp;ref!$E$2&amp;ref!$F$3&amp;ref!T$2,DatatableSelCan,8,FALSE))),"–")</f>
        <v>–</v>
      </c>
      <c r="AM14" s="52" t="str">
        <f>IFERROR(VALUE(FIXED(VLOOKUP(VLOOKUP($A$1,CodeTableSelCan,2,FALSE)&amp;$B$12&amp;ref!$E$2&amp;ref!$F$3&amp;ref!U$2,DatatableSelCan,8,FALSE))),"–")</f>
        <v>–</v>
      </c>
      <c r="AN14" s="52" t="str">
        <f>IFERROR(VALUE(FIXED(VLOOKUP(VLOOKUP($A$1,CodeTableSelCan,2,FALSE)&amp;$B$12&amp;ref!$E$2&amp;ref!$F$3&amp;ref!V$2,DatatableSelCan,8,FALSE))),"–")</f>
        <v>–</v>
      </c>
      <c r="AO14" s="52" t="str">
        <f>IFERROR(VALUE(FIXED(VLOOKUP(VLOOKUP($A$1,CodeTableSelCan,2,FALSE)&amp;$B$12&amp;ref!$E$2&amp;ref!$F$3&amp;ref!W$2,DatatableSelCan,8,FALSE))),"–")</f>
        <v>–</v>
      </c>
      <c r="AP14" s="52" t="str">
        <f>IFERROR(VALUE(FIXED(VLOOKUP(VLOOKUP($A$1,CodeTableSelCan,2,FALSE)&amp;$B$12&amp;ref!$E$2&amp;ref!$F$3&amp;ref!X$2,DatatableSelCan,8,FALSE))),"–")</f>
        <v>–</v>
      </c>
      <c r="AQ14" s="52" t="str">
        <f>IFERROR(VALUE(FIXED(VLOOKUP(VLOOKUP($A$1,CodeTableSelCan,2,FALSE)&amp;$B$12&amp;ref!$E$2&amp;ref!$F$3&amp;ref!Y$2,DatatableSelCan,8,FALSE))),"–")</f>
        <v>–</v>
      </c>
      <c r="AR14" s="52">
        <f>SUMPRODUCT(Z14:AQ14,'Population '!$D$61:$U$61)</f>
        <v>2.4036387264457435</v>
      </c>
    </row>
    <row r="15" spans="1:44" ht="15" customHeight="1">
      <c r="B15" s="6"/>
      <c r="C15" s="6" t="s">
        <v>25</v>
      </c>
      <c r="D15" s="56">
        <f>IFERROR(VALUE(FIXED(VLOOKUP(VLOOKUP($A$1,CodeTableSelCan,2,FALSE)&amp;$B$12&amp;ref!$E$2&amp;ref!$F$4&amp;ref!H$2,DatatableSelCan,7,FALSE))),"–")</f>
        <v>1</v>
      </c>
      <c r="E15" s="56">
        <f>IFERROR(VALUE(FIXED(VLOOKUP(VLOOKUP($A$1,CodeTableSelCan,2,FALSE)&amp;$B$12&amp;ref!$E$2&amp;ref!$F$4&amp;ref!I$2,DatatableSelCan,7,FALSE))),"–")</f>
        <v>2</v>
      </c>
      <c r="F15" s="56">
        <f>IFERROR(VALUE(FIXED(VLOOKUP(VLOOKUP($A$1,CodeTableSelCan,2,FALSE)&amp;$B$12&amp;ref!$E$2&amp;ref!$F$4&amp;ref!J$2,DatatableSelCan,7,FALSE))),"–")</f>
        <v>2</v>
      </c>
      <c r="G15" s="56">
        <f>IFERROR(VALUE(FIXED(VLOOKUP(VLOOKUP($A$1,CodeTableSelCan,2,FALSE)&amp;$B$12&amp;ref!$E$2&amp;ref!$F$4&amp;ref!K$2,DatatableSelCan,7,FALSE))),"–")</f>
        <v>7</v>
      </c>
      <c r="H15" s="56">
        <f>IFERROR(VALUE(FIXED(VLOOKUP(VLOOKUP($A$1,CodeTableSelCan,2,FALSE)&amp;$B$12&amp;ref!$E$2&amp;ref!$F$4&amp;ref!L$2,DatatableSelCan,7,FALSE))),"–")</f>
        <v>7</v>
      </c>
      <c r="I15" s="56">
        <f>IFERROR(VALUE(FIXED(VLOOKUP(VLOOKUP($A$1,CodeTableSelCan,2,FALSE)&amp;$B$12&amp;ref!$E$2&amp;ref!$F$4&amp;ref!M$2,DatatableSelCan,7,FALSE))),"–")</f>
        <v>1</v>
      </c>
      <c r="J15" s="56">
        <f>IFERROR(VALUE(FIXED(VLOOKUP(VLOOKUP($A$1,CodeTableSelCan,2,FALSE)&amp;$B$12&amp;ref!$E$2&amp;ref!$F$4&amp;ref!N$2,DatatableSelCan,7,FALSE))),"–")</f>
        <v>2</v>
      </c>
      <c r="K15" s="56">
        <f>IFERROR(VALUE(FIXED(VLOOKUP(VLOOKUP($A$1,CodeTableSelCan,2,FALSE)&amp;$B$12&amp;ref!$E$2&amp;ref!$F$4&amp;ref!O$2,DatatableSelCan,7,FALSE))),"–")</f>
        <v>2</v>
      </c>
      <c r="L15" s="56">
        <f>IFERROR(VALUE(FIXED(VLOOKUP(VLOOKUP($A$1,CodeTableSelCan,2,FALSE)&amp;$B$12&amp;ref!$E$2&amp;ref!$F$4&amp;ref!P$2,DatatableSelCan,7,FALSE))),"–")</f>
        <v>2</v>
      </c>
      <c r="M15" s="56">
        <f>IFERROR(VALUE(FIXED(VLOOKUP(VLOOKUP($A$1,CodeTableSelCan,2,FALSE)&amp;$B$12&amp;ref!$E$2&amp;ref!$F$4&amp;ref!Q$2,DatatableSelCan,7,FALSE))),"–")</f>
        <v>5</v>
      </c>
      <c r="N15" s="56">
        <f>IFERROR(VALUE(FIXED(VLOOKUP(VLOOKUP($A$1,CodeTableSelCan,2,FALSE)&amp;$B$12&amp;ref!$E$2&amp;ref!$F$4&amp;ref!R$2,DatatableSelCan,7,FALSE))),"–")</f>
        <v>1</v>
      </c>
      <c r="O15" s="56">
        <f>IFERROR(VALUE(FIXED(VLOOKUP(VLOOKUP($A$1,CodeTableSelCan,2,FALSE)&amp;$B$12&amp;ref!$E$2&amp;ref!$F$4&amp;ref!S$2,DatatableSelCan,7,FALSE))),"–")</f>
        <v>1</v>
      </c>
      <c r="P15" s="56">
        <f>IFERROR(VALUE(FIXED(VLOOKUP(VLOOKUP($A$1,CodeTableSelCan,2,FALSE)&amp;$B$12&amp;ref!$E$2&amp;ref!$F$4&amp;ref!T$2,DatatableSelCan,7,FALSE))),"–")</f>
        <v>6</v>
      </c>
      <c r="Q15" s="56">
        <f>IFERROR(VALUE(FIXED(VLOOKUP(VLOOKUP($A$1,CodeTableSelCan,2,FALSE)&amp;$B$12&amp;ref!$E$2&amp;ref!$F$4&amp;ref!U$2,DatatableSelCan,7,FALSE))),"–")</f>
        <v>5</v>
      </c>
      <c r="R15" s="56">
        <f>IFERROR(VALUE(FIXED(VLOOKUP(VLOOKUP($A$1,CodeTableSelCan,2,FALSE)&amp;$B$12&amp;ref!$E$2&amp;ref!$F$4&amp;ref!V$2,DatatableSelCan,7,FALSE))),"–")</f>
        <v>2</v>
      </c>
      <c r="S15" s="56">
        <f>IFERROR(VALUE(FIXED(VLOOKUP(VLOOKUP($A$1,CodeTableSelCan,2,FALSE)&amp;$B$12&amp;ref!$E$2&amp;ref!$F$4&amp;ref!W$2,DatatableSelCan,7,FALSE))),"–")</f>
        <v>1</v>
      </c>
      <c r="T15" s="56">
        <f>IFERROR(VALUE(FIXED(VLOOKUP(VLOOKUP($A$1,CodeTableSelCan,2,FALSE)&amp;$B$12&amp;ref!$E$2&amp;ref!$F$4&amp;ref!X$2,DatatableSelCan,7,FALSE))),"–")</f>
        <v>1</v>
      </c>
      <c r="U15" s="56" t="str">
        <f>IFERROR(VALUE(FIXED(VLOOKUP(VLOOKUP($A$1,CodeTableSelCan,2,FALSE)&amp;$B$12&amp;ref!$E$2&amp;ref!$F$4&amp;ref!Y$2,DatatableSelCan,7,FALSE))),"–")</f>
        <v>–</v>
      </c>
      <c r="V15" s="56">
        <f>IFERROR(VALUE(FIXED(VLOOKUP(VLOOKUP($A$1,CodeTableSelCan,2,FALSE)&amp;$B$12&amp;ref!$E$2&amp;ref!$F$4&amp;ref!Z$2,DatatableSelCan,7,FALSE))),"–")</f>
        <v>48</v>
      </c>
      <c r="X15" s="6"/>
      <c r="Y15" s="6" t="s">
        <v>25</v>
      </c>
      <c r="Z15" s="52">
        <f>IFERROR(VALUE(FIXED(VLOOKUP(VLOOKUP($A$1,CodeTableSelCan,2,FALSE)&amp;$B$12&amp;ref!$E$2&amp;ref!$F$4&amp;ref!H$2,DatatableSelCan,8,FALSE))),"–")</f>
        <v>0.87</v>
      </c>
      <c r="AA15" s="52">
        <f>IFERROR(VALUE(FIXED(VLOOKUP(VLOOKUP($A$1,CodeTableSelCan,2,FALSE)&amp;$B$12&amp;ref!$E$2&amp;ref!$F$4&amp;ref!I$2,DatatableSelCan,8,FALSE))),"–")</f>
        <v>1.67</v>
      </c>
      <c r="AB15" s="52">
        <f>IFERROR(VALUE(FIXED(VLOOKUP(VLOOKUP($A$1,CodeTableSelCan,2,FALSE)&amp;$B$12&amp;ref!$E$2&amp;ref!$F$4&amp;ref!J$2,DatatableSelCan,8,FALSE))),"–")</f>
        <v>1.76</v>
      </c>
      <c r="AC15" s="52">
        <f>IFERROR(VALUE(FIXED(VLOOKUP(VLOOKUP($A$1,CodeTableSelCan,2,FALSE)&amp;$B$12&amp;ref!$E$2&amp;ref!$F$4&amp;ref!K$2,DatatableSelCan,8,FALSE))),"–")</f>
        <v>5.49</v>
      </c>
      <c r="AD15" s="52">
        <f>IFERROR(VALUE(FIXED(VLOOKUP(VLOOKUP($A$1,CodeTableSelCan,2,FALSE)&amp;$B$12&amp;ref!$E$2&amp;ref!$F$4&amp;ref!L$2,DatatableSelCan,8,FALSE))),"–")</f>
        <v>4.83</v>
      </c>
      <c r="AE15" s="52">
        <f>IFERROR(VALUE(FIXED(VLOOKUP(VLOOKUP($A$1,CodeTableSelCan,2,FALSE)&amp;$B$12&amp;ref!$E$2&amp;ref!$F$4&amp;ref!M$2,DatatableSelCan,8,FALSE))),"–")</f>
        <v>0.75</v>
      </c>
      <c r="AF15" s="52">
        <f>IFERROR(VALUE(FIXED(VLOOKUP(VLOOKUP($A$1,CodeTableSelCan,2,FALSE)&amp;$B$12&amp;ref!$E$2&amp;ref!$F$4&amp;ref!N$2,DatatableSelCan,8,FALSE))),"–")</f>
        <v>1.66</v>
      </c>
      <c r="AG15" s="52">
        <f>IFERROR(VALUE(FIXED(VLOOKUP(VLOOKUP($A$1,CodeTableSelCan,2,FALSE)&amp;$B$12&amp;ref!$E$2&amp;ref!$F$4&amp;ref!O$2,DatatableSelCan,8,FALSE))),"–")</f>
        <v>1.77</v>
      </c>
      <c r="AH15" s="52">
        <f>IFERROR(VALUE(FIXED(VLOOKUP(VLOOKUP($A$1,CodeTableSelCan,2,FALSE)&amp;$B$12&amp;ref!$E$2&amp;ref!$F$4&amp;ref!P$2,DatatableSelCan,8,FALSE))),"–")</f>
        <v>1.57</v>
      </c>
      <c r="AI15" s="52">
        <f>IFERROR(VALUE(FIXED(VLOOKUP(VLOOKUP($A$1,CodeTableSelCan,2,FALSE)&amp;$B$12&amp;ref!$E$2&amp;ref!$F$4&amp;ref!Q$2,DatatableSelCan,8,FALSE))),"–")</f>
        <v>3.8</v>
      </c>
      <c r="AJ15" s="52">
        <f>IFERROR(VALUE(FIXED(VLOOKUP(VLOOKUP($A$1,CodeTableSelCan,2,FALSE)&amp;$B$12&amp;ref!$E$2&amp;ref!$F$4&amp;ref!R$2,DatatableSelCan,8,FALSE))),"–")</f>
        <v>0.74</v>
      </c>
      <c r="AK15" s="52">
        <f>IFERROR(VALUE(FIXED(VLOOKUP(VLOOKUP($A$1,CodeTableSelCan,2,FALSE)&amp;$B$12&amp;ref!$E$2&amp;ref!$F$4&amp;ref!S$2,DatatableSelCan,8,FALSE))),"–")</f>
        <v>0.8</v>
      </c>
      <c r="AL15" s="52">
        <f>IFERROR(VALUE(FIXED(VLOOKUP(VLOOKUP($A$1,CodeTableSelCan,2,FALSE)&amp;$B$12&amp;ref!$E$2&amp;ref!$F$4&amp;ref!T$2,DatatableSelCan,8,FALSE))),"–")</f>
        <v>5.42</v>
      </c>
      <c r="AM15" s="52">
        <f>IFERROR(VALUE(FIXED(VLOOKUP(VLOOKUP($A$1,CodeTableSelCan,2,FALSE)&amp;$B$12&amp;ref!$E$2&amp;ref!$F$4&amp;ref!U$2,DatatableSelCan,8,FALSE))),"–")</f>
        <v>4.8899999999999997</v>
      </c>
      <c r="AN15" s="52">
        <f>IFERROR(VALUE(FIXED(VLOOKUP(VLOOKUP($A$1,CodeTableSelCan,2,FALSE)&amp;$B$12&amp;ref!$E$2&amp;ref!$F$4&amp;ref!V$2,DatatableSelCan,8,FALSE))),"–")</f>
        <v>2.69</v>
      </c>
      <c r="AO15" s="52">
        <f>IFERROR(VALUE(FIXED(VLOOKUP(VLOOKUP($A$1,CodeTableSelCan,2,FALSE)&amp;$B$12&amp;ref!$E$2&amp;ref!$F$4&amp;ref!W$2,DatatableSelCan,8,FALSE))),"–")</f>
        <v>1.89</v>
      </c>
      <c r="AP15" s="52">
        <f>IFERROR(VALUE(FIXED(VLOOKUP(VLOOKUP($A$1,CodeTableSelCan,2,FALSE)&amp;$B$12&amp;ref!$E$2&amp;ref!$F$4&amp;ref!X$2,DatatableSelCan,8,FALSE))),"–")</f>
        <v>2.81</v>
      </c>
      <c r="AQ15" s="52" t="str">
        <f>IFERROR(VALUE(FIXED(VLOOKUP(VLOOKUP($A$1,CodeTableSelCan,2,FALSE)&amp;$B$12&amp;ref!$E$2&amp;ref!$F$4&amp;ref!Y$2,DatatableSelCan,8,FALSE))),"–")</f>
        <v>–</v>
      </c>
      <c r="AR15" s="52">
        <f>SUMPRODUCT(Z15:AQ15,'Population '!$D$61:$U$61)</f>
        <v>2.4163412805518067</v>
      </c>
    </row>
    <row r="16" spans="1:44" ht="15" customHeight="1">
      <c r="B16" s="6">
        <v>2016</v>
      </c>
      <c r="C16" s="7"/>
      <c r="D16" s="8"/>
      <c r="E16" s="8"/>
      <c r="F16" s="8"/>
      <c r="G16" s="8"/>
      <c r="H16" s="8"/>
      <c r="I16" s="8"/>
      <c r="J16" s="8"/>
      <c r="K16" s="8"/>
      <c r="L16" s="8"/>
      <c r="M16" s="8"/>
      <c r="N16" s="8"/>
      <c r="O16" s="8"/>
      <c r="P16" s="8"/>
      <c r="Q16" s="8"/>
      <c r="R16" s="8"/>
      <c r="S16" s="8"/>
      <c r="T16" s="8"/>
      <c r="U16" s="8"/>
      <c r="V16" s="8"/>
      <c r="X16" s="6">
        <v>2016</v>
      </c>
      <c r="Y16" s="7"/>
      <c r="Z16" s="52"/>
      <c r="AA16" s="52"/>
      <c r="AB16" s="52"/>
      <c r="AC16" s="52"/>
      <c r="AD16" s="52"/>
      <c r="AE16" s="52"/>
      <c r="AF16" s="52"/>
      <c r="AG16" s="52"/>
      <c r="AH16" s="52"/>
      <c r="AI16" s="52"/>
      <c r="AJ16" s="52"/>
      <c r="AK16" s="52"/>
      <c r="AL16" s="52"/>
      <c r="AM16" s="52"/>
      <c r="AN16" s="52"/>
      <c r="AO16" s="52"/>
      <c r="AP16" s="52"/>
      <c r="AQ16" s="52"/>
      <c r="AR16" s="52"/>
    </row>
    <row r="17" spans="2:44" ht="15" customHeight="1">
      <c r="B17" s="7"/>
      <c r="C17" s="6" t="s">
        <v>23</v>
      </c>
      <c r="D17" s="56" t="str">
        <f>IFERROR(VALUE(FIXED(VLOOKUP(VLOOKUP($A$1,CodeTableSelCan,2,FALSE)&amp;$B$16&amp;ref!$E$2&amp;ref!$F$2&amp;ref!H$2,DatatableSelCan,7,FALSE))),"–")</f>
        <v>–</v>
      </c>
      <c r="E17" s="56">
        <f>IFERROR(VALUE(FIXED(VLOOKUP(VLOOKUP($A$1,CodeTableSelCan,2,FALSE)&amp;$B$16&amp;ref!$E$2&amp;ref!$F$2&amp;ref!I$2,DatatableSelCan,7,FALSE))),"–")</f>
        <v>1</v>
      </c>
      <c r="F17" s="56" t="str">
        <f>IFERROR(VALUE(FIXED(VLOOKUP(VLOOKUP($A$1,CodeTableSelCan,2,FALSE)&amp;$B$16&amp;ref!$E$2&amp;ref!$F$2&amp;ref!J$2,DatatableSelCan,7,FALSE))),"–")</f>
        <v>–</v>
      </c>
      <c r="G17" s="56">
        <f>IFERROR(VALUE(FIXED(VLOOKUP(VLOOKUP($A$1,CodeTableSelCan,2,FALSE)&amp;$B$16&amp;ref!$E$2&amp;ref!$F$2&amp;ref!K$2,DatatableSelCan,7,FALSE))),"–")</f>
        <v>5</v>
      </c>
      <c r="H17" s="56">
        <f>IFERROR(VALUE(FIXED(VLOOKUP(VLOOKUP($A$1,CodeTableSelCan,2,FALSE)&amp;$B$16&amp;ref!$E$2&amp;ref!$F$2&amp;ref!L$2,DatatableSelCan,7,FALSE))),"–")</f>
        <v>6</v>
      </c>
      <c r="I17" s="56">
        <f>IFERROR(VALUE(FIXED(VLOOKUP(VLOOKUP($A$1,CodeTableSelCan,2,FALSE)&amp;$B$16&amp;ref!$E$2&amp;ref!$F$2&amp;ref!M$2,DatatableSelCan,7,FALSE))),"–")</f>
        <v>5</v>
      </c>
      <c r="J17" s="56">
        <f>IFERROR(VALUE(FIXED(VLOOKUP(VLOOKUP($A$1,CodeTableSelCan,2,FALSE)&amp;$B$16&amp;ref!$E$2&amp;ref!$F$2&amp;ref!N$2,DatatableSelCan,7,FALSE))),"–")</f>
        <v>5</v>
      </c>
      <c r="K17" s="56">
        <f>IFERROR(VALUE(FIXED(VLOOKUP(VLOOKUP($A$1,CodeTableSelCan,2,FALSE)&amp;$B$16&amp;ref!$E$2&amp;ref!$F$2&amp;ref!O$2,DatatableSelCan,7,FALSE))),"–")</f>
        <v>2</v>
      </c>
      <c r="L17" s="56">
        <f>IFERROR(VALUE(FIXED(VLOOKUP(VLOOKUP($A$1,CodeTableSelCan,2,FALSE)&amp;$B$16&amp;ref!$E$2&amp;ref!$F$2&amp;ref!P$2,DatatableSelCan,7,FALSE))),"–")</f>
        <v>4</v>
      </c>
      <c r="M17" s="56">
        <f>IFERROR(VALUE(FIXED(VLOOKUP(VLOOKUP($A$1,CodeTableSelCan,2,FALSE)&amp;$B$16&amp;ref!$E$2&amp;ref!$F$2&amp;ref!Q$2,DatatableSelCan,7,FALSE))),"–")</f>
        <v>2</v>
      </c>
      <c r="N17" s="56">
        <f>IFERROR(VALUE(FIXED(VLOOKUP(VLOOKUP($A$1,CodeTableSelCan,2,FALSE)&amp;$B$16&amp;ref!$E$2&amp;ref!$F$2&amp;ref!R$2,DatatableSelCan,7,FALSE))),"–")</f>
        <v>2</v>
      </c>
      <c r="O17" s="56">
        <f>IFERROR(VALUE(FIXED(VLOOKUP(VLOOKUP($A$1,CodeTableSelCan,2,FALSE)&amp;$B$16&amp;ref!$E$2&amp;ref!$F$2&amp;ref!S$2,DatatableSelCan,7,FALSE))),"–")</f>
        <v>2</v>
      </c>
      <c r="P17" s="56">
        <f>IFERROR(VALUE(FIXED(VLOOKUP(VLOOKUP($A$1,CodeTableSelCan,2,FALSE)&amp;$B$16&amp;ref!$E$2&amp;ref!$F$2&amp;ref!T$2,DatatableSelCan,7,FALSE))),"–")</f>
        <v>3</v>
      </c>
      <c r="Q17" s="56">
        <f>IFERROR(VALUE(FIXED(VLOOKUP(VLOOKUP($A$1,CodeTableSelCan,2,FALSE)&amp;$B$16&amp;ref!$E$2&amp;ref!$F$2&amp;ref!U$2,DatatableSelCan,7,FALSE))),"–")</f>
        <v>3</v>
      </c>
      <c r="R17" s="56">
        <f>IFERROR(VALUE(FIXED(VLOOKUP(VLOOKUP($A$1,CodeTableSelCan,2,FALSE)&amp;$B$16&amp;ref!$E$2&amp;ref!$F$2&amp;ref!V$2,DatatableSelCan,7,FALSE))),"–")</f>
        <v>4</v>
      </c>
      <c r="S17" s="56">
        <f>IFERROR(VALUE(FIXED(VLOOKUP(VLOOKUP($A$1,CodeTableSelCan,2,FALSE)&amp;$B$16&amp;ref!$E$2&amp;ref!$F$2&amp;ref!W$2,DatatableSelCan,7,FALSE))),"–")</f>
        <v>5</v>
      </c>
      <c r="T17" s="56">
        <f>IFERROR(VALUE(FIXED(VLOOKUP(VLOOKUP($A$1,CodeTableSelCan,2,FALSE)&amp;$B$16&amp;ref!$E$2&amp;ref!$F$2&amp;ref!X$2,DatatableSelCan,7,FALSE))),"–")</f>
        <v>3</v>
      </c>
      <c r="U17" s="56">
        <f>IFERROR(VALUE(FIXED(VLOOKUP(VLOOKUP($A$1,CodeTableSelCan,2,FALSE)&amp;$B$16&amp;ref!$E$2&amp;ref!$F$2&amp;ref!Y$2,DatatableSelCan,7,FALSE))),"–")</f>
        <v>2</v>
      </c>
      <c r="V17" s="56">
        <f>IFERROR(VALUE(FIXED(VLOOKUP(VLOOKUP($A$1,CodeTableSelCan,2,FALSE)&amp;$B$16&amp;ref!$E$2&amp;ref!$F$2&amp;ref!Z$2,DatatableSelCan,7,FALSE))),"–")</f>
        <v>54</v>
      </c>
      <c r="X17" s="7"/>
      <c r="Y17" s="6" t="s">
        <v>23</v>
      </c>
      <c r="Z17" s="100" t="str">
        <f>IFERROR(VALUE(FIXED(VLOOKUP(VLOOKUP($A$1,CodeTableSelCan,2,FALSE)&amp;$B$16&amp;ref!$E$2&amp;ref!$F2&amp;ref!H$2,DatatableSelCan,8,FALSE))),"–")</f>
        <v>–</v>
      </c>
      <c r="AA17" s="100">
        <f>IFERROR(VALUE(FIXED(VLOOKUP(VLOOKUP($A$1,CodeTableSelCan,2,FALSE)&amp;$B$16&amp;ref!$E$2&amp;ref!$F2&amp;ref!I$2,DatatableSelCan,8,FALSE))),"–")</f>
        <v>0.6</v>
      </c>
      <c r="AB17" s="100" t="str">
        <f>IFERROR(VALUE(FIXED(VLOOKUP(VLOOKUP($A$1,CodeTableSelCan,2,FALSE)&amp;$B$16&amp;ref!$E$2&amp;ref!$F2&amp;ref!J$2,DatatableSelCan,8,FALSE))),"–")</f>
        <v>–</v>
      </c>
      <c r="AC17" s="100">
        <f>IFERROR(VALUE(FIXED(VLOOKUP(VLOOKUP($A$1,CodeTableSelCan,2,FALSE)&amp;$B$16&amp;ref!$E$2&amp;ref!$F2&amp;ref!K$2,DatatableSelCan,8,FALSE))),"–")</f>
        <v>3.05</v>
      </c>
      <c r="AD17" s="100">
        <f>IFERROR(VALUE(FIXED(VLOOKUP(VLOOKUP($A$1,CodeTableSelCan,2,FALSE)&amp;$B$16&amp;ref!$E$2&amp;ref!$F2&amp;ref!L$2,DatatableSelCan,8,FALSE))),"–")</f>
        <v>3.29</v>
      </c>
      <c r="AE17" s="100">
        <f>IFERROR(VALUE(FIXED(VLOOKUP(VLOOKUP($A$1,CodeTableSelCan,2,FALSE)&amp;$B$16&amp;ref!$E$2&amp;ref!$F2&amp;ref!M$2,DatatableSelCan,8,FALSE))),"–")</f>
        <v>2.94</v>
      </c>
      <c r="AF17" s="100">
        <f>IFERROR(VALUE(FIXED(VLOOKUP(VLOOKUP($A$1,CodeTableSelCan,2,FALSE)&amp;$B$16&amp;ref!$E$2&amp;ref!$F2&amp;ref!N$2,DatatableSelCan,8,FALSE))),"–")</f>
        <v>3.44</v>
      </c>
      <c r="AG17" s="100">
        <f>IFERROR(VALUE(FIXED(VLOOKUP(VLOOKUP($A$1,CodeTableSelCan,2,FALSE)&amp;$B$16&amp;ref!$E$2&amp;ref!$F2&amp;ref!O$2,DatatableSelCan,8,FALSE))),"–")</f>
        <v>1.49</v>
      </c>
      <c r="AH17" s="100">
        <f>IFERROR(VALUE(FIXED(VLOOKUP(VLOOKUP($A$1,CodeTableSelCan,2,FALSE)&amp;$B$16&amp;ref!$E$2&amp;ref!$F2&amp;ref!P$2,DatatableSelCan,8,FALSE))),"–")</f>
        <v>2.78</v>
      </c>
      <c r="AI17" s="100">
        <f>IFERROR(VALUE(FIXED(VLOOKUP(VLOOKUP($A$1,CodeTableSelCan,2,FALSE)&amp;$B$16&amp;ref!$E$2&amp;ref!$F2&amp;ref!Q$2,DatatableSelCan,8,FALSE))),"–")</f>
        <v>1.32</v>
      </c>
      <c r="AJ17" s="100">
        <f>IFERROR(VALUE(FIXED(VLOOKUP(VLOOKUP($A$1,CodeTableSelCan,2,FALSE)&amp;$B$16&amp;ref!$E$2&amp;ref!$F2&amp;ref!R$2,DatatableSelCan,8,FALSE))),"–")</f>
        <v>1.3</v>
      </c>
      <c r="AK17" s="100">
        <f>IFERROR(VALUE(FIXED(VLOOKUP(VLOOKUP($A$1,CodeTableSelCan,2,FALSE)&amp;$B$16&amp;ref!$E$2&amp;ref!$F2&amp;ref!S$2,DatatableSelCan,8,FALSE))),"–")</f>
        <v>1.4</v>
      </c>
      <c r="AL17" s="100">
        <f>IFERROR(VALUE(FIXED(VLOOKUP(VLOOKUP($A$1,CodeTableSelCan,2,FALSE)&amp;$B$16&amp;ref!$E$2&amp;ref!$F2&amp;ref!T$2,DatatableSelCan,8,FALSE))),"–")</f>
        <v>2.4</v>
      </c>
      <c r="AM17" s="100">
        <f>IFERROR(VALUE(FIXED(VLOOKUP(VLOOKUP($A$1,CodeTableSelCan,2,FALSE)&amp;$B$16&amp;ref!$E$2&amp;ref!$F2&amp;ref!U$2,DatatableSelCan,8,FALSE))),"–")</f>
        <v>2.64</v>
      </c>
      <c r="AN17" s="100">
        <f>IFERROR(VALUE(FIXED(VLOOKUP(VLOOKUP($A$1,CodeTableSelCan,2,FALSE)&amp;$B$16&amp;ref!$E$2&amp;ref!$F2&amp;ref!V$2,DatatableSelCan,8,FALSE))),"–")</f>
        <v>4.87</v>
      </c>
      <c r="AO17" s="100">
        <f>IFERROR(VALUE(FIXED(VLOOKUP(VLOOKUP($A$1,CodeTableSelCan,2,FALSE)&amp;$B$16&amp;ref!$E$2&amp;ref!$F2&amp;ref!W$2,DatatableSelCan,8,FALSE))),"–")</f>
        <v>8.35</v>
      </c>
      <c r="AP17" s="100">
        <f>IFERROR(VALUE(FIXED(VLOOKUP(VLOOKUP($A$1,CodeTableSelCan,2,FALSE)&amp;$B$16&amp;ref!$E$2&amp;ref!$F2&amp;ref!X$2,DatatableSelCan,8,FALSE))),"–")</f>
        <v>7.96</v>
      </c>
      <c r="AQ17" s="100">
        <f>IFERROR(VALUE(FIXED(VLOOKUP(VLOOKUP($A$1,CodeTableSelCan,2,FALSE)&amp;$B$16&amp;ref!$E$2&amp;ref!$F2&amp;ref!Y$2,DatatableSelCan,8,FALSE))),"–")</f>
        <v>6.39</v>
      </c>
      <c r="AR17" s="100">
        <f>SUMPRODUCT(Z17:AQ17,'Population '!$D$61:$U$61)</f>
        <v>2.0930649272754533</v>
      </c>
    </row>
    <row r="18" spans="2:44" ht="15" customHeight="1">
      <c r="B18" s="7"/>
      <c r="C18" s="6" t="s">
        <v>24</v>
      </c>
      <c r="D18" s="56" t="str">
        <f>IFERROR(VALUE(FIXED(VLOOKUP(VLOOKUP($A$1,CodeTableSelCan,2,FALSE)&amp;$B$16&amp;ref!$E$2&amp;ref!$F$3&amp;ref!H$2,DatatableSelCan,7,FALSE))),"–")</f>
        <v>–</v>
      </c>
      <c r="E18" s="56" t="str">
        <f>IFERROR(VALUE(FIXED(VLOOKUP(VLOOKUP($A$1,CodeTableSelCan,2,FALSE)&amp;$B$16&amp;ref!$E$2&amp;ref!$F$3&amp;ref!I$2,DatatableSelCan,7,FALSE))),"–")</f>
        <v>–</v>
      </c>
      <c r="F18" s="56" t="str">
        <f>IFERROR(VALUE(FIXED(VLOOKUP(VLOOKUP($A$1,CodeTableSelCan,2,FALSE)&amp;$B$16&amp;ref!$E$2&amp;ref!$F$3&amp;ref!J$2,DatatableSelCan,7,FALSE))),"–")</f>
        <v>–</v>
      </c>
      <c r="G18" s="56">
        <f>IFERROR(VALUE(FIXED(VLOOKUP(VLOOKUP($A$1,CodeTableSelCan,2,FALSE)&amp;$B$16&amp;ref!$E$2&amp;ref!$F$3&amp;ref!K$2,DatatableSelCan,7,FALSE))),"–")</f>
        <v>2</v>
      </c>
      <c r="H18" s="56" t="str">
        <f>IFERROR(VALUE(FIXED(VLOOKUP(VLOOKUP($A$1,CodeTableSelCan,2,FALSE)&amp;$B$16&amp;ref!$E$2&amp;ref!$F$3&amp;ref!L$2,DatatableSelCan,7,FALSE))),"–")</f>
        <v>–</v>
      </c>
      <c r="I18" s="56" t="str">
        <f>IFERROR(VALUE(FIXED(VLOOKUP(VLOOKUP($A$1,CodeTableSelCan,2,FALSE)&amp;$B$16&amp;ref!$E$2&amp;ref!$F$3&amp;ref!M$2,DatatableSelCan,7,FALSE))),"–")</f>
        <v>–</v>
      </c>
      <c r="J18" s="56">
        <f>IFERROR(VALUE(FIXED(VLOOKUP(VLOOKUP($A$1,CodeTableSelCan,2,FALSE)&amp;$B$16&amp;ref!$E$2&amp;ref!$F$3&amp;ref!N$2,DatatableSelCan,7,FALSE))),"–")</f>
        <v>1</v>
      </c>
      <c r="K18" s="56" t="str">
        <f>IFERROR(VALUE(FIXED(VLOOKUP(VLOOKUP($A$1,CodeTableSelCan,2,FALSE)&amp;$B$16&amp;ref!$E$2&amp;ref!$F$3&amp;ref!O$2,DatatableSelCan,7,FALSE))),"–")</f>
        <v>–</v>
      </c>
      <c r="L18" s="56" t="str">
        <f>IFERROR(VALUE(FIXED(VLOOKUP(VLOOKUP($A$1,CodeTableSelCan,2,FALSE)&amp;$B$16&amp;ref!$E$2&amp;ref!$F$3&amp;ref!P$2,DatatableSelCan,7,FALSE))),"–")</f>
        <v>–</v>
      </c>
      <c r="M18" s="56" t="str">
        <f>IFERROR(VALUE(FIXED(VLOOKUP(VLOOKUP($A$1,CodeTableSelCan,2,FALSE)&amp;$B$16&amp;ref!$E$2&amp;ref!$F$3&amp;ref!Q$2,DatatableSelCan,7,FALSE))),"–")</f>
        <v>–</v>
      </c>
      <c r="N18" s="56" t="str">
        <f>IFERROR(VALUE(FIXED(VLOOKUP(VLOOKUP($A$1,CodeTableSelCan,2,FALSE)&amp;$B$16&amp;ref!$E$2&amp;ref!$F$3&amp;ref!R$2,DatatableSelCan,7,FALSE))),"–")</f>
        <v>–</v>
      </c>
      <c r="O18" s="56" t="str">
        <f>IFERROR(VALUE(FIXED(VLOOKUP(VLOOKUP($A$1,CodeTableSelCan,2,FALSE)&amp;$B$16&amp;ref!$E$2&amp;ref!$F$3&amp;ref!S$2,DatatableSelCan,7,FALSE))),"–")</f>
        <v>–</v>
      </c>
      <c r="P18" s="56" t="str">
        <f>IFERROR(VALUE(FIXED(VLOOKUP(VLOOKUP($A$1,CodeTableSelCan,2,FALSE)&amp;$B$16&amp;ref!$E$2&amp;ref!$F$3&amp;ref!T$2,DatatableSelCan,7,FALSE))),"–")</f>
        <v>–</v>
      </c>
      <c r="Q18" s="56" t="str">
        <f>IFERROR(VALUE(FIXED(VLOOKUP(VLOOKUP($A$1,CodeTableSelCan,2,FALSE)&amp;$B$16&amp;ref!$E$2&amp;ref!$F$3&amp;ref!U$2,DatatableSelCan,7,FALSE))),"–")</f>
        <v>–</v>
      </c>
      <c r="R18" s="56" t="str">
        <f>IFERROR(VALUE(FIXED(VLOOKUP(VLOOKUP($A$1,CodeTableSelCan,2,FALSE)&amp;$B$16&amp;ref!$E$2&amp;ref!$F$3&amp;ref!V$2,DatatableSelCan,7,FALSE))),"–")</f>
        <v>–</v>
      </c>
      <c r="S18" s="56">
        <f>IFERROR(VALUE(FIXED(VLOOKUP(VLOOKUP($A$1,CodeTableSelCan,2,FALSE)&amp;$B$16&amp;ref!$E$2&amp;ref!$F$3&amp;ref!W$2,DatatableSelCan,7,FALSE))),"–")</f>
        <v>1</v>
      </c>
      <c r="T18" s="56" t="str">
        <f>IFERROR(VALUE(FIXED(VLOOKUP(VLOOKUP($A$1,CodeTableSelCan,2,FALSE)&amp;$B$16&amp;ref!$E$2&amp;ref!$F$3&amp;ref!X$2,DatatableSelCan,7,FALSE))),"–")</f>
        <v>–</v>
      </c>
      <c r="U18" s="56" t="str">
        <f>IFERROR(VALUE(FIXED(VLOOKUP(VLOOKUP($A$1,CodeTableSelCan,2,FALSE)&amp;$B$16&amp;ref!$E$2&amp;ref!$F$3&amp;ref!Y$2,DatatableSelCan,7,FALSE))),"–")</f>
        <v>–</v>
      </c>
      <c r="V18" s="56">
        <f>IFERROR(VALUE(FIXED(VLOOKUP(VLOOKUP($A$1,CodeTableSelCan,2,FALSE)&amp;$B$16&amp;ref!$E$2&amp;ref!$F$3&amp;ref!Z$2,DatatableSelCan,7,FALSE))),"–")</f>
        <v>4</v>
      </c>
      <c r="X18" s="7"/>
      <c r="Y18" s="6"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t="str">
        <f>IFERROR(VALUE(FIXED(VLOOKUP(VLOOKUP($A$1,CodeTableSelCan,2,FALSE)&amp;$B$16&amp;ref!$E$2&amp;ref!$F3&amp;ref!J$2,DatatableSelCan,8,FALSE))),"–")</f>
        <v>–</v>
      </c>
      <c r="AC18" s="100">
        <f>IFERROR(VALUE(FIXED(VLOOKUP(VLOOKUP($A$1,CodeTableSelCan,2,FALSE)&amp;$B$16&amp;ref!$E$2&amp;ref!$F3&amp;ref!K$2,DatatableSelCan,8,FALSE))),"–")</f>
        <v>5.49</v>
      </c>
      <c r="AD18" s="100" t="str">
        <f>IFERROR(VALUE(FIXED(VLOOKUP(VLOOKUP($A$1,CodeTableSelCan,2,FALSE)&amp;$B$16&amp;ref!$E$2&amp;ref!$F3&amp;ref!L$2,DatatableSelCan,8,FALSE))),"–")</f>
        <v>–</v>
      </c>
      <c r="AE18" s="100" t="str">
        <f>IFERROR(VALUE(FIXED(VLOOKUP(VLOOKUP($A$1,CodeTableSelCan,2,FALSE)&amp;$B$16&amp;ref!$E$2&amp;ref!$F3&amp;ref!M$2,DatatableSelCan,8,FALSE))),"–")</f>
        <v>–</v>
      </c>
      <c r="AF18" s="100">
        <f>IFERROR(VALUE(FIXED(VLOOKUP(VLOOKUP($A$1,CodeTableSelCan,2,FALSE)&amp;$B$16&amp;ref!$E$2&amp;ref!$F3&amp;ref!N$2,DatatableSelCan,8,FALSE))),"–")</f>
        <v>5.37</v>
      </c>
      <c r="AG18" s="100" t="str">
        <f>IFERROR(VALUE(FIXED(VLOOKUP(VLOOKUP($A$1,CodeTableSelCan,2,FALSE)&amp;$B$16&amp;ref!$E$2&amp;ref!$F3&amp;ref!O$2,DatatableSelCan,8,FALSE))),"–")</f>
        <v>–</v>
      </c>
      <c r="AH18" s="100" t="str">
        <f>IFERROR(VALUE(FIXED(VLOOKUP(VLOOKUP($A$1,CodeTableSelCan,2,FALSE)&amp;$B$16&amp;ref!$E$2&amp;ref!$F3&amp;ref!P$2,DatatableSelCan,8,FALSE))),"–")</f>
        <v>–</v>
      </c>
      <c r="AI18" s="100" t="str">
        <f>IFERROR(VALUE(FIXED(VLOOKUP(VLOOKUP($A$1,CodeTableSelCan,2,FALSE)&amp;$B$16&amp;ref!$E$2&amp;ref!$F3&amp;ref!Q$2,DatatableSelCan,8,FALSE))),"–")</f>
        <v>–</v>
      </c>
      <c r="AJ18" s="100" t="str">
        <f>IFERROR(VALUE(FIXED(VLOOKUP(VLOOKUP($A$1,CodeTableSelCan,2,FALSE)&amp;$B$16&amp;ref!$E$2&amp;ref!$F3&amp;ref!R$2,DatatableSelCan,8,FALSE))),"–")</f>
        <v>–</v>
      </c>
      <c r="AK18" s="100" t="str">
        <f>IFERROR(VALUE(FIXED(VLOOKUP(VLOOKUP($A$1,CodeTableSelCan,2,FALSE)&amp;$B$16&amp;ref!$E$2&amp;ref!$F3&amp;ref!S$2,DatatableSelCan,8,FALSE))),"–")</f>
        <v>–</v>
      </c>
      <c r="AL18" s="100" t="str">
        <f>IFERROR(VALUE(FIXED(VLOOKUP(VLOOKUP($A$1,CodeTableSelCan,2,FALSE)&amp;$B$16&amp;ref!$E$2&amp;ref!$F3&amp;ref!T$2,DatatableSelCan,8,FALSE))),"–")</f>
        <v>–</v>
      </c>
      <c r="AM18" s="100" t="str">
        <f>IFERROR(VALUE(FIXED(VLOOKUP(VLOOKUP($A$1,CodeTableSelCan,2,FALSE)&amp;$B$16&amp;ref!$E$2&amp;ref!$F3&amp;ref!U$2,DatatableSelCan,8,FALSE))),"–")</f>
        <v>–</v>
      </c>
      <c r="AN18" s="100" t="str">
        <f>IFERROR(VALUE(FIXED(VLOOKUP(VLOOKUP($A$1,CodeTableSelCan,2,FALSE)&amp;$B$16&amp;ref!$E$2&amp;ref!$F3&amp;ref!V$2,DatatableSelCan,8,FALSE))),"–")</f>
        <v>–</v>
      </c>
      <c r="AO18" s="100">
        <f>IFERROR(VALUE(FIXED(VLOOKUP(VLOOKUP($A$1,CodeTableSelCan,2,FALSE)&amp;$B$16&amp;ref!$E$2&amp;ref!$F3&amp;ref!W$2,DatatableSelCan,8,FALSE))),"–")</f>
        <v>29.76</v>
      </c>
      <c r="AP18" s="100" t="str">
        <f>IFERROR(VALUE(FIXED(VLOOKUP(VLOOKUP($A$1,CodeTableSelCan,2,FALSE)&amp;$B$16&amp;ref!$E$2&amp;ref!$F3&amp;ref!X$2,DatatableSelCan,8,FALSE))),"–")</f>
        <v>–</v>
      </c>
      <c r="AQ18" s="100" t="str">
        <f>IFERROR(VALUE(FIXED(VLOOKUP(VLOOKUP($A$1,CodeTableSelCan,2,FALSE)&amp;$B$16&amp;ref!$E$2&amp;ref!$F3&amp;ref!Y$2,DatatableSelCan,8,FALSE))),"–")</f>
        <v>–</v>
      </c>
      <c r="AR18" s="100">
        <f>SUMPRODUCT(Z18:AQ18,'Population '!$D$61:$U$61)</f>
        <v>1.3255480581796371</v>
      </c>
    </row>
    <row r="19" spans="2:44" ht="15" customHeight="1">
      <c r="B19" s="7"/>
      <c r="C19" s="6" t="s">
        <v>25</v>
      </c>
      <c r="D19" s="56" t="str">
        <f>IFERROR(VALUE(FIXED(VLOOKUP(VLOOKUP($A$1,CodeTableSelCan,2,FALSE)&amp;$B$16&amp;ref!$E$2&amp;ref!$F$4&amp;ref!H$2,DatatableSelCan,7,FALSE))),"–")</f>
        <v>–</v>
      </c>
      <c r="E19" s="56">
        <f>IFERROR(VALUE(FIXED(VLOOKUP(VLOOKUP($A$1,CodeTableSelCan,2,FALSE)&amp;$B$16&amp;ref!$E$2&amp;ref!$F$4&amp;ref!I$2,DatatableSelCan,7,FALSE))),"–")</f>
        <v>1</v>
      </c>
      <c r="F19" s="56" t="str">
        <f>IFERROR(VALUE(FIXED(VLOOKUP(VLOOKUP($A$1,CodeTableSelCan,2,FALSE)&amp;$B$16&amp;ref!$E$2&amp;ref!$F$4&amp;ref!J$2,DatatableSelCan,7,FALSE))),"–")</f>
        <v>–</v>
      </c>
      <c r="G19" s="56">
        <f>IFERROR(VALUE(FIXED(VLOOKUP(VLOOKUP($A$1,CodeTableSelCan,2,FALSE)&amp;$B$16&amp;ref!$E$2&amp;ref!$F$4&amp;ref!K$2,DatatableSelCan,7,FALSE))),"–")</f>
        <v>3</v>
      </c>
      <c r="H19" s="56">
        <f>IFERROR(VALUE(FIXED(VLOOKUP(VLOOKUP($A$1,CodeTableSelCan,2,FALSE)&amp;$B$16&amp;ref!$E$2&amp;ref!$F$4&amp;ref!L$2,DatatableSelCan,7,FALSE))),"–")</f>
        <v>6</v>
      </c>
      <c r="I19" s="56">
        <f>IFERROR(VALUE(FIXED(VLOOKUP(VLOOKUP($A$1,CodeTableSelCan,2,FALSE)&amp;$B$16&amp;ref!$E$2&amp;ref!$F$4&amp;ref!M$2,DatatableSelCan,7,FALSE))),"–")</f>
        <v>5</v>
      </c>
      <c r="J19" s="56">
        <f>IFERROR(VALUE(FIXED(VLOOKUP(VLOOKUP($A$1,CodeTableSelCan,2,FALSE)&amp;$B$16&amp;ref!$E$2&amp;ref!$F$4&amp;ref!N$2,DatatableSelCan,7,FALSE))),"–")</f>
        <v>4</v>
      </c>
      <c r="K19" s="56">
        <f>IFERROR(VALUE(FIXED(VLOOKUP(VLOOKUP($A$1,CodeTableSelCan,2,FALSE)&amp;$B$16&amp;ref!$E$2&amp;ref!$F$4&amp;ref!O$2,DatatableSelCan,7,FALSE))),"–")</f>
        <v>2</v>
      </c>
      <c r="L19" s="56">
        <f>IFERROR(VALUE(FIXED(VLOOKUP(VLOOKUP($A$1,CodeTableSelCan,2,FALSE)&amp;$B$16&amp;ref!$E$2&amp;ref!$F$4&amp;ref!P$2,DatatableSelCan,7,FALSE))),"–")</f>
        <v>4</v>
      </c>
      <c r="M19" s="56">
        <f>IFERROR(VALUE(FIXED(VLOOKUP(VLOOKUP($A$1,CodeTableSelCan,2,FALSE)&amp;$B$16&amp;ref!$E$2&amp;ref!$F$4&amp;ref!Q$2,DatatableSelCan,7,FALSE))),"–")</f>
        <v>2</v>
      </c>
      <c r="N19" s="56">
        <f>IFERROR(VALUE(FIXED(VLOOKUP(VLOOKUP($A$1,CodeTableSelCan,2,FALSE)&amp;$B$16&amp;ref!$E$2&amp;ref!$F$4&amp;ref!R$2,DatatableSelCan,7,FALSE))),"–")</f>
        <v>2</v>
      </c>
      <c r="O19" s="56">
        <f>IFERROR(VALUE(FIXED(VLOOKUP(VLOOKUP($A$1,CodeTableSelCan,2,FALSE)&amp;$B$16&amp;ref!$E$2&amp;ref!$F$4&amp;ref!S$2,DatatableSelCan,7,FALSE))),"–")</f>
        <v>2</v>
      </c>
      <c r="P19" s="56">
        <f>IFERROR(VALUE(FIXED(VLOOKUP(VLOOKUP($A$1,CodeTableSelCan,2,FALSE)&amp;$B$16&amp;ref!$E$2&amp;ref!$F$4&amp;ref!T$2,DatatableSelCan,7,FALSE))),"–")</f>
        <v>3</v>
      </c>
      <c r="Q19" s="56">
        <f>IFERROR(VALUE(FIXED(VLOOKUP(VLOOKUP($A$1,CodeTableSelCan,2,FALSE)&amp;$B$16&amp;ref!$E$2&amp;ref!$F$4&amp;ref!U$2,DatatableSelCan,7,FALSE))),"–")</f>
        <v>3</v>
      </c>
      <c r="R19" s="56">
        <f>IFERROR(VALUE(FIXED(VLOOKUP(VLOOKUP($A$1,CodeTableSelCan,2,FALSE)&amp;$B$16&amp;ref!$E$2&amp;ref!$F$4&amp;ref!V$2,DatatableSelCan,7,FALSE))),"–")</f>
        <v>4</v>
      </c>
      <c r="S19" s="56">
        <f>IFERROR(VALUE(FIXED(VLOOKUP(VLOOKUP($A$1,CodeTableSelCan,2,FALSE)&amp;$B$16&amp;ref!$E$2&amp;ref!$F$4&amp;ref!W$2,DatatableSelCan,7,FALSE))),"–")</f>
        <v>4</v>
      </c>
      <c r="T19" s="56">
        <f>IFERROR(VALUE(FIXED(VLOOKUP(VLOOKUP($A$1,CodeTableSelCan,2,FALSE)&amp;$B$16&amp;ref!$E$2&amp;ref!$F$4&amp;ref!X$2,DatatableSelCan,7,FALSE))),"–")</f>
        <v>3</v>
      </c>
      <c r="U19" s="56">
        <f>IFERROR(VALUE(FIXED(VLOOKUP(VLOOKUP($A$1,CodeTableSelCan,2,FALSE)&amp;$B$16&amp;ref!$E$2&amp;ref!$F$4&amp;ref!Y$2,DatatableSelCan,7,FALSE))),"–")</f>
        <v>2</v>
      </c>
      <c r="V19" s="56">
        <f>IFERROR(VALUE(FIXED(VLOOKUP(VLOOKUP($A$1,CodeTableSelCan,2,FALSE)&amp;$B$16&amp;ref!$E$2&amp;ref!$F$4&amp;ref!Z$2,DatatableSelCan,7,FALSE))),"–")</f>
        <v>50</v>
      </c>
      <c r="X19" s="7"/>
      <c r="Y19" s="6" t="s">
        <v>25</v>
      </c>
      <c r="Z19" s="100" t="str">
        <f>IFERROR(VALUE(FIXED(VLOOKUP(VLOOKUP($A$1,CodeTableSelCan,2,FALSE)&amp;$B$16&amp;ref!$E$2&amp;ref!$F4&amp;ref!H$2,DatatableSelCan,8,FALSE))),"–")</f>
        <v>–</v>
      </c>
      <c r="AA19" s="100">
        <f>IFERROR(VALUE(FIXED(VLOOKUP(VLOOKUP($A$1,CodeTableSelCan,2,FALSE)&amp;$B$16&amp;ref!$E$2&amp;ref!$F4&amp;ref!I$2,DatatableSelCan,8,FALSE))),"–")</f>
        <v>0.82</v>
      </c>
      <c r="AB19" s="100" t="str">
        <f>IFERROR(VALUE(FIXED(VLOOKUP(VLOOKUP($A$1,CodeTableSelCan,2,FALSE)&amp;$B$16&amp;ref!$E$2&amp;ref!$F4&amp;ref!J$2,DatatableSelCan,8,FALSE))),"–")</f>
        <v>–</v>
      </c>
      <c r="AC19" s="100">
        <f>IFERROR(VALUE(FIXED(VLOOKUP(VLOOKUP($A$1,CodeTableSelCan,2,FALSE)&amp;$B$16&amp;ref!$E$2&amp;ref!$F4&amp;ref!K$2,DatatableSelCan,8,FALSE))),"–")</f>
        <v>2.35</v>
      </c>
      <c r="AD19" s="100">
        <f>IFERROR(VALUE(FIXED(VLOOKUP(VLOOKUP($A$1,CodeTableSelCan,2,FALSE)&amp;$B$16&amp;ref!$E$2&amp;ref!$F4&amp;ref!L$2,DatatableSelCan,8,FALSE))),"–")</f>
        <v>3.99</v>
      </c>
      <c r="AE19" s="100">
        <f>IFERROR(VALUE(FIXED(VLOOKUP(VLOOKUP($A$1,CodeTableSelCan,2,FALSE)&amp;$B$16&amp;ref!$E$2&amp;ref!$F4&amp;ref!M$2,DatatableSelCan,8,FALSE))),"–")</f>
        <v>3.42</v>
      </c>
      <c r="AF19" s="100">
        <f>IFERROR(VALUE(FIXED(VLOOKUP(VLOOKUP($A$1,CodeTableSelCan,2,FALSE)&amp;$B$16&amp;ref!$E$2&amp;ref!$F4&amp;ref!N$2,DatatableSelCan,8,FALSE))),"–")</f>
        <v>3.16</v>
      </c>
      <c r="AG19" s="100">
        <f>IFERROR(VALUE(FIXED(VLOOKUP(VLOOKUP($A$1,CodeTableSelCan,2,FALSE)&amp;$B$16&amp;ref!$E$2&amp;ref!$F4&amp;ref!O$2,DatatableSelCan,8,FALSE))),"–")</f>
        <v>1.72</v>
      </c>
      <c r="AH19" s="100">
        <f>IFERROR(VALUE(FIXED(VLOOKUP(VLOOKUP($A$1,CodeTableSelCan,2,FALSE)&amp;$B$16&amp;ref!$E$2&amp;ref!$F4&amp;ref!P$2,DatatableSelCan,8,FALSE))),"–")</f>
        <v>3.2</v>
      </c>
      <c r="AI19" s="100">
        <f>IFERROR(VALUE(FIXED(VLOOKUP(VLOOKUP($A$1,CodeTableSelCan,2,FALSE)&amp;$B$16&amp;ref!$E$2&amp;ref!$F4&amp;ref!Q$2,DatatableSelCan,8,FALSE))),"–")</f>
        <v>1.5</v>
      </c>
      <c r="AJ19" s="100">
        <f>IFERROR(VALUE(FIXED(VLOOKUP(VLOOKUP($A$1,CodeTableSelCan,2,FALSE)&amp;$B$16&amp;ref!$E$2&amp;ref!$F4&amp;ref!R$2,DatatableSelCan,8,FALSE))),"–")</f>
        <v>1.48</v>
      </c>
      <c r="AK19" s="100">
        <f>IFERROR(VALUE(FIXED(VLOOKUP(VLOOKUP($A$1,CodeTableSelCan,2,FALSE)&amp;$B$16&amp;ref!$E$2&amp;ref!$F4&amp;ref!S$2,DatatableSelCan,8,FALSE))),"–")</f>
        <v>1.56</v>
      </c>
      <c r="AL19" s="100">
        <f>IFERROR(VALUE(FIXED(VLOOKUP(VLOOKUP($A$1,CodeTableSelCan,2,FALSE)&amp;$B$16&amp;ref!$E$2&amp;ref!$F4&amp;ref!T$2,DatatableSelCan,8,FALSE))),"–")</f>
        <v>2.65</v>
      </c>
      <c r="AM19" s="100">
        <f>IFERROR(VALUE(FIXED(VLOOKUP(VLOOKUP($A$1,CodeTableSelCan,2,FALSE)&amp;$B$16&amp;ref!$E$2&amp;ref!$F4&amp;ref!U$2,DatatableSelCan,8,FALSE))),"–")</f>
        <v>2.85</v>
      </c>
      <c r="AN19" s="100">
        <f>IFERROR(VALUE(FIXED(VLOOKUP(VLOOKUP($A$1,CodeTableSelCan,2,FALSE)&amp;$B$16&amp;ref!$E$2&amp;ref!$F4&amp;ref!V$2,DatatableSelCan,8,FALSE))),"–")</f>
        <v>5.2</v>
      </c>
      <c r="AO19" s="100">
        <f>IFERROR(VALUE(FIXED(VLOOKUP(VLOOKUP($A$1,CodeTableSelCan,2,FALSE)&amp;$B$16&amp;ref!$E$2&amp;ref!$F4&amp;ref!W$2,DatatableSelCan,8,FALSE))),"–")</f>
        <v>7.07</v>
      </c>
      <c r="AP19" s="100">
        <f>IFERROR(VALUE(FIXED(VLOOKUP(VLOOKUP($A$1,CodeTableSelCan,2,FALSE)&amp;$B$16&amp;ref!$E$2&amp;ref!$F4&amp;ref!X$2,DatatableSelCan,8,FALSE))),"–")</f>
        <v>8.31</v>
      </c>
      <c r="AQ19" s="100">
        <f>IFERROR(VALUE(FIXED(VLOOKUP(VLOOKUP($A$1,CodeTableSelCan,2,FALSE)&amp;$B$16&amp;ref!$E$2&amp;ref!$F4&amp;ref!Y$2,DatatableSelCan,8,FALSE))),"–")</f>
        <v>6.56</v>
      </c>
      <c r="AR19" s="100">
        <f>SUMPRODUCT(Z19:AQ19,'Population '!$D$61:$U$61)</f>
        <v>2.2067076523216871</v>
      </c>
    </row>
    <row r="20" spans="2:44" ht="15" customHeight="1">
      <c r="C20" s="9"/>
      <c r="X20" s="81" t="s">
        <v>28</v>
      </c>
    </row>
    <row r="21" spans="2:44" ht="15" customHeight="1">
      <c r="C21" s="9"/>
    </row>
    <row r="22" spans="2:44" ht="20.100000000000001" customHeight="1">
      <c r="B22" s="2" t="s">
        <v>69</v>
      </c>
      <c r="X22" s="2" t="s">
        <v>66</v>
      </c>
    </row>
    <row r="23" spans="2:44" ht="15" customHeight="1">
      <c r="B23" s="10"/>
      <c r="C23" s="10"/>
      <c r="D23" s="127" t="s">
        <v>72</v>
      </c>
      <c r="E23" s="117"/>
      <c r="F23" s="117"/>
      <c r="G23" s="117"/>
      <c r="H23" s="117"/>
      <c r="I23" s="117"/>
      <c r="J23" s="117"/>
      <c r="K23" s="117"/>
      <c r="L23" s="117"/>
      <c r="M23" s="117"/>
      <c r="N23" s="117"/>
      <c r="O23" s="117"/>
      <c r="P23" s="117"/>
      <c r="Q23" s="117"/>
      <c r="R23" s="117"/>
      <c r="S23" s="117"/>
      <c r="T23" s="117"/>
      <c r="U23" s="117"/>
      <c r="V23" s="117"/>
      <c r="X23" s="10"/>
      <c r="Y23" s="10"/>
      <c r="Z23" s="117" t="s">
        <v>0</v>
      </c>
      <c r="AA23" s="117"/>
      <c r="AB23" s="117"/>
      <c r="AC23" s="117"/>
      <c r="AD23" s="117"/>
      <c r="AE23" s="117"/>
      <c r="AF23" s="117"/>
      <c r="AG23" s="117"/>
      <c r="AH23" s="117"/>
      <c r="AI23" s="117"/>
      <c r="AJ23" s="117"/>
      <c r="AK23" s="117"/>
      <c r="AL23" s="117"/>
      <c r="AM23" s="117"/>
      <c r="AN23" s="117"/>
      <c r="AO23" s="117"/>
      <c r="AP23" s="117"/>
      <c r="AQ23" s="117"/>
      <c r="AR23" s="117"/>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2" t="s">
        <v>22</v>
      </c>
    </row>
    <row r="25" spans="2:44" ht="15" customHeight="1">
      <c r="B25" s="66">
        <v>2014</v>
      </c>
      <c r="C25" s="14"/>
      <c r="D25" s="15"/>
      <c r="E25" s="15"/>
      <c r="F25" s="15"/>
      <c r="G25" s="15"/>
      <c r="H25" s="15"/>
      <c r="I25" s="15"/>
      <c r="J25" s="15"/>
      <c r="K25" s="15"/>
      <c r="L25" s="15"/>
      <c r="M25" s="15"/>
      <c r="N25" s="15"/>
      <c r="O25" s="15"/>
      <c r="P25" s="15"/>
      <c r="Q25" s="15"/>
      <c r="R25" s="15"/>
      <c r="S25" s="15"/>
      <c r="T25" s="15"/>
      <c r="U25" s="15"/>
      <c r="V25" s="15"/>
      <c r="X25" s="13">
        <v>2014</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66"/>
      <c r="C26" s="13" t="s">
        <v>23</v>
      </c>
      <c r="D26" s="15">
        <f>IFERROR(VALUE(FIXED(VLOOKUP(VLOOKUP($A$1,CodeTableSelCan,2,FALSE)&amp;$B$8&amp;ref!$E$3&amp;ref!$F$2&amp;ref!H$2,DatatableSelCan,7,FALSE))),"–")</f>
        <v>1</v>
      </c>
      <c r="E26" s="15">
        <f>IFERROR(VALUE(FIXED(VLOOKUP(VLOOKUP($A$1,CodeTableSelCan,2,FALSE)&amp;$B$8&amp;ref!$E$3&amp;ref!$F$2&amp;ref!I$2,DatatableSelCan,7,FALSE))),"–")</f>
        <v>1</v>
      </c>
      <c r="F26" s="15">
        <f>IFERROR(VALUE(FIXED(VLOOKUP(VLOOKUP($A$1,CodeTableSelCan,2,FALSE)&amp;$B$8&amp;ref!$E$3&amp;ref!$F$2&amp;ref!J$2,DatatableSelCan,7,FALSE))),"–")</f>
        <v>1</v>
      </c>
      <c r="G26" s="15">
        <f>IFERROR(VALUE(FIXED(VLOOKUP(VLOOKUP($A$1,CodeTableSelCan,2,FALSE)&amp;$B$8&amp;ref!$E$3&amp;ref!$F$2&amp;ref!K$2,DatatableSelCan,7,FALSE))),"–")</f>
        <v>5</v>
      </c>
      <c r="H26" s="15">
        <f>IFERROR(VALUE(FIXED(VLOOKUP(VLOOKUP($A$1,CodeTableSelCan,2,FALSE)&amp;$B$8&amp;ref!$E$3&amp;ref!$F$2&amp;ref!L$2,DatatableSelCan,7,FALSE))),"–")</f>
        <v>6</v>
      </c>
      <c r="I26" s="15">
        <f>IFERROR(VALUE(FIXED(VLOOKUP(VLOOKUP($A$1,CodeTableSelCan,2,FALSE)&amp;$B$8&amp;ref!$E$3&amp;ref!$F$2&amp;ref!M$2,DatatableSelCan,7,FALSE))),"–")</f>
        <v>4</v>
      </c>
      <c r="J26" s="15">
        <f>IFERROR(VALUE(FIXED(VLOOKUP(VLOOKUP($A$1,CodeTableSelCan,2,FALSE)&amp;$B$8&amp;ref!$E$3&amp;ref!$F$2&amp;ref!N$2,DatatableSelCan,7,FALSE))),"–")</f>
        <v>4</v>
      </c>
      <c r="K26" s="15">
        <f>IFERROR(VALUE(FIXED(VLOOKUP(VLOOKUP($A$1,CodeTableSelCan,2,FALSE)&amp;$B$8&amp;ref!$E$3&amp;ref!$F$2&amp;ref!O$2,DatatableSelCan,7,FALSE))),"–")</f>
        <v>3</v>
      </c>
      <c r="L26" s="15">
        <f>IFERROR(VALUE(FIXED(VLOOKUP(VLOOKUP($A$1,CodeTableSelCan,2,FALSE)&amp;$B$8&amp;ref!$E$3&amp;ref!$F$2&amp;ref!P$2,DatatableSelCan,7,FALSE))),"–")</f>
        <v>5</v>
      </c>
      <c r="M26" s="15">
        <f>IFERROR(VALUE(FIXED(VLOOKUP(VLOOKUP($A$1,CodeTableSelCan,2,FALSE)&amp;$B$8&amp;ref!$E$3&amp;ref!$F$2&amp;ref!Q$2,DatatableSelCan,7,FALSE))),"–")</f>
        <v>3</v>
      </c>
      <c r="N26" s="15">
        <f>IFERROR(VALUE(FIXED(VLOOKUP(VLOOKUP($A$1,CodeTableSelCan,2,FALSE)&amp;$B$8&amp;ref!$E$3&amp;ref!$F$2&amp;ref!R$2,DatatableSelCan,7,FALSE))),"–")</f>
        <v>1</v>
      </c>
      <c r="O26" s="15">
        <f>IFERROR(VALUE(FIXED(VLOOKUP(VLOOKUP($A$1,CodeTableSelCan,2,FALSE)&amp;$B$8&amp;ref!$E$3&amp;ref!$F$2&amp;ref!S$2,DatatableSelCan,7,FALSE))),"–")</f>
        <v>1</v>
      </c>
      <c r="P26" s="15">
        <f>IFERROR(VALUE(FIXED(VLOOKUP(VLOOKUP($A$1,CodeTableSelCan,2,FALSE)&amp;$B$8&amp;ref!$E$3&amp;ref!$F$2&amp;ref!T$2,DatatableSelCan,7,FALSE))),"–")</f>
        <v>1</v>
      </c>
      <c r="Q26" s="15">
        <f>IFERROR(VALUE(FIXED(VLOOKUP(VLOOKUP($A$1,CodeTableSelCan,2,FALSE)&amp;$B$8&amp;ref!$E$3&amp;ref!$F$2&amp;ref!U$2,DatatableSelCan,7,FALSE))),"–")</f>
        <v>2</v>
      </c>
      <c r="R26" s="15">
        <f>IFERROR(VALUE(FIXED(VLOOKUP(VLOOKUP($A$1,CodeTableSelCan,2,FALSE)&amp;$B$8&amp;ref!$E$3&amp;ref!$F$2&amp;ref!V$2,DatatableSelCan,7,FALSE))),"–")</f>
        <v>1</v>
      </c>
      <c r="S26" s="15">
        <f>IFERROR(VALUE(FIXED(VLOOKUP(VLOOKUP($A$1,CodeTableSelCan,2,FALSE)&amp;$B$8&amp;ref!$E$3&amp;ref!$F$2&amp;ref!W$2,DatatableSelCan,7,FALSE))),"–")</f>
        <v>4</v>
      </c>
      <c r="T26" s="15">
        <f>IFERROR(VALUE(FIXED(VLOOKUP(VLOOKUP($A$1,CodeTableSelCan,2,FALSE)&amp;$B$8&amp;ref!$E$3&amp;ref!$F$2&amp;ref!X$2,DatatableSelCan,7,FALSE))),"–")</f>
        <v>4</v>
      </c>
      <c r="U26" s="15">
        <f>IFERROR(VALUE(FIXED(VLOOKUP(VLOOKUP($A$1,CodeTableSelCan,2,FALSE)&amp;$B$8&amp;ref!$E$3&amp;ref!$F$2&amp;ref!Y$2,DatatableSelCan,7,FALSE))),"–")</f>
        <v>3</v>
      </c>
      <c r="V26" s="15">
        <f>IFERROR(VALUE(FIXED(VLOOKUP(VLOOKUP($A$1,CodeTableSelCan,2,FALSE)&amp;$B$8&amp;ref!$E$3&amp;ref!$F$2&amp;ref!Z$2,DatatableSelCan,7,FALSE))),"–")</f>
        <v>50</v>
      </c>
      <c r="X26" s="13"/>
      <c r="Y26" s="13" t="s">
        <v>23</v>
      </c>
      <c r="Z26" s="50">
        <f>IFERROR(VALUE(FIXED(VLOOKUP(VLOOKUP($A$1,CodeTableSelCan,2,FALSE)&amp;$B$8&amp;ref!$E$3&amp;ref!$F$2&amp;ref!H$2,DatatableSelCan,8,FALSE))),"–")</f>
        <v>0.67</v>
      </c>
      <c r="AA26" s="50">
        <f>IFERROR(VALUE(FIXED(VLOOKUP(VLOOKUP($A$1,CodeTableSelCan,2,FALSE)&amp;$B$8&amp;ref!$E$3&amp;ref!$F$2&amp;ref!I$2,DatatableSelCan,8,FALSE))),"–")</f>
        <v>0.67</v>
      </c>
      <c r="AB26" s="50">
        <f>IFERROR(VALUE(FIXED(VLOOKUP(VLOOKUP($A$1,CodeTableSelCan,2,FALSE)&amp;$B$8&amp;ref!$E$3&amp;ref!$F$2&amp;ref!J$2,DatatableSelCan,8,FALSE))),"–")</f>
        <v>0.69</v>
      </c>
      <c r="AC26" s="50">
        <f>IFERROR(VALUE(FIXED(VLOOKUP(VLOOKUP($A$1,CodeTableSelCan,2,FALSE)&amp;$B$8&amp;ref!$E$3&amp;ref!$F$2&amp;ref!K$2,DatatableSelCan,8,FALSE))),"–")</f>
        <v>3.28</v>
      </c>
      <c r="AD26" s="50">
        <f>IFERROR(VALUE(FIXED(VLOOKUP(VLOOKUP($A$1,CodeTableSelCan,2,FALSE)&amp;$B$8&amp;ref!$E$3&amp;ref!$F$2&amp;ref!L$2,DatatableSelCan,8,FALSE))),"–")</f>
        <v>3.76</v>
      </c>
      <c r="AE26" s="50">
        <f>IFERROR(VALUE(FIXED(VLOOKUP(VLOOKUP($A$1,CodeTableSelCan,2,FALSE)&amp;$B$8&amp;ref!$E$3&amp;ref!$F$2&amp;ref!M$2,DatatableSelCan,8,FALSE))),"–")</f>
        <v>2.69</v>
      </c>
      <c r="AF26" s="50">
        <f>IFERROR(VALUE(FIXED(VLOOKUP(VLOOKUP($A$1,CodeTableSelCan,2,FALSE)&amp;$B$8&amp;ref!$E$3&amp;ref!$F$2&amp;ref!N$2,DatatableSelCan,8,FALSE))),"–")</f>
        <v>2.77</v>
      </c>
      <c r="AG26" s="50">
        <f>IFERROR(VALUE(FIXED(VLOOKUP(VLOOKUP($A$1,CodeTableSelCan,2,FALSE)&amp;$B$8&amp;ref!$E$3&amp;ref!$F$2&amp;ref!O$2,DatatableSelCan,8,FALSE))),"–")</f>
        <v>2.1</v>
      </c>
      <c r="AH26" s="50">
        <f>IFERROR(VALUE(FIXED(VLOOKUP(VLOOKUP($A$1,CodeTableSelCan,2,FALSE)&amp;$B$8&amp;ref!$E$3&amp;ref!$F$2&amp;ref!P$2,DatatableSelCan,8,FALSE))),"–")</f>
        <v>3.04</v>
      </c>
      <c r="AI26" s="50">
        <f>IFERROR(VALUE(FIXED(VLOOKUP(VLOOKUP($A$1,CodeTableSelCan,2,FALSE)&amp;$B$8&amp;ref!$E$3&amp;ref!$F$2&amp;ref!Q$2,DatatableSelCan,8,FALSE))),"–")</f>
        <v>1.85</v>
      </c>
      <c r="AJ26" s="50">
        <f>IFERROR(VALUE(FIXED(VLOOKUP(VLOOKUP($A$1,CodeTableSelCan,2,FALSE)&amp;$B$8&amp;ref!$E$3&amp;ref!$F$2&amp;ref!R$2,DatatableSelCan,8,FALSE))),"–")</f>
        <v>0.61</v>
      </c>
      <c r="AK26" s="50">
        <f>IFERROR(VALUE(FIXED(VLOOKUP(VLOOKUP($A$1,CodeTableSelCan,2,FALSE)&amp;$B$8&amp;ref!$E$3&amp;ref!$F$2&amp;ref!S$2,DatatableSelCan,8,FALSE))),"–")</f>
        <v>0.7</v>
      </c>
      <c r="AL26" s="50">
        <f>IFERROR(VALUE(FIXED(VLOOKUP(VLOOKUP($A$1,CodeTableSelCan,2,FALSE)&amp;$B$8&amp;ref!$E$3&amp;ref!$F$2&amp;ref!T$2,DatatableSelCan,8,FALSE))),"–")</f>
        <v>0.8</v>
      </c>
      <c r="AM26" s="50">
        <f>IFERROR(VALUE(FIXED(VLOOKUP(VLOOKUP($A$1,CodeTableSelCan,2,FALSE)&amp;$B$8&amp;ref!$E$3&amp;ref!$F$2&amp;ref!U$2,DatatableSelCan,8,FALSE))),"–")</f>
        <v>1.81</v>
      </c>
      <c r="AN26" s="50">
        <f>IFERROR(VALUE(FIXED(VLOOKUP(VLOOKUP($A$1,CodeTableSelCan,2,FALSE)&amp;$B$8&amp;ref!$E$3&amp;ref!$F$2&amp;ref!V$2,DatatableSelCan,8,FALSE))),"–")</f>
        <v>1.21</v>
      </c>
      <c r="AO26" s="50">
        <f>IFERROR(VALUE(FIXED(VLOOKUP(VLOOKUP($A$1,CodeTableSelCan,2,FALSE)&amp;$B$8&amp;ref!$E$3&amp;ref!$F$2&amp;ref!W$2,DatatableSelCan,8,FALSE))),"–")</f>
        <v>6.58</v>
      </c>
      <c r="AP26" s="50">
        <f>IFERROR(VALUE(FIXED(VLOOKUP(VLOOKUP($A$1,CodeTableSelCan,2,FALSE)&amp;$B$8&amp;ref!$E$3&amp;ref!$F$2&amp;ref!X$2,DatatableSelCan,8,FALSE))),"–")</f>
        <v>8.65</v>
      </c>
      <c r="AQ26" s="50">
        <f>IFERROR(VALUE(FIXED(VLOOKUP(VLOOKUP($A$1,CodeTableSelCan,2,FALSE)&amp;$B$8&amp;ref!$E$3&amp;ref!$F$2&amp;ref!Y$2,DatatableSelCan,8,FALSE))),"–")</f>
        <v>6.11</v>
      </c>
      <c r="AR26" s="50">
        <f>SUMPRODUCT(Z26:AQ26,'Population '!$D$61:$U$61)</f>
        <v>2.0416519218273605</v>
      </c>
    </row>
    <row r="27" spans="2:44" ht="15" customHeight="1">
      <c r="B27" s="66"/>
      <c r="C27" s="13" t="s">
        <v>24</v>
      </c>
      <c r="D27" s="15" t="str">
        <f>IFERROR(VALUE(FIXED(VLOOKUP(VLOOKUP($A$1,CodeTableSelCan,2,FALSE)&amp;$B$8&amp;ref!$E$3&amp;ref!$F$3&amp;ref!H$2,DatatableSelCan,7,FALSE))),"–")</f>
        <v>–</v>
      </c>
      <c r="E27" s="15" t="str">
        <f>IFERROR(VALUE(FIXED(VLOOKUP(VLOOKUP($A$1,CodeTableSelCan,2,FALSE)&amp;$B$8&amp;ref!$E$3&amp;ref!$F$3&amp;ref!I$2,DatatableSelCan,7,FALSE))),"–")</f>
        <v>–</v>
      </c>
      <c r="F27" s="15" t="str">
        <f>IFERROR(VALUE(FIXED(VLOOKUP(VLOOKUP($A$1,CodeTableSelCan,2,FALSE)&amp;$B$8&amp;ref!$E$3&amp;ref!$F$3&amp;ref!J$2,DatatableSelCan,7,FALSE))),"–")</f>
        <v>–</v>
      </c>
      <c r="G27" s="15" t="str">
        <f>IFERROR(VALUE(FIXED(VLOOKUP(VLOOKUP($A$1,CodeTableSelCan,2,FALSE)&amp;$B$8&amp;ref!$E$3&amp;ref!$F$3&amp;ref!K$2,DatatableSelCan,7,FALSE))),"–")</f>
        <v>–</v>
      </c>
      <c r="H27" s="15">
        <f>IFERROR(VALUE(FIXED(VLOOKUP(VLOOKUP($A$1,CodeTableSelCan,2,FALSE)&amp;$B$8&amp;ref!$E$3&amp;ref!$F$3&amp;ref!L$2,DatatableSelCan,7,FALSE))),"–")</f>
        <v>2</v>
      </c>
      <c r="I27" s="15" t="str">
        <f>IFERROR(VALUE(FIXED(VLOOKUP(VLOOKUP($A$1,CodeTableSelCan,2,FALSE)&amp;$B$8&amp;ref!$E$3&amp;ref!$F$3&amp;ref!M$2,DatatableSelCan,7,FALSE))),"–")</f>
        <v>–</v>
      </c>
      <c r="J27" s="15" t="str">
        <f>IFERROR(VALUE(FIXED(VLOOKUP(VLOOKUP($A$1,CodeTableSelCan,2,FALSE)&amp;$B$8&amp;ref!$E$3&amp;ref!$F$3&amp;ref!N$2,DatatableSelCan,7,FALSE))),"–")</f>
        <v>–</v>
      </c>
      <c r="K27" s="15" t="str">
        <f>IFERROR(VALUE(FIXED(VLOOKUP(VLOOKUP($A$1,CodeTableSelCan,2,FALSE)&amp;$B$8&amp;ref!$E$3&amp;ref!$F$3&amp;ref!O$2,DatatableSelCan,7,FALSE))),"–")</f>
        <v>–</v>
      </c>
      <c r="L27" s="15" t="str">
        <f>IFERROR(VALUE(FIXED(VLOOKUP(VLOOKUP($A$1,CodeTableSelCan,2,FALSE)&amp;$B$8&amp;ref!$E$3&amp;ref!$F$3&amp;ref!P$2,DatatableSelCan,7,FALSE))),"–")</f>
        <v>–</v>
      </c>
      <c r="M27" s="15" t="str">
        <f>IFERROR(VALUE(FIXED(VLOOKUP(VLOOKUP($A$1,CodeTableSelCan,2,FALSE)&amp;$B$8&amp;ref!$E$3&amp;ref!$F$3&amp;ref!Q$2,DatatableSelCan,7,FALSE))),"–")</f>
        <v>–</v>
      </c>
      <c r="N27" s="15" t="str">
        <f>IFERROR(VALUE(FIXED(VLOOKUP(VLOOKUP($A$1,CodeTableSelCan,2,FALSE)&amp;$B$8&amp;ref!$E$3&amp;ref!$F$3&amp;ref!R$2,DatatableSelCan,7,FALSE))),"–")</f>
        <v>–</v>
      </c>
      <c r="O27" s="15" t="str">
        <f>IFERROR(VALUE(FIXED(VLOOKUP(VLOOKUP($A$1,CodeTableSelCan,2,FALSE)&amp;$B$8&amp;ref!$E$3&amp;ref!$F$3&amp;ref!S$2,DatatableSelCan,7,FALSE))),"–")</f>
        <v>–</v>
      </c>
      <c r="P27" s="15" t="str">
        <f>IFERROR(VALUE(FIXED(VLOOKUP(VLOOKUP($A$1,CodeTableSelCan,2,FALSE)&amp;$B$8&amp;ref!$E$3&amp;ref!$F$3&amp;ref!T$2,DatatableSelCan,7,FALSE))),"–")</f>
        <v>–</v>
      </c>
      <c r="Q27" s="15" t="str">
        <f>IFERROR(VALUE(FIXED(VLOOKUP(VLOOKUP($A$1,CodeTableSelCan,2,FALSE)&amp;$B$8&amp;ref!$E$3&amp;ref!$F$3&amp;ref!U$2,DatatableSelCan,7,FALSE))),"–")</f>
        <v>–</v>
      </c>
      <c r="R27" s="15" t="str">
        <f>IFERROR(VALUE(FIXED(VLOOKUP(VLOOKUP($A$1,CodeTableSelCan,2,FALSE)&amp;$B$8&amp;ref!$E$3&amp;ref!$F$3&amp;ref!V$2,DatatableSelCan,7,FALSE))),"–")</f>
        <v>–</v>
      </c>
      <c r="S27" s="15" t="str">
        <f>IFERROR(VALUE(FIXED(VLOOKUP(VLOOKUP($A$1,CodeTableSelCan,2,FALSE)&amp;$B$8&amp;ref!$E$3&amp;ref!$F$3&amp;ref!W$2,DatatableSelCan,7,FALSE))),"–")</f>
        <v>–</v>
      </c>
      <c r="T27" s="15" t="str">
        <f>IFERROR(VALUE(FIXED(VLOOKUP(VLOOKUP($A$1,CodeTableSelCan,2,FALSE)&amp;$B$8&amp;ref!$E$3&amp;ref!$F$3&amp;ref!X$2,DatatableSelCan,7,FALSE))),"–")</f>
        <v>–</v>
      </c>
      <c r="U27" s="15" t="str">
        <f>IFERROR(VALUE(FIXED(VLOOKUP(VLOOKUP($A$1,CodeTableSelCan,2,FALSE)&amp;$B$8&amp;ref!$E$3&amp;ref!$F$3&amp;ref!Y$2,DatatableSelCan,7,FALSE))),"–")</f>
        <v>–</v>
      </c>
      <c r="V27" s="15">
        <f>IFERROR(VALUE(FIXED(VLOOKUP(VLOOKUP($A$1,CodeTableSelCan,2,FALSE)&amp;$B$8&amp;ref!$E$3&amp;ref!$F$3&amp;ref!Z$2,DatatableSelCan,7,FALSE))),"–")</f>
        <v>2</v>
      </c>
      <c r="X27" s="13"/>
      <c r="Y27" s="13" t="s">
        <v>24</v>
      </c>
      <c r="Z27" s="50" t="str">
        <f>IFERROR(VALUE(FIXED(VLOOKUP(VLOOKUP($A$1,CodeTableSelCan,2,FALSE)&amp;$B$8&amp;ref!$E$3&amp;ref!$F$3&amp;ref!H$2,DatatableSelCan,8,FALSE))),"–")</f>
        <v>–</v>
      </c>
      <c r="AA27" s="50" t="str">
        <f>IFERROR(VALUE(FIXED(VLOOKUP(VLOOKUP($A$1,CodeTableSelCan,2,FALSE)&amp;$B$8&amp;ref!$E$3&amp;ref!$F$3&amp;ref!I$2,DatatableSelCan,8,FALSE))),"–")</f>
        <v>–</v>
      </c>
      <c r="AB27" s="50" t="str">
        <f>IFERROR(VALUE(FIXED(VLOOKUP(VLOOKUP($A$1,CodeTableSelCan,2,FALSE)&amp;$B$8&amp;ref!$E$3&amp;ref!$F$3&amp;ref!J$2,DatatableSelCan,8,FALSE))),"–")</f>
        <v>–</v>
      </c>
      <c r="AC27" s="50" t="str">
        <f>IFERROR(VALUE(FIXED(VLOOKUP(VLOOKUP($A$1,CodeTableSelCan,2,FALSE)&amp;$B$8&amp;ref!$E$3&amp;ref!$F$3&amp;ref!K$2,DatatableSelCan,8,FALSE))),"–")</f>
        <v>–</v>
      </c>
      <c r="AD27" s="50">
        <f>IFERROR(VALUE(FIXED(VLOOKUP(VLOOKUP($A$1,CodeTableSelCan,2,FALSE)&amp;$B$8&amp;ref!$E$3&amp;ref!$F$3&amp;ref!L$2,DatatableSelCan,8,FALSE))),"–")</f>
        <v>6.54</v>
      </c>
      <c r="AE27" s="50" t="str">
        <f>IFERROR(VALUE(FIXED(VLOOKUP(VLOOKUP($A$1,CodeTableSelCan,2,FALSE)&amp;$B$8&amp;ref!$E$3&amp;ref!$F$3&amp;ref!M$2,DatatableSelCan,8,FALSE))),"–")</f>
        <v>–</v>
      </c>
      <c r="AF27" s="50" t="str">
        <f>IFERROR(VALUE(FIXED(VLOOKUP(VLOOKUP($A$1,CodeTableSelCan,2,FALSE)&amp;$B$8&amp;ref!$E$3&amp;ref!$F$3&amp;ref!N$2,DatatableSelCan,8,FALSE))),"–")</f>
        <v>–</v>
      </c>
      <c r="AG27" s="50" t="str">
        <f>IFERROR(VALUE(FIXED(VLOOKUP(VLOOKUP($A$1,CodeTableSelCan,2,FALSE)&amp;$B$8&amp;ref!$E$3&amp;ref!$F$3&amp;ref!O$2,DatatableSelCan,8,FALSE))),"–")</f>
        <v>–</v>
      </c>
      <c r="AH27" s="50" t="str">
        <f>IFERROR(VALUE(FIXED(VLOOKUP(VLOOKUP($A$1,CodeTableSelCan,2,FALSE)&amp;$B$8&amp;ref!$E$3&amp;ref!$F$3&amp;ref!P$2,DatatableSelCan,8,FALSE))),"–")</f>
        <v>–</v>
      </c>
      <c r="AI27" s="50" t="str">
        <f>IFERROR(VALUE(FIXED(VLOOKUP(VLOOKUP($A$1,CodeTableSelCan,2,FALSE)&amp;$B$8&amp;ref!$E$3&amp;ref!$F$3&amp;ref!Q$2,DatatableSelCan,8,FALSE))),"–")</f>
        <v>–</v>
      </c>
      <c r="AJ27" s="50" t="str">
        <f>IFERROR(VALUE(FIXED(VLOOKUP(VLOOKUP($A$1,CodeTableSelCan,2,FALSE)&amp;$B$8&amp;ref!$E$3&amp;ref!$F$3&amp;ref!R$2,DatatableSelCan,8,FALSE))),"–")</f>
        <v>–</v>
      </c>
      <c r="AK27" s="50" t="str">
        <f>IFERROR(VALUE(FIXED(VLOOKUP(VLOOKUP($A$1,CodeTableSelCan,2,FALSE)&amp;$B$8&amp;ref!$E$3&amp;ref!$F$3&amp;ref!S$2,DatatableSelCan,8,FALSE))),"–")</f>
        <v>–</v>
      </c>
      <c r="AL27" s="50" t="str">
        <f>IFERROR(VALUE(FIXED(VLOOKUP(VLOOKUP($A$1,CodeTableSelCan,2,FALSE)&amp;$B$8&amp;ref!$E$3&amp;ref!$F$3&amp;ref!T$2,DatatableSelCan,8,FALSE))),"–")</f>
        <v>–</v>
      </c>
      <c r="AM27" s="50" t="str">
        <f>IFERROR(VALUE(FIXED(VLOOKUP(VLOOKUP($A$1,CodeTableSelCan,2,FALSE)&amp;$B$8&amp;ref!$E$3&amp;ref!$F$3&amp;ref!U$2,DatatableSelCan,8,FALSE))),"–")</f>
        <v>–</v>
      </c>
      <c r="AN27" s="50" t="str">
        <f>IFERROR(VALUE(FIXED(VLOOKUP(VLOOKUP($A$1,CodeTableSelCan,2,FALSE)&amp;$B$8&amp;ref!$E$3&amp;ref!$F$3&amp;ref!V$2,DatatableSelCan,8,FALSE))),"–")</f>
        <v>–</v>
      </c>
      <c r="AO27" s="50" t="str">
        <f>IFERROR(VALUE(FIXED(VLOOKUP(VLOOKUP($A$1,CodeTableSelCan,2,FALSE)&amp;$B$8&amp;ref!$E$3&amp;ref!$F$3&amp;ref!W$2,DatatableSelCan,8,FALSE))),"–")</f>
        <v>–</v>
      </c>
      <c r="AP27" s="50" t="str">
        <f>IFERROR(VALUE(FIXED(VLOOKUP(VLOOKUP($A$1,CodeTableSelCan,2,FALSE)&amp;$B$8&amp;ref!$E$3&amp;ref!$F$3&amp;ref!X$2,DatatableSelCan,8,FALSE))),"–")</f>
        <v>–</v>
      </c>
      <c r="AQ27" s="50" t="str">
        <f>IFERROR(VALUE(FIXED(VLOOKUP(VLOOKUP($A$1,CodeTableSelCan,2,FALSE)&amp;$B$8&amp;ref!$E$3&amp;ref!$F$3&amp;ref!Y$2,DatatableSelCan,8,FALSE))),"–")</f>
        <v>–</v>
      </c>
      <c r="AR27" s="50">
        <f>SUMPRODUCT(Z27:AQ27,'Population '!$D$61:$U$61)</f>
        <v>0.53739991003148901</v>
      </c>
    </row>
    <row r="28" spans="2:44" ht="15" customHeight="1">
      <c r="B28" s="14"/>
      <c r="C28" s="13" t="s">
        <v>25</v>
      </c>
      <c r="D28" s="15">
        <f>IFERROR(VALUE(FIXED(VLOOKUP(VLOOKUP($A$1,CodeTableSelCan,2,FALSE)&amp;$B$8&amp;ref!$E$3&amp;ref!$F$4&amp;ref!H$2,DatatableSelCan,7,FALSE))),"–")</f>
        <v>1</v>
      </c>
      <c r="E28" s="15">
        <f>IFERROR(VALUE(FIXED(VLOOKUP(VLOOKUP($A$1,CodeTableSelCan,2,FALSE)&amp;$B$8&amp;ref!$E$3&amp;ref!$F$4&amp;ref!I$2,DatatableSelCan,7,FALSE))),"–")</f>
        <v>1</v>
      </c>
      <c r="F28" s="15">
        <f>IFERROR(VALUE(FIXED(VLOOKUP(VLOOKUP($A$1,CodeTableSelCan,2,FALSE)&amp;$B$8&amp;ref!$E$3&amp;ref!$F$4&amp;ref!J$2,DatatableSelCan,7,FALSE))),"–")</f>
        <v>1</v>
      </c>
      <c r="G28" s="15">
        <f>IFERROR(VALUE(FIXED(VLOOKUP(VLOOKUP($A$1,CodeTableSelCan,2,FALSE)&amp;$B$8&amp;ref!$E$3&amp;ref!$F$4&amp;ref!K$2,DatatableSelCan,7,FALSE))),"–")</f>
        <v>5</v>
      </c>
      <c r="H28" s="15">
        <f>IFERROR(VALUE(FIXED(VLOOKUP(VLOOKUP($A$1,CodeTableSelCan,2,FALSE)&amp;$B$8&amp;ref!$E$3&amp;ref!$F$4&amp;ref!L$2,DatatableSelCan,7,FALSE))),"–")</f>
        <v>4</v>
      </c>
      <c r="I28" s="15">
        <f>IFERROR(VALUE(FIXED(VLOOKUP(VLOOKUP($A$1,CodeTableSelCan,2,FALSE)&amp;$B$8&amp;ref!$E$3&amp;ref!$F$4&amp;ref!M$2,DatatableSelCan,7,FALSE))),"–")</f>
        <v>4</v>
      </c>
      <c r="J28" s="15">
        <f>IFERROR(VALUE(FIXED(VLOOKUP(VLOOKUP($A$1,CodeTableSelCan,2,FALSE)&amp;$B$8&amp;ref!$E$3&amp;ref!$F$4&amp;ref!N$2,DatatableSelCan,7,FALSE))),"–")</f>
        <v>4</v>
      </c>
      <c r="K28" s="15">
        <f>IFERROR(VALUE(FIXED(VLOOKUP(VLOOKUP($A$1,CodeTableSelCan,2,FALSE)&amp;$B$8&amp;ref!$E$3&amp;ref!$F$4&amp;ref!O$2,DatatableSelCan,7,FALSE))),"–")</f>
        <v>3</v>
      </c>
      <c r="L28" s="15">
        <f>IFERROR(VALUE(FIXED(VLOOKUP(VLOOKUP($A$1,CodeTableSelCan,2,FALSE)&amp;$B$8&amp;ref!$E$3&amp;ref!$F$4&amp;ref!P$2,DatatableSelCan,7,FALSE))),"–")</f>
        <v>5</v>
      </c>
      <c r="M28" s="15">
        <f>IFERROR(VALUE(FIXED(VLOOKUP(VLOOKUP($A$1,CodeTableSelCan,2,FALSE)&amp;$B$8&amp;ref!$E$3&amp;ref!$F$4&amp;ref!Q$2,DatatableSelCan,7,FALSE))),"–")</f>
        <v>3</v>
      </c>
      <c r="N28" s="15">
        <f>IFERROR(VALUE(FIXED(VLOOKUP(VLOOKUP($A$1,CodeTableSelCan,2,FALSE)&amp;$B$8&amp;ref!$E$3&amp;ref!$F$4&amp;ref!R$2,DatatableSelCan,7,FALSE))),"–")</f>
        <v>1</v>
      </c>
      <c r="O28" s="15">
        <f>IFERROR(VALUE(FIXED(VLOOKUP(VLOOKUP($A$1,CodeTableSelCan,2,FALSE)&amp;$B$8&amp;ref!$E$3&amp;ref!$F$4&amp;ref!S$2,DatatableSelCan,7,FALSE))),"–")</f>
        <v>1</v>
      </c>
      <c r="P28" s="15">
        <f>IFERROR(VALUE(FIXED(VLOOKUP(VLOOKUP($A$1,CodeTableSelCan,2,FALSE)&amp;$B$8&amp;ref!$E$3&amp;ref!$F$4&amp;ref!T$2,DatatableSelCan,7,FALSE))),"–")</f>
        <v>1</v>
      </c>
      <c r="Q28" s="15">
        <f>IFERROR(VALUE(FIXED(VLOOKUP(VLOOKUP($A$1,CodeTableSelCan,2,FALSE)&amp;$B$8&amp;ref!$E$3&amp;ref!$F$4&amp;ref!U$2,DatatableSelCan,7,FALSE))),"–")</f>
        <v>2</v>
      </c>
      <c r="R28" s="15">
        <f>IFERROR(VALUE(FIXED(VLOOKUP(VLOOKUP($A$1,CodeTableSelCan,2,FALSE)&amp;$B$8&amp;ref!$E$3&amp;ref!$F$4&amp;ref!V$2,DatatableSelCan,7,FALSE))),"–")</f>
        <v>1</v>
      </c>
      <c r="S28" s="15">
        <f>IFERROR(VALUE(FIXED(VLOOKUP(VLOOKUP($A$1,CodeTableSelCan,2,FALSE)&amp;$B$8&amp;ref!$E$3&amp;ref!$F$4&amp;ref!W$2,DatatableSelCan,7,FALSE))),"–")</f>
        <v>4</v>
      </c>
      <c r="T28" s="15">
        <f>IFERROR(VALUE(FIXED(VLOOKUP(VLOOKUP($A$1,CodeTableSelCan,2,FALSE)&amp;$B$8&amp;ref!$E$3&amp;ref!$F$4&amp;ref!X$2,DatatableSelCan,7,FALSE))),"–")</f>
        <v>4</v>
      </c>
      <c r="U28" s="15">
        <f>IFERROR(VALUE(FIXED(VLOOKUP(VLOOKUP($A$1,CodeTableSelCan,2,FALSE)&amp;$B$8&amp;ref!$E$3&amp;ref!$F$4&amp;ref!Y$2,DatatableSelCan,7,FALSE))),"–")</f>
        <v>3</v>
      </c>
      <c r="V28" s="15">
        <f>IFERROR(VALUE(FIXED(VLOOKUP(VLOOKUP($A$1,CodeTableSelCan,2,FALSE)&amp;$B$8&amp;ref!$E$3&amp;ref!$F$4&amp;ref!Z$2,DatatableSelCan,7,FALSE))),"–")</f>
        <v>48</v>
      </c>
      <c r="X28" s="14"/>
      <c r="Y28" s="13" t="s">
        <v>25</v>
      </c>
      <c r="Z28" s="50">
        <f>IFERROR(VALUE(FIXED(VLOOKUP(VLOOKUP($A$1,CodeTableSelCan,2,FALSE)&amp;$B$8&amp;ref!$E$3&amp;ref!$F$4&amp;ref!H$2,DatatableSelCan,8,FALSE))),"–")</f>
        <v>0.91</v>
      </c>
      <c r="AA28" s="50">
        <f>IFERROR(VALUE(FIXED(VLOOKUP(VLOOKUP($A$1,CodeTableSelCan,2,FALSE)&amp;$B$8&amp;ref!$E$3&amp;ref!$F$4&amp;ref!I$2,DatatableSelCan,8,FALSE))),"–")</f>
        <v>0.9</v>
      </c>
      <c r="AB28" s="50">
        <f>IFERROR(VALUE(FIXED(VLOOKUP(VLOOKUP($A$1,CodeTableSelCan,2,FALSE)&amp;$B$8&amp;ref!$E$3&amp;ref!$F$4&amp;ref!J$2,DatatableSelCan,8,FALSE))),"–")</f>
        <v>0.91</v>
      </c>
      <c r="AC28" s="50">
        <f>IFERROR(VALUE(FIXED(VLOOKUP(VLOOKUP($A$1,CodeTableSelCan,2,FALSE)&amp;$B$8&amp;ref!$E$3&amp;ref!$F$4&amp;ref!K$2,DatatableSelCan,8,FALSE))),"–")</f>
        <v>4.22</v>
      </c>
      <c r="AD28" s="50">
        <f>IFERROR(VALUE(FIXED(VLOOKUP(VLOOKUP($A$1,CodeTableSelCan,2,FALSE)&amp;$B$8&amp;ref!$E$3&amp;ref!$F$4&amp;ref!L$2,DatatableSelCan,8,FALSE))),"–")</f>
        <v>3.1</v>
      </c>
      <c r="AE28" s="50">
        <f>IFERROR(VALUE(FIXED(VLOOKUP(VLOOKUP($A$1,CodeTableSelCan,2,FALSE)&amp;$B$8&amp;ref!$E$3&amp;ref!$F$4&amp;ref!M$2,DatatableSelCan,8,FALSE))),"–")</f>
        <v>3.24</v>
      </c>
      <c r="AF28" s="50">
        <f>IFERROR(VALUE(FIXED(VLOOKUP(VLOOKUP($A$1,CodeTableSelCan,2,FALSE)&amp;$B$8&amp;ref!$E$3&amp;ref!$F$4&amp;ref!N$2,DatatableSelCan,8,FALSE))),"–")</f>
        <v>3.26</v>
      </c>
      <c r="AG28" s="50">
        <f>IFERROR(VALUE(FIXED(VLOOKUP(VLOOKUP($A$1,CodeTableSelCan,2,FALSE)&amp;$B$8&amp;ref!$E$3&amp;ref!$F$4&amp;ref!O$2,DatatableSelCan,8,FALSE))),"–")</f>
        <v>2.46</v>
      </c>
      <c r="AH28" s="50">
        <f>IFERROR(VALUE(FIXED(VLOOKUP(VLOOKUP($A$1,CodeTableSelCan,2,FALSE)&amp;$B$8&amp;ref!$E$3&amp;ref!$F$4&amp;ref!P$2,DatatableSelCan,8,FALSE))),"–")</f>
        <v>3.53</v>
      </c>
      <c r="AI28" s="50">
        <f>IFERROR(VALUE(FIXED(VLOOKUP(VLOOKUP($A$1,CodeTableSelCan,2,FALSE)&amp;$B$8&amp;ref!$E$3&amp;ref!$F$4&amp;ref!Q$2,DatatableSelCan,8,FALSE))),"–")</f>
        <v>2.13</v>
      </c>
      <c r="AJ28" s="50">
        <f>IFERROR(VALUE(FIXED(VLOOKUP(VLOOKUP($A$1,CodeTableSelCan,2,FALSE)&amp;$B$8&amp;ref!$E$3&amp;ref!$F$4&amp;ref!R$2,DatatableSelCan,8,FALSE))),"–")</f>
        <v>0.7</v>
      </c>
      <c r="AK28" s="50">
        <f>IFERROR(VALUE(FIXED(VLOOKUP(VLOOKUP($A$1,CodeTableSelCan,2,FALSE)&amp;$B$8&amp;ref!$E$3&amp;ref!$F$4&amp;ref!S$2,DatatableSelCan,8,FALSE))),"–")</f>
        <v>0.78</v>
      </c>
      <c r="AL28" s="50">
        <f>IFERROR(VALUE(FIXED(VLOOKUP(VLOOKUP($A$1,CodeTableSelCan,2,FALSE)&amp;$B$8&amp;ref!$E$3&amp;ref!$F$4&amp;ref!T$2,DatatableSelCan,8,FALSE))),"–")</f>
        <v>0.88</v>
      </c>
      <c r="AM28" s="50">
        <f>IFERROR(VALUE(FIXED(VLOOKUP(VLOOKUP($A$1,CodeTableSelCan,2,FALSE)&amp;$B$8&amp;ref!$E$3&amp;ref!$F$4&amp;ref!U$2,DatatableSelCan,8,FALSE))),"–")</f>
        <v>1.96</v>
      </c>
      <c r="AN28" s="50">
        <f>IFERROR(VALUE(FIXED(VLOOKUP(VLOOKUP($A$1,CodeTableSelCan,2,FALSE)&amp;$B$8&amp;ref!$E$3&amp;ref!$F$4&amp;ref!V$2,DatatableSelCan,8,FALSE))),"–")</f>
        <v>1.3</v>
      </c>
      <c r="AO28" s="50">
        <f>IFERROR(VALUE(FIXED(VLOOKUP(VLOOKUP($A$1,CodeTableSelCan,2,FALSE)&amp;$B$8&amp;ref!$E$3&amp;ref!$F$4&amp;ref!W$2,DatatableSelCan,8,FALSE))),"–")</f>
        <v>7</v>
      </c>
      <c r="AP28" s="50">
        <f>IFERROR(VALUE(FIXED(VLOOKUP(VLOOKUP($A$1,CodeTableSelCan,2,FALSE)&amp;$B$8&amp;ref!$E$3&amp;ref!$F$4&amp;ref!X$2,DatatableSelCan,8,FALSE))),"–")</f>
        <v>9.07</v>
      </c>
      <c r="AQ28" s="50">
        <f>IFERROR(VALUE(FIXED(VLOOKUP(VLOOKUP($A$1,CodeTableSelCan,2,FALSE)&amp;$B$8&amp;ref!$E$3&amp;ref!$F$4&amp;ref!Y$2,DatatableSelCan,8,FALSE))),"–")</f>
        <v>6.27</v>
      </c>
      <c r="AR28" s="50">
        <f>SUMPRODUCT(Z28:AQ28,'Population '!$D$61:$U$61)</f>
        <v>2.3120412855500581</v>
      </c>
    </row>
    <row r="29" spans="2:44" ht="15" customHeight="1">
      <c r="B29" s="66">
        <v>2015</v>
      </c>
      <c r="C29" s="14"/>
      <c r="D29" s="15"/>
      <c r="E29" s="15"/>
      <c r="F29" s="15"/>
      <c r="G29" s="15"/>
      <c r="H29" s="15"/>
      <c r="I29" s="15"/>
      <c r="J29" s="15"/>
      <c r="K29" s="15"/>
      <c r="L29" s="15"/>
      <c r="M29" s="15"/>
      <c r="N29" s="15"/>
      <c r="O29" s="15"/>
      <c r="P29" s="15"/>
      <c r="Q29" s="15"/>
      <c r="R29" s="15"/>
      <c r="S29" s="15"/>
      <c r="T29" s="15"/>
      <c r="U29" s="15"/>
      <c r="V29" s="15"/>
      <c r="X29" s="13">
        <v>2015</v>
      </c>
      <c r="Y29" s="14"/>
      <c r="Z29" s="50"/>
      <c r="AA29" s="50"/>
      <c r="AB29" s="50"/>
      <c r="AC29" s="50"/>
      <c r="AD29" s="50"/>
      <c r="AE29" s="50"/>
      <c r="AF29" s="50"/>
      <c r="AG29" s="50"/>
      <c r="AH29" s="50"/>
      <c r="AI29" s="50"/>
      <c r="AJ29" s="50"/>
      <c r="AK29" s="50"/>
      <c r="AL29" s="50"/>
      <c r="AM29" s="50"/>
      <c r="AN29" s="50"/>
      <c r="AO29" s="50"/>
      <c r="AP29" s="50"/>
      <c r="AQ29" s="50"/>
      <c r="AR29" s="50"/>
    </row>
    <row r="30" spans="2:44" ht="15" customHeight="1">
      <c r="B30" s="66"/>
      <c r="C30" s="13" t="s">
        <v>23</v>
      </c>
      <c r="D30" s="55" t="str">
        <f>IFERROR(VALUE(FIXED(VLOOKUP(VLOOKUP($A$1,CodeTableSelCan,2,FALSE)&amp;$B$12&amp;ref!$E$3&amp;ref!$F$2&amp;ref!H$2,DatatableSelCan,7,FALSE))),"–")</f>
        <v>–</v>
      </c>
      <c r="E30" s="55" t="str">
        <f>IFERROR(VALUE(FIXED(VLOOKUP(VLOOKUP($A$1,CodeTableSelCan,2,FALSE)&amp;$B$12&amp;ref!$E$3&amp;ref!$F$2&amp;ref!I$2,DatatableSelCan,7,FALSE))),"–")</f>
        <v>–</v>
      </c>
      <c r="F30" s="55">
        <f>IFERROR(VALUE(FIXED(VLOOKUP(VLOOKUP($A$1,CodeTableSelCan,2,FALSE)&amp;$B$12&amp;ref!$E$3&amp;ref!$F$2&amp;ref!J$2,DatatableSelCan,7,FALSE))),"–")</f>
        <v>3</v>
      </c>
      <c r="G30" s="55">
        <f>IFERROR(VALUE(FIXED(VLOOKUP(VLOOKUP($A$1,CodeTableSelCan,2,FALSE)&amp;$B$12&amp;ref!$E$3&amp;ref!$F$2&amp;ref!K$2,DatatableSelCan,7,FALSE))),"–")</f>
        <v>4</v>
      </c>
      <c r="H30" s="55">
        <f>IFERROR(VALUE(FIXED(VLOOKUP(VLOOKUP($A$1,CodeTableSelCan,2,FALSE)&amp;$B$12&amp;ref!$E$3&amp;ref!$F$2&amp;ref!L$2,DatatableSelCan,7,FALSE))),"–")</f>
        <v>6</v>
      </c>
      <c r="I30" s="55">
        <f>IFERROR(VALUE(FIXED(VLOOKUP(VLOOKUP($A$1,CodeTableSelCan,2,FALSE)&amp;$B$12&amp;ref!$E$3&amp;ref!$F$2&amp;ref!M$2,DatatableSelCan,7,FALSE))),"–")</f>
        <v>5</v>
      </c>
      <c r="J30" s="55">
        <f>IFERROR(VALUE(FIXED(VLOOKUP(VLOOKUP($A$1,CodeTableSelCan,2,FALSE)&amp;$B$12&amp;ref!$E$3&amp;ref!$F$2&amp;ref!N$2,DatatableSelCan,7,FALSE))),"–")</f>
        <v>2</v>
      </c>
      <c r="K30" s="55">
        <f>IFERROR(VALUE(FIXED(VLOOKUP(VLOOKUP($A$1,CodeTableSelCan,2,FALSE)&amp;$B$12&amp;ref!$E$3&amp;ref!$F$2&amp;ref!O$2,DatatableSelCan,7,FALSE))),"–")</f>
        <v>4</v>
      </c>
      <c r="L30" s="55">
        <f>IFERROR(VALUE(FIXED(VLOOKUP(VLOOKUP($A$1,CodeTableSelCan,2,FALSE)&amp;$B$12&amp;ref!$E$3&amp;ref!$F$2&amp;ref!P$2,DatatableSelCan,7,FALSE))),"–")</f>
        <v>4</v>
      </c>
      <c r="M30" s="55">
        <f>IFERROR(VALUE(FIXED(VLOOKUP(VLOOKUP($A$1,CodeTableSelCan,2,FALSE)&amp;$B$12&amp;ref!$E$3&amp;ref!$F$2&amp;ref!Q$2,DatatableSelCan,7,FALSE))),"–")</f>
        <v>2</v>
      </c>
      <c r="N30" s="55">
        <f>IFERROR(VALUE(FIXED(VLOOKUP(VLOOKUP($A$1,CodeTableSelCan,2,FALSE)&amp;$B$12&amp;ref!$E$3&amp;ref!$F$2&amp;ref!R$2,DatatableSelCan,7,FALSE))),"–")</f>
        <v>1</v>
      </c>
      <c r="O30" s="55">
        <f>IFERROR(VALUE(FIXED(VLOOKUP(VLOOKUP($A$1,CodeTableSelCan,2,FALSE)&amp;$B$12&amp;ref!$E$3&amp;ref!$F$2&amp;ref!S$2,DatatableSelCan,7,FALSE))),"–")</f>
        <v>4</v>
      </c>
      <c r="P30" s="55">
        <f>IFERROR(VALUE(FIXED(VLOOKUP(VLOOKUP($A$1,CodeTableSelCan,2,FALSE)&amp;$B$12&amp;ref!$E$3&amp;ref!$F$2&amp;ref!T$2,DatatableSelCan,7,FALSE))),"–")</f>
        <v>3</v>
      </c>
      <c r="Q30" s="55">
        <f>IFERROR(VALUE(FIXED(VLOOKUP(VLOOKUP($A$1,CodeTableSelCan,2,FALSE)&amp;$B$12&amp;ref!$E$3&amp;ref!$F$2&amp;ref!U$2,DatatableSelCan,7,FALSE))),"–")</f>
        <v>1</v>
      </c>
      <c r="R30" s="55">
        <f>IFERROR(VALUE(FIXED(VLOOKUP(VLOOKUP($A$1,CodeTableSelCan,2,FALSE)&amp;$B$12&amp;ref!$E$3&amp;ref!$F$2&amp;ref!V$2,DatatableSelCan,7,FALSE))),"–")</f>
        <v>2</v>
      </c>
      <c r="S30" s="55">
        <f>IFERROR(VALUE(FIXED(VLOOKUP(VLOOKUP($A$1,CodeTableSelCan,2,FALSE)&amp;$B$12&amp;ref!$E$3&amp;ref!$F$2&amp;ref!W$2,DatatableSelCan,7,FALSE))),"–")</f>
        <v>2</v>
      </c>
      <c r="T30" s="55" t="str">
        <f>IFERROR(VALUE(FIXED(VLOOKUP(VLOOKUP($A$1,CodeTableSelCan,2,FALSE)&amp;$B$12&amp;ref!$E$3&amp;ref!$F$2&amp;ref!X$2,DatatableSelCan,7,FALSE))),"–")</f>
        <v>–</v>
      </c>
      <c r="U30" s="55">
        <f>IFERROR(VALUE(FIXED(VLOOKUP(VLOOKUP($A$1,CodeTableSelCan,2,FALSE)&amp;$B$12&amp;ref!$E$3&amp;ref!$F$2&amp;ref!Y$2,DatatableSelCan,7,FALSE))),"–")</f>
        <v>2</v>
      </c>
      <c r="V30" s="55">
        <f>IFERROR(VALUE(FIXED(VLOOKUP(VLOOKUP($A$1,CodeTableSelCan,2,FALSE)&amp;$B$12&amp;ref!$E$3&amp;ref!$F$2&amp;ref!Z$2,DatatableSelCan,7,FALSE))),"–")</f>
        <v>45</v>
      </c>
      <c r="X30" s="13"/>
      <c r="Y30" s="13" t="s">
        <v>23</v>
      </c>
      <c r="Z30" s="50" t="str">
        <f>IFERROR(VALUE(FIXED(VLOOKUP(VLOOKUP($A$1,CodeTableSelCan,2,FALSE)&amp;$B$12&amp;ref!$E$3&amp;ref!$F$2&amp;ref!H$2,DatatableSelCan,8,FALSE))),"–")</f>
        <v>–</v>
      </c>
      <c r="AA30" s="50" t="str">
        <f>IFERROR(VALUE(FIXED(VLOOKUP(VLOOKUP($A$1,CodeTableSelCan,2,FALSE)&amp;$B$12&amp;ref!$E$3&amp;ref!$F$2&amp;ref!I$2,DatatableSelCan,8,FALSE))),"–")</f>
        <v>–</v>
      </c>
      <c r="AB30" s="50">
        <f>IFERROR(VALUE(FIXED(VLOOKUP(VLOOKUP($A$1,CodeTableSelCan,2,FALSE)&amp;$B$12&amp;ref!$E$3&amp;ref!$F$2&amp;ref!J$2,DatatableSelCan,8,FALSE))),"–")</f>
        <v>2.09</v>
      </c>
      <c r="AC30" s="50">
        <f>IFERROR(VALUE(FIXED(VLOOKUP(VLOOKUP($A$1,CodeTableSelCan,2,FALSE)&amp;$B$12&amp;ref!$E$3&amp;ref!$F$2&amp;ref!K$2,DatatableSelCan,8,FALSE))),"–")</f>
        <v>2.61</v>
      </c>
      <c r="AD30" s="50">
        <f>IFERROR(VALUE(FIXED(VLOOKUP(VLOOKUP($A$1,CodeTableSelCan,2,FALSE)&amp;$B$12&amp;ref!$E$3&amp;ref!$F$2&amp;ref!L$2,DatatableSelCan,8,FALSE))),"–")</f>
        <v>3.67</v>
      </c>
      <c r="AE30" s="50">
        <f>IFERROR(VALUE(FIXED(VLOOKUP(VLOOKUP($A$1,CodeTableSelCan,2,FALSE)&amp;$B$12&amp;ref!$E$3&amp;ref!$F$2&amp;ref!M$2,DatatableSelCan,8,FALSE))),"–")</f>
        <v>3.17</v>
      </c>
      <c r="AF30" s="50">
        <f>IFERROR(VALUE(FIXED(VLOOKUP(VLOOKUP($A$1,CodeTableSelCan,2,FALSE)&amp;$B$12&amp;ref!$E$3&amp;ref!$F$2&amp;ref!N$2,DatatableSelCan,8,FALSE))),"–")</f>
        <v>1.35</v>
      </c>
      <c r="AG30" s="50">
        <f>IFERROR(VALUE(FIXED(VLOOKUP(VLOOKUP($A$1,CodeTableSelCan,2,FALSE)&amp;$B$12&amp;ref!$E$3&amp;ref!$F$2&amp;ref!O$2,DatatableSelCan,8,FALSE))),"–")</f>
        <v>2.8</v>
      </c>
      <c r="AH30" s="50">
        <f>IFERROR(VALUE(FIXED(VLOOKUP(VLOOKUP($A$1,CodeTableSelCan,2,FALSE)&amp;$B$12&amp;ref!$E$3&amp;ref!$F$2&amp;ref!P$2,DatatableSelCan,8,FALSE))),"–")</f>
        <v>2.4700000000000002</v>
      </c>
      <c r="AI30" s="50">
        <f>IFERROR(VALUE(FIXED(VLOOKUP(VLOOKUP($A$1,CodeTableSelCan,2,FALSE)&amp;$B$12&amp;ref!$E$3&amp;ref!$F$2&amp;ref!Q$2,DatatableSelCan,8,FALSE))),"–")</f>
        <v>1.22</v>
      </c>
      <c r="AJ30" s="50">
        <f>IFERROR(VALUE(FIXED(VLOOKUP(VLOOKUP($A$1,CodeTableSelCan,2,FALSE)&amp;$B$12&amp;ref!$E$3&amp;ref!$F$2&amp;ref!R$2,DatatableSelCan,8,FALSE))),"–")</f>
        <v>0.61</v>
      </c>
      <c r="AK30" s="50">
        <f>IFERROR(VALUE(FIXED(VLOOKUP(VLOOKUP($A$1,CodeTableSelCan,2,FALSE)&amp;$B$12&amp;ref!$E$3&amp;ref!$F$2&amp;ref!S$2,DatatableSelCan,8,FALSE))),"–")</f>
        <v>2.7</v>
      </c>
      <c r="AL30" s="50">
        <f>IFERROR(VALUE(FIXED(VLOOKUP(VLOOKUP($A$1,CodeTableSelCan,2,FALSE)&amp;$B$12&amp;ref!$E$3&amp;ref!$F$2&amp;ref!T$2,DatatableSelCan,8,FALSE))),"–")</f>
        <v>2.33</v>
      </c>
      <c r="AM30" s="50">
        <f>IFERROR(VALUE(FIXED(VLOOKUP(VLOOKUP($A$1,CodeTableSelCan,2,FALSE)&amp;$B$12&amp;ref!$E$3&amp;ref!$F$2&amp;ref!U$2,DatatableSelCan,8,FALSE))),"–")</f>
        <v>0.87</v>
      </c>
      <c r="AN30" s="50">
        <f>IFERROR(VALUE(FIXED(VLOOKUP(VLOOKUP($A$1,CodeTableSelCan,2,FALSE)&amp;$B$12&amp;ref!$E$3&amp;ref!$F$2&amp;ref!V$2,DatatableSelCan,8,FALSE))),"–")</f>
        <v>2.34</v>
      </c>
      <c r="AO30" s="50">
        <f>IFERROR(VALUE(FIXED(VLOOKUP(VLOOKUP($A$1,CodeTableSelCan,2,FALSE)&amp;$B$12&amp;ref!$E$3&amp;ref!$F$2&amp;ref!W$2,DatatableSelCan,8,FALSE))),"–")</f>
        <v>3.12</v>
      </c>
      <c r="AP30" s="50" t="str">
        <f>IFERROR(VALUE(FIXED(VLOOKUP(VLOOKUP($A$1,CodeTableSelCan,2,FALSE)&amp;$B$12&amp;ref!$E$3&amp;ref!$F$2&amp;ref!X$2,DatatableSelCan,8,FALSE))),"–")</f>
        <v>–</v>
      </c>
      <c r="AQ30" s="50">
        <f>IFERROR(VALUE(FIXED(VLOOKUP(VLOOKUP($A$1,CodeTableSelCan,2,FALSE)&amp;$B$12&amp;ref!$E$3&amp;ref!$F$2&amp;ref!Y$2,DatatableSelCan,8,FALSE))),"–")</f>
        <v>3.98</v>
      </c>
      <c r="AR30" s="50">
        <f>SUMPRODUCT(Z30:AQ30,'Population '!$D$61:$U$61)</f>
        <v>1.8850442345179184</v>
      </c>
    </row>
    <row r="31" spans="2:44" ht="15" customHeight="1">
      <c r="B31" s="14"/>
      <c r="C31" s="13" t="s">
        <v>24</v>
      </c>
      <c r="D31" s="55" t="str">
        <f>IFERROR(VALUE(FIXED(VLOOKUP(VLOOKUP($A$1,CodeTableSelCan,2,FALSE)&amp;$B$12&amp;ref!$E$3&amp;ref!$F$3&amp;ref!H$2,DatatableSelCan,7,FALSE))),"–")</f>
        <v>–</v>
      </c>
      <c r="E31" s="55" t="str">
        <f>IFERROR(VALUE(FIXED(VLOOKUP(VLOOKUP($A$1,CodeTableSelCan,2,FALSE)&amp;$B$12&amp;ref!$E$3&amp;ref!$F$3&amp;ref!I$2,DatatableSelCan,7,FALSE))),"–")</f>
        <v>–</v>
      </c>
      <c r="F31" s="55" t="str">
        <f>IFERROR(VALUE(FIXED(VLOOKUP(VLOOKUP($A$1,CodeTableSelCan,2,FALSE)&amp;$B$12&amp;ref!$E$3&amp;ref!$F$3&amp;ref!J$2,DatatableSelCan,7,FALSE))),"–")</f>
        <v>–</v>
      </c>
      <c r="G31" s="55">
        <f>IFERROR(VALUE(FIXED(VLOOKUP(VLOOKUP($A$1,CodeTableSelCan,2,FALSE)&amp;$B$12&amp;ref!$E$3&amp;ref!$F$3&amp;ref!K$2,DatatableSelCan,7,FALSE))),"–")</f>
        <v>1</v>
      </c>
      <c r="H31" s="55">
        <f>IFERROR(VALUE(FIXED(VLOOKUP(VLOOKUP($A$1,CodeTableSelCan,2,FALSE)&amp;$B$12&amp;ref!$E$3&amp;ref!$F$3&amp;ref!L$2,DatatableSelCan,7,FALSE))),"–")</f>
        <v>3</v>
      </c>
      <c r="I31" s="55" t="str">
        <f>IFERROR(VALUE(FIXED(VLOOKUP(VLOOKUP($A$1,CodeTableSelCan,2,FALSE)&amp;$B$12&amp;ref!$E$3&amp;ref!$F$3&amp;ref!M$2,DatatableSelCan,7,FALSE))),"–")</f>
        <v>–</v>
      </c>
      <c r="J31" s="55" t="str">
        <f>IFERROR(VALUE(FIXED(VLOOKUP(VLOOKUP($A$1,CodeTableSelCan,2,FALSE)&amp;$B$12&amp;ref!$E$3&amp;ref!$F$3&amp;ref!N$2,DatatableSelCan,7,FALSE))),"–")</f>
        <v>–</v>
      </c>
      <c r="K31" s="55" t="str">
        <f>IFERROR(VALUE(FIXED(VLOOKUP(VLOOKUP($A$1,CodeTableSelCan,2,FALSE)&amp;$B$12&amp;ref!$E$3&amp;ref!$F$3&amp;ref!O$2,DatatableSelCan,7,FALSE))),"–")</f>
        <v>–</v>
      </c>
      <c r="L31" s="55">
        <f>IFERROR(VALUE(FIXED(VLOOKUP(VLOOKUP($A$1,CodeTableSelCan,2,FALSE)&amp;$B$12&amp;ref!$E$3&amp;ref!$F$3&amp;ref!P$2,DatatableSelCan,7,FALSE))),"–")</f>
        <v>1</v>
      </c>
      <c r="M31" s="55" t="str">
        <f>IFERROR(VALUE(FIXED(VLOOKUP(VLOOKUP($A$1,CodeTableSelCan,2,FALSE)&amp;$B$12&amp;ref!$E$3&amp;ref!$F$3&amp;ref!Q$2,DatatableSelCan,7,FALSE))),"–")</f>
        <v>–</v>
      </c>
      <c r="N31" s="55" t="str">
        <f>IFERROR(VALUE(FIXED(VLOOKUP(VLOOKUP($A$1,CodeTableSelCan,2,FALSE)&amp;$B$12&amp;ref!$E$3&amp;ref!$F$3&amp;ref!R$2,DatatableSelCan,7,FALSE))),"–")</f>
        <v>–</v>
      </c>
      <c r="O31" s="55" t="str">
        <f>IFERROR(VALUE(FIXED(VLOOKUP(VLOOKUP($A$1,CodeTableSelCan,2,FALSE)&amp;$B$12&amp;ref!$E$3&amp;ref!$F$3&amp;ref!S$2,DatatableSelCan,7,FALSE))),"–")</f>
        <v>–</v>
      </c>
      <c r="P31" s="55" t="str">
        <f>IFERROR(VALUE(FIXED(VLOOKUP(VLOOKUP($A$1,CodeTableSelCan,2,FALSE)&amp;$B$12&amp;ref!$E$3&amp;ref!$F$3&amp;ref!T$2,DatatableSelCan,7,FALSE))),"–")</f>
        <v>–</v>
      </c>
      <c r="Q31" s="55" t="str">
        <f>IFERROR(VALUE(FIXED(VLOOKUP(VLOOKUP($A$1,CodeTableSelCan,2,FALSE)&amp;$B$12&amp;ref!$E$3&amp;ref!$F$3&amp;ref!U$2,DatatableSelCan,7,FALSE))),"–")</f>
        <v>–</v>
      </c>
      <c r="R31" s="55">
        <f>IFERROR(VALUE(FIXED(VLOOKUP(VLOOKUP($A$1,CodeTableSelCan,2,FALSE)&amp;$B$12&amp;ref!$E$3&amp;ref!$F$3&amp;ref!V$2,DatatableSelCan,7,FALSE))),"–")</f>
        <v>1</v>
      </c>
      <c r="S31" s="55">
        <f>IFERROR(VALUE(FIXED(VLOOKUP(VLOOKUP($A$1,CodeTableSelCan,2,FALSE)&amp;$B$12&amp;ref!$E$3&amp;ref!$F$3&amp;ref!W$2,DatatableSelCan,7,FALSE))),"–")</f>
        <v>1</v>
      </c>
      <c r="T31" s="55" t="str">
        <f>IFERROR(VALUE(FIXED(VLOOKUP(VLOOKUP($A$1,CodeTableSelCan,2,FALSE)&amp;$B$12&amp;ref!$E$3&amp;ref!$F$3&amp;ref!X$2,DatatableSelCan,7,FALSE))),"–")</f>
        <v>–</v>
      </c>
      <c r="U31" s="55" t="str">
        <f>IFERROR(VALUE(FIXED(VLOOKUP(VLOOKUP($A$1,CodeTableSelCan,2,FALSE)&amp;$B$12&amp;ref!$E$3&amp;ref!$F$3&amp;ref!Y$2,DatatableSelCan,7,FALSE))),"–")</f>
        <v>–</v>
      </c>
      <c r="V31" s="55">
        <f>IFERROR(VALUE(FIXED(VLOOKUP(VLOOKUP($A$1,CodeTableSelCan,2,FALSE)&amp;$B$12&amp;ref!$E$3&amp;ref!$F$3&amp;ref!Z$2,DatatableSelCan,7,FALSE))),"–")</f>
        <v>7</v>
      </c>
      <c r="X31" s="14"/>
      <c r="Y31" s="13" t="s">
        <v>24</v>
      </c>
      <c r="Z31" s="50" t="str">
        <f>IFERROR(VALUE(FIXED(VLOOKUP(VLOOKUP($A$1,CodeTableSelCan,2,FALSE)&amp;$B$12&amp;ref!$E$3&amp;ref!$F$3&amp;ref!H$2,DatatableSelCan,8,FALSE))),"–")</f>
        <v>–</v>
      </c>
      <c r="AA31" s="50" t="str">
        <f>IFERROR(VALUE(FIXED(VLOOKUP(VLOOKUP($A$1,CodeTableSelCan,2,FALSE)&amp;$B$12&amp;ref!$E$3&amp;ref!$F$3&amp;ref!I$2,DatatableSelCan,8,FALSE))),"–")</f>
        <v>–</v>
      </c>
      <c r="AB31" s="50" t="str">
        <f>IFERROR(VALUE(FIXED(VLOOKUP(VLOOKUP($A$1,CodeTableSelCan,2,FALSE)&amp;$B$12&amp;ref!$E$3&amp;ref!$F$3&amp;ref!J$2,DatatableSelCan,8,FALSE))),"–")</f>
        <v>–</v>
      </c>
      <c r="AC31" s="50">
        <f>IFERROR(VALUE(FIXED(VLOOKUP(VLOOKUP($A$1,CodeTableSelCan,2,FALSE)&amp;$B$12&amp;ref!$E$3&amp;ref!$F$3&amp;ref!K$2,DatatableSelCan,8,FALSE))),"–")</f>
        <v>2.92</v>
      </c>
      <c r="AD31" s="50">
        <f>IFERROR(VALUE(FIXED(VLOOKUP(VLOOKUP($A$1,CodeTableSelCan,2,FALSE)&amp;$B$12&amp;ref!$E$3&amp;ref!$F$3&amp;ref!L$2,DatatableSelCan,8,FALSE))),"–")</f>
        <v>9.7100000000000009</v>
      </c>
      <c r="AE31" s="50" t="str">
        <f>IFERROR(VALUE(FIXED(VLOOKUP(VLOOKUP($A$1,CodeTableSelCan,2,FALSE)&amp;$B$12&amp;ref!$E$3&amp;ref!$F$3&amp;ref!M$2,DatatableSelCan,8,FALSE))),"–")</f>
        <v>–</v>
      </c>
      <c r="AF31" s="50" t="str">
        <f>IFERROR(VALUE(FIXED(VLOOKUP(VLOOKUP($A$1,CodeTableSelCan,2,FALSE)&amp;$B$12&amp;ref!$E$3&amp;ref!$F$3&amp;ref!N$2,DatatableSelCan,8,FALSE))),"–")</f>
        <v>–</v>
      </c>
      <c r="AG31" s="50" t="str">
        <f>IFERROR(VALUE(FIXED(VLOOKUP(VLOOKUP($A$1,CodeTableSelCan,2,FALSE)&amp;$B$12&amp;ref!$E$3&amp;ref!$F$3&amp;ref!O$2,DatatableSelCan,8,FALSE))),"–")</f>
        <v>–</v>
      </c>
      <c r="AH31" s="50">
        <f>IFERROR(VALUE(FIXED(VLOOKUP(VLOOKUP($A$1,CodeTableSelCan,2,FALSE)&amp;$B$12&amp;ref!$E$3&amp;ref!$F$3&amp;ref!P$2,DatatableSelCan,8,FALSE))),"–")</f>
        <v>4.37</v>
      </c>
      <c r="AI31" s="50" t="str">
        <f>IFERROR(VALUE(FIXED(VLOOKUP(VLOOKUP($A$1,CodeTableSelCan,2,FALSE)&amp;$B$12&amp;ref!$E$3&amp;ref!$F$3&amp;ref!Q$2,DatatableSelCan,8,FALSE))),"–")</f>
        <v>–</v>
      </c>
      <c r="AJ31" s="50" t="str">
        <f>IFERROR(VALUE(FIXED(VLOOKUP(VLOOKUP($A$1,CodeTableSelCan,2,FALSE)&amp;$B$12&amp;ref!$E$3&amp;ref!$F$3&amp;ref!R$2,DatatableSelCan,8,FALSE))),"–")</f>
        <v>–</v>
      </c>
      <c r="AK31" s="50" t="str">
        <f>IFERROR(VALUE(FIXED(VLOOKUP(VLOOKUP($A$1,CodeTableSelCan,2,FALSE)&amp;$B$12&amp;ref!$E$3&amp;ref!$F$3&amp;ref!S$2,DatatableSelCan,8,FALSE))),"–")</f>
        <v>–</v>
      </c>
      <c r="AL31" s="50" t="str">
        <f>IFERROR(VALUE(FIXED(VLOOKUP(VLOOKUP($A$1,CodeTableSelCan,2,FALSE)&amp;$B$12&amp;ref!$E$3&amp;ref!$F$3&amp;ref!T$2,DatatableSelCan,8,FALSE))),"–")</f>
        <v>–</v>
      </c>
      <c r="AM31" s="50" t="str">
        <f>IFERROR(VALUE(FIXED(VLOOKUP(VLOOKUP($A$1,CodeTableSelCan,2,FALSE)&amp;$B$12&amp;ref!$E$3&amp;ref!$F$3&amp;ref!U$2,DatatableSelCan,8,FALSE))),"–")</f>
        <v>–</v>
      </c>
      <c r="AN31" s="50">
        <f>IFERROR(VALUE(FIXED(VLOOKUP(VLOOKUP($A$1,CodeTableSelCan,2,FALSE)&amp;$B$12&amp;ref!$E$3&amp;ref!$F$3&amp;ref!V$2,DatatableSelCan,8,FALSE))),"–")</f>
        <v>17.21</v>
      </c>
      <c r="AO31" s="50">
        <f>IFERROR(VALUE(FIXED(VLOOKUP(VLOOKUP($A$1,CodeTableSelCan,2,FALSE)&amp;$B$12&amp;ref!$E$3&amp;ref!$F$3&amp;ref!W$2,DatatableSelCan,8,FALSE))),"–")</f>
        <v>25.45</v>
      </c>
      <c r="AP31" s="50" t="str">
        <f>IFERROR(VALUE(FIXED(VLOOKUP(VLOOKUP($A$1,CodeTableSelCan,2,FALSE)&amp;$B$12&amp;ref!$E$3&amp;ref!$F$3&amp;ref!X$2,DatatableSelCan,8,FALSE))),"–")</f>
        <v>–</v>
      </c>
      <c r="AQ31" s="50" t="str">
        <f>IFERROR(VALUE(FIXED(VLOOKUP(VLOOKUP($A$1,CodeTableSelCan,2,FALSE)&amp;$B$12&amp;ref!$E$3&amp;ref!$F$3&amp;ref!Y$2,DatatableSelCan,8,FALSE))),"–")</f>
        <v>–</v>
      </c>
      <c r="AR31" s="50">
        <f>SUMPRODUCT(Z31:AQ31,'Population '!$D$61:$U$61)</f>
        <v>2.099915029739591</v>
      </c>
    </row>
    <row r="32" spans="2:44" ht="15" customHeight="1">
      <c r="B32" s="66"/>
      <c r="C32" s="13" t="s">
        <v>25</v>
      </c>
      <c r="D32" s="55" t="str">
        <f>IFERROR(VALUE(FIXED(VLOOKUP(VLOOKUP($A$1,CodeTableSelCan,2,FALSE)&amp;$B$12&amp;ref!$E$3&amp;ref!$F$4&amp;ref!H$2,DatatableSelCan,7,FALSE))),"–")</f>
        <v>–</v>
      </c>
      <c r="E32" s="55" t="str">
        <f>IFERROR(VALUE(FIXED(VLOOKUP(VLOOKUP($A$1,CodeTableSelCan,2,FALSE)&amp;$B$12&amp;ref!$E$3&amp;ref!$F$4&amp;ref!I$2,DatatableSelCan,7,FALSE))),"–")</f>
        <v>–</v>
      </c>
      <c r="F32" s="55">
        <f>IFERROR(VALUE(FIXED(VLOOKUP(VLOOKUP($A$1,CodeTableSelCan,2,FALSE)&amp;$B$12&amp;ref!$E$3&amp;ref!$F$4&amp;ref!J$2,DatatableSelCan,7,FALSE))),"–")</f>
        <v>3</v>
      </c>
      <c r="G32" s="55">
        <f>IFERROR(VALUE(FIXED(VLOOKUP(VLOOKUP($A$1,CodeTableSelCan,2,FALSE)&amp;$B$12&amp;ref!$E$3&amp;ref!$F$4&amp;ref!K$2,DatatableSelCan,7,FALSE))),"–")</f>
        <v>3</v>
      </c>
      <c r="H32" s="55">
        <f>IFERROR(VALUE(FIXED(VLOOKUP(VLOOKUP($A$1,CodeTableSelCan,2,FALSE)&amp;$B$12&amp;ref!$E$3&amp;ref!$F$4&amp;ref!L$2,DatatableSelCan,7,FALSE))),"–")</f>
        <v>3</v>
      </c>
      <c r="I32" s="55">
        <f>IFERROR(VALUE(FIXED(VLOOKUP(VLOOKUP($A$1,CodeTableSelCan,2,FALSE)&amp;$B$12&amp;ref!$E$3&amp;ref!$F$4&amp;ref!M$2,DatatableSelCan,7,FALSE))),"–")</f>
        <v>5</v>
      </c>
      <c r="J32" s="55">
        <f>IFERROR(VALUE(FIXED(VLOOKUP(VLOOKUP($A$1,CodeTableSelCan,2,FALSE)&amp;$B$12&amp;ref!$E$3&amp;ref!$F$4&amp;ref!N$2,DatatableSelCan,7,FALSE))),"–")</f>
        <v>2</v>
      </c>
      <c r="K32" s="55">
        <f>IFERROR(VALUE(FIXED(VLOOKUP(VLOOKUP($A$1,CodeTableSelCan,2,FALSE)&amp;$B$12&amp;ref!$E$3&amp;ref!$F$4&amp;ref!O$2,DatatableSelCan,7,FALSE))),"–")</f>
        <v>4</v>
      </c>
      <c r="L32" s="55">
        <f>IFERROR(VALUE(FIXED(VLOOKUP(VLOOKUP($A$1,CodeTableSelCan,2,FALSE)&amp;$B$12&amp;ref!$E$3&amp;ref!$F$4&amp;ref!P$2,DatatableSelCan,7,FALSE))),"–")</f>
        <v>3</v>
      </c>
      <c r="M32" s="55">
        <f>IFERROR(VALUE(FIXED(VLOOKUP(VLOOKUP($A$1,CodeTableSelCan,2,FALSE)&amp;$B$12&amp;ref!$E$3&amp;ref!$F$4&amp;ref!Q$2,DatatableSelCan,7,FALSE))),"–")</f>
        <v>2</v>
      </c>
      <c r="N32" s="55">
        <f>IFERROR(VALUE(FIXED(VLOOKUP(VLOOKUP($A$1,CodeTableSelCan,2,FALSE)&amp;$B$12&amp;ref!$E$3&amp;ref!$F$4&amp;ref!R$2,DatatableSelCan,7,FALSE))),"–")</f>
        <v>1</v>
      </c>
      <c r="O32" s="55">
        <f>IFERROR(VALUE(FIXED(VLOOKUP(VLOOKUP($A$1,CodeTableSelCan,2,FALSE)&amp;$B$12&amp;ref!$E$3&amp;ref!$F$4&amp;ref!S$2,DatatableSelCan,7,FALSE))),"–")</f>
        <v>4</v>
      </c>
      <c r="P32" s="55">
        <f>IFERROR(VALUE(FIXED(VLOOKUP(VLOOKUP($A$1,CodeTableSelCan,2,FALSE)&amp;$B$12&amp;ref!$E$3&amp;ref!$F$4&amp;ref!T$2,DatatableSelCan,7,FALSE))),"–")</f>
        <v>3</v>
      </c>
      <c r="Q32" s="55">
        <f>IFERROR(VALUE(FIXED(VLOOKUP(VLOOKUP($A$1,CodeTableSelCan,2,FALSE)&amp;$B$12&amp;ref!$E$3&amp;ref!$F$4&amp;ref!U$2,DatatableSelCan,7,FALSE))),"–")</f>
        <v>1</v>
      </c>
      <c r="R32" s="55">
        <f>IFERROR(VALUE(FIXED(VLOOKUP(VLOOKUP($A$1,CodeTableSelCan,2,FALSE)&amp;$B$12&amp;ref!$E$3&amp;ref!$F$4&amp;ref!V$2,DatatableSelCan,7,FALSE))),"–")</f>
        <v>1</v>
      </c>
      <c r="S32" s="55">
        <f>IFERROR(VALUE(FIXED(VLOOKUP(VLOOKUP($A$1,CodeTableSelCan,2,FALSE)&amp;$B$12&amp;ref!$E$3&amp;ref!$F$4&amp;ref!W$2,DatatableSelCan,7,FALSE))),"–")</f>
        <v>1</v>
      </c>
      <c r="T32" s="55" t="str">
        <f>IFERROR(VALUE(FIXED(VLOOKUP(VLOOKUP($A$1,CodeTableSelCan,2,FALSE)&amp;$B$12&amp;ref!$E$3&amp;ref!$F$4&amp;ref!X$2,DatatableSelCan,7,FALSE))),"–")</f>
        <v>–</v>
      </c>
      <c r="U32" s="55">
        <f>IFERROR(VALUE(FIXED(VLOOKUP(VLOOKUP($A$1,CodeTableSelCan,2,FALSE)&amp;$B$12&amp;ref!$E$3&amp;ref!$F$4&amp;ref!Y$2,DatatableSelCan,7,FALSE))),"–")</f>
        <v>2</v>
      </c>
      <c r="V32" s="55">
        <f>IFERROR(VALUE(FIXED(VLOOKUP(VLOOKUP($A$1,CodeTableSelCan,2,FALSE)&amp;$B$12&amp;ref!$E$3&amp;ref!$F$4&amp;ref!Z$2,DatatableSelCan,7,FALSE))),"–")</f>
        <v>38</v>
      </c>
      <c r="X32" s="13"/>
      <c r="Y32" s="13" t="s">
        <v>25</v>
      </c>
      <c r="Z32" s="50" t="str">
        <f>IFERROR(VALUE(FIXED(VLOOKUP(VLOOKUP($A$1,CodeTableSelCan,2,FALSE)&amp;$B$12&amp;ref!$E$3&amp;ref!$F$4&amp;ref!H$2,DatatableSelCan,8,FALSE))),"–")</f>
        <v>–</v>
      </c>
      <c r="AA32" s="50" t="str">
        <f>IFERROR(VALUE(FIXED(VLOOKUP(VLOOKUP($A$1,CodeTableSelCan,2,FALSE)&amp;$B$12&amp;ref!$E$3&amp;ref!$F$4&amp;ref!I$2,DatatableSelCan,8,FALSE))),"–")</f>
        <v>–</v>
      </c>
      <c r="AB32" s="50">
        <f>IFERROR(VALUE(FIXED(VLOOKUP(VLOOKUP($A$1,CodeTableSelCan,2,FALSE)&amp;$B$12&amp;ref!$E$3&amp;ref!$F$4&amp;ref!J$2,DatatableSelCan,8,FALSE))),"–")</f>
        <v>2.76</v>
      </c>
      <c r="AC32" s="50">
        <f>IFERROR(VALUE(FIXED(VLOOKUP(VLOOKUP($A$1,CodeTableSelCan,2,FALSE)&amp;$B$12&amp;ref!$E$3&amp;ref!$F$4&amp;ref!K$2,DatatableSelCan,8,FALSE))),"–")</f>
        <v>2.52</v>
      </c>
      <c r="AD32" s="50">
        <f>IFERROR(VALUE(FIXED(VLOOKUP(VLOOKUP($A$1,CodeTableSelCan,2,FALSE)&amp;$B$12&amp;ref!$E$3&amp;ref!$F$4&amp;ref!L$2,DatatableSelCan,8,FALSE))),"–")</f>
        <v>2.2599999999999998</v>
      </c>
      <c r="AE32" s="50">
        <f>IFERROR(VALUE(FIXED(VLOOKUP(VLOOKUP($A$1,CodeTableSelCan,2,FALSE)&amp;$B$12&amp;ref!$E$3&amp;ref!$F$4&amp;ref!M$2,DatatableSelCan,8,FALSE))),"–")</f>
        <v>3.81</v>
      </c>
      <c r="AF32" s="50">
        <f>IFERROR(VALUE(FIXED(VLOOKUP(VLOOKUP($A$1,CodeTableSelCan,2,FALSE)&amp;$B$12&amp;ref!$E$3&amp;ref!$F$4&amp;ref!N$2,DatatableSelCan,8,FALSE))),"–")</f>
        <v>1.58</v>
      </c>
      <c r="AG32" s="50">
        <f>IFERROR(VALUE(FIXED(VLOOKUP(VLOOKUP($A$1,CodeTableSelCan,2,FALSE)&amp;$B$12&amp;ref!$E$3&amp;ref!$F$4&amp;ref!O$2,DatatableSelCan,8,FALSE))),"–")</f>
        <v>3.28</v>
      </c>
      <c r="AH32" s="50">
        <f>IFERROR(VALUE(FIXED(VLOOKUP(VLOOKUP($A$1,CodeTableSelCan,2,FALSE)&amp;$B$12&amp;ref!$E$3&amp;ref!$F$4&amp;ref!P$2,DatatableSelCan,8,FALSE))),"–")</f>
        <v>2.15</v>
      </c>
      <c r="AI32" s="50">
        <f>IFERROR(VALUE(FIXED(VLOOKUP(VLOOKUP($A$1,CodeTableSelCan,2,FALSE)&amp;$B$12&amp;ref!$E$3&amp;ref!$F$4&amp;ref!Q$2,DatatableSelCan,8,FALSE))),"–")</f>
        <v>1.41</v>
      </c>
      <c r="AJ32" s="50">
        <f>IFERROR(VALUE(FIXED(VLOOKUP(VLOOKUP($A$1,CodeTableSelCan,2,FALSE)&amp;$B$12&amp;ref!$E$3&amp;ref!$F$4&amp;ref!R$2,DatatableSelCan,8,FALSE))),"–")</f>
        <v>0.69</v>
      </c>
      <c r="AK32" s="50">
        <f>IFERROR(VALUE(FIXED(VLOOKUP(VLOOKUP($A$1,CodeTableSelCan,2,FALSE)&amp;$B$12&amp;ref!$E$3&amp;ref!$F$4&amp;ref!S$2,DatatableSelCan,8,FALSE))),"–")</f>
        <v>3.05</v>
      </c>
      <c r="AL32" s="50">
        <f>IFERROR(VALUE(FIXED(VLOOKUP(VLOOKUP($A$1,CodeTableSelCan,2,FALSE)&amp;$B$12&amp;ref!$E$3&amp;ref!$F$4&amp;ref!T$2,DatatableSelCan,8,FALSE))),"–")</f>
        <v>2.58</v>
      </c>
      <c r="AM32" s="50">
        <f>IFERROR(VALUE(FIXED(VLOOKUP(VLOOKUP($A$1,CodeTableSelCan,2,FALSE)&amp;$B$12&amp;ref!$E$3&amp;ref!$F$4&amp;ref!U$2,DatatableSelCan,8,FALSE))),"–")</f>
        <v>0.94</v>
      </c>
      <c r="AN32" s="50">
        <f>IFERROR(VALUE(FIXED(VLOOKUP(VLOOKUP($A$1,CodeTableSelCan,2,FALSE)&amp;$B$12&amp;ref!$E$3&amp;ref!$F$4&amp;ref!V$2,DatatableSelCan,8,FALSE))),"–")</f>
        <v>1.26</v>
      </c>
      <c r="AO32" s="50">
        <f>IFERROR(VALUE(FIXED(VLOOKUP(VLOOKUP($A$1,CodeTableSelCan,2,FALSE)&amp;$B$12&amp;ref!$E$3&amp;ref!$F$4&amp;ref!W$2,DatatableSelCan,8,FALSE))),"–")</f>
        <v>1.66</v>
      </c>
      <c r="AP32" s="50" t="str">
        <f>IFERROR(VALUE(FIXED(VLOOKUP(VLOOKUP($A$1,CodeTableSelCan,2,FALSE)&amp;$B$12&amp;ref!$E$3&amp;ref!$F$4&amp;ref!X$2,DatatableSelCan,8,FALSE))),"–")</f>
        <v>–</v>
      </c>
      <c r="AQ32" s="50">
        <f>IFERROR(VALUE(FIXED(VLOOKUP(VLOOKUP($A$1,CodeTableSelCan,2,FALSE)&amp;$B$12&amp;ref!$E$3&amp;ref!$F$4&amp;ref!Y$2,DatatableSelCan,8,FALSE))),"–")</f>
        <v>4.08</v>
      </c>
      <c r="AR32" s="50">
        <f>SUMPRODUCT(Z32:AQ32,'Population '!$D$61:$U$61)</f>
        <v>1.8982656070375368</v>
      </c>
    </row>
    <row r="33" spans="2:44" ht="15" customHeight="1">
      <c r="B33" s="66">
        <v>2016</v>
      </c>
      <c r="C33" s="14"/>
      <c r="D33" s="15"/>
      <c r="E33" s="15"/>
      <c r="F33" s="15"/>
      <c r="G33" s="15"/>
      <c r="H33" s="15"/>
      <c r="I33" s="15"/>
      <c r="J33" s="15"/>
      <c r="K33" s="15"/>
      <c r="L33" s="15"/>
      <c r="M33" s="15"/>
      <c r="N33" s="15"/>
      <c r="O33" s="15"/>
      <c r="P33" s="15"/>
      <c r="Q33" s="15"/>
      <c r="R33" s="15"/>
      <c r="S33" s="15"/>
      <c r="T33" s="15"/>
      <c r="U33" s="15"/>
      <c r="V33" s="15"/>
      <c r="X33" s="13">
        <v>2016</v>
      </c>
      <c r="Y33" s="14"/>
      <c r="Z33" s="50"/>
      <c r="AA33" s="50"/>
      <c r="AB33" s="50"/>
      <c r="AC33" s="50"/>
      <c r="AD33" s="50"/>
      <c r="AE33" s="50"/>
      <c r="AF33" s="50"/>
      <c r="AG33" s="50"/>
      <c r="AH33" s="50"/>
      <c r="AI33" s="50"/>
      <c r="AJ33" s="50"/>
      <c r="AK33" s="50"/>
      <c r="AL33" s="50"/>
      <c r="AM33" s="50"/>
      <c r="AN33" s="50"/>
      <c r="AO33" s="50"/>
      <c r="AP33" s="50"/>
      <c r="AQ33" s="50"/>
      <c r="AR33" s="50"/>
    </row>
    <row r="34" spans="2:44" ht="15" customHeight="1">
      <c r="B34" s="14"/>
      <c r="C34" s="13" t="s">
        <v>23</v>
      </c>
      <c r="D34" s="55" t="str">
        <f>IFERROR(VALUE(FIXED(VLOOKUP(VLOOKUP($A$1,CodeTableSelCan,2,FALSE)&amp;$B$16&amp;ref!$E$3&amp;ref!$F$2&amp;ref!H$2,DatatableSelCan,7,FALSE))),"–")</f>
        <v>–</v>
      </c>
      <c r="E34" s="55" t="str">
        <f>IFERROR(VALUE(FIXED(VLOOKUP(VLOOKUP($A$1,CodeTableSelCan,2,FALSE)&amp;$B$16&amp;ref!$E$3&amp;ref!$F$2&amp;ref!I$2,DatatableSelCan,7,FALSE))),"–")</f>
        <v>–</v>
      </c>
      <c r="F34" s="55">
        <f>IFERROR(VALUE(FIXED(VLOOKUP(VLOOKUP($A$1,CodeTableSelCan,2,FALSE)&amp;$B$16&amp;ref!$E$3&amp;ref!$F$2&amp;ref!J$2,DatatableSelCan,7,FALSE))),"–")</f>
        <v>2</v>
      </c>
      <c r="G34" s="55">
        <f>IFERROR(VALUE(FIXED(VLOOKUP(VLOOKUP($A$1,CodeTableSelCan,2,FALSE)&amp;$B$16&amp;ref!$E$3&amp;ref!$F$2&amp;ref!K$2,DatatableSelCan,7,FALSE))),"–")</f>
        <v>2</v>
      </c>
      <c r="H34" s="55">
        <f>IFERROR(VALUE(FIXED(VLOOKUP(VLOOKUP($A$1,CodeTableSelCan,2,FALSE)&amp;$B$16&amp;ref!$E$3&amp;ref!$F$2&amp;ref!L$2,DatatableSelCan,7,FALSE))),"–")</f>
        <v>6</v>
      </c>
      <c r="I34" s="55">
        <f>IFERROR(VALUE(FIXED(VLOOKUP(VLOOKUP($A$1,CodeTableSelCan,2,FALSE)&amp;$B$16&amp;ref!$E$3&amp;ref!$F$2&amp;ref!M$2,DatatableSelCan,7,FALSE))),"–")</f>
        <v>3</v>
      </c>
      <c r="J34" s="55">
        <f>IFERROR(VALUE(FIXED(VLOOKUP(VLOOKUP($A$1,CodeTableSelCan,2,FALSE)&amp;$B$16&amp;ref!$E$3&amp;ref!$F$2&amp;ref!N$2,DatatableSelCan,7,FALSE))),"–")</f>
        <v>2</v>
      </c>
      <c r="K34" s="55">
        <f>IFERROR(VALUE(FIXED(VLOOKUP(VLOOKUP($A$1,CodeTableSelCan,2,FALSE)&amp;$B$16&amp;ref!$E$3&amp;ref!$F$2&amp;ref!O$2,DatatableSelCan,7,FALSE))),"–")</f>
        <v>4</v>
      </c>
      <c r="L34" s="55">
        <f>IFERROR(VALUE(FIXED(VLOOKUP(VLOOKUP($A$1,CodeTableSelCan,2,FALSE)&amp;$B$16&amp;ref!$E$3&amp;ref!$F$2&amp;ref!P$2,DatatableSelCan,7,FALSE))),"–")</f>
        <v>2</v>
      </c>
      <c r="M34" s="55">
        <f>IFERROR(VALUE(FIXED(VLOOKUP(VLOOKUP($A$1,CodeTableSelCan,2,FALSE)&amp;$B$16&amp;ref!$E$3&amp;ref!$F$2&amp;ref!Q$2,DatatableSelCan,7,FALSE))),"–")</f>
        <v>4</v>
      </c>
      <c r="N34" s="55">
        <f>IFERROR(VALUE(FIXED(VLOOKUP(VLOOKUP($A$1,CodeTableSelCan,2,FALSE)&amp;$B$16&amp;ref!$E$3&amp;ref!$F$2&amp;ref!R$2,DatatableSelCan,7,FALSE))),"–")</f>
        <v>5</v>
      </c>
      <c r="O34" s="55">
        <f>IFERROR(VALUE(FIXED(VLOOKUP(VLOOKUP($A$1,CodeTableSelCan,2,FALSE)&amp;$B$16&amp;ref!$E$3&amp;ref!$F$2&amp;ref!S$2,DatatableSelCan,7,FALSE))),"–")</f>
        <v>3</v>
      </c>
      <c r="P34" s="55" t="str">
        <f>IFERROR(VALUE(FIXED(VLOOKUP(VLOOKUP($A$1,CodeTableSelCan,2,FALSE)&amp;$B$16&amp;ref!$E$3&amp;ref!$F$2&amp;ref!T$2,DatatableSelCan,7,FALSE))),"–")</f>
        <v>–</v>
      </c>
      <c r="Q34" s="55">
        <f>IFERROR(VALUE(FIXED(VLOOKUP(VLOOKUP($A$1,CodeTableSelCan,2,FALSE)&amp;$B$16&amp;ref!$E$3&amp;ref!$F$2&amp;ref!U$2,DatatableSelCan,7,FALSE))),"–")</f>
        <v>2</v>
      </c>
      <c r="R34" s="55">
        <f>IFERROR(VALUE(FIXED(VLOOKUP(VLOOKUP($A$1,CodeTableSelCan,2,FALSE)&amp;$B$16&amp;ref!$E$3&amp;ref!$F$2&amp;ref!V$2,DatatableSelCan,7,FALSE))),"–")</f>
        <v>1</v>
      </c>
      <c r="S34" s="55" t="str">
        <f>IFERROR(VALUE(FIXED(VLOOKUP(VLOOKUP($A$1,CodeTableSelCan,2,FALSE)&amp;$B$16&amp;ref!$E$3&amp;ref!$F$2&amp;ref!W$2,DatatableSelCan,7,FALSE))),"–")</f>
        <v>–</v>
      </c>
      <c r="T34" s="55">
        <f>IFERROR(VALUE(FIXED(VLOOKUP(VLOOKUP($A$1,CodeTableSelCan,2,FALSE)&amp;$B$16&amp;ref!$E$3&amp;ref!$F$2&amp;ref!X$2,DatatableSelCan,7,FALSE))),"–")</f>
        <v>1</v>
      </c>
      <c r="U34" s="55">
        <f>IFERROR(VALUE(FIXED(VLOOKUP(VLOOKUP($A$1,CodeTableSelCan,2,FALSE)&amp;$B$16&amp;ref!$E$3&amp;ref!$F$2&amp;ref!Y$2,DatatableSelCan,7,FALSE))),"–")</f>
        <v>1</v>
      </c>
      <c r="V34" s="55">
        <f>IFERROR(VALUE(FIXED(VLOOKUP(VLOOKUP($A$1,CodeTableSelCan,2,FALSE)&amp;$B$16&amp;ref!$E$3&amp;ref!$F$2&amp;ref!Z$2,DatatableSelCan,7,FALSE))),"–")</f>
        <v>38</v>
      </c>
      <c r="X34" s="14"/>
      <c r="Y34" s="13" t="s">
        <v>23</v>
      </c>
      <c r="Z34" s="99" t="str">
        <f>IFERROR(VALUE(FIXED(VLOOKUP(VLOOKUP($A$1,CodeTableSelCan,2,FALSE)&amp;$B$16&amp;ref!$E$3&amp;ref!$F$2&amp;ref!H$2,DatatableSelCan,8,FALSE))),"–")</f>
        <v>–</v>
      </c>
      <c r="AA34" s="99" t="str">
        <f>IFERROR(VALUE(FIXED(VLOOKUP(VLOOKUP($A$1,CodeTableSelCan,2,FALSE)&amp;$B$16&amp;ref!$E$3&amp;ref!$F$2&amp;ref!I$2,DatatableSelCan,8,FALSE))),"–")</f>
        <v>–</v>
      </c>
      <c r="AB34" s="99">
        <f>IFERROR(VALUE(FIXED(VLOOKUP(VLOOKUP($A$1,CodeTableSelCan,2,FALSE)&amp;$B$16&amp;ref!$E$3&amp;ref!$F$2&amp;ref!J$2,DatatableSelCan,8,FALSE))),"–")</f>
        <v>1.39</v>
      </c>
      <c r="AC34" s="99">
        <f>IFERROR(VALUE(FIXED(VLOOKUP(VLOOKUP($A$1,CodeTableSelCan,2,FALSE)&amp;$B$16&amp;ref!$E$3&amp;ref!$F$2&amp;ref!K$2,DatatableSelCan,8,FALSE))),"–")</f>
        <v>1.29</v>
      </c>
      <c r="AD34" s="99">
        <f>IFERROR(VALUE(FIXED(VLOOKUP(VLOOKUP($A$1,CodeTableSelCan,2,FALSE)&amp;$B$16&amp;ref!$E$3&amp;ref!$F$2&amp;ref!L$2,DatatableSelCan,8,FALSE))),"–")</f>
        <v>3.59</v>
      </c>
      <c r="AE34" s="99">
        <f>IFERROR(VALUE(FIXED(VLOOKUP(VLOOKUP($A$1,CodeTableSelCan,2,FALSE)&amp;$B$16&amp;ref!$E$3&amp;ref!$F$2&amp;ref!M$2,DatatableSelCan,8,FALSE))),"–")</f>
        <v>1.78</v>
      </c>
      <c r="AF34" s="99">
        <f>IFERROR(VALUE(FIXED(VLOOKUP(VLOOKUP($A$1,CodeTableSelCan,2,FALSE)&amp;$B$16&amp;ref!$E$3&amp;ref!$F$2&amp;ref!N$2,DatatableSelCan,8,FALSE))),"–")</f>
        <v>1.3</v>
      </c>
      <c r="AG34" s="99">
        <f>IFERROR(VALUE(FIXED(VLOOKUP(VLOOKUP($A$1,CodeTableSelCan,2,FALSE)&amp;$B$16&amp;ref!$E$3&amp;ref!$F$2&amp;ref!O$2,DatatableSelCan,8,FALSE))),"–")</f>
        <v>2.75</v>
      </c>
      <c r="AH34" s="99">
        <f>IFERROR(VALUE(FIXED(VLOOKUP(VLOOKUP($A$1,CodeTableSelCan,2,FALSE)&amp;$B$16&amp;ref!$E$3&amp;ref!$F$2&amp;ref!P$2,DatatableSelCan,8,FALSE))),"–")</f>
        <v>1.27</v>
      </c>
      <c r="AI34" s="99">
        <f>IFERROR(VALUE(FIXED(VLOOKUP(VLOOKUP($A$1,CodeTableSelCan,2,FALSE)&amp;$B$16&amp;ref!$E$3&amp;ref!$F$2&amp;ref!Q$2,DatatableSelCan,8,FALSE))),"–")</f>
        <v>2.41</v>
      </c>
      <c r="AJ34" s="99">
        <f>IFERROR(VALUE(FIXED(VLOOKUP(VLOOKUP($A$1,CodeTableSelCan,2,FALSE)&amp;$B$16&amp;ref!$E$3&amp;ref!$F$2&amp;ref!R$2,DatatableSelCan,8,FALSE))),"–")</f>
        <v>3.05</v>
      </c>
      <c r="AK34" s="99">
        <f>IFERROR(VALUE(FIXED(VLOOKUP(VLOOKUP($A$1,CodeTableSelCan,2,FALSE)&amp;$B$16&amp;ref!$E$3&amp;ref!$F$2&amp;ref!S$2,DatatableSelCan,8,FALSE))),"–")</f>
        <v>1.96</v>
      </c>
      <c r="AL34" s="99" t="str">
        <f>IFERROR(VALUE(FIXED(VLOOKUP(VLOOKUP($A$1,CodeTableSelCan,2,FALSE)&amp;$B$16&amp;ref!$E$3&amp;ref!$F$2&amp;ref!T$2,DatatableSelCan,8,FALSE))),"–")</f>
        <v>–</v>
      </c>
      <c r="AM34" s="99">
        <f>IFERROR(VALUE(FIXED(VLOOKUP(VLOOKUP($A$1,CodeTableSelCan,2,FALSE)&amp;$B$16&amp;ref!$E$3&amp;ref!$F$2&amp;ref!U$2,DatatableSelCan,8,FALSE))),"–")</f>
        <v>1.68</v>
      </c>
      <c r="AN34" s="99">
        <f>IFERROR(VALUE(FIXED(VLOOKUP(VLOOKUP($A$1,CodeTableSelCan,2,FALSE)&amp;$B$16&amp;ref!$E$3&amp;ref!$F$2&amp;ref!V$2,DatatableSelCan,8,FALSE))),"–")</f>
        <v>1.1299999999999999</v>
      </c>
      <c r="AO34" s="99" t="str">
        <f>IFERROR(VALUE(FIXED(VLOOKUP(VLOOKUP($A$1,CodeTableSelCan,2,FALSE)&amp;$B$16&amp;ref!$E$3&amp;ref!$F$2&amp;ref!W$2,DatatableSelCan,8,FALSE))),"–")</f>
        <v>–</v>
      </c>
      <c r="AP34" s="99">
        <f>IFERROR(VALUE(FIXED(VLOOKUP(VLOOKUP($A$1,CodeTableSelCan,2,FALSE)&amp;$B$16&amp;ref!$E$3&amp;ref!$F$2&amp;ref!X$2,DatatableSelCan,8,FALSE))),"–")</f>
        <v>2.16</v>
      </c>
      <c r="AQ34" s="99">
        <f>IFERROR(VALUE(FIXED(VLOOKUP(VLOOKUP($A$1,CodeTableSelCan,2,FALSE)&amp;$B$16&amp;ref!$E$3&amp;ref!$F$2&amp;ref!Y$2,DatatableSelCan,8,FALSE))),"–")</f>
        <v>1.94</v>
      </c>
      <c r="AR34" s="99">
        <f>SUMPRODUCT(Z34:AQ34,'Population '!$D$61:$U$61)</f>
        <v>1.548965861948318</v>
      </c>
    </row>
    <row r="35" spans="2:44" ht="15" customHeight="1">
      <c r="B35" s="14"/>
      <c r="C35" s="13" t="s">
        <v>24</v>
      </c>
      <c r="D35" s="55" t="str">
        <f>IFERROR(VALUE(FIXED(VLOOKUP(VLOOKUP($A$1,CodeTableSelCan,2,FALSE)&amp;$B$16&amp;ref!$E$3&amp;ref!$F$3&amp;ref!H$2,DatatableSelCan,7,FALSE))),"–")</f>
        <v>–</v>
      </c>
      <c r="E35" s="55" t="str">
        <f>IFERROR(VALUE(FIXED(VLOOKUP(VLOOKUP($A$1,CodeTableSelCan,2,FALSE)&amp;$B$16&amp;ref!$E$3&amp;ref!$F$3&amp;ref!I$2,DatatableSelCan,7,FALSE))),"–")</f>
        <v>–</v>
      </c>
      <c r="F35" s="55">
        <f>IFERROR(VALUE(FIXED(VLOOKUP(VLOOKUP($A$1,CodeTableSelCan,2,FALSE)&amp;$B$16&amp;ref!$E$3&amp;ref!$F$3&amp;ref!J$2,DatatableSelCan,7,FALSE))),"–")</f>
        <v>1</v>
      </c>
      <c r="G35" s="55" t="str">
        <f>IFERROR(VALUE(FIXED(VLOOKUP(VLOOKUP($A$1,CodeTableSelCan,2,FALSE)&amp;$B$16&amp;ref!$E$3&amp;ref!$F$3&amp;ref!K$2,DatatableSelCan,7,FALSE))),"–")</f>
        <v>–</v>
      </c>
      <c r="H35" s="55">
        <f>IFERROR(VALUE(FIXED(VLOOKUP(VLOOKUP($A$1,CodeTableSelCan,2,FALSE)&amp;$B$16&amp;ref!$E$3&amp;ref!$F$3&amp;ref!L$2,DatatableSelCan,7,FALSE))),"–")</f>
        <v>1</v>
      </c>
      <c r="I35" s="55">
        <f>IFERROR(VALUE(FIXED(VLOOKUP(VLOOKUP($A$1,CodeTableSelCan,2,FALSE)&amp;$B$16&amp;ref!$E$3&amp;ref!$F$3&amp;ref!M$2,DatatableSelCan,7,FALSE))),"–")</f>
        <v>1</v>
      </c>
      <c r="J35" s="55" t="str">
        <f>IFERROR(VALUE(FIXED(VLOOKUP(VLOOKUP($A$1,CodeTableSelCan,2,FALSE)&amp;$B$16&amp;ref!$E$3&amp;ref!$F$3&amp;ref!N$2,DatatableSelCan,7,FALSE))),"–")</f>
        <v>–</v>
      </c>
      <c r="K35" s="55" t="str">
        <f>IFERROR(VALUE(FIXED(VLOOKUP(VLOOKUP($A$1,CodeTableSelCan,2,FALSE)&amp;$B$16&amp;ref!$E$3&amp;ref!$F$3&amp;ref!O$2,DatatableSelCan,7,FALSE))),"–")</f>
        <v>–</v>
      </c>
      <c r="L35" s="55" t="str">
        <f>IFERROR(VALUE(FIXED(VLOOKUP(VLOOKUP($A$1,CodeTableSelCan,2,FALSE)&amp;$B$16&amp;ref!$E$3&amp;ref!$F$3&amp;ref!P$2,DatatableSelCan,7,FALSE))),"–")</f>
        <v>–</v>
      </c>
      <c r="M35" s="55">
        <f>IFERROR(VALUE(FIXED(VLOOKUP(VLOOKUP($A$1,CodeTableSelCan,2,FALSE)&amp;$B$16&amp;ref!$E$3&amp;ref!$F$3&amp;ref!Q$2,DatatableSelCan,7,FALSE))),"–")</f>
        <v>1</v>
      </c>
      <c r="N35" s="55">
        <f>IFERROR(VALUE(FIXED(VLOOKUP(VLOOKUP($A$1,CodeTableSelCan,2,FALSE)&amp;$B$16&amp;ref!$E$3&amp;ref!$F$3&amp;ref!R$2,DatatableSelCan,7,FALSE))),"–")</f>
        <v>1</v>
      </c>
      <c r="O35" s="55" t="str">
        <f>IFERROR(VALUE(FIXED(VLOOKUP(VLOOKUP($A$1,CodeTableSelCan,2,FALSE)&amp;$B$16&amp;ref!$E$3&amp;ref!$F$3&amp;ref!S$2,DatatableSelCan,7,FALSE))),"–")</f>
        <v>–</v>
      </c>
      <c r="P35" s="55" t="str">
        <f>IFERROR(VALUE(FIXED(VLOOKUP(VLOOKUP($A$1,CodeTableSelCan,2,FALSE)&amp;$B$16&amp;ref!$E$3&amp;ref!$F$3&amp;ref!T$2,DatatableSelCan,7,FALSE))),"–")</f>
        <v>–</v>
      </c>
      <c r="Q35" s="55" t="str">
        <f>IFERROR(VALUE(FIXED(VLOOKUP(VLOOKUP($A$1,CodeTableSelCan,2,FALSE)&amp;$B$16&amp;ref!$E$3&amp;ref!$F$3&amp;ref!U$2,DatatableSelCan,7,FALSE))),"–")</f>
        <v>–</v>
      </c>
      <c r="R35" s="55" t="str">
        <f>IFERROR(VALUE(FIXED(VLOOKUP(VLOOKUP($A$1,CodeTableSelCan,2,FALSE)&amp;$B$16&amp;ref!$E$3&amp;ref!$F$3&amp;ref!V$2,DatatableSelCan,7,FALSE))),"–")</f>
        <v>–</v>
      </c>
      <c r="S35" s="55" t="str">
        <f>IFERROR(VALUE(FIXED(VLOOKUP(VLOOKUP($A$1,CodeTableSelCan,2,FALSE)&amp;$B$16&amp;ref!$E$3&amp;ref!$F$3&amp;ref!W$2,DatatableSelCan,7,FALSE))),"–")</f>
        <v>–</v>
      </c>
      <c r="T35" s="55" t="str">
        <f>IFERROR(VALUE(FIXED(VLOOKUP(VLOOKUP($A$1,CodeTableSelCan,2,FALSE)&amp;$B$16&amp;ref!$E$3&amp;ref!$F$3&amp;ref!X$2,DatatableSelCan,7,FALSE))),"–")</f>
        <v>–</v>
      </c>
      <c r="U35" s="55" t="str">
        <f>IFERROR(VALUE(FIXED(VLOOKUP(VLOOKUP($A$1,CodeTableSelCan,2,FALSE)&amp;$B$16&amp;ref!$E$3&amp;ref!$F$3&amp;ref!Y$2,DatatableSelCan,7,FALSE))),"–")</f>
        <v>–</v>
      </c>
      <c r="V35" s="55">
        <f>IFERROR(VALUE(FIXED(VLOOKUP(VLOOKUP($A$1,CodeTableSelCan,2,FALSE)&amp;$B$16&amp;ref!$E$3&amp;ref!$F$3&amp;ref!Z$2,DatatableSelCan,7,FALSE))),"–")</f>
        <v>5</v>
      </c>
      <c r="X35" s="14"/>
      <c r="Y35" s="13" t="s">
        <v>24</v>
      </c>
      <c r="Z35" s="99" t="str">
        <f>IFERROR(VALUE(FIXED(VLOOKUP(VLOOKUP($A$1,CodeTableSelCan,2,FALSE)&amp;$B$16&amp;ref!$E$3&amp;ref!$F$3&amp;ref!H$2,DatatableSelCan,8,FALSE))),"–")</f>
        <v>–</v>
      </c>
      <c r="AA35" s="99" t="str">
        <f>IFERROR(VALUE(FIXED(VLOOKUP(VLOOKUP($A$1,CodeTableSelCan,2,FALSE)&amp;$B$16&amp;ref!$E$3&amp;ref!$F$3&amp;ref!I$2,DatatableSelCan,8,FALSE))),"–")</f>
        <v>–</v>
      </c>
      <c r="AB35" s="99">
        <f>IFERROR(VALUE(FIXED(VLOOKUP(VLOOKUP($A$1,CodeTableSelCan,2,FALSE)&amp;$B$16&amp;ref!$E$3&amp;ref!$F$3&amp;ref!J$2,DatatableSelCan,8,FALSE))),"–")</f>
        <v>2.87</v>
      </c>
      <c r="AC35" s="99" t="str">
        <f>IFERROR(VALUE(FIXED(VLOOKUP(VLOOKUP($A$1,CodeTableSelCan,2,FALSE)&amp;$B$16&amp;ref!$E$3&amp;ref!$F$3&amp;ref!K$2,DatatableSelCan,8,FALSE))),"–")</f>
        <v>–</v>
      </c>
      <c r="AD35" s="99">
        <f>IFERROR(VALUE(FIXED(VLOOKUP(VLOOKUP($A$1,CodeTableSelCan,2,FALSE)&amp;$B$16&amp;ref!$E$3&amp;ref!$F$3&amp;ref!L$2,DatatableSelCan,8,FALSE))),"–")</f>
        <v>3.19</v>
      </c>
      <c r="AE35" s="99">
        <f>IFERROR(VALUE(FIXED(VLOOKUP(VLOOKUP($A$1,CodeTableSelCan,2,FALSE)&amp;$B$16&amp;ref!$E$3&amp;ref!$F$3&amp;ref!M$2,DatatableSelCan,8,FALSE))),"–")</f>
        <v>3.65</v>
      </c>
      <c r="AF35" s="99" t="str">
        <f>IFERROR(VALUE(FIXED(VLOOKUP(VLOOKUP($A$1,CodeTableSelCan,2,FALSE)&amp;$B$16&amp;ref!$E$3&amp;ref!$F$3&amp;ref!N$2,DatatableSelCan,8,FALSE))),"–")</f>
        <v>–</v>
      </c>
      <c r="AG35" s="99" t="str">
        <f>IFERROR(VALUE(FIXED(VLOOKUP(VLOOKUP($A$1,CodeTableSelCan,2,FALSE)&amp;$B$16&amp;ref!$E$3&amp;ref!$F$3&amp;ref!O$2,DatatableSelCan,8,FALSE))),"–")</f>
        <v>–</v>
      </c>
      <c r="AH35" s="99" t="str">
        <f>IFERROR(VALUE(FIXED(VLOOKUP(VLOOKUP($A$1,CodeTableSelCan,2,FALSE)&amp;$B$16&amp;ref!$E$3&amp;ref!$F$3&amp;ref!P$2,DatatableSelCan,8,FALSE))),"–")</f>
        <v>–</v>
      </c>
      <c r="AI35" s="99">
        <f>IFERROR(VALUE(FIXED(VLOOKUP(VLOOKUP($A$1,CodeTableSelCan,2,FALSE)&amp;$B$16&amp;ref!$E$3&amp;ref!$F$3&amp;ref!Q$2,DatatableSelCan,8,FALSE))),"–")</f>
        <v>4.57</v>
      </c>
      <c r="AJ35" s="99">
        <f>IFERROR(VALUE(FIXED(VLOOKUP(VLOOKUP($A$1,CodeTableSelCan,2,FALSE)&amp;$B$16&amp;ref!$E$3&amp;ref!$F$3&amp;ref!R$2,DatatableSelCan,8,FALSE))),"–")</f>
        <v>4.92</v>
      </c>
      <c r="AK35" s="99" t="str">
        <f>IFERROR(VALUE(FIXED(VLOOKUP(VLOOKUP($A$1,CodeTableSelCan,2,FALSE)&amp;$B$16&amp;ref!$E$3&amp;ref!$F$3&amp;ref!S$2,DatatableSelCan,8,FALSE))),"–")</f>
        <v>–</v>
      </c>
      <c r="AL35" s="99" t="str">
        <f>IFERROR(VALUE(FIXED(VLOOKUP(VLOOKUP($A$1,CodeTableSelCan,2,FALSE)&amp;$B$16&amp;ref!$E$3&amp;ref!$F$3&amp;ref!T$2,DatatableSelCan,8,FALSE))),"–")</f>
        <v>–</v>
      </c>
      <c r="AM35" s="99" t="str">
        <f>IFERROR(VALUE(FIXED(VLOOKUP(VLOOKUP($A$1,CodeTableSelCan,2,FALSE)&amp;$B$16&amp;ref!$E$3&amp;ref!$F$3&amp;ref!U$2,DatatableSelCan,8,FALSE))),"–")</f>
        <v>–</v>
      </c>
      <c r="AN35" s="99" t="str">
        <f>IFERROR(VALUE(FIXED(VLOOKUP(VLOOKUP($A$1,CodeTableSelCan,2,FALSE)&amp;$B$16&amp;ref!$E$3&amp;ref!$F$3&amp;ref!V$2,DatatableSelCan,8,FALSE))),"–")</f>
        <v>–</v>
      </c>
      <c r="AO35" s="99" t="str">
        <f>IFERROR(VALUE(FIXED(VLOOKUP(VLOOKUP($A$1,CodeTableSelCan,2,FALSE)&amp;$B$16&amp;ref!$E$3&amp;ref!$F$3&amp;ref!W$2,DatatableSelCan,8,FALSE))),"–")</f>
        <v>–</v>
      </c>
      <c r="AP35" s="99" t="str">
        <f>IFERROR(VALUE(FIXED(VLOOKUP(VLOOKUP($A$1,CodeTableSelCan,2,FALSE)&amp;$B$16&amp;ref!$E$3&amp;ref!$F$3&amp;ref!X$2,DatatableSelCan,8,FALSE))),"–")</f>
        <v>–</v>
      </c>
      <c r="AQ35" s="99" t="str">
        <f>IFERROR(VALUE(FIXED(VLOOKUP(VLOOKUP($A$1,CodeTableSelCan,2,FALSE)&amp;$B$16&amp;ref!$E$3&amp;ref!$F$3&amp;ref!Y$2,DatatableSelCan,8,FALSE))),"–")</f>
        <v>–</v>
      </c>
      <c r="AR35" s="99">
        <f>SUMPRODUCT(Z35:AQ35,'Population '!$D$61:$U$61)</f>
        <v>1.3382466136852103</v>
      </c>
    </row>
    <row r="36" spans="2:44" ht="15" customHeight="1">
      <c r="B36" s="14"/>
      <c r="C36" s="13" t="s">
        <v>25</v>
      </c>
      <c r="D36" s="55" t="str">
        <f>IFERROR(VALUE(FIXED(VLOOKUP(VLOOKUP($A$1,CodeTableSelCan,2,FALSE)&amp;$B$16&amp;ref!$E$3&amp;ref!$F$4&amp;ref!H$2,DatatableSelCan,7,FALSE))),"–")</f>
        <v>–</v>
      </c>
      <c r="E36" s="55" t="str">
        <f>IFERROR(VALUE(FIXED(VLOOKUP(VLOOKUP($A$1,CodeTableSelCan,2,FALSE)&amp;$B$16&amp;ref!$E$3&amp;ref!$F$4&amp;ref!I$2,DatatableSelCan,7,FALSE))),"–")</f>
        <v>–</v>
      </c>
      <c r="F36" s="55">
        <f>IFERROR(VALUE(FIXED(VLOOKUP(VLOOKUP($A$1,CodeTableSelCan,2,FALSE)&amp;$B$16&amp;ref!$E$3&amp;ref!$F$4&amp;ref!J$2,DatatableSelCan,7,FALSE))),"–")</f>
        <v>1</v>
      </c>
      <c r="G36" s="55">
        <f>IFERROR(VALUE(FIXED(VLOOKUP(VLOOKUP($A$1,CodeTableSelCan,2,FALSE)&amp;$B$16&amp;ref!$E$3&amp;ref!$F$4&amp;ref!K$2,DatatableSelCan,7,FALSE))),"–")</f>
        <v>2</v>
      </c>
      <c r="H36" s="55">
        <f>IFERROR(VALUE(FIXED(VLOOKUP(VLOOKUP($A$1,CodeTableSelCan,2,FALSE)&amp;$B$16&amp;ref!$E$3&amp;ref!$F$4&amp;ref!L$2,DatatableSelCan,7,FALSE))),"–")</f>
        <v>5</v>
      </c>
      <c r="I36" s="55">
        <f>IFERROR(VALUE(FIXED(VLOOKUP(VLOOKUP($A$1,CodeTableSelCan,2,FALSE)&amp;$B$16&amp;ref!$E$3&amp;ref!$F$4&amp;ref!M$2,DatatableSelCan,7,FALSE))),"–")</f>
        <v>2</v>
      </c>
      <c r="J36" s="55">
        <f>IFERROR(VALUE(FIXED(VLOOKUP(VLOOKUP($A$1,CodeTableSelCan,2,FALSE)&amp;$B$16&amp;ref!$E$3&amp;ref!$F$4&amp;ref!N$2,DatatableSelCan,7,FALSE))),"–")</f>
        <v>2</v>
      </c>
      <c r="K36" s="55">
        <f>IFERROR(VALUE(FIXED(VLOOKUP(VLOOKUP($A$1,CodeTableSelCan,2,FALSE)&amp;$B$16&amp;ref!$E$3&amp;ref!$F$4&amp;ref!O$2,DatatableSelCan,7,FALSE))),"–")</f>
        <v>4</v>
      </c>
      <c r="L36" s="55">
        <f>IFERROR(VALUE(FIXED(VLOOKUP(VLOOKUP($A$1,CodeTableSelCan,2,FALSE)&amp;$B$16&amp;ref!$E$3&amp;ref!$F$4&amp;ref!P$2,DatatableSelCan,7,FALSE))),"–")</f>
        <v>2</v>
      </c>
      <c r="M36" s="55">
        <f>IFERROR(VALUE(FIXED(VLOOKUP(VLOOKUP($A$1,CodeTableSelCan,2,FALSE)&amp;$B$16&amp;ref!$E$3&amp;ref!$F$4&amp;ref!Q$2,DatatableSelCan,7,FALSE))),"–")</f>
        <v>3</v>
      </c>
      <c r="N36" s="55">
        <f>IFERROR(VALUE(FIXED(VLOOKUP(VLOOKUP($A$1,CodeTableSelCan,2,FALSE)&amp;$B$16&amp;ref!$E$3&amp;ref!$F$4&amp;ref!R$2,DatatableSelCan,7,FALSE))),"–")</f>
        <v>4</v>
      </c>
      <c r="O36" s="55">
        <f>IFERROR(VALUE(FIXED(VLOOKUP(VLOOKUP($A$1,CodeTableSelCan,2,FALSE)&amp;$B$16&amp;ref!$E$3&amp;ref!$F$4&amp;ref!S$2,DatatableSelCan,7,FALSE))),"–")</f>
        <v>3</v>
      </c>
      <c r="P36" s="55" t="str">
        <f>IFERROR(VALUE(FIXED(VLOOKUP(VLOOKUP($A$1,CodeTableSelCan,2,FALSE)&amp;$B$16&amp;ref!$E$3&amp;ref!$F$4&amp;ref!T$2,DatatableSelCan,7,FALSE))),"–")</f>
        <v>–</v>
      </c>
      <c r="Q36" s="55">
        <f>IFERROR(VALUE(FIXED(VLOOKUP(VLOOKUP($A$1,CodeTableSelCan,2,FALSE)&amp;$B$16&amp;ref!$E$3&amp;ref!$F$4&amp;ref!U$2,DatatableSelCan,7,FALSE))),"–")</f>
        <v>2</v>
      </c>
      <c r="R36" s="55">
        <f>IFERROR(VALUE(FIXED(VLOOKUP(VLOOKUP($A$1,CodeTableSelCan,2,FALSE)&amp;$B$16&amp;ref!$E$3&amp;ref!$F$4&amp;ref!V$2,DatatableSelCan,7,FALSE))),"–")</f>
        <v>1</v>
      </c>
      <c r="S36" s="55" t="str">
        <f>IFERROR(VALUE(FIXED(VLOOKUP(VLOOKUP($A$1,CodeTableSelCan,2,FALSE)&amp;$B$16&amp;ref!$E$3&amp;ref!$F$4&amp;ref!W$2,DatatableSelCan,7,FALSE))),"–")</f>
        <v>–</v>
      </c>
      <c r="T36" s="55">
        <f>IFERROR(VALUE(FIXED(VLOOKUP(VLOOKUP($A$1,CodeTableSelCan,2,FALSE)&amp;$B$16&amp;ref!$E$3&amp;ref!$F$4&amp;ref!X$2,DatatableSelCan,7,FALSE))),"–")</f>
        <v>1</v>
      </c>
      <c r="U36" s="55">
        <f>IFERROR(VALUE(FIXED(VLOOKUP(VLOOKUP($A$1,CodeTableSelCan,2,FALSE)&amp;$B$16&amp;ref!$E$3&amp;ref!$F$4&amp;ref!Y$2,DatatableSelCan,7,FALSE))),"–")</f>
        <v>1</v>
      </c>
      <c r="V36" s="55">
        <f>IFERROR(VALUE(FIXED(VLOOKUP(VLOOKUP($A$1,CodeTableSelCan,2,FALSE)&amp;$B$16&amp;ref!$E$3&amp;ref!$F$4&amp;ref!Z$2,DatatableSelCan,7,FALSE))),"–")</f>
        <v>33</v>
      </c>
      <c r="X36" s="14"/>
      <c r="Y36" s="13" t="s">
        <v>25</v>
      </c>
      <c r="Z36" s="99" t="str">
        <f>IFERROR(VALUE(FIXED(VLOOKUP(VLOOKUP($A$1,CodeTableSelCan,2,FALSE)&amp;$B$16&amp;ref!$E$3&amp;ref!$F$4&amp;ref!H$2,DatatableSelCan,8,FALSE))),"–")</f>
        <v>–</v>
      </c>
      <c r="AA36" s="99" t="str">
        <f>IFERROR(VALUE(FIXED(VLOOKUP(VLOOKUP($A$1,CodeTableSelCan,2,FALSE)&amp;$B$16&amp;ref!$E$3&amp;ref!$F$4&amp;ref!I$2,DatatableSelCan,8,FALSE))),"–")</f>
        <v>–</v>
      </c>
      <c r="AB36" s="99">
        <f>IFERROR(VALUE(FIXED(VLOOKUP(VLOOKUP($A$1,CodeTableSelCan,2,FALSE)&amp;$B$16&amp;ref!$E$3&amp;ref!$F$4&amp;ref!J$2,DatatableSelCan,8,FALSE))),"–")</f>
        <v>0.92</v>
      </c>
      <c r="AC36" s="99">
        <f>IFERROR(VALUE(FIXED(VLOOKUP(VLOOKUP($A$1,CodeTableSelCan,2,FALSE)&amp;$B$16&amp;ref!$E$3&amp;ref!$F$4&amp;ref!K$2,DatatableSelCan,8,FALSE))),"–")</f>
        <v>1.67</v>
      </c>
      <c r="AD36" s="99">
        <f>IFERROR(VALUE(FIXED(VLOOKUP(VLOOKUP($A$1,CodeTableSelCan,2,FALSE)&amp;$B$16&amp;ref!$E$3&amp;ref!$F$4&amp;ref!L$2,DatatableSelCan,8,FALSE))),"–")</f>
        <v>3.68</v>
      </c>
      <c r="AE36" s="99">
        <f>IFERROR(VALUE(FIXED(VLOOKUP(VLOOKUP($A$1,CodeTableSelCan,2,FALSE)&amp;$B$16&amp;ref!$E$3&amp;ref!$F$4&amp;ref!M$2,DatatableSelCan,8,FALSE))),"–")</f>
        <v>1.41</v>
      </c>
      <c r="AF36" s="99">
        <f>IFERROR(VALUE(FIXED(VLOOKUP(VLOOKUP($A$1,CodeTableSelCan,2,FALSE)&amp;$B$16&amp;ref!$E$3&amp;ref!$F$4&amp;ref!N$2,DatatableSelCan,8,FALSE))),"–")</f>
        <v>1.51</v>
      </c>
      <c r="AG36" s="99">
        <f>IFERROR(VALUE(FIXED(VLOOKUP(VLOOKUP($A$1,CodeTableSelCan,2,FALSE)&amp;$B$16&amp;ref!$E$3&amp;ref!$F$4&amp;ref!O$2,DatatableSelCan,8,FALSE))),"–")</f>
        <v>3.22</v>
      </c>
      <c r="AH36" s="99">
        <f>IFERROR(VALUE(FIXED(VLOOKUP(VLOOKUP($A$1,CodeTableSelCan,2,FALSE)&amp;$B$16&amp;ref!$E$3&amp;ref!$F$4&amp;ref!P$2,DatatableSelCan,8,FALSE))),"–")</f>
        <v>1.48</v>
      </c>
      <c r="AI36" s="99">
        <f>IFERROR(VALUE(FIXED(VLOOKUP(VLOOKUP($A$1,CodeTableSelCan,2,FALSE)&amp;$B$16&amp;ref!$E$3&amp;ref!$F$4&amp;ref!Q$2,DatatableSelCan,8,FALSE))),"–")</f>
        <v>2.08</v>
      </c>
      <c r="AJ36" s="99">
        <f>IFERROR(VALUE(FIXED(VLOOKUP(VLOOKUP($A$1,CodeTableSelCan,2,FALSE)&amp;$B$16&amp;ref!$E$3&amp;ref!$F$4&amp;ref!R$2,DatatableSelCan,8,FALSE))),"–")</f>
        <v>2.79</v>
      </c>
      <c r="AK36" s="99">
        <f>IFERROR(VALUE(FIXED(VLOOKUP(VLOOKUP($A$1,CodeTableSelCan,2,FALSE)&amp;$B$16&amp;ref!$E$3&amp;ref!$F$4&amp;ref!S$2,DatatableSelCan,8,FALSE))),"–")</f>
        <v>2.2200000000000002</v>
      </c>
      <c r="AL36" s="99" t="str">
        <f>IFERROR(VALUE(FIXED(VLOOKUP(VLOOKUP($A$1,CodeTableSelCan,2,FALSE)&amp;$B$16&amp;ref!$E$3&amp;ref!$F$4&amp;ref!T$2,DatatableSelCan,8,FALSE))),"–")</f>
        <v>–</v>
      </c>
      <c r="AM36" s="99">
        <f>IFERROR(VALUE(FIXED(VLOOKUP(VLOOKUP($A$1,CodeTableSelCan,2,FALSE)&amp;$B$16&amp;ref!$E$3&amp;ref!$F$4&amp;ref!U$2,DatatableSelCan,8,FALSE))),"–")</f>
        <v>1.82</v>
      </c>
      <c r="AN36" s="99">
        <f>IFERROR(VALUE(FIXED(VLOOKUP(VLOOKUP($A$1,CodeTableSelCan,2,FALSE)&amp;$B$16&amp;ref!$E$3&amp;ref!$F$4&amp;ref!V$2,DatatableSelCan,8,FALSE))),"–")</f>
        <v>1.21</v>
      </c>
      <c r="AO36" s="99" t="str">
        <f>IFERROR(VALUE(FIXED(VLOOKUP(VLOOKUP($A$1,CodeTableSelCan,2,FALSE)&amp;$B$16&amp;ref!$E$3&amp;ref!$F$4&amp;ref!W$2,DatatableSelCan,8,FALSE))),"–")</f>
        <v>–</v>
      </c>
      <c r="AP36" s="99">
        <f>IFERROR(VALUE(FIXED(VLOOKUP(VLOOKUP($A$1,CodeTableSelCan,2,FALSE)&amp;$B$16&amp;ref!$E$3&amp;ref!$F$4&amp;ref!X$2,DatatableSelCan,8,FALSE))),"–")</f>
        <v>2.27</v>
      </c>
      <c r="AQ36" s="99">
        <f>IFERROR(VALUE(FIXED(VLOOKUP(VLOOKUP($A$1,CodeTableSelCan,2,FALSE)&amp;$B$16&amp;ref!$E$3&amp;ref!$F$4&amp;ref!Y$2,DatatableSelCan,8,FALSE))),"–")</f>
        <v>1.99</v>
      </c>
      <c r="AR36" s="99">
        <f>SUMPRODUCT(Z36:AQ36,'Population '!$D$61:$U$61)</f>
        <v>1.5673739191283049</v>
      </c>
    </row>
    <row r="37" spans="2:44" ht="15" customHeight="1">
      <c r="X37" s="81" t="s">
        <v>29</v>
      </c>
    </row>
    <row r="38" spans="2:44" ht="15" customHeight="1">
      <c r="H38" s="37"/>
    </row>
    <row r="39" spans="2:44" ht="20.100000000000001" customHeight="1">
      <c r="B39" s="2" t="s">
        <v>70</v>
      </c>
      <c r="X39" s="2" t="s">
        <v>67</v>
      </c>
    </row>
    <row r="40" spans="2:44" ht="15" customHeight="1">
      <c r="B40" s="16"/>
      <c r="C40" s="16"/>
      <c r="D40" s="128" t="s">
        <v>72</v>
      </c>
      <c r="E40" s="118"/>
      <c r="F40" s="118"/>
      <c r="G40" s="118"/>
      <c r="H40" s="118"/>
      <c r="I40" s="118"/>
      <c r="J40" s="118"/>
      <c r="K40" s="118"/>
      <c r="L40" s="118"/>
      <c r="M40" s="118"/>
      <c r="N40" s="118"/>
      <c r="O40" s="118"/>
      <c r="P40" s="118"/>
      <c r="Q40" s="118"/>
      <c r="R40" s="118"/>
      <c r="S40" s="118"/>
      <c r="T40" s="118"/>
      <c r="U40" s="118"/>
      <c r="V40" s="118"/>
      <c r="X40" s="16"/>
      <c r="Y40" s="16"/>
      <c r="Z40" s="118" t="s">
        <v>0</v>
      </c>
      <c r="AA40" s="118"/>
      <c r="AB40" s="118"/>
      <c r="AC40" s="118"/>
      <c r="AD40" s="118"/>
      <c r="AE40" s="118"/>
      <c r="AF40" s="118"/>
      <c r="AG40" s="118"/>
      <c r="AH40" s="118"/>
      <c r="AI40" s="118"/>
      <c r="AJ40" s="118"/>
      <c r="AK40" s="118"/>
      <c r="AL40" s="118"/>
      <c r="AM40" s="118"/>
      <c r="AN40" s="118"/>
      <c r="AO40" s="118"/>
      <c r="AP40" s="118"/>
      <c r="AQ40" s="118"/>
      <c r="AR40" s="118"/>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18" t="s">
        <v>3</v>
      </c>
      <c r="AA41" s="18" t="s">
        <v>4</v>
      </c>
      <c r="AB41" s="18" t="s">
        <v>5</v>
      </c>
      <c r="AC41" s="18" t="s">
        <v>6</v>
      </c>
      <c r="AD41" s="18" t="s">
        <v>7</v>
      </c>
      <c r="AE41" s="18" t="s">
        <v>8</v>
      </c>
      <c r="AF41" s="18" t="s">
        <v>9</v>
      </c>
      <c r="AG41" s="18" t="s">
        <v>10</v>
      </c>
      <c r="AH41" s="18" t="s">
        <v>11</v>
      </c>
      <c r="AI41" s="18" t="s">
        <v>12</v>
      </c>
      <c r="AJ41" s="18" t="s">
        <v>13</v>
      </c>
      <c r="AK41" s="18" t="s">
        <v>14</v>
      </c>
      <c r="AL41" s="18" t="s">
        <v>15</v>
      </c>
      <c r="AM41" s="18" t="s">
        <v>16</v>
      </c>
      <c r="AN41" s="18" t="s">
        <v>17</v>
      </c>
      <c r="AO41" s="18" t="s">
        <v>18</v>
      </c>
      <c r="AP41" s="18" t="s">
        <v>19</v>
      </c>
      <c r="AQ41" s="18" t="s">
        <v>20</v>
      </c>
      <c r="AR41" s="18" t="s">
        <v>22</v>
      </c>
    </row>
    <row r="42" spans="2:44" ht="15" customHeight="1">
      <c r="B42" s="92">
        <v>2014</v>
      </c>
      <c r="C42" s="20"/>
      <c r="D42" s="21"/>
      <c r="E42" s="21"/>
      <c r="F42" s="21"/>
      <c r="G42" s="21"/>
      <c r="H42" s="21"/>
      <c r="I42" s="21"/>
      <c r="J42" s="21"/>
      <c r="K42" s="21"/>
      <c r="L42" s="21"/>
      <c r="M42" s="21"/>
      <c r="N42" s="21"/>
      <c r="O42" s="21"/>
      <c r="P42" s="21"/>
      <c r="Q42" s="21"/>
      <c r="R42" s="21"/>
      <c r="S42" s="21"/>
      <c r="T42" s="21"/>
      <c r="U42" s="21"/>
      <c r="V42" s="21"/>
      <c r="X42" s="19">
        <v>2014</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f>IFERROR(VALUE(FIXED(VLOOKUP(VLOOKUP($A$1,CodeTableSelCan,2,FALSE)&amp;$B$8&amp;ref!$E$4&amp;ref!$F$2&amp;ref!H$2,DatatableSelCan,7,FALSE))),"–")</f>
        <v>1</v>
      </c>
      <c r="E43" s="21">
        <f>IFERROR(VALUE(FIXED(VLOOKUP(VLOOKUP($A$1,CodeTableSelCan,2,FALSE)&amp;$B$8&amp;ref!$E$4&amp;ref!$F$2&amp;ref!I$2,DatatableSelCan,7,FALSE))),"–")</f>
        <v>2</v>
      </c>
      <c r="F43" s="21">
        <f>IFERROR(VALUE(FIXED(VLOOKUP(VLOOKUP($A$1,CodeTableSelCan,2,FALSE)&amp;$B$8&amp;ref!$E$4&amp;ref!$F$2&amp;ref!J$2,DatatableSelCan,7,FALSE))),"–")</f>
        <v>3</v>
      </c>
      <c r="G43" s="21">
        <f>IFERROR(VALUE(FIXED(VLOOKUP(VLOOKUP($A$1,CodeTableSelCan,2,FALSE)&amp;$B$8&amp;ref!$E$4&amp;ref!$F$2&amp;ref!K$2,DatatableSelCan,7,FALSE))),"–")</f>
        <v>9</v>
      </c>
      <c r="H43" s="21">
        <f>IFERROR(VALUE(FIXED(VLOOKUP(VLOOKUP($A$1,CodeTableSelCan,2,FALSE)&amp;$B$8&amp;ref!$E$4&amp;ref!$F$2&amp;ref!L$2,DatatableSelCan,7,FALSE))),"–")</f>
        <v>13</v>
      </c>
      <c r="I43" s="21">
        <f>IFERROR(VALUE(FIXED(VLOOKUP(VLOOKUP($A$1,CodeTableSelCan,2,FALSE)&amp;$B$8&amp;ref!$E$4&amp;ref!$F$2&amp;ref!M$2,DatatableSelCan,7,FALSE))),"–")</f>
        <v>6</v>
      </c>
      <c r="J43" s="21">
        <f>IFERROR(VALUE(FIXED(VLOOKUP(VLOOKUP($A$1,CodeTableSelCan,2,FALSE)&amp;$B$8&amp;ref!$E$4&amp;ref!$F$2&amp;ref!N$2,DatatableSelCan,7,FALSE))),"–")</f>
        <v>7</v>
      </c>
      <c r="K43" s="21">
        <f>IFERROR(VALUE(FIXED(VLOOKUP(VLOOKUP($A$1,CodeTableSelCan,2,FALSE)&amp;$B$8&amp;ref!$E$4&amp;ref!$F$2&amp;ref!O$2,DatatableSelCan,7,FALSE))),"–")</f>
        <v>7</v>
      </c>
      <c r="L43" s="21">
        <f>IFERROR(VALUE(FIXED(VLOOKUP(VLOOKUP($A$1,CodeTableSelCan,2,FALSE)&amp;$B$8&amp;ref!$E$4&amp;ref!$F$2&amp;ref!P$2,DatatableSelCan,7,FALSE))),"–")</f>
        <v>8</v>
      </c>
      <c r="M43" s="21">
        <f>IFERROR(VALUE(FIXED(VLOOKUP(VLOOKUP($A$1,CodeTableSelCan,2,FALSE)&amp;$B$8&amp;ref!$E$4&amp;ref!$F$2&amp;ref!Q$2,DatatableSelCan,7,FALSE))),"–")</f>
        <v>7</v>
      </c>
      <c r="N43" s="21">
        <f>IFERROR(VALUE(FIXED(VLOOKUP(VLOOKUP($A$1,CodeTableSelCan,2,FALSE)&amp;$B$8&amp;ref!$E$4&amp;ref!$F$2&amp;ref!R$2,DatatableSelCan,7,FALSE))),"–")</f>
        <v>6</v>
      </c>
      <c r="O43" s="21">
        <f>IFERROR(VALUE(FIXED(VLOOKUP(VLOOKUP($A$1,CodeTableSelCan,2,FALSE)&amp;$B$8&amp;ref!$E$4&amp;ref!$F$2&amp;ref!S$2,DatatableSelCan,7,FALSE))),"–")</f>
        <v>3</v>
      </c>
      <c r="P43" s="21">
        <f>IFERROR(VALUE(FIXED(VLOOKUP(VLOOKUP($A$1,CodeTableSelCan,2,FALSE)&amp;$B$8&amp;ref!$E$4&amp;ref!$F$2&amp;ref!T$2,DatatableSelCan,7,FALSE))),"–")</f>
        <v>7</v>
      </c>
      <c r="Q43" s="21">
        <f>IFERROR(VALUE(FIXED(VLOOKUP(VLOOKUP($A$1,CodeTableSelCan,2,FALSE)&amp;$B$8&amp;ref!$E$4&amp;ref!$F$2&amp;ref!U$2,DatatableSelCan,7,FALSE))),"–")</f>
        <v>4</v>
      </c>
      <c r="R43" s="21">
        <f>IFERROR(VALUE(FIXED(VLOOKUP(VLOOKUP($A$1,CodeTableSelCan,2,FALSE)&amp;$B$8&amp;ref!$E$4&amp;ref!$F$2&amp;ref!V$2,DatatableSelCan,7,FALSE))),"–")</f>
        <v>4</v>
      </c>
      <c r="S43" s="21">
        <f>IFERROR(VALUE(FIXED(VLOOKUP(VLOOKUP($A$1,CodeTableSelCan,2,FALSE)&amp;$B$8&amp;ref!$E$4&amp;ref!$F$2&amp;ref!W$2,DatatableSelCan,7,FALSE))),"–")</f>
        <v>6</v>
      </c>
      <c r="T43" s="21">
        <f>IFERROR(VALUE(FIXED(VLOOKUP(VLOOKUP($A$1,CodeTableSelCan,2,FALSE)&amp;$B$8&amp;ref!$E$4&amp;ref!$F$2&amp;ref!X$2,DatatableSelCan,7,FALSE))),"–")</f>
        <v>7</v>
      </c>
      <c r="U43" s="21">
        <f>IFERROR(VALUE(FIXED(VLOOKUP(VLOOKUP($A$1,CodeTableSelCan,2,FALSE)&amp;$B$8&amp;ref!$E$4&amp;ref!$F$2&amp;ref!Y$2,DatatableSelCan,7,FALSE))),"–")</f>
        <v>5</v>
      </c>
      <c r="V43" s="21">
        <f>IFERROR(VALUE(FIXED(VLOOKUP(VLOOKUP($A$1,CodeTableSelCan,2,FALSE)&amp;$B$8&amp;ref!$E$4&amp;ref!$F$2&amp;ref!Z$2,DatatableSelCan,7,FALSE))),"–")</f>
        <v>105</v>
      </c>
      <c r="X43" s="19"/>
      <c r="Y43" s="19" t="s">
        <v>23</v>
      </c>
      <c r="Z43" s="51">
        <f>IFERROR(VALUE(FIXED(VLOOKUP(VLOOKUP($A$1,CodeTableSelCan,2,FALSE)&amp;$B$8&amp;ref!$E$4&amp;ref!$F$2&amp;ref!H$2,DatatableSelCan,8,FALSE))),"–")</f>
        <v>0.32</v>
      </c>
      <c r="AA43" s="51">
        <f>IFERROR(VALUE(FIXED(VLOOKUP(VLOOKUP($A$1,CodeTableSelCan,2,FALSE)&amp;$B$8&amp;ref!$E$4&amp;ref!$F$2&amp;ref!I$2,DatatableSelCan,8,FALSE))),"–")</f>
        <v>0.65</v>
      </c>
      <c r="AB43" s="51">
        <f>IFERROR(VALUE(FIXED(VLOOKUP(VLOOKUP($A$1,CodeTableSelCan,2,FALSE)&amp;$B$8&amp;ref!$E$4&amp;ref!$F$2&amp;ref!J$2,DatatableSelCan,8,FALSE))),"–")</f>
        <v>1.01</v>
      </c>
      <c r="AC43" s="51">
        <f>IFERROR(VALUE(FIXED(VLOOKUP(VLOOKUP($A$1,CodeTableSelCan,2,FALSE)&amp;$B$8&amp;ref!$E$4&amp;ref!$F$2&amp;ref!K$2,DatatableSelCan,8,FALSE))),"–")</f>
        <v>2.87</v>
      </c>
      <c r="AD43" s="51">
        <f>IFERROR(VALUE(FIXED(VLOOKUP(VLOOKUP($A$1,CodeTableSelCan,2,FALSE)&amp;$B$8&amp;ref!$E$4&amp;ref!$F$2&amp;ref!L$2,DatatableSelCan,8,FALSE))),"–")</f>
        <v>3.98</v>
      </c>
      <c r="AE43" s="51">
        <f>IFERROR(VALUE(FIXED(VLOOKUP(VLOOKUP($A$1,CodeTableSelCan,2,FALSE)&amp;$B$8&amp;ref!$E$4&amp;ref!$F$2&amp;ref!M$2,DatatableSelCan,8,FALSE))),"–")</f>
        <v>2.0499999999999998</v>
      </c>
      <c r="AF43" s="51">
        <f>IFERROR(VALUE(FIXED(VLOOKUP(VLOOKUP($A$1,CodeTableSelCan,2,FALSE)&amp;$B$8&amp;ref!$E$4&amp;ref!$F$2&amp;ref!N$2,DatatableSelCan,8,FALSE))),"–")</f>
        <v>2.52</v>
      </c>
      <c r="AG43" s="51">
        <f>IFERROR(VALUE(FIXED(VLOOKUP(VLOOKUP($A$1,CodeTableSelCan,2,FALSE)&amp;$B$8&amp;ref!$E$4&amp;ref!$F$2&amp;ref!O$2,DatatableSelCan,8,FALSE))),"–")</f>
        <v>2.56</v>
      </c>
      <c r="AH43" s="51">
        <f>IFERROR(VALUE(FIXED(VLOOKUP(VLOOKUP($A$1,CodeTableSelCan,2,FALSE)&amp;$B$8&amp;ref!$E$4&amp;ref!$F$2&amp;ref!P$2,DatatableSelCan,8,FALSE))),"–")</f>
        <v>2.5499999999999998</v>
      </c>
      <c r="AI43" s="51">
        <f>IFERROR(VALUE(FIXED(VLOOKUP(VLOOKUP($A$1,CodeTableSelCan,2,FALSE)&amp;$B$8&amp;ref!$E$4&amp;ref!$F$2&amp;ref!Q$2,DatatableSelCan,8,FALSE))),"–")</f>
        <v>2.25</v>
      </c>
      <c r="AJ43" s="51">
        <f>IFERROR(VALUE(FIXED(VLOOKUP(VLOOKUP($A$1,CodeTableSelCan,2,FALSE)&amp;$B$8&amp;ref!$E$4&amp;ref!$F$2&amp;ref!R$2,DatatableSelCan,8,FALSE))),"–")</f>
        <v>1.89</v>
      </c>
      <c r="AK43" s="51">
        <f>IFERROR(VALUE(FIXED(VLOOKUP(VLOOKUP($A$1,CodeTableSelCan,2,FALSE)&amp;$B$8&amp;ref!$E$4&amp;ref!$F$2&amp;ref!S$2,DatatableSelCan,8,FALSE))),"–")</f>
        <v>1.07</v>
      </c>
      <c r="AL43" s="51">
        <f>IFERROR(VALUE(FIXED(VLOOKUP(VLOOKUP($A$1,CodeTableSelCan,2,FALSE)&amp;$B$8&amp;ref!$E$4&amp;ref!$F$2&amp;ref!T$2,DatatableSelCan,8,FALSE))),"–")</f>
        <v>2.85</v>
      </c>
      <c r="AM43" s="51">
        <f>IFERROR(VALUE(FIXED(VLOOKUP(VLOOKUP($A$1,CodeTableSelCan,2,FALSE)&amp;$B$8&amp;ref!$E$4&amp;ref!$F$2&amp;ref!U$2,DatatableSelCan,8,FALSE))),"–")</f>
        <v>1.85</v>
      </c>
      <c r="AN43" s="51">
        <f>IFERROR(VALUE(FIXED(VLOOKUP(VLOOKUP($A$1,CodeTableSelCan,2,FALSE)&amp;$B$8&amp;ref!$E$4&amp;ref!$F$2&amp;ref!V$2,DatatableSelCan,8,FALSE))),"–")</f>
        <v>2.5</v>
      </c>
      <c r="AO43" s="51">
        <f>IFERROR(VALUE(FIXED(VLOOKUP(VLOOKUP($A$1,CodeTableSelCan,2,FALSE)&amp;$B$8&amp;ref!$E$4&amp;ref!$F$2&amp;ref!W$2,DatatableSelCan,8,FALSE))),"–")</f>
        <v>5.27</v>
      </c>
      <c r="AP43" s="51">
        <f>IFERROR(VALUE(FIXED(VLOOKUP(VLOOKUP($A$1,CodeTableSelCan,2,FALSE)&amp;$B$8&amp;ref!$E$4&amp;ref!$F$2&amp;ref!X$2,DatatableSelCan,8,FALSE))),"–")</f>
        <v>8.4600000000000009</v>
      </c>
      <c r="AQ43" s="51">
        <f>IFERROR(VALUE(FIXED(VLOOKUP(VLOOKUP($A$1,CodeTableSelCan,2,FALSE)&amp;$B$8&amp;ref!$E$4&amp;ref!$F$2&amp;ref!Y$2,DatatableSelCan,8,FALSE))),"–")</f>
        <v>6.45</v>
      </c>
      <c r="AR43" s="51">
        <f>SUMPRODUCT(Z43:AQ43,'Population '!$D$61:$U$61)</f>
        <v>2.1467681311540963</v>
      </c>
    </row>
    <row r="44" spans="2:44" ht="15" customHeight="1">
      <c r="B44" s="92"/>
      <c r="C44" s="19" t="s">
        <v>24</v>
      </c>
      <c r="D44" s="21" t="str">
        <f>IFERROR(VALUE(FIXED(VLOOKUP(VLOOKUP($A$1,CodeTableSelCan,2,FALSE)&amp;$B$8&amp;ref!$E$4&amp;ref!$F$3&amp;ref!H$2,DatatableSelCan,7,FALSE))),"–")</f>
        <v>–</v>
      </c>
      <c r="E44" s="21">
        <f>IFERROR(VALUE(FIXED(VLOOKUP(VLOOKUP($A$1,CodeTableSelCan,2,FALSE)&amp;$B$8&amp;ref!$E$4&amp;ref!$F$3&amp;ref!I$2,DatatableSelCan,7,FALSE))),"–")</f>
        <v>1</v>
      </c>
      <c r="F44" s="21" t="str">
        <f>IFERROR(VALUE(FIXED(VLOOKUP(VLOOKUP($A$1,CodeTableSelCan,2,FALSE)&amp;$B$8&amp;ref!$E$4&amp;ref!$F$3&amp;ref!J$2,DatatableSelCan,7,FALSE))),"–")</f>
        <v>–</v>
      </c>
      <c r="G44" s="21" t="str">
        <f>IFERROR(VALUE(FIXED(VLOOKUP(VLOOKUP($A$1,CodeTableSelCan,2,FALSE)&amp;$B$8&amp;ref!$E$4&amp;ref!$F$3&amp;ref!K$2,DatatableSelCan,7,FALSE))),"–")</f>
        <v>–</v>
      </c>
      <c r="H44" s="21">
        <f>IFERROR(VALUE(FIXED(VLOOKUP(VLOOKUP($A$1,CodeTableSelCan,2,FALSE)&amp;$B$8&amp;ref!$E$4&amp;ref!$F$3&amp;ref!L$2,DatatableSelCan,7,FALSE))),"–")</f>
        <v>4</v>
      </c>
      <c r="I44" s="21" t="str">
        <f>IFERROR(VALUE(FIXED(VLOOKUP(VLOOKUP($A$1,CodeTableSelCan,2,FALSE)&amp;$B$8&amp;ref!$E$4&amp;ref!$F$3&amp;ref!M$2,DatatableSelCan,7,FALSE))),"–")</f>
        <v>–</v>
      </c>
      <c r="J44" s="21">
        <f>IFERROR(VALUE(FIXED(VLOOKUP(VLOOKUP($A$1,CodeTableSelCan,2,FALSE)&amp;$B$8&amp;ref!$E$4&amp;ref!$F$3&amp;ref!N$2,DatatableSelCan,7,FALSE))),"–")</f>
        <v>1</v>
      </c>
      <c r="K44" s="21" t="str">
        <f>IFERROR(VALUE(FIXED(VLOOKUP(VLOOKUP($A$1,CodeTableSelCan,2,FALSE)&amp;$B$8&amp;ref!$E$4&amp;ref!$F$3&amp;ref!O$2,DatatableSelCan,7,FALSE))),"–")</f>
        <v>–</v>
      </c>
      <c r="L44" s="21" t="str">
        <f>IFERROR(VALUE(FIXED(VLOOKUP(VLOOKUP($A$1,CodeTableSelCan,2,FALSE)&amp;$B$8&amp;ref!$E$4&amp;ref!$F$3&amp;ref!P$2,DatatableSelCan,7,FALSE))),"–")</f>
        <v>–</v>
      </c>
      <c r="M44" s="21">
        <f>IFERROR(VALUE(FIXED(VLOOKUP(VLOOKUP($A$1,CodeTableSelCan,2,FALSE)&amp;$B$8&amp;ref!$E$4&amp;ref!$F$3&amp;ref!Q$2,DatatableSelCan,7,FALSE))),"–")</f>
        <v>1</v>
      </c>
      <c r="N44" s="21" t="str">
        <f>IFERROR(VALUE(FIXED(VLOOKUP(VLOOKUP($A$1,CodeTableSelCan,2,FALSE)&amp;$B$8&amp;ref!$E$4&amp;ref!$F$3&amp;ref!R$2,DatatableSelCan,7,FALSE))),"–")</f>
        <v>–</v>
      </c>
      <c r="O44" s="21" t="str">
        <f>IFERROR(VALUE(FIXED(VLOOKUP(VLOOKUP($A$1,CodeTableSelCan,2,FALSE)&amp;$B$8&amp;ref!$E$4&amp;ref!$F$3&amp;ref!S$2,DatatableSelCan,7,FALSE))),"–")</f>
        <v>–</v>
      </c>
      <c r="P44" s="21" t="str">
        <f>IFERROR(VALUE(FIXED(VLOOKUP(VLOOKUP($A$1,CodeTableSelCan,2,FALSE)&amp;$B$8&amp;ref!$E$4&amp;ref!$F$3&amp;ref!T$2,DatatableSelCan,7,FALSE))),"–")</f>
        <v>–</v>
      </c>
      <c r="Q44" s="21">
        <f>IFERROR(VALUE(FIXED(VLOOKUP(VLOOKUP($A$1,CodeTableSelCan,2,FALSE)&amp;$B$8&amp;ref!$E$4&amp;ref!$F$3&amp;ref!U$2,DatatableSelCan,7,FALSE))),"–")</f>
        <v>1</v>
      </c>
      <c r="R44" s="21" t="str">
        <f>IFERROR(VALUE(FIXED(VLOOKUP(VLOOKUP($A$1,CodeTableSelCan,2,FALSE)&amp;$B$8&amp;ref!$E$4&amp;ref!$F$3&amp;ref!V$2,DatatableSelCan,7,FALSE))),"–")</f>
        <v>–</v>
      </c>
      <c r="S44" s="21" t="str">
        <f>IFERROR(VALUE(FIXED(VLOOKUP(VLOOKUP($A$1,CodeTableSelCan,2,FALSE)&amp;$B$8&amp;ref!$E$4&amp;ref!$F$3&amp;ref!W$2,DatatableSelCan,7,FALSE))),"–")</f>
        <v>–</v>
      </c>
      <c r="T44" s="21" t="str">
        <f>IFERROR(VALUE(FIXED(VLOOKUP(VLOOKUP($A$1,CodeTableSelCan,2,FALSE)&amp;$B$8&amp;ref!$E$4&amp;ref!$F$3&amp;ref!X$2,DatatableSelCan,7,FALSE))),"–")</f>
        <v>–</v>
      </c>
      <c r="U44" s="21" t="str">
        <f>IFERROR(VALUE(FIXED(VLOOKUP(VLOOKUP($A$1,CodeTableSelCan,2,FALSE)&amp;$B$8&amp;ref!$E$4&amp;ref!$F$3&amp;ref!Y$2,DatatableSelCan,7,FALSE))),"–")</f>
        <v>–</v>
      </c>
      <c r="V44" s="21">
        <f>IFERROR(VALUE(FIXED(VLOOKUP(VLOOKUP($A$1,CodeTableSelCan,2,FALSE)&amp;$B$8&amp;ref!$E$4&amp;ref!$F$3&amp;ref!Z$2,DatatableSelCan,7,FALSE))),"–")</f>
        <v>8</v>
      </c>
      <c r="X44" s="19"/>
      <c r="Y44" s="19" t="s">
        <v>24</v>
      </c>
      <c r="Z44" s="51" t="str">
        <f>IFERROR(VALUE(FIXED(VLOOKUP(VLOOKUP($A$1,CodeTableSelCan,2,FALSE)&amp;$B$8&amp;ref!$E$4&amp;ref!$F$3&amp;ref!H$2,DatatableSelCan,8,FALSE))),"–")</f>
        <v>–</v>
      </c>
      <c r="AA44" s="51">
        <f>IFERROR(VALUE(FIXED(VLOOKUP(VLOOKUP($A$1,CodeTableSelCan,2,FALSE)&amp;$B$8&amp;ref!$E$4&amp;ref!$F$3&amp;ref!I$2,DatatableSelCan,8,FALSE))),"–")</f>
        <v>1.26</v>
      </c>
      <c r="AB44" s="51" t="str">
        <f>IFERROR(VALUE(FIXED(VLOOKUP(VLOOKUP($A$1,CodeTableSelCan,2,FALSE)&amp;$B$8&amp;ref!$E$4&amp;ref!$F$3&amp;ref!J$2,DatatableSelCan,8,FALSE))),"–")</f>
        <v>–</v>
      </c>
      <c r="AC44" s="51" t="str">
        <f>IFERROR(VALUE(FIXED(VLOOKUP(VLOOKUP($A$1,CodeTableSelCan,2,FALSE)&amp;$B$8&amp;ref!$E$4&amp;ref!$F$3&amp;ref!K$2,DatatableSelCan,8,FALSE))),"–")</f>
        <v>–</v>
      </c>
      <c r="AD44" s="51">
        <f>IFERROR(VALUE(FIXED(VLOOKUP(VLOOKUP($A$1,CodeTableSelCan,2,FALSE)&amp;$B$8&amp;ref!$E$4&amp;ref!$F$3&amp;ref!L$2,DatatableSelCan,8,FALSE))),"–")</f>
        <v>6.66</v>
      </c>
      <c r="AE44" s="51" t="str">
        <f>IFERROR(VALUE(FIXED(VLOOKUP(VLOOKUP($A$1,CodeTableSelCan,2,FALSE)&amp;$B$8&amp;ref!$E$4&amp;ref!$F$3&amp;ref!M$2,DatatableSelCan,8,FALSE))),"–")</f>
        <v>–</v>
      </c>
      <c r="AF44" s="51">
        <f>IFERROR(VALUE(FIXED(VLOOKUP(VLOOKUP($A$1,CodeTableSelCan,2,FALSE)&amp;$B$8&amp;ref!$E$4&amp;ref!$F$3&amp;ref!N$2,DatatableSelCan,8,FALSE))),"–")</f>
        <v>2.5099999999999998</v>
      </c>
      <c r="AG44" s="51" t="str">
        <f>IFERROR(VALUE(FIXED(VLOOKUP(VLOOKUP($A$1,CodeTableSelCan,2,FALSE)&amp;$B$8&amp;ref!$E$4&amp;ref!$F$3&amp;ref!O$2,DatatableSelCan,8,FALSE))),"–")</f>
        <v>–</v>
      </c>
      <c r="AH44" s="51" t="str">
        <f>IFERROR(VALUE(FIXED(VLOOKUP(VLOOKUP($A$1,CodeTableSelCan,2,FALSE)&amp;$B$8&amp;ref!$E$4&amp;ref!$F$3&amp;ref!P$2,DatatableSelCan,8,FALSE))),"–")</f>
        <v>–</v>
      </c>
      <c r="AI44" s="51">
        <f>IFERROR(VALUE(FIXED(VLOOKUP(VLOOKUP($A$1,CodeTableSelCan,2,FALSE)&amp;$B$8&amp;ref!$E$4&amp;ref!$F$3&amp;ref!Q$2,DatatableSelCan,8,FALSE))),"–")</f>
        <v>2.52</v>
      </c>
      <c r="AJ44" s="51" t="str">
        <f>IFERROR(VALUE(FIXED(VLOOKUP(VLOOKUP($A$1,CodeTableSelCan,2,FALSE)&amp;$B$8&amp;ref!$E$4&amp;ref!$F$3&amp;ref!R$2,DatatableSelCan,8,FALSE))),"–")</f>
        <v>–</v>
      </c>
      <c r="AK44" s="51" t="str">
        <f>IFERROR(VALUE(FIXED(VLOOKUP(VLOOKUP($A$1,CodeTableSelCan,2,FALSE)&amp;$B$8&amp;ref!$E$4&amp;ref!$F$3&amp;ref!S$2,DatatableSelCan,8,FALSE))),"–")</f>
        <v>–</v>
      </c>
      <c r="AL44" s="51" t="str">
        <f>IFERROR(VALUE(FIXED(VLOOKUP(VLOOKUP($A$1,CodeTableSelCan,2,FALSE)&amp;$B$8&amp;ref!$E$4&amp;ref!$F$3&amp;ref!T$2,DatatableSelCan,8,FALSE))),"–")</f>
        <v>–</v>
      </c>
      <c r="AM44" s="51">
        <f>IFERROR(VALUE(FIXED(VLOOKUP(VLOOKUP($A$1,CodeTableSelCan,2,FALSE)&amp;$B$8&amp;ref!$E$4&amp;ref!$F$3&amp;ref!U$2,DatatableSelCan,8,FALSE))),"–")</f>
        <v>6.25</v>
      </c>
      <c r="AN44" s="51" t="str">
        <f>IFERROR(VALUE(FIXED(VLOOKUP(VLOOKUP($A$1,CodeTableSelCan,2,FALSE)&amp;$B$8&amp;ref!$E$4&amp;ref!$F$3&amp;ref!V$2,DatatableSelCan,8,FALSE))),"–")</f>
        <v>–</v>
      </c>
      <c r="AO44" s="51" t="str">
        <f>IFERROR(VALUE(FIXED(VLOOKUP(VLOOKUP($A$1,CodeTableSelCan,2,FALSE)&amp;$B$8&amp;ref!$E$4&amp;ref!$F$3&amp;ref!W$2,DatatableSelCan,8,FALSE))),"–")</f>
        <v>–</v>
      </c>
      <c r="AP44" s="51" t="str">
        <f>IFERROR(VALUE(FIXED(VLOOKUP(VLOOKUP($A$1,CodeTableSelCan,2,FALSE)&amp;$B$8&amp;ref!$E$4&amp;ref!$F$3&amp;ref!X$2,DatatableSelCan,8,FALSE))),"–")</f>
        <v>–</v>
      </c>
      <c r="AQ44" s="51" t="str">
        <f>IFERROR(VALUE(FIXED(VLOOKUP(VLOOKUP($A$1,CodeTableSelCan,2,FALSE)&amp;$B$8&amp;ref!$E$4&amp;ref!$F$3&amp;ref!Y$2,DatatableSelCan,8,FALSE))),"–")</f>
        <v>–</v>
      </c>
      <c r="AR44" s="51">
        <f>SUMPRODUCT(Z44:AQ44,'Population '!$D$61:$U$61)</f>
        <v>1.1847503373819164</v>
      </c>
    </row>
    <row r="45" spans="2:44" ht="15" customHeight="1">
      <c r="B45" s="92"/>
      <c r="C45" s="19" t="s">
        <v>25</v>
      </c>
      <c r="D45" s="21">
        <f>IFERROR(VALUE(FIXED(VLOOKUP(VLOOKUP($A$1,CodeTableSelCan,2,FALSE)&amp;$B$8&amp;ref!$E$4&amp;ref!$F$4&amp;ref!H$2,DatatableSelCan,7,FALSE))),"–")</f>
        <v>1</v>
      </c>
      <c r="E45" s="21">
        <f>IFERROR(VALUE(FIXED(VLOOKUP(VLOOKUP($A$1,CodeTableSelCan,2,FALSE)&amp;$B$8&amp;ref!$E$4&amp;ref!$F$4&amp;ref!I$2,DatatableSelCan,7,FALSE))),"–")</f>
        <v>1</v>
      </c>
      <c r="F45" s="21">
        <f>IFERROR(VALUE(FIXED(VLOOKUP(VLOOKUP($A$1,CodeTableSelCan,2,FALSE)&amp;$B$8&amp;ref!$E$4&amp;ref!$F$4&amp;ref!J$2,DatatableSelCan,7,FALSE))),"–")</f>
        <v>3</v>
      </c>
      <c r="G45" s="21">
        <f>IFERROR(VALUE(FIXED(VLOOKUP(VLOOKUP($A$1,CodeTableSelCan,2,FALSE)&amp;$B$8&amp;ref!$E$4&amp;ref!$F$4&amp;ref!K$2,DatatableSelCan,7,FALSE))),"–")</f>
        <v>9</v>
      </c>
      <c r="H45" s="21">
        <f>IFERROR(VALUE(FIXED(VLOOKUP(VLOOKUP($A$1,CodeTableSelCan,2,FALSE)&amp;$B$8&amp;ref!$E$4&amp;ref!$F$4&amp;ref!L$2,DatatableSelCan,7,FALSE))),"–")</f>
        <v>9</v>
      </c>
      <c r="I45" s="21">
        <f>IFERROR(VALUE(FIXED(VLOOKUP(VLOOKUP($A$1,CodeTableSelCan,2,FALSE)&amp;$B$8&amp;ref!$E$4&amp;ref!$F$4&amp;ref!M$2,DatatableSelCan,7,FALSE))),"–")</f>
        <v>6</v>
      </c>
      <c r="J45" s="21">
        <f>IFERROR(VALUE(FIXED(VLOOKUP(VLOOKUP($A$1,CodeTableSelCan,2,FALSE)&amp;$B$8&amp;ref!$E$4&amp;ref!$F$4&amp;ref!N$2,DatatableSelCan,7,FALSE))),"–")</f>
        <v>6</v>
      </c>
      <c r="K45" s="21">
        <f>IFERROR(VALUE(FIXED(VLOOKUP(VLOOKUP($A$1,CodeTableSelCan,2,FALSE)&amp;$B$8&amp;ref!$E$4&amp;ref!$F$4&amp;ref!O$2,DatatableSelCan,7,FALSE))),"–")</f>
        <v>7</v>
      </c>
      <c r="L45" s="21">
        <f>IFERROR(VALUE(FIXED(VLOOKUP(VLOOKUP($A$1,CodeTableSelCan,2,FALSE)&amp;$B$8&amp;ref!$E$4&amp;ref!$F$4&amp;ref!P$2,DatatableSelCan,7,FALSE))),"–")</f>
        <v>8</v>
      </c>
      <c r="M45" s="21">
        <f>IFERROR(VALUE(FIXED(VLOOKUP(VLOOKUP($A$1,CodeTableSelCan,2,FALSE)&amp;$B$8&amp;ref!$E$4&amp;ref!$F$4&amp;ref!Q$2,DatatableSelCan,7,FALSE))),"–")</f>
        <v>6</v>
      </c>
      <c r="N45" s="21">
        <f>IFERROR(VALUE(FIXED(VLOOKUP(VLOOKUP($A$1,CodeTableSelCan,2,FALSE)&amp;$B$8&amp;ref!$E$4&amp;ref!$F$4&amp;ref!R$2,DatatableSelCan,7,FALSE))),"–")</f>
        <v>6</v>
      </c>
      <c r="O45" s="21">
        <f>IFERROR(VALUE(FIXED(VLOOKUP(VLOOKUP($A$1,CodeTableSelCan,2,FALSE)&amp;$B$8&amp;ref!$E$4&amp;ref!$F$4&amp;ref!S$2,DatatableSelCan,7,FALSE))),"–")</f>
        <v>3</v>
      </c>
      <c r="P45" s="21">
        <f>IFERROR(VALUE(FIXED(VLOOKUP(VLOOKUP($A$1,CodeTableSelCan,2,FALSE)&amp;$B$8&amp;ref!$E$4&amp;ref!$F$4&amp;ref!T$2,DatatableSelCan,7,FALSE))),"–")</f>
        <v>7</v>
      </c>
      <c r="Q45" s="21">
        <f>IFERROR(VALUE(FIXED(VLOOKUP(VLOOKUP($A$1,CodeTableSelCan,2,FALSE)&amp;$B$8&amp;ref!$E$4&amp;ref!$F$4&amp;ref!U$2,DatatableSelCan,7,FALSE))),"–")</f>
        <v>3</v>
      </c>
      <c r="R45" s="21">
        <f>IFERROR(VALUE(FIXED(VLOOKUP(VLOOKUP($A$1,CodeTableSelCan,2,FALSE)&amp;$B$8&amp;ref!$E$4&amp;ref!$F$4&amp;ref!V$2,DatatableSelCan,7,FALSE))),"–")</f>
        <v>4</v>
      </c>
      <c r="S45" s="21">
        <f>IFERROR(VALUE(FIXED(VLOOKUP(VLOOKUP($A$1,CodeTableSelCan,2,FALSE)&amp;$B$8&amp;ref!$E$4&amp;ref!$F$4&amp;ref!W$2,DatatableSelCan,7,FALSE))),"–")</f>
        <v>6</v>
      </c>
      <c r="T45" s="21">
        <f>IFERROR(VALUE(FIXED(VLOOKUP(VLOOKUP($A$1,CodeTableSelCan,2,FALSE)&amp;$B$8&amp;ref!$E$4&amp;ref!$F$4&amp;ref!X$2,DatatableSelCan,7,FALSE))),"–")</f>
        <v>7</v>
      </c>
      <c r="U45" s="21">
        <f>IFERROR(VALUE(FIXED(VLOOKUP(VLOOKUP($A$1,CodeTableSelCan,2,FALSE)&amp;$B$8&amp;ref!$E$4&amp;ref!$F$4&amp;ref!Y$2,DatatableSelCan,7,FALSE))),"–")</f>
        <v>5</v>
      </c>
      <c r="V45" s="21">
        <f>IFERROR(VALUE(FIXED(VLOOKUP(VLOOKUP($A$1,CodeTableSelCan,2,FALSE)&amp;$B$8&amp;ref!$E$4&amp;ref!$F$4&amp;ref!Z$2,DatatableSelCan,7,FALSE))),"–")</f>
        <v>97</v>
      </c>
      <c r="X45" s="20"/>
      <c r="Y45" s="19" t="s">
        <v>25</v>
      </c>
      <c r="Z45" s="51">
        <f>IFERROR(VALUE(FIXED(VLOOKUP(VLOOKUP($A$1,CodeTableSelCan,2,FALSE)&amp;$B$8&amp;ref!$E$4&amp;ref!$F$4&amp;ref!H$2,DatatableSelCan,8,FALSE))),"–")</f>
        <v>0.44</v>
      </c>
      <c r="AA45" s="51">
        <f>IFERROR(VALUE(FIXED(VLOOKUP(VLOOKUP($A$1,CodeTableSelCan,2,FALSE)&amp;$B$8&amp;ref!$E$4&amp;ref!$F$4&amp;ref!I$2,DatatableSelCan,8,FALSE))),"–")</f>
        <v>0.44</v>
      </c>
      <c r="AB45" s="51">
        <f>IFERROR(VALUE(FIXED(VLOOKUP(VLOOKUP($A$1,CodeTableSelCan,2,FALSE)&amp;$B$8&amp;ref!$E$4&amp;ref!$F$4&amp;ref!J$2,DatatableSelCan,8,FALSE))),"–")</f>
        <v>1.34</v>
      </c>
      <c r="AC45" s="51">
        <f>IFERROR(VALUE(FIXED(VLOOKUP(VLOOKUP($A$1,CodeTableSelCan,2,FALSE)&amp;$B$8&amp;ref!$E$4&amp;ref!$F$4&amp;ref!K$2,DatatableSelCan,8,FALSE))),"–")</f>
        <v>3.68</v>
      </c>
      <c r="AD45" s="51">
        <f>IFERROR(VALUE(FIXED(VLOOKUP(VLOOKUP($A$1,CodeTableSelCan,2,FALSE)&amp;$B$8&amp;ref!$E$4&amp;ref!$F$4&amp;ref!L$2,DatatableSelCan,8,FALSE))),"–")</f>
        <v>3.38</v>
      </c>
      <c r="AE45" s="51">
        <f>IFERROR(VALUE(FIXED(VLOOKUP(VLOOKUP($A$1,CodeTableSelCan,2,FALSE)&amp;$B$8&amp;ref!$E$4&amp;ref!$F$4&amp;ref!M$2,DatatableSelCan,8,FALSE))),"–")</f>
        <v>2.44</v>
      </c>
      <c r="AF45" s="51">
        <f>IFERROR(VALUE(FIXED(VLOOKUP(VLOOKUP($A$1,CodeTableSelCan,2,FALSE)&amp;$B$8&amp;ref!$E$4&amp;ref!$F$4&amp;ref!N$2,DatatableSelCan,8,FALSE))),"–")</f>
        <v>2.52</v>
      </c>
      <c r="AG45" s="51">
        <f>IFERROR(VALUE(FIXED(VLOOKUP(VLOOKUP($A$1,CodeTableSelCan,2,FALSE)&amp;$B$8&amp;ref!$E$4&amp;ref!$F$4&amp;ref!O$2,DatatableSelCan,8,FALSE))),"–")</f>
        <v>3</v>
      </c>
      <c r="AH45" s="51">
        <f>IFERROR(VALUE(FIXED(VLOOKUP(VLOOKUP($A$1,CodeTableSelCan,2,FALSE)&amp;$B$8&amp;ref!$E$4&amp;ref!$F$4&amp;ref!P$2,DatatableSelCan,8,FALSE))),"–")</f>
        <v>2.95</v>
      </c>
      <c r="AI45" s="51">
        <f>IFERROR(VALUE(FIXED(VLOOKUP(VLOOKUP($A$1,CodeTableSelCan,2,FALSE)&amp;$B$8&amp;ref!$E$4&amp;ref!$F$4&amp;ref!Q$2,DatatableSelCan,8,FALSE))),"–")</f>
        <v>2.21</v>
      </c>
      <c r="AJ45" s="51">
        <f>IFERROR(VALUE(FIXED(VLOOKUP(VLOOKUP($A$1,CodeTableSelCan,2,FALSE)&amp;$B$8&amp;ref!$E$4&amp;ref!$F$4&amp;ref!R$2,DatatableSelCan,8,FALSE))),"–")</f>
        <v>2.15</v>
      </c>
      <c r="AK45" s="51">
        <f>IFERROR(VALUE(FIXED(VLOOKUP(VLOOKUP($A$1,CodeTableSelCan,2,FALSE)&amp;$B$8&amp;ref!$E$4&amp;ref!$F$4&amp;ref!S$2,DatatableSelCan,8,FALSE))),"–")</f>
        <v>1.2</v>
      </c>
      <c r="AL45" s="51">
        <f>IFERROR(VALUE(FIXED(VLOOKUP(VLOOKUP($A$1,CodeTableSelCan,2,FALSE)&amp;$B$8&amp;ref!$E$4&amp;ref!$F$4&amp;ref!T$2,DatatableSelCan,8,FALSE))),"–")</f>
        <v>3.14</v>
      </c>
      <c r="AM45" s="51">
        <f>IFERROR(VALUE(FIXED(VLOOKUP(VLOOKUP($A$1,CodeTableSelCan,2,FALSE)&amp;$B$8&amp;ref!$E$4&amp;ref!$F$4&amp;ref!U$2,DatatableSelCan,8,FALSE))),"–")</f>
        <v>1.5</v>
      </c>
      <c r="AN45" s="51">
        <f>IFERROR(VALUE(FIXED(VLOOKUP(VLOOKUP($A$1,CodeTableSelCan,2,FALSE)&amp;$B$8&amp;ref!$E$4&amp;ref!$F$4&amp;ref!V$2,DatatableSelCan,8,FALSE))),"–")</f>
        <v>2.68</v>
      </c>
      <c r="AO45" s="51">
        <f>IFERROR(VALUE(FIXED(VLOOKUP(VLOOKUP($A$1,CodeTableSelCan,2,FALSE)&amp;$B$8&amp;ref!$E$4&amp;ref!$F$4&amp;ref!W$2,DatatableSelCan,8,FALSE))),"–")</f>
        <v>5.59</v>
      </c>
      <c r="AP45" s="51">
        <f>IFERROR(VALUE(FIXED(VLOOKUP(VLOOKUP($A$1,CodeTableSelCan,2,FALSE)&amp;$B$8&amp;ref!$E$4&amp;ref!$F$4&amp;ref!X$2,DatatableSelCan,8,FALSE))),"–")</f>
        <v>8.84</v>
      </c>
      <c r="AQ45" s="51">
        <f>IFERROR(VALUE(FIXED(VLOOKUP(VLOOKUP($A$1,CodeTableSelCan,2,FALSE)&amp;$B$8&amp;ref!$E$4&amp;ref!$F$4&amp;ref!Y$2,DatatableSelCan,8,FALSE))),"–")</f>
        <v>6.62</v>
      </c>
      <c r="AR45" s="51">
        <f>SUMPRODUCT(Z45:AQ45,'Population '!$D$61:$U$61)</f>
        <v>2.3067776278302596</v>
      </c>
    </row>
    <row r="46" spans="2:44" ht="15" customHeight="1">
      <c r="B46" s="92">
        <v>2015</v>
      </c>
      <c r="C46" s="20"/>
      <c r="D46" s="21"/>
      <c r="E46" s="21"/>
      <c r="F46" s="21"/>
      <c r="G46" s="21"/>
      <c r="H46" s="21"/>
      <c r="I46" s="21"/>
      <c r="J46" s="21"/>
      <c r="K46" s="21"/>
      <c r="L46" s="21"/>
      <c r="M46" s="21"/>
      <c r="N46" s="21"/>
      <c r="O46" s="21"/>
      <c r="P46" s="21"/>
      <c r="Q46" s="21"/>
      <c r="R46" s="21"/>
      <c r="S46" s="21"/>
      <c r="T46" s="21"/>
      <c r="U46" s="21"/>
      <c r="V46" s="21"/>
      <c r="X46" s="19">
        <v>2015</v>
      </c>
      <c r="Y46" s="20"/>
      <c r="Z46" s="51"/>
      <c r="AA46" s="51"/>
      <c r="AB46" s="51"/>
      <c r="AC46" s="51"/>
      <c r="AD46" s="51"/>
      <c r="AE46" s="51"/>
      <c r="AF46" s="51"/>
      <c r="AG46" s="51"/>
      <c r="AH46" s="51"/>
      <c r="AI46" s="51"/>
      <c r="AJ46" s="51"/>
      <c r="AK46" s="51"/>
      <c r="AL46" s="51"/>
      <c r="AM46" s="51"/>
      <c r="AN46" s="51"/>
      <c r="AO46" s="51"/>
      <c r="AP46" s="51"/>
      <c r="AQ46" s="51"/>
      <c r="AR46" s="51"/>
    </row>
    <row r="47" spans="2:44" ht="15" customHeight="1">
      <c r="B47" s="92"/>
      <c r="C47" s="19" t="s">
        <v>23</v>
      </c>
      <c r="D47" s="54">
        <f>IFERROR(VALUE(FIXED(VLOOKUP(VLOOKUP($A$1,CodeTableSelCan,2,FALSE)&amp;$B$12&amp;ref!$E$4&amp;ref!$F$2&amp;ref!H$2,DatatableSelCan,7,FALSE))),"–")</f>
        <v>1</v>
      </c>
      <c r="E47" s="54">
        <f>IFERROR(VALUE(FIXED(VLOOKUP(VLOOKUP($A$1,CodeTableSelCan,2,FALSE)&amp;$B$12&amp;ref!$E$4&amp;ref!$F$2&amp;ref!I$2,DatatableSelCan,7,FALSE))),"–")</f>
        <v>4</v>
      </c>
      <c r="F47" s="54">
        <f>IFERROR(VALUE(FIXED(VLOOKUP(VLOOKUP($A$1,CodeTableSelCan,2,FALSE)&amp;$B$12&amp;ref!$E$4&amp;ref!$F$2&amp;ref!J$2,DatatableSelCan,7,FALSE))),"–")</f>
        <v>5</v>
      </c>
      <c r="G47" s="54">
        <f>IFERROR(VALUE(FIXED(VLOOKUP(VLOOKUP($A$1,CodeTableSelCan,2,FALSE)&amp;$B$12&amp;ref!$E$4&amp;ref!$F$2&amp;ref!K$2,DatatableSelCan,7,FALSE))),"–")</f>
        <v>14</v>
      </c>
      <c r="H47" s="54">
        <f>IFERROR(VALUE(FIXED(VLOOKUP(VLOOKUP($A$1,CodeTableSelCan,2,FALSE)&amp;$B$12&amp;ref!$E$4&amp;ref!$F$2&amp;ref!L$2,DatatableSelCan,7,FALSE))),"–")</f>
        <v>15</v>
      </c>
      <c r="I47" s="54">
        <f>IFERROR(VALUE(FIXED(VLOOKUP(VLOOKUP($A$1,CodeTableSelCan,2,FALSE)&amp;$B$12&amp;ref!$E$4&amp;ref!$F$2&amp;ref!M$2,DatatableSelCan,7,FALSE))),"–")</f>
        <v>6</v>
      </c>
      <c r="J47" s="54">
        <f>IFERROR(VALUE(FIXED(VLOOKUP(VLOOKUP($A$1,CodeTableSelCan,2,FALSE)&amp;$B$12&amp;ref!$E$4&amp;ref!$F$2&amp;ref!N$2,DatatableSelCan,7,FALSE))),"–")</f>
        <v>5</v>
      </c>
      <c r="K47" s="54">
        <f>IFERROR(VALUE(FIXED(VLOOKUP(VLOOKUP($A$1,CodeTableSelCan,2,FALSE)&amp;$B$12&amp;ref!$E$4&amp;ref!$F$2&amp;ref!O$2,DatatableSelCan,7,FALSE))),"–")</f>
        <v>6</v>
      </c>
      <c r="L47" s="54">
        <f>IFERROR(VALUE(FIXED(VLOOKUP(VLOOKUP($A$1,CodeTableSelCan,2,FALSE)&amp;$B$12&amp;ref!$E$4&amp;ref!$F$2&amp;ref!P$2,DatatableSelCan,7,FALSE))),"–")</f>
        <v>7</v>
      </c>
      <c r="M47" s="54">
        <f>IFERROR(VALUE(FIXED(VLOOKUP(VLOOKUP($A$1,CodeTableSelCan,2,FALSE)&amp;$B$12&amp;ref!$E$4&amp;ref!$F$2&amp;ref!Q$2,DatatableSelCan,7,FALSE))),"–")</f>
        <v>7</v>
      </c>
      <c r="N47" s="54">
        <f>IFERROR(VALUE(FIXED(VLOOKUP(VLOOKUP($A$1,CodeTableSelCan,2,FALSE)&amp;$B$12&amp;ref!$E$4&amp;ref!$F$2&amp;ref!R$2,DatatableSelCan,7,FALSE))),"–")</f>
        <v>2</v>
      </c>
      <c r="O47" s="54">
        <f>IFERROR(VALUE(FIXED(VLOOKUP(VLOOKUP($A$1,CodeTableSelCan,2,FALSE)&amp;$B$12&amp;ref!$E$4&amp;ref!$F$2&amp;ref!S$2,DatatableSelCan,7,FALSE))),"–")</f>
        <v>5</v>
      </c>
      <c r="P47" s="54">
        <f>IFERROR(VALUE(FIXED(VLOOKUP(VLOOKUP($A$1,CodeTableSelCan,2,FALSE)&amp;$B$12&amp;ref!$E$4&amp;ref!$F$2&amp;ref!T$2,DatatableSelCan,7,FALSE))),"–")</f>
        <v>9</v>
      </c>
      <c r="Q47" s="54">
        <f>IFERROR(VALUE(FIXED(VLOOKUP(VLOOKUP($A$1,CodeTableSelCan,2,FALSE)&amp;$B$12&amp;ref!$E$4&amp;ref!$F$2&amp;ref!U$2,DatatableSelCan,7,FALSE))),"–")</f>
        <v>6</v>
      </c>
      <c r="R47" s="54">
        <f>IFERROR(VALUE(FIXED(VLOOKUP(VLOOKUP($A$1,CodeTableSelCan,2,FALSE)&amp;$B$12&amp;ref!$E$4&amp;ref!$F$2&amp;ref!V$2,DatatableSelCan,7,FALSE))),"–")</f>
        <v>4</v>
      </c>
      <c r="S47" s="54">
        <f>IFERROR(VALUE(FIXED(VLOOKUP(VLOOKUP($A$1,CodeTableSelCan,2,FALSE)&amp;$B$12&amp;ref!$E$4&amp;ref!$F$2&amp;ref!W$2,DatatableSelCan,7,FALSE))),"–")</f>
        <v>3</v>
      </c>
      <c r="T47" s="54">
        <f>IFERROR(VALUE(FIXED(VLOOKUP(VLOOKUP($A$1,CodeTableSelCan,2,FALSE)&amp;$B$12&amp;ref!$E$4&amp;ref!$F$2&amp;ref!X$2,DatatableSelCan,7,FALSE))),"–")</f>
        <v>1</v>
      </c>
      <c r="U47" s="54">
        <f>IFERROR(VALUE(FIXED(VLOOKUP(VLOOKUP($A$1,CodeTableSelCan,2,FALSE)&amp;$B$12&amp;ref!$E$4&amp;ref!$F$2&amp;ref!Y$2,DatatableSelCan,7,FALSE))),"–")</f>
        <v>2</v>
      </c>
      <c r="V47" s="54">
        <f>IFERROR(VALUE(FIXED(VLOOKUP(VLOOKUP($A$1,CodeTableSelCan,2,FALSE)&amp;$B$12&amp;ref!$E$4&amp;ref!$F$2&amp;ref!Z$2,DatatableSelCan,7,FALSE))),"–")</f>
        <v>102</v>
      </c>
      <c r="X47" s="19"/>
      <c r="Y47" s="19" t="s">
        <v>23</v>
      </c>
      <c r="Z47" s="51">
        <f>IFERROR(VALUE(FIXED(VLOOKUP(VLOOKUP($A$1,CodeTableSelCan,2,FALSE)&amp;$B$12&amp;ref!$E$4&amp;ref!$F$2&amp;ref!H$2,DatatableSelCan,8,FALSE))),"–")</f>
        <v>0.33</v>
      </c>
      <c r="AA47" s="51">
        <f>IFERROR(VALUE(FIXED(VLOOKUP(VLOOKUP($A$1,CodeTableSelCan,2,FALSE)&amp;$B$12&amp;ref!$E$4&amp;ref!$F$2&amp;ref!I$2,DatatableSelCan,8,FALSE))),"–")</f>
        <v>1.27</v>
      </c>
      <c r="AB47" s="51">
        <f>IFERROR(VALUE(FIXED(VLOOKUP(VLOOKUP($A$1,CodeTableSelCan,2,FALSE)&amp;$B$12&amp;ref!$E$4&amp;ref!$F$2&amp;ref!J$2,DatatableSelCan,8,FALSE))),"–")</f>
        <v>1.7</v>
      </c>
      <c r="AC47" s="51">
        <f>IFERROR(VALUE(FIXED(VLOOKUP(VLOOKUP($A$1,CodeTableSelCan,2,FALSE)&amp;$B$12&amp;ref!$E$4&amp;ref!$F$2&amp;ref!K$2,DatatableSelCan,8,FALSE))),"–")</f>
        <v>4.42</v>
      </c>
      <c r="AD47" s="51">
        <f>IFERROR(VALUE(FIXED(VLOOKUP(VLOOKUP($A$1,CodeTableSelCan,2,FALSE)&amp;$B$12&amp;ref!$E$4&amp;ref!$F$2&amp;ref!L$2,DatatableSelCan,8,FALSE))),"–")</f>
        <v>4.42</v>
      </c>
      <c r="AE47" s="51">
        <f>IFERROR(VALUE(FIXED(VLOOKUP(VLOOKUP($A$1,CodeTableSelCan,2,FALSE)&amp;$B$12&amp;ref!$E$4&amp;ref!$F$2&amp;ref!M$2,DatatableSelCan,8,FALSE))),"–")</f>
        <v>1.91</v>
      </c>
      <c r="AF47" s="51">
        <f>IFERROR(VALUE(FIXED(VLOOKUP(VLOOKUP($A$1,CodeTableSelCan,2,FALSE)&amp;$B$12&amp;ref!$E$4&amp;ref!$F$2&amp;ref!N$2,DatatableSelCan,8,FALSE))),"–")</f>
        <v>1.74</v>
      </c>
      <c r="AG47" s="51">
        <f>IFERROR(VALUE(FIXED(VLOOKUP(VLOOKUP($A$1,CodeTableSelCan,2,FALSE)&amp;$B$12&amp;ref!$E$4&amp;ref!$F$2&amp;ref!O$2,DatatableSelCan,8,FALSE))),"–")</f>
        <v>2.19</v>
      </c>
      <c r="AH47" s="51">
        <f>IFERROR(VALUE(FIXED(VLOOKUP(VLOOKUP($A$1,CodeTableSelCan,2,FALSE)&amp;$B$12&amp;ref!$E$4&amp;ref!$F$2&amp;ref!P$2,DatatableSelCan,8,FALSE))),"–")</f>
        <v>2.27</v>
      </c>
      <c r="AI47" s="51">
        <f>IFERROR(VALUE(FIXED(VLOOKUP(VLOOKUP($A$1,CodeTableSelCan,2,FALSE)&amp;$B$12&amp;ref!$E$4&amp;ref!$F$2&amp;ref!Q$2,DatatableSelCan,8,FALSE))),"–")</f>
        <v>2.23</v>
      </c>
      <c r="AJ47" s="51">
        <f>IFERROR(VALUE(FIXED(VLOOKUP(VLOOKUP($A$1,CodeTableSelCan,2,FALSE)&amp;$B$12&amp;ref!$E$4&amp;ref!$F$2&amp;ref!R$2,DatatableSelCan,8,FALSE))),"–")</f>
        <v>0.63</v>
      </c>
      <c r="AK47" s="51">
        <f>IFERROR(VALUE(FIXED(VLOOKUP(VLOOKUP($A$1,CodeTableSelCan,2,FALSE)&amp;$B$12&amp;ref!$E$4&amp;ref!$F$2&amp;ref!S$2,DatatableSelCan,8,FALSE))),"–")</f>
        <v>1.74</v>
      </c>
      <c r="AL47" s="51">
        <f>IFERROR(VALUE(FIXED(VLOOKUP(VLOOKUP($A$1,CodeTableSelCan,2,FALSE)&amp;$B$12&amp;ref!$E$4&amp;ref!$F$2&amp;ref!T$2,DatatableSelCan,8,FALSE))),"–")</f>
        <v>3.6</v>
      </c>
      <c r="AM47" s="51">
        <f>IFERROR(VALUE(FIXED(VLOOKUP(VLOOKUP($A$1,CodeTableSelCan,2,FALSE)&amp;$B$12&amp;ref!$E$4&amp;ref!$F$2&amp;ref!U$2,DatatableSelCan,8,FALSE))),"–")</f>
        <v>2.66</v>
      </c>
      <c r="AN47" s="51">
        <f>IFERROR(VALUE(FIXED(VLOOKUP(VLOOKUP($A$1,CodeTableSelCan,2,FALSE)&amp;$B$12&amp;ref!$E$4&amp;ref!$F$2&amp;ref!V$2,DatatableSelCan,8,FALSE))),"–")</f>
        <v>2.4300000000000002</v>
      </c>
      <c r="AO47" s="51">
        <f>IFERROR(VALUE(FIXED(VLOOKUP(VLOOKUP($A$1,CodeTableSelCan,2,FALSE)&amp;$B$12&amp;ref!$E$4&amp;ref!$F$2&amp;ref!W$2,DatatableSelCan,8,FALSE))),"–")</f>
        <v>2.4900000000000002</v>
      </c>
      <c r="AP47" s="51">
        <f>IFERROR(VALUE(FIXED(VLOOKUP(VLOOKUP($A$1,CodeTableSelCan,2,FALSE)&amp;$B$12&amp;ref!$E$4&amp;ref!$F$2&amp;ref!X$2,DatatableSelCan,8,FALSE))),"–")</f>
        <v>1.2</v>
      </c>
      <c r="AQ47" s="51">
        <f>IFERROR(VALUE(FIXED(VLOOKUP(VLOOKUP($A$1,CodeTableSelCan,2,FALSE)&amp;$B$12&amp;ref!$E$4&amp;ref!$F$2&amp;ref!Y$2,DatatableSelCan,8,FALSE))),"–")</f>
        <v>2.5</v>
      </c>
      <c r="AR47" s="51">
        <f>SUMPRODUCT(Z47:AQ47,'Population '!$D$61:$U$61)</f>
        <v>2.1914819813065431</v>
      </c>
    </row>
    <row r="48" spans="2:44" ht="15" customHeight="1">
      <c r="B48" s="92"/>
      <c r="C48" s="19" t="s">
        <v>24</v>
      </c>
      <c r="D48" s="54" t="str">
        <f>IFERROR(VALUE(FIXED(VLOOKUP(VLOOKUP($A$1,CodeTableSelCan,2,FALSE)&amp;$B$12&amp;ref!$E$4&amp;ref!$F$3&amp;ref!H$2,DatatableSelCan,7,FALSE))),"–")</f>
        <v>–</v>
      </c>
      <c r="E48" s="54">
        <f>IFERROR(VALUE(FIXED(VLOOKUP(VLOOKUP($A$1,CodeTableSelCan,2,FALSE)&amp;$B$12&amp;ref!$E$4&amp;ref!$F$3&amp;ref!I$2,DatatableSelCan,7,FALSE))),"–")</f>
        <v>2</v>
      </c>
      <c r="F48" s="54" t="str">
        <f>IFERROR(VALUE(FIXED(VLOOKUP(VLOOKUP($A$1,CodeTableSelCan,2,FALSE)&amp;$B$12&amp;ref!$E$4&amp;ref!$F$3&amp;ref!J$2,DatatableSelCan,7,FALSE))),"–")</f>
        <v>–</v>
      </c>
      <c r="G48" s="54">
        <f>IFERROR(VALUE(FIXED(VLOOKUP(VLOOKUP($A$1,CodeTableSelCan,2,FALSE)&amp;$B$12&amp;ref!$E$4&amp;ref!$F$3&amp;ref!K$2,DatatableSelCan,7,FALSE))),"–")</f>
        <v>4</v>
      </c>
      <c r="H48" s="54">
        <f>IFERROR(VALUE(FIXED(VLOOKUP(VLOOKUP($A$1,CodeTableSelCan,2,FALSE)&amp;$B$12&amp;ref!$E$4&amp;ref!$F$3&amp;ref!L$2,DatatableSelCan,7,FALSE))),"–")</f>
        <v>5</v>
      </c>
      <c r="I48" s="54" t="str">
        <f>IFERROR(VALUE(FIXED(VLOOKUP(VLOOKUP($A$1,CodeTableSelCan,2,FALSE)&amp;$B$12&amp;ref!$E$4&amp;ref!$F$3&amp;ref!M$2,DatatableSelCan,7,FALSE))),"–")</f>
        <v>–</v>
      </c>
      <c r="J48" s="54">
        <f>IFERROR(VALUE(FIXED(VLOOKUP(VLOOKUP($A$1,CodeTableSelCan,2,FALSE)&amp;$B$12&amp;ref!$E$4&amp;ref!$F$3&amp;ref!N$2,DatatableSelCan,7,FALSE))),"–")</f>
        <v>1</v>
      </c>
      <c r="K48" s="54" t="str">
        <f>IFERROR(VALUE(FIXED(VLOOKUP(VLOOKUP($A$1,CodeTableSelCan,2,FALSE)&amp;$B$12&amp;ref!$E$4&amp;ref!$F$3&amp;ref!O$2,DatatableSelCan,7,FALSE))),"–")</f>
        <v>–</v>
      </c>
      <c r="L48" s="54">
        <f>IFERROR(VALUE(FIXED(VLOOKUP(VLOOKUP($A$1,CodeTableSelCan,2,FALSE)&amp;$B$12&amp;ref!$E$4&amp;ref!$F$3&amp;ref!P$2,DatatableSelCan,7,FALSE))),"–")</f>
        <v>2</v>
      </c>
      <c r="M48" s="54" t="str">
        <f>IFERROR(VALUE(FIXED(VLOOKUP(VLOOKUP($A$1,CodeTableSelCan,2,FALSE)&amp;$B$12&amp;ref!$E$4&amp;ref!$F$3&amp;ref!Q$2,DatatableSelCan,7,FALSE))),"–")</f>
        <v>–</v>
      </c>
      <c r="N48" s="54" t="str">
        <f>IFERROR(VALUE(FIXED(VLOOKUP(VLOOKUP($A$1,CodeTableSelCan,2,FALSE)&amp;$B$12&amp;ref!$E$4&amp;ref!$F$3&amp;ref!R$2,DatatableSelCan,7,FALSE))),"–")</f>
        <v>–</v>
      </c>
      <c r="O48" s="54" t="str">
        <f>IFERROR(VALUE(FIXED(VLOOKUP(VLOOKUP($A$1,CodeTableSelCan,2,FALSE)&amp;$B$12&amp;ref!$E$4&amp;ref!$F$3&amp;ref!S$2,DatatableSelCan,7,FALSE))),"–")</f>
        <v>–</v>
      </c>
      <c r="P48" s="54" t="str">
        <f>IFERROR(VALUE(FIXED(VLOOKUP(VLOOKUP($A$1,CodeTableSelCan,2,FALSE)&amp;$B$12&amp;ref!$E$4&amp;ref!$F$3&amp;ref!T$2,DatatableSelCan,7,FALSE))),"–")</f>
        <v>–</v>
      </c>
      <c r="Q48" s="54" t="str">
        <f>IFERROR(VALUE(FIXED(VLOOKUP(VLOOKUP($A$1,CodeTableSelCan,2,FALSE)&amp;$B$12&amp;ref!$E$4&amp;ref!$F$3&amp;ref!U$2,DatatableSelCan,7,FALSE))),"–")</f>
        <v>–</v>
      </c>
      <c r="R48" s="54">
        <f>IFERROR(VALUE(FIXED(VLOOKUP(VLOOKUP($A$1,CodeTableSelCan,2,FALSE)&amp;$B$12&amp;ref!$E$4&amp;ref!$F$3&amp;ref!V$2,DatatableSelCan,7,FALSE))),"–")</f>
        <v>1</v>
      </c>
      <c r="S48" s="54">
        <f>IFERROR(VALUE(FIXED(VLOOKUP(VLOOKUP($A$1,CodeTableSelCan,2,FALSE)&amp;$B$12&amp;ref!$E$4&amp;ref!$F$3&amp;ref!W$2,DatatableSelCan,7,FALSE))),"–")</f>
        <v>1</v>
      </c>
      <c r="T48" s="54" t="str">
        <f>IFERROR(VALUE(FIXED(VLOOKUP(VLOOKUP($A$1,CodeTableSelCan,2,FALSE)&amp;$B$12&amp;ref!$E$4&amp;ref!$F$3&amp;ref!X$2,DatatableSelCan,7,FALSE))),"–")</f>
        <v>–</v>
      </c>
      <c r="U48" s="54" t="str">
        <f>IFERROR(VALUE(FIXED(VLOOKUP(VLOOKUP($A$1,CodeTableSelCan,2,FALSE)&amp;$B$12&amp;ref!$E$4&amp;ref!$F$3&amp;ref!Y$2,DatatableSelCan,7,FALSE))),"–")</f>
        <v>–</v>
      </c>
      <c r="V48" s="54">
        <f>IFERROR(VALUE(FIXED(VLOOKUP(VLOOKUP($A$1,CodeTableSelCan,2,FALSE)&amp;$B$12&amp;ref!$E$4&amp;ref!$F$3&amp;ref!Z$2,DatatableSelCan,7,FALSE))),"–")</f>
        <v>16</v>
      </c>
      <c r="X48" s="20"/>
      <c r="Y48" s="19" t="s">
        <v>24</v>
      </c>
      <c r="Z48" s="51" t="str">
        <f>IFERROR(VALUE(FIXED(VLOOKUP(VLOOKUP($A$1,CodeTableSelCan,2,FALSE)&amp;$B$12&amp;ref!$E$4&amp;ref!$F$3&amp;ref!H$2,DatatableSelCan,8,FALSE))),"–")</f>
        <v>–</v>
      </c>
      <c r="AA48" s="51">
        <f>IFERROR(VALUE(FIXED(VLOOKUP(VLOOKUP($A$1,CodeTableSelCan,2,FALSE)&amp;$B$12&amp;ref!$E$4&amp;ref!$F$3&amp;ref!I$2,DatatableSelCan,8,FALSE))),"–")</f>
        <v>2.44</v>
      </c>
      <c r="AB48" s="51" t="str">
        <f>IFERROR(VALUE(FIXED(VLOOKUP(VLOOKUP($A$1,CodeTableSelCan,2,FALSE)&amp;$B$12&amp;ref!$E$4&amp;ref!$F$3&amp;ref!J$2,DatatableSelCan,8,FALSE))),"–")</f>
        <v>–</v>
      </c>
      <c r="AC48" s="51">
        <f>IFERROR(VALUE(FIXED(VLOOKUP(VLOOKUP($A$1,CodeTableSelCan,2,FALSE)&amp;$B$12&amp;ref!$E$4&amp;ref!$F$3&amp;ref!K$2,DatatableSelCan,8,FALSE))),"–")</f>
        <v>5.68</v>
      </c>
      <c r="AD48" s="51">
        <f>IFERROR(VALUE(FIXED(VLOOKUP(VLOOKUP($A$1,CodeTableSelCan,2,FALSE)&amp;$B$12&amp;ref!$E$4&amp;ref!$F$3&amp;ref!L$2,DatatableSelCan,8,FALSE))),"–")</f>
        <v>8.11</v>
      </c>
      <c r="AE48" s="51" t="str">
        <f>IFERROR(VALUE(FIXED(VLOOKUP(VLOOKUP($A$1,CodeTableSelCan,2,FALSE)&amp;$B$12&amp;ref!$E$4&amp;ref!$F$3&amp;ref!M$2,DatatableSelCan,8,FALSE))),"–")</f>
        <v>–</v>
      </c>
      <c r="AF48" s="51">
        <f>IFERROR(VALUE(FIXED(VLOOKUP(VLOOKUP($A$1,CodeTableSelCan,2,FALSE)&amp;$B$12&amp;ref!$E$4&amp;ref!$F$3&amp;ref!N$2,DatatableSelCan,8,FALSE))),"–")</f>
        <v>2.4900000000000002</v>
      </c>
      <c r="AG48" s="51" t="str">
        <f>IFERROR(VALUE(FIXED(VLOOKUP(VLOOKUP($A$1,CodeTableSelCan,2,FALSE)&amp;$B$12&amp;ref!$E$4&amp;ref!$F$3&amp;ref!O$2,DatatableSelCan,8,FALSE))),"–")</f>
        <v>–</v>
      </c>
      <c r="AH48" s="51">
        <f>IFERROR(VALUE(FIXED(VLOOKUP(VLOOKUP($A$1,CodeTableSelCan,2,FALSE)&amp;$B$12&amp;ref!$E$4&amp;ref!$F$3&amp;ref!P$2,DatatableSelCan,8,FALSE))),"–")</f>
        <v>4.72</v>
      </c>
      <c r="AI48" s="51" t="str">
        <f>IFERROR(VALUE(FIXED(VLOOKUP(VLOOKUP($A$1,CodeTableSelCan,2,FALSE)&amp;$B$12&amp;ref!$E$4&amp;ref!$F$3&amp;ref!Q$2,DatatableSelCan,8,FALSE))),"–")</f>
        <v>–</v>
      </c>
      <c r="AJ48" s="51" t="str">
        <f>IFERROR(VALUE(FIXED(VLOOKUP(VLOOKUP($A$1,CodeTableSelCan,2,FALSE)&amp;$B$12&amp;ref!$E$4&amp;ref!$F$3&amp;ref!R$2,DatatableSelCan,8,FALSE))),"–")</f>
        <v>–</v>
      </c>
      <c r="AK48" s="51" t="str">
        <f>IFERROR(VALUE(FIXED(VLOOKUP(VLOOKUP($A$1,CodeTableSelCan,2,FALSE)&amp;$B$12&amp;ref!$E$4&amp;ref!$F$3&amp;ref!S$2,DatatableSelCan,8,FALSE))),"–")</f>
        <v>–</v>
      </c>
      <c r="AL48" s="51" t="str">
        <f>IFERROR(VALUE(FIXED(VLOOKUP(VLOOKUP($A$1,CodeTableSelCan,2,FALSE)&amp;$B$12&amp;ref!$E$4&amp;ref!$F$3&amp;ref!T$2,DatatableSelCan,8,FALSE))),"–")</f>
        <v>–</v>
      </c>
      <c r="AM48" s="51" t="str">
        <f>IFERROR(VALUE(FIXED(VLOOKUP(VLOOKUP($A$1,CodeTableSelCan,2,FALSE)&amp;$B$12&amp;ref!$E$4&amp;ref!$F$3&amp;ref!U$2,DatatableSelCan,8,FALSE))),"–")</f>
        <v>–</v>
      </c>
      <c r="AN48" s="51">
        <f>IFERROR(VALUE(FIXED(VLOOKUP(VLOOKUP($A$1,CodeTableSelCan,2,FALSE)&amp;$B$12&amp;ref!$E$4&amp;ref!$F$3&amp;ref!V$2,DatatableSelCan,8,FALSE))),"–")</f>
        <v>9.2100000000000009</v>
      </c>
      <c r="AO48" s="51">
        <f>IFERROR(VALUE(FIXED(VLOOKUP(VLOOKUP($A$1,CodeTableSelCan,2,FALSE)&amp;$B$12&amp;ref!$E$4&amp;ref!$F$3&amp;ref!W$2,DatatableSelCan,8,FALSE))),"–")</f>
        <v>14.08</v>
      </c>
      <c r="AP48" s="51" t="str">
        <f>IFERROR(VALUE(FIXED(VLOOKUP(VLOOKUP($A$1,CodeTableSelCan,2,FALSE)&amp;$B$12&amp;ref!$E$4&amp;ref!$F$3&amp;ref!X$2,DatatableSelCan,8,FALSE))),"–")</f>
        <v>–</v>
      </c>
      <c r="AQ48" s="51" t="str">
        <f>IFERROR(VALUE(FIXED(VLOOKUP(VLOOKUP($A$1,CodeTableSelCan,2,FALSE)&amp;$B$12&amp;ref!$E$4&amp;ref!$F$3&amp;ref!Y$2,DatatableSelCan,8,FALSE))),"–")</f>
        <v>–</v>
      </c>
      <c r="AR48" s="51">
        <f>SUMPRODUCT(Z48:AQ48,'Population '!$D$61:$U$61)</f>
        <v>2.277071025141201</v>
      </c>
    </row>
    <row r="49" spans="2:44" ht="15" customHeight="1">
      <c r="B49" s="92"/>
      <c r="C49" s="19" t="s">
        <v>25</v>
      </c>
      <c r="D49" s="54">
        <f>IFERROR(VALUE(FIXED(VLOOKUP(VLOOKUP($A$1,CodeTableSelCan,2,FALSE)&amp;$B$12&amp;ref!$E$4&amp;ref!$F$4&amp;ref!H$2,DatatableSelCan,7,FALSE))),"–")</f>
        <v>1</v>
      </c>
      <c r="E49" s="54">
        <f>IFERROR(VALUE(FIXED(VLOOKUP(VLOOKUP($A$1,CodeTableSelCan,2,FALSE)&amp;$B$12&amp;ref!$E$4&amp;ref!$F$4&amp;ref!I$2,DatatableSelCan,7,FALSE))),"–")</f>
        <v>2</v>
      </c>
      <c r="F49" s="54">
        <f>IFERROR(VALUE(FIXED(VLOOKUP(VLOOKUP($A$1,CodeTableSelCan,2,FALSE)&amp;$B$12&amp;ref!$E$4&amp;ref!$F$4&amp;ref!J$2,DatatableSelCan,7,FALSE))),"–")</f>
        <v>5</v>
      </c>
      <c r="G49" s="54">
        <f>IFERROR(VALUE(FIXED(VLOOKUP(VLOOKUP($A$1,CodeTableSelCan,2,FALSE)&amp;$B$12&amp;ref!$E$4&amp;ref!$F$4&amp;ref!K$2,DatatableSelCan,7,FALSE))),"–")</f>
        <v>10</v>
      </c>
      <c r="H49" s="54">
        <f>IFERROR(VALUE(FIXED(VLOOKUP(VLOOKUP($A$1,CodeTableSelCan,2,FALSE)&amp;$B$12&amp;ref!$E$4&amp;ref!$F$4&amp;ref!L$2,DatatableSelCan,7,FALSE))),"–")</f>
        <v>10</v>
      </c>
      <c r="I49" s="54">
        <f>IFERROR(VALUE(FIXED(VLOOKUP(VLOOKUP($A$1,CodeTableSelCan,2,FALSE)&amp;$B$12&amp;ref!$E$4&amp;ref!$F$4&amp;ref!M$2,DatatableSelCan,7,FALSE))),"–")</f>
        <v>6</v>
      </c>
      <c r="J49" s="54">
        <f>IFERROR(VALUE(FIXED(VLOOKUP(VLOOKUP($A$1,CodeTableSelCan,2,FALSE)&amp;$B$12&amp;ref!$E$4&amp;ref!$F$4&amp;ref!N$2,DatatableSelCan,7,FALSE))),"–")</f>
        <v>4</v>
      </c>
      <c r="K49" s="54">
        <f>IFERROR(VALUE(FIXED(VLOOKUP(VLOOKUP($A$1,CodeTableSelCan,2,FALSE)&amp;$B$12&amp;ref!$E$4&amp;ref!$F$4&amp;ref!O$2,DatatableSelCan,7,FALSE))),"–")</f>
        <v>6</v>
      </c>
      <c r="L49" s="54">
        <f>IFERROR(VALUE(FIXED(VLOOKUP(VLOOKUP($A$1,CodeTableSelCan,2,FALSE)&amp;$B$12&amp;ref!$E$4&amp;ref!$F$4&amp;ref!P$2,DatatableSelCan,7,FALSE))),"–")</f>
        <v>5</v>
      </c>
      <c r="M49" s="54">
        <f>IFERROR(VALUE(FIXED(VLOOKUP(VLOOKUP($A$1,CodeTableSelCan,2,FALSE)&amp;$B$12&amp;ref!$E$4&amp;ref!$F$4&amp;ref!Q$2,DatatableSelCan,7,FALSE))),"–")</f>
        <v>7</v>
      </c>
      <c r="N49" s="54">
        <f>IFERROR(VALUE(FIXED(VLOOKUP(VLOOKUP($A$1,CodeTableSelCan,2,FALSE)&amp;$B$12&amp;ref!$E$4&amp;ref!$F$4&amp;ref!R$2,DatatableSelCan,7,FALSE))),"–")</f>
        <v>2</v>
      </c>
      <c r="O49" s="54">
        <f>IFERROR(VALUE(FIXED(VLOOKUP(VLOOKUP($A$1,CodeTableSelCan,2,FALSE)&amp;$B$12&amp;ref!$E$4&amp;ref!$F$4&amp;ref!S$2,DatatableSelCan,7,FALSE))),"–")</f>
        <v>5</v>
      </c>
      <c r="P49" s="54">
        <f>IFERROR(VALUE(FIXED(VLOOKUP(VLOOKUP($A$1,CodeTableSelCan,2,FALSE)&amp;$B$12&amp;ref!$E$4&amp;ref!$F$4&amp;ref!T$2,DatatableSelCan,7,FALSE))),"–")</f>
        <v>9</v>
      </c>
      <c r="Q49" s="54">
        <f>IFERROR(VALUE(FIXED(VLOOKUP(VLOOKUP($A$1,CodeTableSelCan,2,FALSE)&amp;$B$12&amp;ref!$E$4&amp;ref!$F$4&amp;ref!U$2,DatatableSelCan,7,FALSE))),"–")</f>
        <v>6</v>
      </c>
      <c r="R49" s="54">
        <f>IFERROR(VALUE(FIXED(VLOOKUP(VLOOKUP($A$1,CodeTableSelCan,2,FALSE)&amp;$B$12&amp;ref!$E$4&amp;ref!$F$4&amp;ref!V$2,DatatableSelCan,7,FALSE))),"–")</f>
        <v>3</v>
      </c>
      <c r="S49" s="54">
        <f>IFERROR(VALUE(FIXED(VLOOKUP(VLOOKUP($A$1,CodeTableSelCan,2,FALSE)&amp;$B$12&amp;ref!$E$4&amp;ref!$F$4&amp;ref!W$2,DatatableSelCan,7,FALSE))),"–")</f>
        <v>2</v>
      </c>
      <c r="T49" s="54">
        <f>IFERROR(VALUE(FIXED(VLOOKUP(VLOOKUP($A$1,CodeTableSelCan,2,FALSE)&amp;$B$12&amp;ref!$E$4&amp;ref!$F$4&amp;ref!X$2,DatatableSelCan,7,FALSE))),"–")</f>
        <v>1</v>
      </c>
      <c r="U49" s="54">
        <f>IFERROR(VALUE(FIXED(VLOOKUP(VLOOKUP($A$1,CodeTableSelCan,2,FALSE)&amp;$B$12&amp;ref!$E$4&amp;ref!$F$4&amp;ref!Y$2,DatatableSelCan,7,FALSE))),"–")</f>
        <v>2</v>
      </c>
      <c r="V49" s="54">
        <f>IFERROR(VALUE(FIXED(VLOOKUP(VLOOKUP($A$1,CodeTableSelCan,2,FALSE)&amp;$B$12&amp;ref!$E$4&amp;ref!$F$4&amp;ref!Z$2,DatatableSelCan,7,FALSE))),"–")</f>
        <v>86</v>
      </c>
      <c r="X49" s="19"/>
      <c r="Y49" s="19" t="s">
        <v>25</v>
      </c>
      <c r="Z49" s="51">
        <f>IFERROR(VALUE(FIXED(VLOOKUP(VLOOKUP($A$1,CodeTableSelCan,2,FALSE)&amp;$B$12&amp;ref!$E$4&amp;ref!$F$4&amp;ref!H$2,DatatableSelCan,8,FALSE))),"–")</f>
        <v>0.45</v>
      </c>
      <c r="AA49" s="51">
        <f>IFERROR(VALUE(FIXED(VLOOKUP(VLOOKUP($A$1,CodeTableSelCan,2,FALSE)&amp;$B$12&amp;ref!$E$4&amp;ref!$F$4&amp;ref!I$2,DatatableSelCan,8,FALSE))),"–")</f>
        <v>0.86</v>
      </c>
      <c r="AB49" s="51">
        <f>IFERROR(VALUE(FIXED(VLOOKUP(VLOOKUP($A$1,CodeTableSelCan,2,FALSE)&amp;$B$12&amp;ref!$E$4&amp;ref!$F$4&amp;ref!J$2,DatatableSelCan,8,FALSE))),"–")</f>
        <v>2.25</v>
      </c>
      <c r="AC49" s="51">
        <f>IFERROR(VALUE(FIXED(VLOOKUP(VLOOKUP($A$1,CodeTableSelCan,2,FALSE)&amp;$B$12&amp;ref!$E$4&amp;ref!$F$4&amp;ref!K$2,DatatableSelCan,8,FALSE))),"–")</f>
        <v>4.05</v>
      </c>
      <c r="AD49" s="51">
        <f>IFERROR(VALUE(FIXED(VLOOKUP(VLOOKUP($A$1,CodeTableSelCan,2,FALSE)&amp;$B$12&amp;ref!$E$4&amp;ref!$F$4&amp;ref!L$2,DatatableSelCan,8,FALSE))),"–")</f>
        <v>3.6</v>
      </c>
      <c r="AE49" s="51">
        <f>IFERROR(VALUE(FIXED(VLOOKUP(VLOOKUP($A$1,CodeTableSelCan,2,FALSE)&amp;$B$12&amp;ref!$E$4&amp;ref!$F$4&amp;ref!M$2,DatatableSelCan,8,FALSE))),"–")</f>
        <v>2.27</v>
      </c>
      <c r="AF49" s="51">
        <f>IFERROR(VALUE(FIXED(VLOOKUP(VLOOKUP($A$1,CodeTableSelCan,2,FALSE)&amp;$B$12&amp;ref!$E$4&amp;ref!$F$4&amp;ref!N$2,DatatableSelCan,8,FALSE))),"–")</f>
        <v>1.62</v>
      </c>
      <c r="AG49" s="51">
        <f>IFERROR(VALUE(FIXED(VLOOKUP(VLOOKUP($A$1,CodeTableSelCan,2,FALSE)&amp;$B$12&amp;ref!$E$4&amp;ref!$F$4&amp;ref!O$2,DatatableSelCan,8,FALSE))),"–")</f>
        <v>2.5499999999999998</v>
      </c>
      <c r="AH49" s="51">
        <f>IFERROR(VALUE(FIXED(VLOOKUP(VLOOKUP($A$1,CodeTableSelCan,2,FALSE)&amp;$B$12&amp;ref!$E$4&amp;ref!$F$4&amp;ref!P$2,DatatableSelCan,8,FALSE))),"–")</f>
        <v>1.88</v>
      </c>
      <c r="AI49" s="51">
        <f>IFERROR(VALUE(FIXED(VLOOKUP(VLOOKUP($A$1,CodeTableSelCan,2,FALSE)&amp;$B$12&amp;ref!$E$4&amp;ref!$F$4&amp;ref!Q$2,DatatableSelCan,8,FALSE))),"–")</f>
        <v>2.56</v>
      </c>
      <c r="AJ49" s="51">
        <f>IFERROR(VALUE(FIXED(VLOOKUP(VLOOKUP($A$1,CodeTableSelCan,2,FALSE)&amp;$B$12&amp;ref!$E$4&amp;ref!$F$4&amp;ref!R$2,DatatableSelCan,8,FALSE))),"–")</f>
        <v>0.71</v>
      </c>
      <c r="AK49" s="51">
        <f>IFERROR(VALUE(FIXED(VLOOKUP(VLOOKUP($A$1,CodeTableSelCan,2,FALSE)&amp;$B$12&amp;ref!$E$4&amp;ref!$F$4&amp;ref!S$2,DatatableSelCan,8,FALSE))),"–")</f>
        <v>1.95</v>
      </c>
      <c r="AL49" s="51">
        <f>IFERROR(VALUE(FIXED(VLOOKUP(VLOOKUP($A$1,CodeTableSelCan,2,FALSE)&amp;$B$12&amp;ref!$E$4&amp;ref!$F$4&amp;ref!T$2,DatatableSelCan,8,FALSE))),"–")</f>
        <v>3.97</v>
      </c>
      <c r="AM49" s="51">
        <f>IFERROR(VALUE(FIXED(VLOOKUP(VLOOKUP($A$1,CodeTableSelCan,2,FALSE)&amp;$B$12&amp;ref!$E$4&amp;ref!$F$4&amp;ref!U$2,DatatableSelCan,8,FALSE))),"–")</f>
        <v>2.87</v>
      </c>
      <c r="AN49" s="51">
        <f>IFERROR(VALUE(FIXED(VLOOKUP(VLOOKUP($A$1,CodeTableSelCan,2,FALSE)&amp;$B$12&amp;ref!$E$4&amp;ref!$F$4&amp;ref!V$2,DatatableSelCan,8,FALSE))),"–")</f>
        <v>1.95</v>
      </c>
      <c r="AO49" s="51">
        <f>IFERROR(VALUE(FIXED(VLOOKUP(VLOOKUP($A$1,CodeTableSelCan,2,FALSE)&amp;$B$12&amp;ref!$E$4&amp;ref!$F$4&amp;ref!W$2,DatatableSelCan,8,FALSE))),"–")</f>
        <v>1.77</v>
      </c>
      <c r="AP49" s="51">
        <f>IFERROR(VALUE(FIXED(VLOOKUP(VLOOKUP($A$1,CodeTableSelCan,2,FALSE)&amp;$B$12&amp;ref!$E$4&amp;ref!$F$4&amp;ref!X$2,DatatableSelCan,8,FALSE))),"–")</f>
        <v>1.26</v>
      </c>
      <c r="AQ49" s="51">
        <f>IFERROR(VALUE(FIXED(VLOOKUP(VLOOKUP($A$1,CodeTableSelCan,2,FALSE)&amp;$B$12&amp;ref!$E$4&amp;ref!$F$4&amp;ref!Y$2,DatatableSelCan,8,FALSE))),"–")</f>
        <v>2.57</v>
      </c>
      <c r="AR49" s="51">
        <f>SUMPRODUCT(Z49:AQ49,'Population '!$D$61:$U$61)</f>
        <v>2.1677068026190836</v>
      </c>
    </row>
    <row r="50" spans="2:44" ht="15" customHeight="1">
      <c r="B50" s="92">
        <v>2016</v>
      </c>
      <c r="C50" s="20"/>
      <c r="D50" s="21"/>
      <c r="E50" s="21"/>
      <c r="F50" s="21"/>
      <c r="G50" s="21"/>
      <c r="H50" s="21"/>
      <c r="I50" s="21"/>
      <c r="J50" s="21"/>
      <c r="K50" s="21"/>
      <c r="L50" s="21"/>
      <c r="M50" s="21"/>
      <c r="N50" s="21"/>
      <c r="O50" s="21"/>
      <c r="P50" s="21"/>
      <c r="Q50" s="21"/>
      <c r="R50" s="21"/>
      <c r="S50" s="21"/>
      <c r="T50" s="21"/>
      <c r="U50" s="21"/>
      <c r="V50" s="21"/>
      <c r="X50" s="19">
        <v>2016</v>
      </c>
      <c r="Y50" s="20"/>
      <c r="Z50" s="51"/>
      <c r="AA50" s="51"/>
      <c r="AB50" s="51"/>
      <c r="AC50" s="51"/>
      <c r="AD50" s="51"/>
      <c r="AE50" s="51"/>
      <c r="AF50" s="51"/>
      <c r="AG50" s="51"/>
      <c r="AH50" s="51"/>
      <c r="AI50" s="51"/>
      <c r="AJ50" s="51"/>
      <c r="AK50" s="51"/>
      <c r="AL50" s="51"/>
      <c r="AM50" s="51"/>
      <c r="AN50" s="51"/>
      <c r="AO50" s="51"/>
      <c r="AP50" s="51"/>
      <c r="AQ50" s="51"/>
      <c r="AR50" s="51"/>
    </row>
    <row r="51" spans="2:44" ht="15" customHeight="1">
      <c r="B51" s="20"/>
      <c r="C51" s="19" t="s">
        <v>23</v>
      </c>
      <c r="D51" s="54" t="str">
        <f>IFERROR(VALUE(FIXED(VLOOKUP(VLOOKUP($A$1,CodeTableSelCan,2,FALSE)&amp;$B$16&amp;ref!$E$4&amp;ref!$F$2&amp;ref!H$2,DatatableSelCan,7,FALSE))),"–")</f>
        <v>–</v>
      </c>
      <c r="E51" s="54">
        <f>IFERROR(VALUE(FIXED(VLOOKUP(VLOOKUP($A$1,CodeTableSelCan,2,FALSE)&amp;$B$16&amp;ref!$E$4&amp;ref!$F$2&amp;ref!I$2,DatatableSelCan,7,FALSE))),"–")</f>
        <v>1</v>
      </c>
      <c r="F51" s="54">
        <f>IFERROR(VALUE(FIXED(VLOOKUP(VLOOKUP($A$1,CodeTableSelCan,2,FALSE)&amp;$B$16&amp;ref!$E$4&amp;ref!$F$2&amp;ref!J$2,DatatableSelCan,7,FALSE))),"–")</f>
        <v>2</v>
      </c>
      <c r="G51" s="54">
        <f>IFERROR(VALUE(FIXED(VLOOKUP(VLOOKUP($A$1,CodeTableSelCan,2,FALSE)&amp;$B$16&amp;ref!$E$4&amp;ref!$F$2&amp;ref!K$2,DatatableSelCan,7,FALSE))),"–")</f>
        <v>7</v>
      </c>
      <c r="H51" s="54">
        <f>IFERROR(VALUE(FIXED(VLOOKUP(VLOOKUP($A$1,CodeTableSelCan,2,FALSE)&amp;$B$16&amp;ref!$E$4&amp;ref!$F$2&amp;ref!L$2,DatatableSelCan,7,FALSE))),"–")</f>
        <v>12</v>
      </c>
      <c r="I51" s="54">
        <f>IFERROR(VALUE(FIXED(VLOOKUP(VLOOKUP($A$1,CodeTableSelCan,2,FALSE)&amp;$B$16&amp;ref!$E$4&amp;ref!$F$2&amp;ref!M$2,DatatableSelCan,7,FALSE))),"–")</f>
        <v>8</v>
      </c>
      <c r="J51" s="54">
        <f>IFERROR(VALUE(FIXED(VLOOKUP(VLOOKUP($A$1,CodeTableSelCan,2,FALSE)&amp;$B$16&amp;ref!$E$4&amp;ref!$F$2&amp;ref!N$2,DatatableSelCan,7,FALSE))),"–")</f>
        <v>7</v>
      </c>
      <c r="K51" s="54">
        <f>IFERROR(VALUE(FIXED(VLOOKUP(VLOOKUP($A$1,CodeTableSelCan,2,FALSE)&amp;$B$16&amp;ref!$E$4&amp;ref!$F$2&amp;ref!O$2,DatatableSelCan,7,FALSE))),"–")</f>
        <v>6</v>
      </c>
      <c r="L51" s="54">
        <f>IFERROR(VALUE(FIXED(VLOOKUP(VLOOKUP($A$1,CodeTableSelCan,2,FALSE)&amp;$B$16&amp;ref!$E$4&amp;ref!$F$2&amp;ref!P$2,DatatableSelCan,7,FALSE))),"–")</f>
        <v>6</v>
      </c>
      <c r="M51" s="54">
        <f>IFERROR(VALUE(FIXED(VLOOKUP(VLOOKUP($A$1,CodeTableSelCan,2,FALSE)&amp;$B$16&amp;ref!$E$4&amp;ref!$F$2&amp;ref!Q$2,DatatableSelCan,7,FALSE))),"–")</f>
        <v>6</v>
      </c>
      <c r="N51" s="54">
        <f>IFERROR(VALUE(FIXED(VLOOKUP(VLOOKUP($A$1,CodeTableSelCan,2,FALSE)&amp;$B$16&amp;ref!$E$4&amp;ref!$F$2&amp;ref!R$2,DatatableSelCan,7,FALSE))),"–")</f>
        <v>7</v>
      </c>
      <c r="O51" s="54">
        <f>IFERROR(VALUE(FIXED(VLOOKUP(VLOOKUP($A$1,CodeTableSelCan,2,FALSE)&amp;$B$16&amp;ref!$E$4&amp;ref!$F$2&amp;ref!S$2,DatatableSelCan,7,FALSE))),"–")</f>
        <v>5</v>
      </c>
      <c r="P51" s="54">
        <f>IFERROR(VALUE(FIXED(VLOOKUP(VLOOKUP($A$1,CodeTableSelCan,2,FALSE)&amp;$B$16&amp;ref!$E$4&amp;ref!$F$2&amp;ref!T$2,DatatableSelCan,7,FALSE))),"–")</f>
        <v>3</v>
      </c>
      <c r="Q51" s="54">
        <f>IFERROR(VALUE(FIXED(VLOOKUP(VLOOKUP($A$1,CodeTableSelCan,2,FALSE)&amp;$B$16&amp;ref!$E$4&amp;ref!$F$2&amp;ref!U$2,DatatableSelCan,7,FALSE))),"–")</f>
        <v>5</v>
      </c>
      <c r="R51" s="54">
        <f>IFERROR(VALUE(FIXED(VLOOKUP(VLOOKUP($A$1,CodeTableSelCan,2,FALSE)&amp;$B$16&amp;ref!$E$4&amp;ref!$F$2&amp;ref!V$2,DatatableSelCan,7,FALSE))),"–")</f>
        <v>5</v>
      </c>
      <c r="S51" s="54">
        <f>IFERROR(VALUE(FIXED(VLOOKUP(VLOOKUP($A$1,CodeTableSelCan,2,FALSE)&amp;$B$16&amp;ref!$E$4&amp;ref!$F$2&amp;ref!W$2,DatatableSelCan,7,FALSE))),"–")</f>
        <v>5</v>
      </c>
      <c r="T51" s="54">
        <f>IFERROR(VALUE(FIXED(VLOOKUP(VLOOKUP($A$1,CodeTableSelCan,2,FALSE)&amp;$B$16&amp;ref!$E$4&amp;ref!$F$2&amp;ref!X$2,DatatableSelCan,7,FALSE))),"–")</f>
        <v>4</v>
      </c>
      <c r="U51" s="54">
        <f>IFERROR(VALUE(FIXED(VLOOKUP(VLOOKUP($A$1,CodeTableSelCan,2,FALSE)&amp;$B$16&amp;ref!$E$4&amp;ref!$F$2&amp;ref!Y$2,DatatableSelCan,7,FALSE))),"–")</f>
        <v>3</v>
      </c>
      <c r="V51" s="54">
        <f>IFERROR(VALUE(FIXED(VLOOKUP(VLOOKUP($A$1,CodeTableSelCan,2,FALSE)&amp;$B$16&amp;ref!$E$4&amp;ref!$F$2&amp;ref!Z$2,DatatableSelCan,7,FALSE))),"–")</f>
        <v>92</v>
      </c>
      <c r="X51" s="20"/>
      <c r="Y51" s="19" t="s">
        <v>23</v>
      </c>
      <c r="Z51" s="98" t="str">
        <f>IFERROR(VALUE(FIXED(VLOOKUP(VLOOKUP($A$1,CodeTableSelCan,2,FALSE)&amp;$B$16&amp;ref!$E$4&amp;ref!$F$2&amp;ref!H$2,DatatableSelCan,8,FALSE))),"–")</f>
        <v>–</v>
      </c>
      <c r="AA51" s="98">
        <f>IFERROR(VALUE(FIXED(VLOOKUP(VLOOKUP($A$1,CodeTableSelCan,2,FALSE)&amp;$B$16&amp;ref!$E$4&amp;ref!$F$2&amp;ref!I$2,DatatableSelCan,8,FALSE))),"–")</f>
        <v>0.31</v>
      </c>
      <c r="AB51" s="98">
        <f>IFERROR(VALUE(FIXED(VLOOKUP(VLOOKUP($A$1,CodeTableSelCan,2,FALSE)&amp;$B$16&amp;ref!$E$4&amp;ref!$F$2&amp;ref!J$2,DatatableSelCan,8,FALSE))),"–")</f>
        <v>0.68</v>
      </c>
      <c r="AC51" s="98">
        <f>IFERROR(VALUE(FIXED(VLOOKUP(VLOOKUP($A$1,CodeTableSelCan,2,FALSE)&amp;$B$16&amp;ref!$E$4&amp;ref!$F$2&amp;ref!K$2,DatatableSelCan,8,FALSE))),"–")</f>
        <v>2.2000000000000002</v>
      </c>
      <c r="AD51" s="98">
        <f>IFERROR(VALUE(FIXED(VLOOKUP(VLOOKUP($A$1,CodeTableSelCan,2,FALSE)&amp;$B$16&amp;ref!$E$4&amp;ref!$F$2&amp;ref!L$2,DatatableSelCan,8,FALSE))),"–")</f>
        <v>3.43</v>
      </c>
      <c r="AE51" s="98">
        <f>IFERROR(VALUE(FIXED(VLOOKUP(VLOOKUP($A$1,CodeTableSelCan,2,FALSE)&amp;$B$16&amp;ref!$E$4&amp;ref!$F$2&amp;ref!M$2,DatatableSelCan,8,FALSE))),"–")</f>
        <v>2.36</v>
      </c>
      <c r="AF51" s="98">
        <f>IFERROR(VALUE(FIXED(VLOOKUP(VLOOKUP($A$1,CodeTableSelCan,2,FALSE)&amp;$B$16&amp;ref!$E$4&amp;ref!$F$2&amp;ref!N$2,DatatableSelCan,8,FALSE))),"–")</f>
        <v>2.34</v>
      </c>
      <c r="AG51" s="98">
        <f>IFERROR(VALUE(FIXED(VLOOKUP(VLOOKUP($A$1,CodeTableSelCan,2,FALSE)&amp;$B$16&amp;ref!$E$4&amp;ref!$F$2&amp;ref!O$2,DatatableSelCan,8,FALSE))),"–")</f>
        <v>2.15</v>
      </c>
      <c r="AH51" s="98">
        <f>IFERROR(VALUE(FIXED(VLOOKUP(VLOOKUP($A$1,CodeTableSelCan,2,FALSE)&amp;$B$16&amp;ref!$E$4&amp;ref!$F$2&amp;ref!P$2,DatatableSelCan,8,FALSE))),"–")</f>
        <v>1.99</v>
      </c>
      <c r="AI51" s="98">
        <f>IFERROR(VALUE(FIXED(VLOOKUP(VLOOKUP($A$1,CodeTableSelCan,2,FALSE)&amp;$B$16&amp;ref!$E$4&amp;ref!$F$2&amp;ref!Q$2,DatatableSelCan,8,FALSE))),"–")</f>
        <v>1.89</v>
      </c>
      <c r="AJ51" s="98">
        <f>IFERROR(VALUE(FIXED(VLOOKUP(VLOOKUP($A$1,CodeTableSelCan,2,FALSE)&amp;$B$16&amp;ref!$E$4&amp;ref!$F$2&amp;ref!R$2,DatatableSelCan,8,FALSE))),"–")</f>
        <v>2.21</v>
      </c>
      <c r="AK51" s="98">
        <f>IFERROR(VALUE(FIXED(VLOOKUP(VLOOKUP($A$1,CodeTableSelCan,2,FALSE)&amp;$B$16&amp;ref!$E$4&amp;ref!$F$2&amp;ref!S$2,DatatableSelCan,8,FALSE))),"–")</f>
        <v>1.69</v>
      </c>
      <c r="AL51" s="98">
        <f>IFERROR(VALUE(FIXED(VLOOKUP(VLOOKUP($A$1,CodeTableSelCan,2,FALSE)&amp;$B$16&amp;ref!$E$4&amp;ref!$F$2&amp;ref!T$2,DatatableSelCan,8,FALSE))),"–")</f>
        <v>1.17</v>
      </c>
      <c r="AM51" s="98">
        <f>IFERROR(VALUE(FIXED(VLOOKUP(VLOOKUP($A$1,CodeTableSelCan,2,FALSE)&amp;$B$16&amp;ref!$E$4&amp;ref!$F$2&amp;ref!U$2,DatatableSelCan,8,FALSE))),"–")</f>
        <v>2.15</v>
      </c>
      <c r="AN51" s="98">
        <f>IFERROR(VALUE(FIXED(VLOOKUP(VLOOKUP($A$1,CodeTableSelCan,2,FALSE)&amp;$B$16&amp;ref!$E$4&amp;ref!$F$2&amp;ref!V$2,DatatableSelCan,8,FALSE))),"–")</f>
        <v>2.93</v>
      </c>
      <c r="AO51" s="98">
        <f>IFERROR(VALUE(FIXED(VLOOKUP(VLOOKUP($A$1,CodeTableSelCan,2,FALSE)&amp;$B$16&amp;ref!$E$4&amp;ref!$F$2&amp;ref!W$2,DatatableSelCan,8,FALSE))),"–")</f>
        <v>3.9</v>
      </c>
      <c r="AP51" s="98">
        <f>IFERROR(VALUE(FIXED(VLOOKUP(VLOOKUP($A$1,CodeTableSelCan,2,FALSE)&amp;$B$16&amp;ref!$E$4&amp;ref!$F$2&amp;ref!X$2,DatatableSelCan,8,FALSE))),"–")</f>
        <v>4.76</v>
      </c>
      <c r="AQ51" s="98">
        <f>IFERROR(VALUE(FIXED(VLOOKUP(VLOOKUP($A$1,CodeTableSelCan,2,FALSE)&amp;$B$16&amp;ref!$E$4&amp;ref!$F$2&amp;ref!Y$2,DatatableSelCan,8,FALSE))),"–")</f>
        <v>3.62</v>
      </c>
      <c r="AR51" s="98">
        <f>SUMPRODUCT(Z51:AQ51,'Population '!$D$61:$U$61)</f>
        <v>1.810387364422452</v>
      </c>
    </row>
    <row r="52" spans="2:44" ht="15" customHeight="1">
      <c r="B52" s="20"/>
      <c r="C52" s="19" t="s">
        <v>24</v>
      </c>
      <c r="D52" s="54" t="str">
        <f>IFERROR(VALUE(FIXED(VLOOKUP(VLOOKUP($A$1,CodeTableSelCan,2,FALSE)&amp;$B$16&amp;ref!$E$4&amp;ref!$F$3&amp;ref!H$2,DatatableSelCan,7,FALSE))),"–")</f>
        <v>–</v>
      </c>
      <c r="E52" s="54" t="str">
        <f>IFERROR(VALUE(FIXED(VLOOKUP(VLOOKUP($A$1,CodeTableSelCan,2,FALSE)&amp;$B$16&amp;ref!$E$4&amp;ref!$F$3&amp;ref!I$2,DatatableSelCan,7,FALSE))),"–")</f>
        <v>–</v>
      </c>
      <c r="F52" s="54">
        <f>IFERROR(VALUE(FIXED(VLOOKUP(VLOOKUP($A$1,CodeTableSelCan,2,FALSE)&amp;$B$16&amp;ref!$E$4&amp;ref!$F$3&amp;ref!J$2,DatatableSelCan,7,FALSE))),"–")</f>
        <v>1</v>
      </c>
      <c r="G52" s="54">
        <f>IFERROR(VALUE(FIXED(VLOOKUP(VLOOKUP($A$1,CodeTableSelCan,2,FALSE)&amp;$B$16&amp;ref!$E$4&amp;ref!$F$3&amp;ref!K$2,DatatableSelCan,7,FALSE))),"–")</f>
        <v>2</v>
      </c>
      <c r="H52" s="54">
        <f>IFERROR(VALUE(FIXED(VLOOKUP(VLOOKUP($A$1,CodeTableSelCan,2,FALSE)&amp;$B$16&amp;ref!$E$4&amp;ref!$F$3&amp;ref!L$2,DatatableSelCan,7,FALSE))),"–")</f>
        <v>1</v>
      </c>
      <c r="I52" s="54">
        <f>IFERROR(VALUE(FIXED(VLOOKUP(VLOOKUP($A$1,CodeTableSelCan,2,FALSE)&amp;$B$16&amp;ref!$E$4&amp;ref!$F$3&amp;ref!M$2,DatatableSelCan,7,FALSE))),"–")</f>
        <v>1</v>
      </c>
      <c r="J52" s="54">
        <f>IFERROR(VALUE(FIXED(VLOOKUP(VLOOKUP($A$1,CodeTableSelCan,2,FALSE)&amp;$B$16&amp;ref!$E$4&amp;ref!$F$3&amp;ref!N$2,DatatableSelCan,7,FALSE))),"–")</f>
        <v>1</v>
      </c>
      <c r="K52" s="54" t="str">
        <f>IFERROR(VALUE(FIXED(VLOOKUP(VLOOKUP($A$1,CodeTableSelCan,2,FALSE)&amp;$B$16&amp;ref!$E$4&amp;ref!$F$3&amp;ref!O$2,DatatableSelCan,7,FALSE))),"–")</f>
        <v>–</v>
      </c>
      <c r="L52" s="54" t="str">
        <f>IFERROR(VALUE(FIXED(VLOOKUP(VLOOKUP($A$1,CodeTableSelCan,2,FALSE)&amp;$B$16&amp;ref!$E$4&amp;ref!$F$3&amp;ref!P$2,DatatableSelCan,7,FALSE))),"–")</f>
        <v>–</v>
      </c>
      <c r="M52" s="54">
        <f>IFERROR(VALUE(FIXED(VLOOKUP(VLOOKUP($A$1,CodeTableSelCan,2,FALSE)&amp;$B$16&amp;ref!$E$4&amp;ref!$F$3&amp;ref!Q$2,DatatableSelCan,7,FALSE))),"–")</f>
        <v>1</v>
      </c>
      <c r="N52" s="54">
        <f>IFERROR(VALUE(FIXED(VLOOKUP(VLOOKUP($A$1,CodeTableSelCan,2,FALSE)&amp;$B$16&amp;ref!$E$4&amp;ref!$F$3&amp;ref!R$2,DatatableSelCan,7,FALSE))),"–")</f>
        <v>1</v>
      </c>
      <c r="O52" s="54" t="str">
        <f>IFERROR(VALUE(FIXED(VLOOKUP(VLOOKUP($A$1,CodeTableSelCan,2,FALSE)&amp;$B$16&amp;ref!$E$4&amp;ref!$F$3&amp;ref!S$2,DatatableSelCan,7,FALSE))),"–")</f>
        <v>–</v>
      </c>
      <c r="P52" s="54" t="str">
        <f>IFERROR(VALUE(FIXED(VLOOKUP(VLOOKUP($A$1,CodeTableSelCan,2,FALSE)&amp;$B$16&amp;ref!$E$4&amp;ref!$F$3&amp;ref!T$2,DatatableSelCan,7,FALSE))),"–")</f>
        <v>–</v>
      </c>
      <c r="Q52" s="54" t="str">
        <f>IFERROR(VALUE(FIXED(VLOOKUP(VLOOKUP($A$1,CodeTableSelCan,2,FALSE)&amp;$B$16&amp;ref!$E$4&amp;ref!$F$3&amp;ref!U$2,DatatableSelCan,7,FALSE))),"–")</f>
        <v>–</v>
      </c>
      <c r="R52" s="54" t="str">
        <f>IFERROR(VALUE(FIXED(VLOOKUP(VLOOKUP($A$1,CodeTableSelCan,2,FALSE)&amp;$B$16&amp;ref!$E$4&amp;ref!$F$3&amp;ref!V$2,DatatableSelCan,7,FALSE))),"–")</f>
        <v>–</v>
      </c>
      <c r="S52" s="54">
        <f>IFERROR(VALUE(FIXED(VLOOKUP(VLOOKUP($A$1,CodeTableSelCan,2,FALSE)&amp;$B$16&amp;ref!$E$4&amp;ref!$F$3&amp;ref!W$2,DatatableSelCan,7,FALSE))),"–")</f>
        <v>1</v>
      </c>
      <c r="T52" s="54" t="str">
        <f>IFERROR(VALUE(FIXED(VLOOKUP(VLOOKUP($A$1,CodeTableSelCan,2,FALSE)&amp;$B$16&amp;ref!$E$4&amp;ref!$F$3&amp;ref!X$2,DatatableSelCan,7,FALSE))),"–")</f>
        <v>–</v>
      </c>
      <c r="U52" s="54" t="str">
        <f>IFERROR(VALUE(FIXED(VLOOKUP(VLOOKUP($A$1,CodeTableSelCan,2,FALSE)&amp;$B$16&amp;ref!$E$4&amp;ref!$F$3&amp;ref!Y$2,DatatableSelCan,7,FALSE))),"–")</f>
        <v>–</v>
      </c>
      <c r="V52" s="54">
        <f>IFERROR(VALUE(FIXED(VLOOKUP(VLOOKUP($A$1,CodeTableSelCan,2,FALSE)&amp;$B$16&amp;ref!$E$4&amp;ref!$F$3&amp;ref!Z$2,DatatableSelCan,7,FALSE))),"–")</f>
        <v>9</v>
      </c>
      <c r="X52" s="20"/>
      <c r="Y52" s="19" t="s">
        <v>24</v>
      </c>
      <c r="Z52" s="98" t="str">
        <f>IFERROR(VALUE(FIXED(VLOOKUP(VLOOKUP($A$1,CodeTableSelCan,2,FALSE)&amp;$B$16&amp;ref!$E$4&amp;ref!$F$3&amp;ref!H$2,DatatableSelCan,8,FALSE))),"–")</f>
        <v>–</v>
      </c>
      <c r="AA52" s="98" t="str">
        <f>IFERROR(VALUE(FIXED(VLOOKUP(VLOOKUP($A$1,CodeTableSelCan,2,FALSE)&amp;$B$16&amp;ref!$E$4&amp;ref!$F$3&amp;ref!I$2,DatatableSelCan,8,FALSE))),"–")</f>
        <v>–</v>
      </c>
      <c r="AB52" s="98">
        <f>IFERROR(VALUE(FIXED(VLOOKUP(VLOOKUP($A$1,CodeTableSelCan,2,FALSE)&amp;$B$16&amp;ref!$E$4&amp;ref!$F$3&amp;ref!J$2,DatatableSelCan,8,FALSE))),"–")</f>
        <v>1.4</v>
      </c>
      <c r="AC52" s="98">
        <f>IFERROR(VALUE(FIXED(VLOOKUP(VLOOKUP($A$1,CodeTableSelCan,2,FALSE)&amp;$B$16&amp;ref!$E$4&amp;ref!$F$3&amp;ref!K$2,DatatableSelCan,8,FALSE))),"–")</f>
        <v>2.82</v>
      </c>
      <c r="AD52" s="98">
        <f>IFERROR(VALUE(FIXED(VLOOKUP(VLOOKUP($A$1,CodeTableSelCan,2,FALSE)&amp;$B$16&amp;ref!$E$4&amp;ref!$F$3&amp;ref!L$2,DatatableSelCan,8,FALSE))),"–")</f>
        <v>1.58</v>
      </c>
      <c r="AE52" s="98">
        <f>IFERROR(VALUE(FIXED(VLOOKUP(VLOOKUP($A$1,CodeTableSelCan,2,FALSE)&amp;$B$16&amp;ref!$E$4&amp;ref!$F$3&amp;ref!M$2,DatatableSelCan,8,FALSE))),"–")</f>
        <v>1.94</v>
      </c>
      <c r="AF52" s="98">
        <f>IFERROR(VALUE(FIXED(VLOOKUP(VLOOKUP($A$1,CodeTableSelCan,2,FALSE)&amp;$B$16&amp;ref!$E$4&amp;ref!$F$3&amp;ref!N$2,DatatableSelCan,8,FALSE))),"–")</f>
        <v>2.4500000000000002</v>
      </c>
      <c r="AG52" s="98" t="str">
        <f>IFERROR(VALUE(FIXED(VLOOKUP(VLOOKUP($A$1,CodeTableSelCan,2,FALSE)&amp;$B$16&amp;ref!$E$4&amp;ref!$F$3&amp;ref!O$2,DatatableSelCan,8,FALSE))),"–")</f>
        <v>–</v>
      </c>
      <c r="AH52" s="98" t="str">
        <f>IFERROR(VALUE(FIXED(VLOOKUP(VLOOKUP($A$1,CodeTableSelCan,2,FALSE)&amp;$B$16&amp;ref!$E$4&amp;ref!$F$3&amp;ref!P$2,DatatableSelCan,8,FALSE))),"–")</f>
        <v>–</v>
      </c>
      <c r="AI52" s="98">
        <f>IFERROR(VALUE(FIXED(VLOOKUP(VLOOKUP($A$1,CodeTableSelCan,2,FALSE)&amp;$B$16&amp;ref!$E$4&amp;ref!$F$3&amp;ref!Q$2,DatatableSelCan,8,FALSE))),"–")</f>
        <v>2.4500000000000002</v>
      </c>
      <c r="AJ52" s="98">
        <f>IFERROR(VALUE(FIXED(VLOOKUP(VLOOKUP($A$1,CodeTableSelCan,2,FALSE)&amp;$B$16&amp;ref!$E$4&amp;ref!$F$3&amp;ref!R$2,DatatableSelCan,8,FALSE))),"–")</f>
        <v>2.6</v>
      </c>
      <c r="AK52" s="98" t="str">
        <f>IFERROR(VALUE(FIXED(VLOOKUP(VLOOKUP($A$1,CodeTableSelCan,2,FALSE)&amp;$B$16&amp;ref!$E$4&amp;ref!$F$3&amp;ref!S$2,DatatableSelCan,8,FALSE))),"–")</f>
        <v>–</v>
      </c>
      <c r="AL52" s="98" t="str">
        <f>IFERROR(VALUE(FIXED(VLOOKUP(VLOOKUP($A$1,CodeTableSelCan,2,FALSE)&amp;$B$16&amp;ref!$E$4&amp;ref!$F$3&amp;ref!T$2,DatatableSelCan,8,FALSE))),"–")</f>
        <v>–</v>
      </c>
      <c r="AM52" s="98" t="str">
        <f>IFERROR(VALUE(FIXED(VLOOKUP(VLOOKUP($A$1,CodeTableSelCan,2,FALSE)&amp;$B$16&amp;ref!$E$4&amp;ref!$F$3&amp;ref!U$2,DatatableSelCan,8,FALSE))),"–")</f>
        <v>–</v>
      </c>
      <c r="AN52" s="98" t="str">
        <f>IFERROR(VALUE(FIXED(VLOOKUP(VLOOKUP($A$1,CodeTableSelCan,2,FALSE)&amp;$B$16&amp;ref!$E$4&amp;ref!$F$3&amp;ref!V$2,DatatableSelCan,8,FALSE))),"–")</f>
        <v>–</v>
      </c>
      <c r="AO52" s="98">
        <f>IFERROR(VALUE(FIXED(VLOOKUP(VLOOKUP($A$1,CodeTableSelCan,2,FALSE)&amp;$B$16&amp;ref!$E$4&amp;ref!$F$3&amp;ref!W$2,DatatableSelCan,8,FALSE))),"–")</f>
        <v>13.35</v>
      </c>
      <c r="AP52" s="98" t="str">
        <f>IFERROR(VALUE(FIXED(VLOOKUP(VLOOKUP($A$1,CodeTableSelCan,2,FALSE)&amp;$B$16&amp;ref!$E$4&amp;ref!$F$3&amp;ref!X$2,DatatableSelCan,8,FALSE))),"–")</f>
        <v>–</v>
      </c>
      <c r="AQ52" s="98" t="str">
        <f>IFERROR(VALUE(FIXED(VLOOKUP(VLOOKUP($A$1,CodeTableSelCan,2,FALSE)&amp;$B$16&amp;ref!$E$4&amp;ref!$F$3&amp;ref!Y$2,DatatableSelCan,8,FALSE))),"–")</f>
        <v>–</v>
      </c>
      <c r="AR52" s="98">
        <f>SUMPRODUCT(Z52:AQ52,'Population '!$D$61:$U$61)</f>
        <v>1.3194751836857099</v>
      </c>
    </row>
    <row r="53" spans="2:44" ht="15" customHeight="1">
      <c r="B53" s="20"/>
      <c r="C53" s="19" t="s">
        <v>25</v>
      </c>
      <c r="D53" s="54" t="str">
        <f>IFERROR(VALUE(FIXED(VLOOKUP(VLOOKUP($A$1,CodeTableSelCan,2,FALSE)&amp;$B$16&amp;ref!$E$4&amp;ref!$F$4&amp;ref!H$2,DatatableSelCan,7,FALSE))),"–")</f>
        <v>–</v>
      </c>
      <c r="E53" s="54">
        <f>IFERROR(VALUE(FIXED(VLOOKUP(VLOOKUP($A$1,CodeTableSelCan,2,FALSE)&amp;$B$16&amp;ref!$E$4&amp;ref!$F$4&amp;ref!I$2,DatatableSelCan,7,FALSE))),"–")</f>
        <v>1</v>
      </c>
      <c r="F53" s="54">
        <f>IFERROR(VALUE(FIXED(VLOOKUP(VLOOKUP($A$1,CodeTableSelCan,2,FALSE)&amp;$B$16&amp;ref!$E$4&amp;ref!$F$4&amp;ref!J$2,DatatableSelCan,7,FALSE))),"–")</f>
        <v>1</v>
      </c>
      <c r="G53" s="54">
        <f>IFERROR(VALUE(FIXED(VLOOKUP(VLOOKUP($A$1,CodeTableSelCan,2,FALSE)&amp;$B$16&amp;ref!$E$4&amp;ref!$F$4&amp;ref!K$2,DatatableSelCan,7,FALSE))),"–")</f>
        <v>5</v>
      </c>
      <c r="H53" s="54">
        <f>IFERROR(VALUE(FIXED(VLOOKUP(VLOOKUP($A$1,CodeTableSelCan,2,FALSE)&amp;$B$16&amp;ref!$E$4&amp;ref!$F$4&amp;ref!L$2,DatatableSelCan,7,FALSE))),"–")</f>
        <v>11</v>
      </c>
      <c r="I53" s="54">
        <f>IFERROR(VALUE(FIXED(VLOOKUP(VLOOKUP($A$1,CodeTableSelCan,2,FALSE)&amp;$B$16&amp;ref!$E$4&amp;ref!$F$4&amp;ref!M$2,DatatableSelCan,7,FALSE))),"–")</f>
        <v>7</v>
      </c>
      <c r="J53" s="54">
        <f>IFERROR(VALUE(FIXED(VLOOKUP(VLOOKUP($A$1,CodeTableSelCan,2,FALSE)&amp;$B$16&amp;ref!$E$4&amp;ref!$F$4&amp;ref!N$2,DatatableSelCan,7,FALSE))),"–")</f>
        <v>6</v>
      </c>
      <c r="K53" s="54">
        <f>IFERROR(VALUE(FIXED(VLOOKUP(VLOOKUP($A$1,CodeTableSelCan,2,FALSE)&amp;$B$16&amp;ref!$E$4&amp;ref!$F$4&amp;ref!O$2,DatatableSelCan,7,FALSE))),"–")</f>
        <v>6</v>
      </c>
      <c r="L53" s="54">
        <f>IFERROR(VALUE(FIXED(VLOOKUP(VLOOKUP($A$1,CodeTableSelCan,2,FALSE)&amp;$B$16&amp;ref!$E$4&amp;ref!$F$4&amp;ref!P$2,DatatableSelCan,7,FALSE))),"–")</f>
        <v>6</v>
      </c>
      <c r="M53" s="54">
        <f>IFERROR(VALUE(FIXED(VLOOKUP(VLOOKUP($A$1,CodeTableSelCan,2,FALSE)&amp;$B$16&amp;ref!$E$4&amp;ref!$F$4&amp;ref!Q$2,DatatableSelCan,7,FALSE))),"–")</f>
        <v>5</v>
      </c>
      <c r="N53" s="54">
        <f>IFERROR(VALUE(FIXED(VLOOKUP(VLOOKUP($A$1,CodeTableSelCan,2,FALSE)&amp;$B$16&amp;ref!$E$4&amp;ref!$F$4&amp;ref!R$2,DatatableSelCan,7,FALSE))),"–")</f>
        <v>6</v>
      </c>
      <c r="O53" s="54">
        <f>IFERROR(VALUE(FIXED(VLOOKUP(VLOOKUP($A$1,CodeTableSelCan,2,FALSE)&amp;$B$16&amp;ref!$E$4&amp;ref!$F$4&amp;ref!S$2,DatatableSelCan,7,FALSE))),"–")</f>
        <v>5</v>
      </c>
      <c r="P53" s="54">
        <f>IFERROR(VALUE(FIXED(VLOOKUP(VLOOKUP($A$1,CodeTableSelCan,2,FALSE)&amp;$B$16&amp;ref!$E$4&amp;ref!$F$4&amp;ref!T$2,DatatableSelCan,7,FALSE))),"–")</f>
        <v>3</v>
      </c>
      <c r="Q53" s="54">
        <f>IFERROR(VALUE(FIXED(VLOOKUP(VLOOKUP($A$1,CodeTableSelCan,2,FALSE)&amp;$B$16&amp;ref!$E$4&amp;ref!$F$4&amp;ref!U$2,DatatableSelCan,7,FALSE))),"–")</f>
        <v>5</v>
      </c>
      <c r="R53" s="54">
        <f>IFERROR(VALUE(FIXED(VLOOKUP(VLOOKUP($A$1,CodeTableSelCan,2,FALSE)&amp;$B$16&amp;ref!$E$4&amp;ref!$F$4&amp;ref!V$2,DatatableSelCan,7,FALSE))),"–")</f>
        <v>5</v>
      </c>
      <c r="S53" s="54">
        <f>IFERROR(VALUE(FIXED(VLOOKUP(VLOOKUP($A$1,CodeTableSelCan,2,FALSE)&amp;$B$16&amp;ref!$E$4&amp;ref!$F$4&amp;ref!W$2,DatatableSelCan,7,FALSE))),"–")</f>
        <v>4</v>
      </c>
      <c r="T53" s="54">
        <f>IFERROR(VALUE(FIXED(VLOOKUP(VLOOKUP($A$1,CodeTableSelCan,2,FALSE)&amp;$B$16&amp;ref!$E$4&amp;ref!$F$4&amp;ref!X$2,DatatableSelCan,7,FALSE))),"–")</f>
        <v>4</v>
      </c>
      <c r="U53" s="54">
        <f>IFERROR(VALUE(FIXED(VLOOKUP(VLOOKUP($A$1,CodeTableSelCan,2,FALSE)&amp;$B$16&amp;ref!$E$4&amp;ref!$F$4&amp;ref!Y$2,DatatableSelCan,7,FALSE))),"–")</f>
        <v>3</v>
      </c>
      <c r="V53" s="54">
        <f>IFERROR(VALUE(FIXED(VLOOKUP(VLOOKUP($A$1,CodeTableSelCan,2,FALSE)&amp;$B$16&amp;ref!$E$4&amp;ref!$F$4&amp;ref!Z$2,DatatableSelCan,7,FALSE))),"–")</f>
        <v>83</v>
      </c>
      <c r="X53" s="20"/>
      <c r="Y53" s="19" t="s">
        <v>25</v>
      </c>
      <c r="Z53" s="98" t="str">
        <f>IFERROR(VALUE(FIXED(VLOOKUP(VLOOKUP($A$1,CodeTableSelCan,2,FALSE)&amp;$B$16&amp;ref!$E$4&amp;ref!$F$4&amp;ref!H$2,DatatableSelCan,8,FALSE))),"–")</f>
        <v>–</v>
      </c>
      <c r="AA53" s="98">
        <f>IFERROR(VALUE(FIXED(VLOOKUP(VLOOKUP($A$1,CodeTableSelCan,2,FALSE)&amp;$B$16&amp;ref!$E$4&amp;ref!$F$4&amp;ref!I$2,DatatableSelCan,8,FALSE))),"–")</f>
        <v>0.42</v>
      </c>
      <c r="AB53" s="98">
        <f>IFERROR(VALUE(FIXED(VLOOKUP(VLOOKUP($A$1,CodeTableSelCan,2,FALSE)&amp;$B$16&amp;ref!$E$4&amp;ref!$F$4&amp;ref!J$2,DatatableSelCan,8,FALSE))),"–")</f>
        <v>0.45</v>
      </c>
      <c r="AC53" s="98">
        <f>IFERROR(VALUE(FIXED(VLOOKUP(VLOOKUP($A$1,CodeTableSelCan,2,FALSE)&amp;$B$16&amp;ref!$E$4&amp;ref!$F$4&amp;ref!K$2,DatatableSelCan,8,FALSE))),"–")</f>
        <v>2.02</v>
      </c>
      <c r="AD53" s="98">
        <f>IFERROR(VALUE(FIXED(VLOOKUP(VLOOKUP($A$1,CodeTableSelCan,2,FALSE)&amp;$B$16&amp;ref!$E$4&amp;ref!$F$4&amp;ref!L$2,DatatableSelCan,8,FALSE))),"–")</f>
        <v>3.84</v>
      </c>
      <c r="AE53" s="98">
        <f>IFERROR(VALUE(FIXED(VLOOKUP(VLOOKUP($A$1,CodeTableSelCan,2,FALSE)&amp;$B$16&amp;ref!$E$4&amp;ref!$F$4&amp;ref!M$2,DatatableSelCan,8,FALSE))),"–")</f>
        <v>2.4300000000000002</v>
      </c>
      <c r="AF53" s="98">
        <f>IFERROR(VALUE(FIXED(VLOOKUP(VLOOKUP($A$1,CodeTableSelCan,2,FALSE)&amp;$B$16&amp;ref!$E$4&amp;ref!$F$4&amp;ref!N$2,DatatableSelCan,8,FALSE))),"–")</f>
        <v>2.3199999999999998</v>
      </c>
      <c r="AG53" s="98">
        <f>IFERROR(VALUE(FIXED(VLOOKUP(VLOOKUP($A$1,CodeTableSelCan,2,FALSE)&amp;$B$16&amp;ref!$E$4&amp;ref!$F$4&amp;ref!O$2,DatatableSelCan,8,FALSE))),"–")</f>
        <v>2.5</v>
      </c>
      <c r="AH53" s="98">
        <f>IFERROR(VALUE(FIXED(VLOOKUP(VLOOKUP($A$1,CodeTableSelCan,2,FALSE)&amp;$B$16&amp;ref!$E$4&amp;ref!$F$4&amp;ref!P$2,DatatableSelCan,8,FALSE))),"–")</f>
        <v>2.31</v>
      </c>
      <c r="AI53" s="98">
        <f>IFERROR(VALUE(FIXED(VLOOKUP(VLOOKUP($A$1,CodeTableSelCan,2,FALSE)&amp;$B$16&amp;ref!$E$4&amp;ref!$F$4&amp;ref!Q$2,DatatableSelCan,8,FALSE))),"–")</f>
        <v>1.8</v>
      </c>
      <c r="AJ53" s="98">
        <f>IFERROR(VALUE(FIXED(VLOOKUP(VLOOKUP($A$1,CodeTableSelCan,2,FALSE)&amp;$B$16&amp;ref!$E$4&amp;ref!$F$4&amp;ref!R$2,DatatableSelCan,8,FALSE))),"–")</f>
        <v>2.15</v>
      </c>
      <c r="AK53" s="98">
        <f>IFERROR(VALUE(FIXED(VLOOKUP(VLOOKUP($A$1,CodeTableSelCan,2,FALSE)&amp;$B$16&amp;ref!$E$4&amp;ref!$F$4&amp;ref!S$2,DatatableSelCan,8,FALSE))),"–")</f>
        <v>1.9</v>
      </c>
      <c r="AL53" s="98">
        <f>IFERROR(VALUE(FIXED(VLOOKUP(VLOOKUP($A$1,CodeTableSelCan,2,FALSE)&amp;$B$16&amp;ref!$E$4&amp;ref!$F$4&amp;ref!T$2,DatatableSelCan,8,FALSE))),"–")</f>
        <v>1.29</v>
      </c>
      <c r="AM53" s="98">
        <f>IFERROR(VALUE(FIXED(VLOOKUP(VLOOKUP($A$1,CodeTableSelCan,2,FALSE)&amp;$B$16&amp;ref!$E$4&amp;ref!$F$4&amp;ref!U$2,DatatableSelCan,8,FALSE))),"–")</f>
        <v>2.33</v>
      </c>
      <c r="AN53" s="98">
        <f>IFERROR(VALUE(FIXED(VLOOKUP(VLOOKUP($A$1,CodeTableSelCan,2,FALSE)&amp;$B$16&amp;ref!$E$4&amp;ref!$F$4&amp;ref!V$2,DatatableSelCan,8,FALSE))),"–")</f>
        <v>3.14</v>
      </c>
      <c r="AO53" s="98">
        <f>IFERROR(VALUE(FIXED(VLOOKUP(VLOOKUP($A$1,CodeTableSelCan,2,FALSE)&amp;$B$16&amp;ref!$E$4&amp;ref!$F$4&amp;ref!W$2,DatatableSelCan,8,FALSE))),"–")</f>
        <v>3.32</v>
      </c>
      <c r="AP53" s="98">
        <f>IFERROR(VALUE(FIXED(VLOOKUP(VLOOKUP($A$1,CodeTableSelCan,2,FALSE)&amp;$B$16&amp;ref!$E$4&amp;ref!$F$4&amp;ref!X$2,DatatableSelCan,8,FALSE))),"–")</f>
        <v>4.99</v>
      </c>
      <c r="AQ53" s="98">
        <f>IFERROR(VALUE(FIXED(VLOOKUP(VLOOKUP($A$1,CodeTableSelCan,2,FALSE)&amp;$B$16&amp;ref!$E$4&amp;ref!$F$4&amp;ref!Y$2,DatatableSelCan,8,FALSE))),"–")</f>
        <v>3.73</v>
      </c>
      <c r="AR53" s="98">
        <f>SUMPRODUCT(Z53:AQ53,'Population '!$D$61:$U$61)</f>
        <v>1.8780461838356577</v>
      </c>
    </row>
    <row r="54" spans="2:44" ht="15" customHeight="1">
      <c r="X54" s="81" t="s">
        <v>30</v>
      </c>
    </row>
  </sheetData>
  <mergeCells count="6">
    <mergeCell ref="D6:V6"/>
    <mergeCell ref="Z6:AR6"/>
    <mergeCell ref="D23:V23"/>
    <mergeCell ref="Z23:AR23"/>
    <mergeCell ref="D40:V40"/>
    <mergeCell ref="Z40:AR40"/>
  </mergeCells>
  <pageMargins left="0.7" right="0.7" top="0.75" bottom="0.75" header="0.3" footer="0.3"/>
  <pageSetup paperSize="9" scale="57" fitToWidth="0" orientation="landscape" r:id="rId1"/>
  <colBreaks count="1" manualBreakCount="1">
    <brk id="22" max="53"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9"/>
  <sheetViews>
    <sheetView zoomScaleNormal="100" zoomScaleSheetLayoutView="100" workbookViewId="0">
      <pane ySplit="4" topLeftCell="A5"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43" width="9.33203125" style="1"/>
    <col min="44" max="44" width="8.1640625" style="1" customWidth="1"/>
    <col min="45" max="16384" width="9.33203125" style="1"/>
  </cols>
  <sheetData>
    <row r="1" spans="1:44" ht="35.25" customHeight="1">
      <c r="A1" s="88" t="s">
        <v>63</v>
      </c>
    </row>
    <row r="2" spans="1:44" ht="15" customHeight="1">
      <c r="A2" s="130" t="s">
        <v>158</v>
      </c>
      <c r="B2" s="130"/>
      <c r="C2" s="130"/>
      <c r="D2" s="130"/>
      <c r="E2" s="130"/>
      <c r="F2" s="130"/>
      <c r="G2" s="130"/>
      <c r="H2" s="130"/>
      <c r="I2" s="130"/>
      <c r="J2" s="130"/>
      <c r="K2" s="130"/>
      <c r="L2" s="130"/>
      <c r="M2" s="130"/>
      <c r="N2" s="130"/>
      <c r="O2" s="130"/>
      <c r="P2" s="130"/>
      <c r="Q2" s="130"/>
      <c r="R2" s="130"/>
      <c r="S2" s="130"/>
      <c r="T2" s="130"/>
      <c r="U2" s="130"/>
      <c r="V2" s="130"/>
    </row>
    <row r="3" spans="1:44" ht="15" customHeight="1">
      <c r="A3" s="130"/>
      <c r="B3" s="130"/>
      <c r="C3" s="130"/>
      <c r="D3" s="130"/>
      <c r="E3" s="130"/>
      <c r="F3" s="130"/>
      <c r="G3" s="130"/>
      <c r="H3" s="130"/>
      <c r="I3" s="130"/>
      <c r="J3" s="130"/>
      <c r="K3" s="130"/>
      <c r="L3" s="130"/>
      <c r="M3" s="130"/>
      <c r="N3" s="130"/>
      <c r="O3" s="130"/>
      <c r="P3" s="130"/>
      <c r="Q3" s="130"/>
      <c r="R3" s="130"/>
      <c r="S3" s="130"/>
      <c r="T3" s="130"/>
      <c r="U3" s="130"/>
      <c r="V3" s="130"/>
    </row>
    <row r="4" spans="1:44" ht="15" customHeight="1">
      <c r="A4" s="1" t="s">
        <v>138</v>
      </c>
    </row>
    <row r="6" spans="1:44" ht="20.100000000000001" customHeight="1">
      <c r="B6" s="2" t="s">
        <v>68</v>
      </c>
      <c r="X6" s="2" t="s">
        <v>65</v>
      </c>
    </row>
    <row r="7" spans="1:44" ht="15" customHeight="1">
      <c r="B7" s="57"/>
      <c r="C7" s="57"/>
      <c r="D7" s="115" t="s">
        <v>72</v>
      </c>
      <c r="E7" s="131"/>
      <c r="F7" s="131"/>
      <c r="G7" s="131"/>
      <c r="H7" s="131"/>
      <c r="I7" s="131"/>
      <c r="J7" s="131"/>
      <c r="K7" s="131"/>
      <c r="L7" s="131"/>
      <c r="M7" s="131"/>
      <c r="N7" s="131"/>
      <c r="O7" s="131"/>
      <c r="P7" s="131"/>
      <c r="Q7" s="131"/>
      <c r="R7" s="131"/>
      <c r="S7" s="131"/>
      <c r="T7" s="131"/>
      <c r="U7" s="131"/>
      <c r="V7" s="131"/>
      <c r="X7" s="57"/>
      <c r="Y7" s="57"/>
      <c r="Z7" s="131" t="s">
        <v>0</v>
      </c>
      <c r="AA7" s="131"/>
      <c r="AB7" s="131"/>
      <c r="AC7" s="131"/>
      <c r="AD7" s="131"/>
      <c r="AE7" s="131"/>
      <c r="AF7" s="131"/>
      <c r="AG7" s="131"/>
      <c r="AH7" s="131"/>
      <c r="AI7" s="131"/>
      <c r="AJ7" s="131"/>
      <c r="AK7" s="131"/>
      <c r="AL7" s="131"/>
      <c r="AM7" s="131"/>
      <c r="AN7" s="131"/>
      <c r="AO7" s="131"/>
      <c r="AP7" s="131"/>
      <c r="AQ7" s="131"/>
      <c r="AR7" s="131"/>
    </row>
    <row r="8" spans="1:44" ht="15" customHeight="1">
      <c r="B8" s="58" t="s">
        <v>1</v>
      </c>
      <c r="C8" s="58" t="s">
        <v>2</v>
      </c>
      <c r="D8" s="59" t="s">
        <v>3</v>
      </c>
      <c r="E8" s="59" t="s">
        <v>4</v>
      </c>
      <c r="F8" s="59" t="s">
        <v>5</v>
      </c>
      <c r="G8" s="59" t="s">
        <v>6</v>
      </c>
      <c r="H8" s="59" t="s">
        <v>7</v>
      </c>
      <c r="I8" s="59" t="s">
        <v>8</v>
      </c>
      <c r="J8" s="59" t="s">
        <v>9</v>
      </c>
      <c r="K8" s="59" t="s">
        <v>10</v>
      </c>
      <c r="L8" s="59" t="s">
        <v>11</v>
      </c>
      <c r="M8" s="59" t="s">
        <v>12</v>
      </c>
      <c r="N8" s="59" t="s">
        <v>13</v>
      </c>
      <c r="O8" s="59" t="s">
        <v>14</v>
      </c>
      <c r="P8" s="59" t="s">
        <v>15</v>
      </c>
      <c r="Q8" s="59" t="s">
        <v>16</v>
      </c>
      <c r="R8" s="59" t="s">
        <v>17</v>
      </c>
      <c r="S8" s="59" t="s">
        <v>18</v>
      </c>
      <c r="T8" s="59" t="s">
        <v>19</v>
      </c>
      <c r="U8" s="59" t="s">
        <v>20</v>
      </c>
      <c r="V8" s="59" t="s">
        <v>21</v>
      </c>
      <c r="X8" s="58" t="s">
        <v>1</v>
      </c>
      <c r="Y8" s="58" t="s">
        <v>2</v>
      </c>
      <c r="Z8" s="59" t="s">
        <v>3</v>
      </c>
      <c r="AA8" s="59" t="s">
        <v>4</v>
      </c>
      <c r="AB8" s="59" t="s">
        <v>5</v>
      </c>
      <c r="AC8" s="59" t="s">
        <v>6</v>
      </c>
      <c r="AD8" s="59" t="s">
        <v>7</v>
      </c>
      <c r="AE8" s="59" t="s">
        <v>8</v>
      </c>
      <c r="AF8" s="59" t="s">
        <v>9</v>
      </c>
      <c r="AG8" s="59" t="s">
        <v>10</v>
      </c>
      <c r="AH8" s="59" t="s">
        <v>11</v>
      </c>
      <c r="AI8" s="59" t="s">
        <v>12</v>
      </c>
      <c r="AJ8" s="59" t="s">
        <v>13</v>
      </c>
      <c r="AK8" s="59" t="s">
        <v>14</v>
      </c>
      <c r="AL8" s="59" t="s">
        <v>15</v>
      </c>
      <c r="AM8" s="59" t="s">
        <v>16</v>
      </c>
      <c r="AN8" s="59" t="s">
        <v>17</v>
      </c>
      <c r="AO8" s="59" t="s">
        <v>18</v>
      </c>
      <c r="AP8" s="59" t="s">
        <v>19</v>
      </c>
      <c r="AQ8" s="59" t="s">
        <v>20</v>
      </c>
      <c r="AR8" s="59" t="s">
        <v>22</v>
      </c>
    </row>
    <row r="9" spans="1:44" ht="15" customHeight="1">
      <c r="B9" s="6">
        <v>2014</v>
      </c>
      <c r="C9" s="7"/>
      <c r="D9" s="61"/>
      <c r="E9" s="61"/>
      <c r="F9" s="61"/>
      <c r="G9" s="61"/>
      <c r="H9" s="61"/>
      <c r="I9" s="61"/>
      <c r="J9" s="61"/>
      <c r="K9" s="61"/>
      <c r="L9" s="61"/>
      <c r="M9" s="61"/>
      <c r="N9" s="61"/>
      <c r="O9" s="61"/>
      <c r="P9" s="61"/>
      <c r="Q9" s="61"/>
      <c r="R9" s="61"/>
      <c r="S9" s="61"/>
      <c r="T9" s="61"/>
      <c r="U9" s="61"/>
      <c r="V9" s="61"/>
      <c r="X9" s="60">
        <v>2014</v>
      </c>
      <c r="Y9" s="7"/>
      <c r="Z9" s="61"/>
      <c r="AA9" s="61"/>
      <c r="AB9" s="61"/>
      <c r="AC9" s="61"/>
      <c r="AD9" s="61"/>
      <c r="AE9" s="61"/>
      <c r="AF9" s="61"/>
      <c r="AG9" s="61"/>
      <c r="AH9" s="61"/>
      <c r="AI9" s="61"/>
      <c r="AJ9" s="61"/>
      <c r="AK9" s="61"/>
      <c r="AL9" s="61"/>
      <c r="AM9" s="61"/>
      <c r="AN9" s="61"/>
      <c r="AO9" s="61"/>
      <c r="AP9" s="61"/>
      <c r="AQ9" s="61"/>
      <c r="AR9" s="61"/>
    </row>
    <row r="10" spans="1:44" ht="15" customHeight="1">
      <c r="B10" s="6"/>
      <c r="C10" s="60" t="s">
        <v>23</v>
      </c>
      <c r="D10" s="61">
        <f>IFERROR(VALUE(FIXED(VLOOKUP(VLOOKUP($A$1,CodeTableSelCan,2,FALSE)&amp;$B$9&amp;ref!$E$2&amp;ref!$F$2&amp;ref!H$2,DatatableSelCan,7,FALSE))),"–")</f>
        <v>6</v>
      </c>
      <c r="E10" s="61">
        <f>IFERROR(VALUE(FIXED(VLOOKUP(VLOOKUP($A$1,CodeTableSelCan,2,FALSE)&amp;$B$9&amp;ref!$E$2&amp;ref!$F$2&amp;ref!I$2,DatatableSelCan,7,FALSE))),"–")</f>
        <v>2</v>
      </c>
      <c r="F10" s="61" t="str">
        <f>IFERROR(VALUE(FIXED(VLOOKUP(VLOOKUP($A$1,CodeTableSelCan,2,FALSE)&amp;$B$9&amp;ref!$E$2&amp;ref!$F$2&amp;ref!J$2,DatatableSelCan,7,FALSE))),"–")</f>
        <v>–</v>
      </c>
      <c r="G10" s="61">
        <f>IFERROR(VALUE(FIXED(VLOOKUP(VLOOKUP($A$1,CodeTableSelCan,2,FALSE)&amp;$B$9&amp;ref!$E$2&amp;ref!$F$2&amp;ref!K$2,DatatableSelCan,7,FALSE))),"–")</f>
        <v>5</v>
      </c>
      <c r="H10" s="61">
        <f>IFERROR(VALUE(FIXED(VLOOKUP(VLOOKUP($A$1,CodeTableSelCan,2,FALSE)&amp;$B$9&amp;ref!$E$2&amp;ref!$F$2&amp;ref!L$2,DatatableSelCan,7,FALSE))),"–")</f>
        <v>4</v>
      </c>
      <c r="I10" s="61">
        <f>IFERROR(VALUE(FIXED(VLOOKUP(VLOOKUP($A$1,CodeTableSelCan,2,FALSE)&amp;$B$9&amp;ref!$E$2&amp;ref!$F$2&amp;ref!M$2,DatatableSelCan,7,FALSE))),"–")</f>
        <v>5</v>
      </c>
      <c r="J10" s="61">
        <f>IFERROR(VALUE(FIXED(VLOOKUP(VLOOKUP($A$1,CodeTableSelCan,2,FALSE)&amp;$B$9&amp;ref!$E$2&amp;ref!$F$2&amp;ref!N$2,DatatableSelCan,7,FALSE))),"–")</f>
        <v>6</v>
      </c>
      <c r="K10" s="61">
        <f>IFERROR(VALUE(FIXED(VLOOKUP(VLOOKUP($A$1,CodeTableSelCan,2,FALSE)&amp;$B$9&amp;ref!$E$2&amp;ref!$F$2&amp;ref!O$2,DatatableSelCan,7,FALSE))),"–")</f>
        <v>11</v>
      </c>
      <c r="L10" s="61">
        <f>IFERROR(VALUE(FIXED(VLOOKUP(VLOOKUP($A$1,CodeTableSelCan,2,FALSE)&amp;$B$9&amp;ref!$E$2&amp;ref!$F$2&amp;ref!P$2,DatatableSelCan,7,FALSE))),"–")</f>
        <v>12</v>
      </c>
      <c r="M10" s="61">
        <f>IFERROR(VALUE(FIXED(VLOOKUP(VLOOKUP($A$1,CodeTableSelCan,2,FALSE)&amp;$B$9&amp;ref!$E$2&amp;ref!$F$2&amp;ref!Q$2,DatatableSelCan,7,FALSE))),"–")</f>
        <v>19</v>
      </c>
      <c r="N10" s="61">
        <f>IFERROR(VALUE(FIXED(VLOOKUP(VLOOKUP($A$1,CodeTableSelCan,2,FALSE)&amp;$B$9&amp;ref!$E$2&amp;ref!$F$2&amp;ref!R$2,DatatableSelCan,7,FALSE))),"–")</f>
        <v>31</v>
      </c>
      <c r="O10" s="61">
        <f>IFERROR(VALUE(FIXED(VLOOKUP(VLOOKUP($A$1,CodeTableSelCan,2,FALSE)&amp;$B$9&amp;ref!$E$2&amp;ref!$F$2&amp;ref!S$2,DatatableSelCan,7,FALSE))),"–")</f>
        <v>43</v>
      </c>
      <c r="P10" s="61">
        <f>IFERROR(VALUE(FIXED(VLOOKUP(VLOOKUP($A$1,CodeTableSelCan,2,FALSE)&amp;$B$9&amp;ref!$E$2&amp;ref!$F$2&amp;ref!T$2,DatatableSelCan,7,FALSE))),"–")</f>
        <v>51</v>
      </c>
      <c r="Q10" s="61">
        <f>IFERROR(VALUE(FIXED(VLOOKUP(VLOOKUP($A$1,CodeTableSelCan,2,FALSE)&amp;$B$9&amp;ref!$E$2&amp;ref!$F$2&amp;ref!U$2,DatatableSelCan,7,FALSE))),"–")</f>
        <v>72</v>
      </c>
      <c r="R10" s="61">
        <f>IFERROR(VALUE(FIXED(VLOOKUP(VLOOKUP($A$1,CodeTableSelCan,2,FALSE)&amp;$B$9&amp;ref!$E$2&amp;ref!$F$2&amp;ref!V$2,DatatableSelCan,7,FALSE))),"–")</f>
        <v>52</v>
      </c>
      <c r="S10" s="61">
        <f>IFERROR(VALUE(FIXED(VLOOKUP(VLOOKUP($A$1,CodeTableSelCan,2,FALSE)&amp;$B$9&amp;ref!$E$2&amp;ref!$F$2&amp;ref!W$2,DatatableSelCan,7,FALSE))),"–")</f>
        <v>54</v>
      </c>
      <c r="T10" s="61">
        <f>IFERROR(VALUE(FIXED(VLOOKUP(VLOOKUP($A$1,CodeTableSelCan,2,FALSE)&amp;$B$9&amp;ref!$E$2&amp;ref!$F$2&amp;ref!X$2,DatatableSelCan,7,FALSE))),"–")</f>
        <v>40</v>
      </c>
      <c r="U10" s="61">
        <f>IFERROR(VALUE(FIXED(VLOOKUP(VLOOKUP($A$1,CodeTableSelCan,2,FALSE)&amp;$B$9&amp;ref!$E$2&amp;ref!$F$2&amp;ref!Y$2,DatatableSelCan,7,FALSE))),"–")</f>
        <v>34</v>
      </c>
      <c r="V10" s="61">
        <f>IFERROR(VALUE(FIXED(VLOOKUP(VLOOKUP($A$1,CodeTableSelCan,2,FALSE)&amp;$B$9&amp;ref!$E$2&amp;ref!$F$2&amp;ref!Z$2,DatatableSelCan,7,FALSE))),"–")</f>
        <v>447</v>
      </c>
      <c r="X10" s="60"/>
      <c r="Y10" s="60" t="s">
        <v>23</v>
      </c>
      <c r="Z10" s="75">
        <f>IFERROR(VALUE(FIXED(VLOOKUP(VLOOKUP($A$1,CodeTableSelCan,2,FALSE)&amp;$B$9&amp;ref!$E$2&amp;ref!$F$2&amp;ref!H$2,DatatableSelCan,8,FALSE))),"–")</f>
        <v>3.79</v>
      </c>
      <c r="AA10" s="75">
        <f>IFERROR(VALUE(FIXED(VLOOKUP(VLOOKUP($A$1,CodeTableSelCan,2,FALSE)&amp;$B$9&amp;ref!$E$2&amp;ref!$F$2&amp;ref!I$2,DatatableSelCan,8,FALSE))),"–")</f>
        <v>1.27</v>
      </c>
      <c r="AB10" s="75" t="str">
        <f>IFERROR(VALUE(FIXED(VLOOKUP(VLOOKUP($A$1,CodeTableSelCan,2,FALSE)&amp;$B$9&amp;ref!$E$2&amp;ref!$F$2&amp;ref!J$2,DatatableSelCan,8,FALSE))),"–")</f>
        <v>–</v>
      </c>
      <c r="AC10" s="75">
        <f>IFERROR(VALUE(FIXED(VLOOKUP(VLOOKUP($A$1,CodeTableSelCan,2,FALSE)&amp;$B$9&amp;ref!$E$2&amp;ref!$F$2&amp;ref!K$2,DatatableSelCan,8,FALSE))),"–")</f>
        <v>3.09</v>
      </c>
      <c r="AD10" s="75">
        <f>IFERROR(VALUE(FIXED(VLOOKUP(VLOOKUP($A$1,CodeTableSelCan,2,FALSE)&amp;$B$9&amp;ref!$E$2&amp;ref!$F$2&amp;ref!L$2,DatatableSelCan,8,FALSE))),"–")</f>
        <v>2.4</v>
      </c>
      <c r="AE10" s="75">
        <f>IFERROR(VALUE(FIXED(VLOOKUP(VLOOKUP($A$1,CodeTableSelCan,2,FALSE)&amp;$B$9&amp;ref!$E$2&amp;ref!$F$2&amp;ref!M$2,DatatableSelCan,8,FALSE))),"–")</f>
        <v>3.47</v>
      </c>
      <c r="AF10" s="75">
        <f>IFERROR(VALUE(FIXED(VLOOKUP(VLOOKUP($A$1,CodeTableSelCan,2,FALSE)&amp;$B$9&amp;ref!$E$2&amp;ref!$F$2&amp;ref!N$2,DatatableSelCan,8,FALSE))),"–")</f>
        <v>4.49</v>
      </c>
      <c r="AG10" s="75">
        <f>IFERROR(VALUE(FIXED(VLOOKUP(VLOOKUP($A$1,CodeTableSelCan,2,FALSE)&amp;$B$9&amp;ref!$E$2&amp;ref!$F$2&amp;ref!O$2,DatatableSelCan,8,FALSE))),"–")</f>
        <v>8.4499999999999993</v>
      </c>
      <c r="AH10" s="75">
        <f>IFERROR(VALUE(FIXED(VLOOKUP(VLOOKUP($A$1,CodeTableSelCan,2,FALSE)&amp;$B$9&amp;ref!$E$2&amp;ref!$F$2&amp;ref!P$2,DatatableSelCan,8,FALSE))),"–")</f>
        <v>8.07</v>
      </c>
      <c r="AI10" s="75">
        <f>IFERROR(VALUE(FIXED(VLOOKUP(VLOOKUP($A$1,CodeTableSelCan,2,FALSE)&amp;$B$9&amp;ref!$E$2&amp;ref!$F$2&amp;ref!Q$2,DatatableSelCan,8,FALSE))),"–")</f>
        <v>12.7</v>
      </c>
      <c r="AJ10" s="75">
        <f>IFERROR(VALUE(FIXED(VLOOKUP(VLOOKUP($A$1,CodeTableSelCan,2,FALSE)&amp;$B$9&amp;ref!$E$2&amp;ref!$F$2&amp;ref!R$2,DatatableSelCan,8,FALSE))),"–")</f>
        <v>20.22</v>
      </c>
      <c r="AK10" s="75">
        <f>IFERROR(VALUE(FIXED(VLOOKUP(VLOOKUP($A$1,CodeTableSelCan,2,FALSE)&amp;$B$9&amp;ref!$E$2&amp;ref!$F$2&amp;ref!S$2,DatatableSelCan,8,FALSE))),"–")</f>
        <v>31.65</v>
      </c>
      <c r="AL10" s="75">
        <f>IFERROR(VALUE(FIXED(VLOOKUP(VLOOKUP($A$1,CodeTableSelCan,2,FALSE)&amp;$B$9&amp;ref!$E$2&amp;ref!$F$2&amp;ref!T$2,DatatableSelCan,8,FALSE))),"–")</f>
        <v>42.65</v>
      </c>
      <c r="AM10" s="75">
        <f>IFERROR(VALUE(FIXED(VLOOKUP(VLOOKUP($A$1,CodeTableSelCan,2,FALSE)&amp;$B$9&amp;ref!$E$2&amp;ref!$F$2&amp;ref!U$2,DatatableSelCan,8,FALSE))),"–")</f>
        <v>68.05</v>
      </c>
      <c r="AN10" s="75">
        <f>IFERROR(VALUE(FIXED(VLOOKUP(VLOOKUP($A$1,CodeTableSelCan,2,FALSE)&amp;$B$9&amp;ref!$E$2&amp;ref!$F$2&amp;ref!V$2,DatatableSelCan,8,FALSE))),"–")</f>
        <v>67.47</v>
      </c>
      <c r="AO10" s="75">
        <f>IFERROR(VALUE(FIXED(VLOOKUP(VLOOKUP($A$1,CodeTableSelCan,2,FALSE)&amp;$B$9&amp;ref!$E$2&amp;ref!$F$2&amp;ref!W$2,DatatableSelCan,8,FALSE))),"–")</f>
        <v>101.64</v>
      </c>
      <c r="AP10" s="75">
        <f>IFERROR(VALUE(FIXED(VLOOKUP(VLOOKUP($A$1,CodeTableSelCan,2,FALSE)&amp;$B$9&amp;ref!$E$2&amp;ref!$F$2&amp;ref!X$2,DatatableSelCan,8,FALSE))),"–")</f>
        <v>109.44</v>
      </c>
      <c r="AQ10" s="75">
        <f>IFERROR(VALUE(FIXED(VLOOKUP(VLOOKUP($A$1,CodeTableSelCan,2,FALSE)&amp;$B$9&amp;ref!$E$2&amp;ref!$F$2&amp;ref!Y$2,DatatableSelCan,8,FALSE))),"–")</f>
        <v>119.72</v>
      </c>
      <c r="AR10" s="75">
        <f>SUMPRODUCT(Z10:AQ10,'Population '!$D$61:$U$61)</f>
        <v>14.33895936422252</v>
      </c>
    </row>
    <row r="11" spans="1:44" ht="15" customHeight="1">
      <c r="B11" s="6"/>
      <c r="C11" s="60" t="s">
        <v>24</v>
      </c>
      <c r="D11" s="61">
        <f>IFERROR(VALUE(FIXED(VLOOKUP(VLOOKUP($A$1,CodeTableSelCan,2,FALSE)&amp;$B$9&amp;ref!$E$2&amp;ref!$F$3&amp;ref!H$2,DatatableSelCan,7,FALSE))),"–")</f>
        <v>1</v>
      </c>
      <c r="E11" s="61" t="str">
        <f>IFERROR(VALUE(FIXED(VLOOKUP(VLOOKUP($A$1,CodeTableSelCan,2,FALSE)&amp;$B$9&amp;ref!$E$2&amp;ref!$F$3&amp;ref!I$2,DatatableSelCan,7,FALSE))),"–")</f>
        <v>–</v>
      </c>
      <c r="F11" s="61" t="str">
        <f>IFERROR(VALUE(FIXED(VLOOKUP(VLOOKUP($A$1,CodeTableSelCan,2,FALSE)&amp;$B$9&amp;ref!$E$2&amp;ref!$F$3&amp;ref!J$2,DatatableSelCan,7,FALSE))),"–")</f>
        <v>–</v>
      </c>
      <c r="G11" s="61">
        <f>IFERROR(VALUE(FIXED(VLOOKUP(VLOOKUP($A$1,CodeTableSelCan,2,FALSE)&amp;$B$9&amp;ref!$E$2&amp;ref!$F$3&amp;ref!K$2,DatatableSelCan,7,FALSE))),"–")</f>
        <v>2</v>
      </c>
      <c r="H11" s="61" t="str">
        <f>IFERROR(VALUE(FIXED(VLOOKUP(VLOOKUP($A$1,CodeTableSelCan,2,FALSE)&amp;$B$9&amp;ref!$E$2&amp;ref!$F$3&amp;ref!L$2,DatatableSelCan,7,FALSE))),"–")</f>
        <v>–</v>
      </c>
      <c r="I11" s="61" t="str">
        <f>IFERROR(VALUE(FIXED(VLOOKUP(VLOOKUP($A$1,CodeTableSelCan,2,FALSE)&amp;$B$9&amp;ref!$E$2&amp;ref!$F$3&amp;ref!M$2,DatatableSelCan,7,FALSE))),"–")</f>
        <v>–</v>
      </c>
      <c r="J11" s="61" t="str">
        <f>IFERROR(VALUE(FIXED(VLOOKUP(VLOOKUP($A$1,CodeTableSelCan,2,FALSE)&amp;$B$9&amp;ref!$E$2&amp;ref!$F$3&amp;ref!N$2,DatatableSelCan,7,FALSE))),"–")</f>
        <v>–</v>
      </c>
      <c r="K11" s="61">
        <f>IFERROR(VALUE(FIXED(VLOOKUP(VLOOKUP($A$1,CodeTableSelCan,2,FALSE)&amp;$B$9&amp;ref!$E$2&amp;ref!$F$3&amp;ref!O$2,DatatableSelCan,7,FALSE))),"–")</f>
        <v>1</v>
      </c>
      <c r="L11" s="61">
        <f>IFERROR(VALUE(FIXED(VLOOKUP(VLOOKUP($A$1,CodeTableSelCan,2,FALSE)&amp;$B$9&amp;ref!$E$2&amp;ref!$F$3&amp;ref!P$2,DatatableSelCan,7,FALSE))),"–")</f>
        <v>1</v>
      </c>
      <c r="M11" s="61">
        <f>IFERROR(VALUE(FIXED(VLOOKUP(VLOOKUP($A$1,CodeTableSelCan,2,FALSE)&amp;$B$9&amp;ref!$E$2&amp;ref!$F$3&amp;ref!Q$2,DatatableSelCan,7,FALSE))),"–")</f>
        <v>6</v>
      </c>
      <c r="N11" s="61">
        <f>IFERROR(VALUE(FIXED(VLOOKUP(VLOOKUP($A$1,CodeTableSelCan,2,FALSE)&amp;$B$9&amp;ref!$E$2&amp;ref!$F$3&amp;ref!R$2,DatatableSelCan,7,FALSE))),"–")</f>
        <v>1</v>
      </c>
      <c r="O11" s="61">
        <f>IFERROR(VALUE(FIXED(VLOOKUP(VLOOKUP($A$1,CodeTableSelCan,2,FALSE)&amp;$B$9&amp;ref!$E$2&amp;ref!$F$3&amp;ref!S$2,DatatableSelCan,7,FALSE))),"–")</f>
        <v>5</v>
      </c>
      <c r="P11" s="61">
        <f>IFERROR(VALUE(FIXED(VLOOKUP(VLOOKUP($A$1,CodeTableSelCan,2,FALSE)&amp;$B$9&amp;ref!$E$2&amp;ref!$F$3&amp;ref!T$2,DatatableSelCan,7,FALSE))),"–")</f>
        <v>4</v>
      </c>
      <c r="Q11" s="61">
        <f>IFERROR(VALUE(FIXED(VLOOKUP(VLOOKUP($A$1,CodeTableSelCan,2,FALSE)&amp;$B$9&amp;ref!$E$2&amp;ref!$F$3&amp;ref!U$2,DatatableSelCan,7,FALSE))),"–")</f>
        <v>6</v>
      </c>
      <c r="R11" s="61">
        <f>IFERROR(VALUE(FIXED(VLOOKUP(VLOOKUP($A$1,CodeTableSelCan,2,FALSE)&amp;$B$9&amp;ref!$E$2&amp;ref!$F$3&amp;ref!V$2,DatatableSelCan,7,FALSE))),"–")</f>
        <v>4</v>
      </c>
      <c r="S11" s="61">
        <f>IFERROR(VALUE(FIXED(VLOOKUP(VLOOKUP($A$1,CodeTableSelCan,2,FALSE)&amp;$B$9&amp;ref!$E$2&amp;ref!$F$3&amp;ref!W$2,DatatableSelCan,7,FALSE))),"–")</f>
        <v>2</v>
      </c>
      <c r="T11" s="61">
        <f>IFERROR(VALUE(FIXED(VLOOKUP(VLOOKUP($A$1,CodeTableSelCan,2,FALSE)&amp;$B$9&amp;ref!$E$2&amp;ref!$F$3&amp;ref!X$2,DatatableSelCan,7,FALSE))),"–")</f>
        <v>5</v>
      </c>
      <c r="U11" s="61">
        <f>IFERROR(VALUE(FIXED(VLOOKUP(VLOOKUP($A$1,CodeTableSelCan,2,FALSE)&amp;$B$9&amp;ref!$E$2&amp;ref!$F$3&amp;ref!Y$2,DatatableSelCan,7,FALSE))),"–")</f>
        <v>1</v>
      </c>
      <c r="V11" s="61">
        <f>IFERROR(VALUE(FIXED(VLOOKUP(VLOOKUP($A$1,CodeTableSelCan,2,FALSE)&amp;$B$9&amp;ref!$E$2&amp;ref!$F$3&amp;ref!Z$2,DatatableSelCan,7,FALSE))),"–")</f>
        <v>39</v>
      </c>
      <c r="X11" s="60"/>
      <c r="Y11" s="60" t="s">
        <v>24</v>
      </c>
      <c r="Z11" s="75">
        <f>IFERROR(VALUE(FIXED(VLOOKUP(VLOOKUP($A$1,CodeTableSelCan,2,FALSE)&amp;$B$9&amp;ref!$E$2&amp;ref!$F$3&amp;ref!H$2,DatatableSelCan,8,FALSE))),"–")</f>
        <v>2.34</v>
      </c>
      <c r="AA11" s="75" t="str">
        <f>IFERROR(VALUE(FIXED(VLOOKUP(VLOOKUP($A$1,CodeTableSelCan,2,FALSE)&amp;$B$9&amp;ref!$E$2&amp;ref!$F$3&amp;ref!I$2,DatatableSelCan,8,FALSE))),"–")</f>
        <v>–</v>
      </c>
      <c r="AB11" s="75" t="str">
        <f>IFERROR(VALUE(FIXED(VLOOKUP(VLOOKUP($A$1,CodeTableSelCan,2,FALSE)&amp;$B$9&amp;ref!$E$2&amp;ref!$F$3&amp;ref!J$2,DatatableSelCan,8,FALSE))),"–")</f>
        <v>–</v>
      </c>
      <c r="AC11" s="75">
        <f>IFERROR(VALUE(FIXED(VLOOKUP(VLOOKUP($A$1,CodeTableSelCan,2,FALSE)&amp;$B$9&amp;ref!$E$2&amp;ref!$F$3&amp;ref!K$2,DatatableSelCan,8,FALSE))),"–")</f>
        <v>5.62</v>
      </c>
      <c r="AD11" s="75" t="str">
        <f>IFERROR(VALUE(FIXED(VLOOKUP(VLOOKUP($A$1,CodeTableSelCan,2,FALSE)&amp;$B$9&amp;ref!$E$2&amp;ref!$F$3&amp;ref!L$2,DatatableSelCan,8,FALSE))),"–")</f>
        <v>–</v>
      </c>
      <c r="AE11" s="75" t="str">
        <f>IFERROR(VALUE(FIXED(VLOOKUP(VLOOKUP($A$1,CodeTableSelCan,2,FALSE)&amp;$B$9&amp;ref!$E$2&amp;ref!$F$3&amp;ref!M$2,DatatableSelCan,8,FALSE))),"–")</f>
        <v>–</v>
      </c>
      <c r="AF11" s="75" t="str">
        <f>IFERROR(VALUE(FIXED(VLOOKUP(VLOOKUP($A$1,CodeTableSelCan,2,FALSE)&amp;$B$9&amp;ref!$E$2&amp;ref!$F$3&amp;ref!N$2,DatatableSelCan,8,FALSE))),"–")</f>
        <v>–</v>
      </c>
      <c r="AG11" s="75">
        <f>IFERROR(VALUE(FIXED(VLOOKUP(VLOOKUP($A$1,CodeTableSelCan,2,FALSE)&amp;$B$9&amp;ref!$E$2&amp;ref!$F$3&amp;ref!O$2,DatatableSelCan,8,FALSE))),"–")</f>
        <v>5.49</v>
      </c>
      <c r="AH11" s="75">
        <f>IFERROR(VALUE(FIXED(VLOOKUP(VLOOKUP($A$1,CodeTableSelCan,2,FALSE)&amp;$B$9&amp;ref!$E$2&amp;ref!$F$3&amp;ref!P$2,DatatableSelCan,8,FALSE))),"–")</f>
        <v>5.09</v>
      </c>
      <c r="AI11" s="75">
        <f>IFERROR(VALUE(FIXED(VLOOKUP(VLOOKUP($A$1,CodeTableSelCan,2,FALSE)&amp;$B$9&amp;ref!$E$2&amp;ref!$F$3&amp;ref!Q$2,DatatableSelCan,8,FALSE))),"–")</f>
        <v>32.07</v>
      </c>
      <c r="AJ11" s="75">
        <f>IFERROR(VALUE(FIXED(VLOOKUP(VLOOKUP($A$1,CodeTableSelCan,2,FALSE)&amp;$B$9&amp;ref!$E$2&amp;ref!$F$3&amp;ref!R$2,DatatableSelCan,8,FALSE))),"–")</f>
        <v>5.61</v>
      </c>
      <c r="AK11" s="75">
        <f>IFERROR(VALUE(FIXED(VLOOKUP(VLOOKUP($A$1,CodeTableSelCan,2,FALSE)&amp;$B$9&amp;ref!$E$2&amp;ref!$F$3&amp;ref!S$2,DatatableSelCan,8,FALSE))),"–")</f>
        <v>35.409999999999997</v>
      </c>
      <c r="AL11" s="75">
        <f>IFERROR(VALUE(FIXED(VLOOKUP(VLOOKUP($A$1,CodeTableSelCan,2,FALSE)&amp;$B$9&amp;ref!$E$2&amp;ref!$F$3&amp;ref!T$2,DatatableSelCan,8,FALSE))),"–")</f>
        <v>37.659999999999997</v>
      </c>
      <c r="AM11" s="75">
        <f>IFERROR(VALUE(FIXED(VLOOKUP(VLOOKUP($A$1,CodeTableSelCan,2,FALSE)&amp;$B$9&amp;ref!$E$2&amp;ref!$F$3&amp;ref!U$2,DatatableSelCan,8,FALSE))),"–")</f>
        <v>79.790000000000006</v>
      </c>
      <c r="AN11" s="75">
        <f>IFERROR(VALUE(FIXED(VLOOKUP(VLOOKUP($A$1,CodeTableSelCan,2,FALSE)&amp;$B$9&amp;ref!$E$2&amp;ref!$F$3&amp;ref!V$2,DatatableSelCan,8,FALSE))),"–")</f>
        <v>80.48</v>
      </c>
      <c r="AO11" s="75">
        <f>IFERROR(VALUE(FIXED(VLOOKUP(VLOOKUP($A$1,CodeTableSelCan,2,FALSE)&amp;$B$9&amp;ref!$E$2&amp;ref!$F$3&amp;ref!W$2,DatatableSelCan,8,FALSE))),"–")</f>
        <v>68.97</v>
      </c>
      <c r="AP11" s="75">
        <f>IFERROR(VALUE(FIXED(VLOOKUP(VLOOKUP($A$1,CodeTableSelCan,2,FALSE)&amp;$B$9&amp;ref!$E$2&amp;ref!$F$3&amp;ref!X$2,DatatableSelCan,8,FALSE))),"–")</f>
        <v>349.65</v>
      </c>
      <c r="AQ11" s="75">
        <f>IFERROR(VALUE(FIXED(VLOOKUP(VLOOKUP($A$1,CodeTableSelCan,2,FALSE)&amp;$B$9&amp;ref!$E$2&amp;ref!$F$3&amp;ref!Y$2,DatatableSelCan,8,FALSE))),"–")</f>
        <v>144.93</v>
      </c>
      <c r="AR11" s="75">
        <f>SUMPRODUCT(Z11:AQ11,'Population '!$D$61:$U$61)</f>
        <v>15.946971060128956</v>
      </c>
    </row>
    <row r="12" spans="1:44" ht="15" customHeight="1">
      <c r="B12" s="7"/>
      <c r="C12" s="60" t="s">
        <v>25</v>
      </c>
      <c r="D12" s="61">
        <f>IFERROR(VALUE(FIXED(VLOOKUP(VLOOKUP($A$1,CodeTableSelCan,2,FALSE)&amp;$B$9&amp;ref!$E$2&amp;ref!$F$4&amp;ref!H$2,DatatableSelCan,7,FALSE))),"–")</f>
        <v>5</v>
      </c>
      <c r="E12" s="61">
        <f>IFERROR(VALUE(FIXED(VLOOKUP(VLOOKUP($A$1,CodeTableSelCan,2,FALSE)&amp;$B$9&amp;ref!$E$2&amp;ref!$F$4&amp;ref!I$2,DatatableSelCan,7,FALSE))),"–")</f>
        <v>2</v>
      </c>
      <c r="F12" s="61" t="str">
        <f>IFERROR(VALUE(FIXED(VLOOKUP(VLOOKUP($A$1,CodeTableSelCan,2,FALSE)&amp;$B$9&amp;ref!$E$2&amp;ref!$F$4&amp;ref!J$2,DatatableSelCan,7,FALSE))),"–")</f>
        <v>–</v>
      </c>
      <c r="G12" s="61">
        <f>IFERROR(VALUE(FIXED(VLOOKUP(VLOOKUP($A$1,CodeTableSelCan,2,FALSE)&amp;$B$9&amp;ref!$E$2&amp;ref!$F$4&amp;ref!K$2,DatatableSelCan,7,FALSE))),"–")</f>
        <v>3</v>
      </c>
      <c r="H12" s="61">
        <f>IFERROR(VALUE(FIXED(VLOOKUP(VLOOKUP($A$1,CodeTableSelCan,2,FALSE)&amp;$B$9&amp;ref!$E$2&amp;ref!$F$4&amp;ref!L$2,DatatableSelCan,7,FALSE))),"–")</f>
        <v>4</v>
      </c>
      <c r="I12" s="61">
        <f>IFERROR(VALUE(FIXED(VLOOKUP(VLOOKUP($A$1,CodeTableSelCan,2,FALSE)&amp;$B$9&amp;ref!$E$2&amp;ref!$F$4&amp;ref!M$2,DatatableSelCan,7,FALSE))),"–")</f>
        <v>5</v>
      </c>
      <c r="J12" s="61">
        <f>IFERROR(VALUE(FIXED(VLOOKUP(VLOOKUP($A$1,CodeTableSelCan,2,FALSE)&amp;$B$9&amp;ref!$E$2&amp;ref!$F$4&amp;ref!N$2,DatatableSelCan,7,FALSE))),"–")</f>
        <v>6</v>
      </c>
      <c r="K12" s="61">
        <f>IFERROR(VALUE(FIXED(VLOOKUP(VLOOKUP($A$1,CodeTableSelCan,2,FALSE)&amp;$B$9&amp;ref!$E$2&amp;ref!$F$4&amp;ref!O$2,DatatableSelCan,7,FALSE))),"–")</f>
        <v>10</v>
      </c>
      <c r="L12" s="61">
        <f>IFERROR(VALUE(FIXED(VLOOKUP(VLOOKUP($A$1,CodeTableSelCan,2,FALSE)&amp;$B$9&amp;ref!$E$2&amp;ref!$F$4&amp;ref!P$2,DatatableSelCan,7,FALSE))),"–")</f>
        <v>11</v>
      </c>
      <c r="M12" s="61">
        <f>IFERROR(VALUE(FIXED(VLOOKUP(VLOOKUP($A$1,CodeTableSelCan,2,FALSE)&amp;$B$9&amp;ref!$E$2&amp;ref!$F$4&amp;ref!Q$2,DatatableSelCan,7,FALSE))),"–")</f>
        <v>13</v>
      </c>
      <c r="N12" s="61">
        <f>IFERROR(VALUE(FIXED(VLOOKUP(VLOOKUP($A$1,CodeTableSelCan,2,FALSE)&amp;$B$9&amp;ref!$E$2&amp;ref!$F$4&amp;ref!R$2,DatatableSelCan,7,FALSE))),"–")</f>
        <v>30</v>
      </c>
      <c r="O12" s="61">
        <f>IFERROR(VALUE(FIXED(VLOOKUP(VLOOKUP($A$1,CodeTableSelCan,2,FALSE)&amp;$B$9&amp;ref!$E$2&amp;ref!$F$4&amp;ref!S$2,DatatableSelCan,7,FALSE))),"–")</f>
        <v>38</v>
      </c>
      <c r="P12" s="61">
        <f>IFERROR(VALUE(FIXED(VLOOKUP(VLOOKUP($A$1,CodeTableSelCan,2,FALSE)&amp;$B$9&amp;ref!$E$2&amp;ref!$F$4&amp;ref!T$2,DatatableSelCan,7,FALSE))),"–")</f>
        <v>47</v>
      </c>
      <c r="Q12" s="61">
        <f>IFERROR(VALUE(FIXED(VLOOKUP(VLOOKUP($A$1,CodeTableSelCan,2,FALSE)&amp;$B$9&amp;ref!$E$2&amp;ref!$F$4&amp;ref!U$2,DatatableSelCan,7,FALSE))),"–")</f>
        <v>66</v>
      </c>
      <c r="R12" s="61">
        <f>IFERROR(VALUE(FIXED(VLOOKUP(VLOOKUP($A$1,CodeTableSelCan,2,FALSE)&amp;$B$9&amp;ref!$E$2&amp;ref!$F$4&amp;ref!V$2,DatatableSelCan,7,FALSE))),"–")</f>
        <v>48</v>
      </c>
      <c r="S12" s="61">
        <f>IFERROR(VALUE(FIXED(VLOOKUP(VLOOKUP($A$1,CodeTableSelCan,2,FALSE)&amp;$B$9&amp;ref!$E$2&amp;ref!$F$4&amp;ref!W$2,DatatableSelCan,7,FALSE))),"–")</f>
        <v>52</v>
      </c>
      <c r="T12" s="61">
        <f>IFERROR(VALUE(FIXED(VLOOKUP(VLOOKUP($A$1,CodeTableSelCan,2,FALSE)&amp;$B$9&amp;ref!$E$2&amp;ref!$F$4&amp;ref!X$2,DatatableSelCan,7,FALSE))),"–")</f>
        <v>35</v>
      </c>
      <c r="U12" s="61">
        <f>IFERROR(VALUE(FIXED(VLOOKUP(VLOOKUP($A$1,CodeTableSelCan,2,FALSE)&amp;$B$9&amp;ref!$E$2&amp;ref!$F$4&amp;ref!Y$2,DatatableSelCan,7,FALSE))),"–")</f>
        <v>33</v>
      </c>
      <c r="V12" s="61">
        <f>IFERROR(VALUE(FIXED(VLOOKUP(VLOOKUP($A$1,CodeTableSelCan,2,FALSE)&amp;$B$9&amp;ref!$E$2&amp;ref!$F$4&amp;ref!Z$2,DatatableSelCan,7,FALSE))),"–")</f>
        <v>408</v>
      </c>
      <c r="X12" s="7"/>
      <c r="Y12" s="60" t="s">
        <v>25</v>
      </c>
      <c r="Z12" s="75">
        <f>IFERROR(VALUE(FIXED(VLOOKUP(VLOOKUP($A$1,CodeTableSelCan,2,FALSE)&amp;$B$9&amp;ref!$E$2&amp;ref!$F$4&amp;ref!H$2,DatatableSelCan,8,FALSE))),"–")</f>
        <v>4.33</v>
      </c>
      <c r="AA12" s="75">
        <f>IFERROR(VALUE(FIXED(VLOOKUP(VLOOKUP($A$1,CodeTableSelCan,2,FALSE)&amp;$B$9&amp;ref!$E$2&amp;ref!$F$4&amp;ref!I$2,DatatableSelCan,8,FALSE))),"–")</f>
        <v>1.72</v>
      </c>
      <c r="AB12" s="75" t="str">
        <f>IFERROR(VALUE(FIXED(VLOOKUP(VLOOKUP($A$1,CodeTableSelCan,2,FALSE)&amp;$B$9&amp;ref!$E$2&amp;ref!$F$4&amp;ref!J$2,DatatableSelCan,8,FALSE))),"–")</f>
        <v>–</v>
      </c>
      <c r="AC12" s="75">
        <f>IFERROR(VALUE(FIXED(VLOOKUP(VLOOKUP($A$1,CodeTableSelCan,2,FALSE)&amp;$B$9&amp;ref!$E$2&amp;ref!$F$4&amp;ref!K$2,DatatableSelCan,8,FALSE))),"–")</f>
        <v>2.38</v>
      </c>
      <c r="AD12" s="75">
        <f>IFERROR(VALUE(FIXED(VLOOKUP(VLOOKUP($A$1,CodeTableSelCan,2,FALSE)&amp;$B$9&amp;ref!$E$2&amp;ref!$F$4&amp;ref!L$2,DatatableSelCan,8,FALSE))),"–")</f>
        <v>2.91</v>
      </c>
      <c r="AE12" s="75">
        <f>IFERROR(VALUE(FIXED(VLOOKUP(VLOOKUP($A$1,CodeTableSelCan,2,FALSE)&amp;$B$9&amp;ref!$E$2&amp;ref!$F$4&amp;ref!M$2,DatatableSelCan,8,FALSE))),"–")</f>
        <v>4.08</v>
      </c>
      <c r="AF12" s="75">
        <f>IFERROR(VALUE(FIXED(VLOOKUP(VLOOKUP($A$1,CodeTableSelCan,2,FALSE)&amp;$B$9&amp;ref!$E$2&amp;ref!$F$4&amp;ref!N$2,DatatableSelCan,8,FALSE))),"–")</f>
        <v>5.19</v>
      </c>
      <c r="AG12" s="75">
        <f>IFERROR(VALUE(FIXED(VLOOKUP(VLOOKUP($A$1,CodeTableSelCan,2,FALSE)&amp;$B$9&amp;ref!$E$2&amp;ref!$F$4&amp;ref!O$2,DatatableSelCan,8,FALSE))),"–")</f>
        <v>8.94</v>
      </c>
      <c r="AH12" s="75">
        <f>IFERROR(VALUE(FIXED(VLOOKUP(VLOOKUP($A$1,CodeTableSelCan,2,FALSE)&amp;$B$9&amp;ref!$E$2&amp;ref!$F$4&amp;ref!P$2,DatatableSelCan,8,FALSE))),"–")</f>
        <v>8.52</v>
      </c>
      <c r="AI12" s="75">
        <f>IFERROR(VALUE(FIXED(VLOOKUP(VLOOKUP($A$1,CodeTableSelCan,2,FALSE)&amp;$B$9&amp;ref!$E$2&amp;ref!$F$4&amp;ref!Q$2,DatatableSelCan,8,FALSE))),"–")</f>
        <v>9.93</v>
      </c>
      <c r="AJ12" s="75">
        <f>IFERROR(VALUE(FIXED(VLOOKUP(VLOOKUP($A$1,CodeTableSelCan,2,FALSE)&amp;$B$9&amp;ref!$E$2&amp;ref!$F$4&amp;ref!R$2,DatatableSelCan,8,FALSE))),"–")</f>
        <v>22.14</v>
      </c>
      <c r="AK12" s="75">
        <f>IFERROR(VALUE(FIXED(VLOOKUP(VLOOKUP($A$1,CodeTableSelCan,2,FALSE)&amp;$B$9&amp;ref!$E$2&amp;ref!$F$4&amp;ref!S$2,DatatableSelCan,8,FALSE))),"–")</f>
        <v>31.22</v>
      </c>
      <c r="AL12" s="75">
        <f>IFERROR(VALUE(FIXED(VLOOKUP(VLOOKUP($A$1,CodeTableSelCan,2,FALSE)&amp;$B$9&amp;ref!$E$2&amp;ref!$F$4&amp;ref!T$2,DatatableSelCan,8,FALSE))),"–")</f>
        <v>43.14</v>
      </c>
      <c r="AM12" s="75">
        <f>IFERROR(VALUE(FIXED(VLOOKUP(VLOOKUP($A$1,CodeTableSelCan,2,FALSE)&amp;$B$9&amp;ref!$E$2&amp;ref!$F$4&amp;ref!U$2,DatatableSelCan,8,FALSE))),"–")</f>
        <v>67.16</v>
      </c>
      <c r="AN12" s="75">
        <f>IFERROR(VALUE(FIXED(VLOOKUP(VLOOKUP($A$1,CodeTableSelCan,2,FALSE)&amp;$B$9&amp;ref!$E$2&amp;ref!$F$4&amp;ref!V$2,DatatableSelCan,8,FALSE))),"–")</f>
        <v>66.569999999999993</v>
      </c>
      <c r="AO12" s="75">
        <f>IFERROR(VALUE(FIXED(VLOOKUP(VLOOKUP($A$1,CodeTableSelCan,2,FALSE)&amp;$B$9&amp;ref!$E$2&amp;ref!$F$4&amp;ref!W$2,DatatableSelCan,8,FALSE))),"–")</f>
        <v>103.52</v>
      </c>
      <c r="AP12" s="75">
        <f>IFERROR(VALUE(FIXED(VLOOKUP(VLOOKUP($A$1,CodeTableSelCan,2,FALSE)&amp;$B$9&amp;ref!$E$2&amp;ref!$F$4&amp;ref!X$2,DatatableSelCan,8,FALSE))),"–")</f>
        <v>99.66</v>
      </c>
      <c r="AQ12" s="75">
        <f>IFERROR(VALUE(FIXED(VLOOKUP(VLOOKUP($A$1,CodeTableSelCan,2,FALSE)&amp;$B$9&amp;ref!$E$2&amp;ref!$F$4&amp;ref!Y$2,DatatableSelCan,8,FALSE))),"–")</f>
        <v>119.09</v>
      </c>
      <c r="AR12" s="75">
        <f>SUMPRODUCT(Z12:AQ12,'Population '!$D$61:$U$61)</f>
        <v>14.397808267106511</v>
      </c>
    </row>
    <row r="13" spans="1:44" ht="15" customHeight="1">
      <c r="B13" s="6">
        <v>2015</v>
      </c>
      <c r="C13" s="7"/>
      <c r="D13" s="61"/>
      <c r="E13" s="61"/>
      <c r="F13" s="61"/>
      <c r="G13" s="61"/>
      <c r="H13" s="61"/>
      <c r="I13" s="61"/>
      <c r="J13" s="61"/>
      <c r="K13" s="61"/>
      <c r="L13" s="61"/>
      <c r="M13" s="61"/>
      <c r="N13" s="61"/>
      <c r="O13" s="61"/>
      <c r="P13" s="61"/>
      <c r="Q13" s="61"/>
      <c r="R13" s="61"/>
      <c r="S13" s="61"/>
      <c r="T13" s="61"/>
      <c r="U13" s="61"/>
      <c r="V13" s="61"/>
      <c r="X13" s="60">
        <v>2015</v>
      </c>
      <c r="Y13" s="7"/>
      <c r="Z13" s="75"/>
      <c r="AA13" s="75"/>
      <c r="AB13" s="75"/>
      <c r="AC13" s="75"/>
      <c r="AD13" s="75"/>
      <c r="AE13" s="75"/>
      <c r="AF13" s="75"/>
      <c r="AG13" s="75"/>
      <c r="AH13" s="75"/>
      <c r="AI13" s="75"/>
      <c r="AJ13" s="75"/>
      <c r="AK13" s="75"/>
      <c r="AL13" s="75"/>
      <c r="AM13" s="75"/>
      <c r="AN13" s="75"/>
      <c r="AO13" s="75"/>
      <c r="AP13" s="75"/>
      <c r="AQ13" s="75"/>
      <c r="AR13" s="75"/>
    </row>
    <row r="14" spans="1:44" ht="15" customHeight="1">
      <c r="B14" s="6"/>
      <c r="C14" s="60" t="s">
        <v>23</v>
      </c>
      <c r="D14" s="76">
        <f>IFERROR(VALUE(FIXED(VLOOKUP(VLOOKUP($A$1,CodeTableSelCan,2,FALSE)&amp;$B$13&amp;ref!$E$2&amp;ref!$F$2&amp;ref!H$2,DatatableSelCan,7,FALSE))),"–")</f>
        <v>6</v>
      </c>
      <c r="E14" s="76">
        <f>IFERROR(VALUE(FIXED(VLOOKUP(VLOOKUP($A$1,CodeTableSelCan,2,FALSE)&amp;$B$13&amp;ref!$E$2&amp;ref!$F$2&amp;ref!I$2,DatatableSelCan,7,FALSE))),"–")</f>
        <v>6</v>
      </c>
      <c r="F14" s="76">
        <f>IFERROR(VALUE(FIXED(VLOOKUP(VLOOKUP($A$1,CodeTableSelCan,2,FALSE)&amp;$B$13&amp;ref!$E$2&amp;ref!$F$2&amp;ref!J$2,DatatableSelCan,7,FALSE))),"–")</f>
        <v>3</v>
      </c>
      <c r="G14" s="76">
        <f>IFERROR(VALUE(FIXED(VLOOKUP(VLOOKUP($A$1,CodeTableSelCan,2,FALSE)&amp;$B$13&amp;ref!$E$2&amp;ref!$F$2&amp;ref!K$2,DatatableSelCan,7,FALSE))),"–")</f>
        <v>5</v>
      </c>
      <c r="H14" s="76">
        <f>IFERROR(VALUE(FIXED(VLOOKUP(VLOOKUP($A$1,CodeTableSelCan,2,FALSE)&amp;$B$13&amp;ref!$E$2&amp;ref!$F$2&amp;ref!L$2,DatatableSelCan,7,FALSE))),"–")</f>
        <v>5</v>
      </c>
      <c r="I14" s="76">
        <f>IFERROR(VALUE(FIXED(VLOOKUP(VLOOKUP($A$1,CodeTableSelCan,2,FALSE)&amp;$B$13&amp;ref!$E$2&amp;ref!$F$2&amp;ref!M$2,DatatableSelCan,7,FALSE))),"–")</f>
        <v>3</v>
      </c>
      <c r="J14" s="76">
        <f>IFERROR(VALUE(FIXED(VLOOKUP(VLOOKUP($A$1,CodeTableSelCan,2,FALSE)&amp;$B$13&amp;ref!$E$2&amp;ref!$F$2&amp;ref!N$2,DatatableSelCan,7,FALSE))),"–")</f>
        <v>5</v>
      </c>
      <c r="K14" s="76">
        <f>IFERROR(VALUE(FIXED(VLOOKUP(VLOOKUP($A$1,CodeTableSelCan,2,FALSE)&amp;$B$13&amp;ref!$E$2&amp;ref!$F$2&amp;ref!O$2,DatatableSelCan,7,FALSE))),"–")</f>
        <v>6</v>
      </c>
      <c r="L14" s="76">
        <f>IFERROR(VALUE(FIXED(VLOOKUP(VLOOKUP($A$1,CodeTableSelCan,2,FALSE)&amp;$B$13&amp;ref!$E$2&amp;ref!$F$2&amp;ref!P$2,DatatableSelCan,7,FALSE))),"–")</f>
        <v>13</v>
      </c>
      <c r="M14" s="76">
        <f>IFERROR(VALUE(FIXED(VLOOKUP(VLOOKUP($A$1,CodeTableSelCan,2,FALSE)&amp;$B$13&amp;ref!$E$2&amp;ref!$F$2&amp;ref!Q$2,DatatableSelCan,7,FALSE))),"–")</f>
        <v>17</v>
      </c>
      <c r="N14" s="76">
        <f>IFERROR(VALUE(FIXED(VLOOKUP(VLOOKUP($A$1,CodeTableSelCan,2,FALSE)&amp;$B$13&amp;ref!$E$2&amp;ref!$F$2&amp;ref!R$2,DatatableSelCan,7,FALSE))),"–")</f>
        <v>28</v>
      </c>
      <c r="O14" s="76">
        <f>IFERROR(VALUE(FIXED(VLOOKUP(VLOOKUP($A$1,CodeTableSelCan,2,FALSE)&amp;$B$13&amp;ref!$E$2&amp;ref!$F$2&amp;ref!S$2,DatatableSelCan,7,FALSE))),"–")</f>
        <v>44</v>
      </c>
      <c r="P14" s="76">
        <f>IFERROR(VALUE(FIXED(VLOOKUP(VLOOKUP($A$1,CodeTableSelCan,2,FALSE)&amp;$B$13&amp;ref!$E$2&amp;ref!$F$2&amp;ref!T$2,DatatableSelCan,7,FALSE))),"–")</f>
        <v>50</v>
      </c>
      <c r="Q14" s="76">
        <f>IFERROR(VALUE(FIXED(VLOOKUP(VLOOKUP($A$1,CodeTableSelCan,2,FALSE)&amp;$B$13&amp;ref!$E$2&amp;ref!$F$2&amp;ref!U$2,DatatableSelCan,7,FALSE))),"–")</f>
        <v>66</v>
      </c>
      <c r="R14" s="76">
        <f>IFERROR(VALUE(FIXED(VLOOKUP(VLOOKUP($A$1,CodeTableSelCan,2,FALSE)&amp;$B$13&amp;ref!$E$2&amp;ref!$F$2&amp;ref!V$2,DatatableSelCan,7,FALSE))),"–")</f>
        <v>62</v>
      </c>
      <c r="S14" s="76">
        <f>IFERROR(VALUE(FIXED(VLOOKUP(VLOOKUP($A$1,CodeTableSelCan,2,FALSE)&amp;$B$13&amp;ref!$E$2&amp;ref!$F$2&amp;ref!W$2,DatatableSelCan,7,FALSE))),"–")</f>
        <v>62</v>
      </c>
      <c r="T14" s="76">
        <f>IFERROR(VALUE(FIXED(VLOOKUP(VLOOKUP($A$1,CodeTableSelCan,2,FALSE)&amp;$B$13&amp;ref!$E$2&amp;ref!$F$2&amp;ref!X$2,DatatableSelCan,7,FALSE))),"–")</f>
        <v>48</v>
      </c>
      <c r="U14" s="76">
        <f>IFERROR(VALUE(FIXED(VLOOKUP(VLOOKUP($A$1,CodeTableSelCan,2,FALSE)&amp;$B$13&amp;ref!$E$2&amp;ref!$F$2&amp;ref!Y$2,DatatableSelCan,7,FALSE))),"–")</f>
        <v>37</v>
      </c>
      <c r="V14" s="76">
        <f>IFERROR(VALUE(FIXED(VLOOKUP(VLOOKUP($A$1,CodeTableSelCan,2,FALSE)&amp;$B$13&amp;ref!$E$2&amp;ref!$F$2&amp;ref!Z$2,DatatableSelCan,7,FALSE))),"–")</f>
        <v>466</v>
      </c>
      <c r="X14" s="60"/>
      <c r="Y14" s="60" t="s">
        <v>23</v>
      </c>
      <c r="Z14" s="75">
        <f>IFERROR(VALUE(FIXED(VLOOKUP(VLOOKUP($A$1,CodeTableSelCan,2,FALSE)&amp;$B$13&amp;ref!$E$2&amp;ref!$F$2&amp;ref!H$2,DatatableSelCan,8,FALSE))),"–")</f>
        <v>3.82</v>
      </c>
      <c r="AA14" s="75">
        <f>IFERROR(VALUE(FIXED(VLOOKUP(VLOOKUP($A$1,CodeTableSelCan,2,FALSE)&amp;$B$13&amp;ref!$E$2&amp;ref!$F$2&amp;ref!I$2,DatatableSelCan,8,FALSE))),"–")</f>
        <v>3.71</v>
      </c>
      <c r="AB14" s="75">
        <f>IFERROR(VALUE(FIXED(VLOOKUP(VLOOKUP($A$1,CodeTableSelCan,2,FALSE)&amp;$B$13&amp;ref!$E$2&amp;ref!$F$2&amp;ref!J$2,DatatableSelCan,8,FALSE))),"–")</f>
        <v>2</v>
      </c>
      <c r="AC14" s="75">
        <f>IFERROR(VALUE(FIXED(VLOOKUP(VLOOKUP($A$1,CodeTableSelCan,2,FALSE)&amp;$B$13&amp;ref!$E$2&amp;ref!$F$2&amp;ref!K$2,DatatableSelCan,8,FALSE))),"–")</f>
        <v>3.06</v>
      </c>
      <c r="AD14" s="75">
        <f>IFERROR(VALUE(FIXED(VLOOKUP(VLOOKUP($A$1,CodeTableSelCan,2,FALSE)&amp;$B$13&amp;ref!$E$2&amp;ref!$F$2&amp;ref!L$2,DatatableSelCan,8,FALSE))),"–")</f>
        <v>2.84</v>
      </c>
      <c r="AE14" s="75">
        <f>IFERROR(VALUE(FIXED(VLOOKUP(VLOOKUP($A$1,CodeTableSelCan,2,FALSE)&amp;$B$13&amp;ref!$E$2&amp;ref!$F$2&amp;ref!M$2,DatatableSelCan,8,FALSE))),"–")</f>
        <v>1.92</v>
      </c>
      <c r="AF14" s="75">
        <f>IFERROR(VALUE(FIXED(VLOOKUP(VLOOKUP($A$1,CodeTableSelCan,2,FALSE)&amp;$B$13&amp;ref!$E$2&amp;ref!$F$2&amp;ref!N$2,DatatableSelCan,8,FALSE))),"–")</f>
        <v>3.6</v>
      </c>
      <c r="AG14" s="75">
        <f>IFERROR(VALUE(FIXED(VLOOKUP(VLOOKUP($A$1,CodeTableSelCan,2,FALSE)&amp;$B$13&amp;ref!$E$2&amp;ref!$F$2&amp;ref!O$2,DatatableSelCan,8,FALSE))),"–")</f>
        <v>4.58</v>
      </c>
      <c r="AH14" s="75">
        <f>IFERROR(VALUE(FIXED(VLOOKUP(VLOOKUP($A$1,CodeTableSelCan,2,FALSE)&amp;$B$13&amp;ref!$E$2&amp;ref!$F$2&amp;ref!P$2,DatatableSelCan,8,FALSE))),"–")</f>
        <v>8.86</v>
      </c>
      <c r="AI14" s="75">
        <f>IFERROR(VALUE(FIXED(VLOOKUP(VLOOKUP($A$1,CodeTableSelCan,2,FALSE)&amp;$B$13&amp;ref!$E$2&amp;ref!$F$2&amp;ref!Q$2,DatatableSelCan,8,FALSE))),"–")</f>
        <v>11.31</v>
      </c>
      <c r="AJ14" s="75">
        <f>IFERROR(VALUE(FIXED(VLOOKUP(VLOOKUP($A$1,CodeTableSelCan,2,FALSE)&amp;$B$13&amp;ref!$E$2&amp;ref!$F$2&amp;ref!R$2,DatatableSelCan,8,FALSE))),"–")</f>
        <v>18.2</v>
      </c>
      <c r="AK14" s="75">
        <f>IFERROR(VALUE(FIXED(VLOOKUP(VLOOKUP($A$1,CodeTableSelCan,2,FALSE)&amp;$B$13&amp;ref!$E$2&amp;ref!$F$2&amp;ref!S$2,DatatableSelCan,8,FALSE))),"–")</f>
        <v>31.54</v>
      </c>
      <c r="AL14" s="75">
        <f>IFERROR(VALUE(FIXED(VLOOKUP(VLOOKUP($A$1,CodeTableSelCan,2,FALSE)&amp;$B$13&amp;ref!$E$2&amp;ref!$F$2&amp;ref!T$2,DatatableSelCan,8,FALSE))),"–")</f>
        <v>41.08</v>
      </c>
      <c r="AM14" s="75">
        <f>IFERROR(VALUE(FIXED(VLOOKUP(VLOOKUP($A$1,CodeTableSelCan,2,FALSE)&amp;$B$13&amp;ref!$E$2&amp;ref!$F$2&amp;ref!U$2,DatatableSelCan,8,FALSE))),"–")</f>
        <v>59.83</v>
      </c>
      <c r="AN14" s="75">
        <f>IFERROR(VALUE(FIXED(VLOOKUP(VLOOKUP($A$1,CodeTableSelCan,2,FALSE)&amp;$B$13&amp;ref!$E$2&amp;ref!$F$2&amp;ref!V$2,DatatableSelCan,8,FALSE))),"–")</f>
        <v>78.05</v>
      </c>
      <c r="AO14" s="75">
        <f>IFERROR(VALUE(FIXED(VLOOKUP(VLOOKUP($A$1,CodeTableSelCan,2,FALSE)&amp;$B$13&amp;ref!$E$2&amp;ref!$F$2&amp;ref!W$2,DatatableSelCan,8,FALSE))),"–")</f>
        <v>110.42</v>
      </c>
      <c r="AP14" s="75">
        <f>IFERROR(VALUE(FIXED(VLOOKUP(VLOOKUP($A$1,CodeTableSelCan,2,FALSE)&amp;$B$13&amp;ref!$E$2&amp;ref!$F$2&amp;ref!X$2,DatatableSelCan,8,FALSE))),"–")</f>
        <v>129.16999999999999</v>
      </c>
      <c r="AQ14" s="75">
        <f>IFERROR(VALUE(FIXED(VLOOKUP(VLOOKUP($A$1,CodeTableSelCan,2,FALSE)&amp;$B$13&amp;ref!$E$2&amp;ref!$F$2&amp;ref!Y$2,DatatableSelCan,8,FALSE))),"–")</f>
        <v>125</v>
      </c>
      <c r="AR14" s="75">
        <f>SUMPRODUCT(Z14:AQ14,'Population '!$D$61:$U$61)</f>
        <v>14.425156195331633</v>
      </c>
    </row>
    <row r="15" spans="1:44" ht="15" customHeight="1">
      <c r="B15" s="7"/>
      <c r="C15" s="60" t="s">
        <v>24</v>
      </c>
      <c r="D15" s="76" t="str">
        <f>IFERROR(VALUE(FIXED(VLOOKUP(VLOOKUP($A$1,CodeTableSelCan,2,FALSE)&amp;$B$13&amp;ref!$E$2&amp;ref!$F$3&amp;ref!H$2,DatatableSelCan,7,FALSE))),"–")</f>
        <v>–</v>
      </c>
      <c r="E15" s="76">
        <f>IFERROR(VALUE(FIXED(VLOOKUP(VLOOKUP($A$1,CodeTableSelCan,2,FALSE)&amp;$B$13&amp;ref!$E$2&amp;ref!$F$3&amp;ref!I$2,DatatableSelCan,7,FALSE))),"–")</f>
        <v>3</v>
      </c>
      <c r="F15" s="76">
        <f>IFERROR(VALUE(FIXED(VLOOKUP(VLOOKUP($A$1,CodeTableSelCan,2,FALSE)&amp;$B$13&amp;ref!$E$2&amp;ref!$F$3&amp;ref!J$2,DatatableSelCan,7,FALSE))),"–")</f>
        <v>1</v>
      </c>
      <c r="G15" s="76">
        <f>IFERROR(VALUE(FIXED(VLOOKUP(VLOOKUP($A$1,CodeTableSelCan,2,FALSE)&amp;$B$13&amp;ref!$E$2&amp;ref!$F$3&amp;ref!K$2,DatatableSelCan,7,FALSE))),"–")</f>
        <v>2</v>
      </c>
      <c r="H15" s="76">
        <f>IFERROR(VALUE(FIXED(VLOOKUP(VLOOKUP($A$1,CodeTableSelCan,2,FALSE)&amp;$B$13&amp;ref!$E$2&amp;ref!$F$3&amp;ref!L$2,DatatableSelCan,7,FALSE))),"–")</f>
        <v>1</v>
      </c>
      <c r="I15" s="76">
        <f>IFERROR(VALUE(FIXED(VLOOKUP(VLOOKUP($A$1,CodeTableSelCan,2,FALSE)&amp;$B$13&amp;ref!$E$2&amp;ref!$F$3&amp;ref!M$2,DatatableSelCan,7,FALSE))),"–")</f>
        <v>1</v>
      </c>
      <c r="J15" s="76">
        <f>IFERROR(VALUE(FIXED(VLOOKUP(VLOOKUP($A$1,CodeTableSelCan,2,FALSE)&amp;$B$13&amp;ref!$E$2&amp;ref!$F$3&amp;ref!N$2,DatatableSelCan,7,FALSE))),"–")</f>
        <v>2</v>
      </c>
      <c r="K15" s="76">
        <f>IFERROR(VALUE(FIXED(VLOOKUP(VLOOKUP($A$1,CodeTableSelCan,2,FALSE)&amp;$B$13&amp;ref!$E$2&amp;ref!$F$3&amp;ref!O$2,DatatableSelCan,7,FALSE))),"–")</f>
        <v>1</v>
      </c>
      <c r="L15" s="76" t="str">
        <f>IFERROR(VALUE(FIXED(VLOOKUP(VLOOKUP($A$1,CodeTableSelCan,2,FALSE)&amp;$B$13&amp;ref!$E$2&amp;ref!$F$3&amp;ref!P$2,DatatableSelCan,7,FALSE))),"–")</f>
        <v>–</v>
      </c>
      <c r="M15" s="76">
        <f>IFERROR(VALUE(FIXED(VLOOKUP(VLOOKUP($A$1,CodeTableSelCan,2,FALSE)&amp;$B$13&amp;ref!$E$2&amp;ref!$F$3&amp;ref!Q$2,DatatableSelCan,7,FALSE))),"–")</f>
        <v>3</v>
      </c>
      <c r="N15" s="76">
        <f>IFERROR(VALUE(FIXED(VLOOKUP(VLOOKUP($A$1,CodeTableSelCan,2,FALSE)&amp;$B$13&amp;ref!$E$2&amp;ref!$F$3&amp;ref!R$2,DatatableSelCan,7,FALSE))),"–")</f>
        <v>2</v>
      </c>
      <c r="O15" s="76">
        <f>IFERROR(VALUE(FIXED(VLOOKUP(VLOOKUP($A$1,CodeTableSelCan,2,FALSE)&amp;$B$13&amp;ref!$E$2&amp;ref!$F$3&amp;ref!S$2,DatatableSelCan,7,FALSE))),"–")</f>
        <v>4</v>
      </c>
      <c r="P15" s="76">
        <f>IFERROR(VALUE(FIXED(VLOOKUP(VLOOKUP($A$1,CodeTableSelCan,2,FALSE)&amp;$B$13&amp;ref!$E$2&amp;ref!$F$3&amp;ref!T$2,DatatableSelCan,7,FALSE))),"–")</f>
        <v>7</v>
      </c>
      <c r="Q15" s="76">
        <f>IFERROR(VALUE(FIXED(VLOOKUP(VLOOKUP($A$1,CodeTableSelCan,2,FALSE)&amp;$B$13&amp;ref!$E$2&amp;ref!$F$3&amp;ref!U$2,DatatableSelCan,7,FALSE))),"–")</f>
        <v>2</v>
      </c>
      <c r="R15" s="76">
        <f>IFERROR(VALUE(FIXED(VLOOKUP(VLOOKUP($A$1,CodeTableSelCan,2,FALSE)&amp;$B$13&amp;ref!$E$2&amp;ref!$F$3&amp;ref!V$2,DatatableSelCan,7,FALSE))),"–")</f>
        <v>7</v>
      </c>
      <c r="S15" s="76">
        <f>IFERROR(VALUE(FIXED(VLOOKUP(VLOOKUP($A$1,CodeTableSelCan,2,FALSE)&amp;$B$13&amp;ref!$E$2&amp;ref!$F$3&amp;ref!W$2,DatatableSelCan,7,FALSE))),"–")</f>
        <v>3</v>
      </c>
      <c r="T15" s="76">
        <f>IFERROR(VALUE(FIXED(VLOOKUP(VLOOKUP($A$1,CodeTableSelCan,2,FALSE)&amp;$B$13&amp;ref!$E$2&amp;ref!$F$3&amp;ref!X$2,DatatableSelCan,7,FALSE))),"–")</f>
        <v>3</v>
      </c>
      <c r="U15" s="76">
        <f>IFERROR(VALUE(FIXED(VLOOKUP(VLOOKUP($A$1,CodeTableSelCan,2,FALSE)&amp;$B$13&amp;ref!$E$2&amp;ref!$F$3&amp;ref!Y$2,DatatableSelCan,7,FALSE))),"–")</f>
        <v>1</v>
      </c>
      <c r="V15" s="76">
        <f>IFERROR(VALUE(FIXED(VLOOKUP(VLOOKUP($A$1,CodeTableSelCan,2,FALSE)&amp;$B$13&amp;ref!$E$2&amp;ref!$F$3&amp;ref!Z$2,DatatableSelCan,7,FALSE))),"–")</f>
        <v>43</v>
      </c>
      <c r="X15" s="7"/>
      <c r="Y15" s="60" t="s">
        <v>24</v>
      </c>
      <c r="Z15" s="75" t="str">
        <f>IFERROR(VALUE(FIXED(VLOOKUP(VLOOKUP($A$1,CodeTableSelCan,2,FALSE)&amp;$B$13&amp;ref!$E$2&amp;ref!$F$3&amp;ref!H$2,DatatableSelCan,8,FALSE))),"–")</f>
        <v>–</v>
      </c>
      <c r="AA15" s="75">
        <f>IFERROR(VALUE(FIXED(VLOOKUP(VLOOKUP($A$1,CodeTableSelCan,2,FALSE)&amp;$B$13&amp;ref!$E$2&amp;ref!$F$3&amp;ref!I$2,DatatableSelCan,8,FALSE))),"–")</f>
        <v>7.13</v>
      </c>
      <c r="AB15" s="75">
        <f>IFERROR(VALUE(FIXED(VLOOKUP(VLOOKUP($A$1,CodeTableSelCan,2,FALSE)&amp;$B$13&amp;ref!$E$2&amp;ref!$F$3&amp;ref!J$2,DatatableSelCan,8,FALSE))),"–")</f>
        <v>2.74</v>
      </c>
      <c r="AC15" s="75">
        <f>IFERROR(VALUE(FIXED(VLOOKUP(VLOOKUP($A$1,CodeTableSelCan,2,FALSE)&amp;$B$13&amp;ref!$E$2&amp;ref!$F$3&amp;ref!K$2,DatatableSelCan,8,FALSE))),"–")</f>
        <v>5.53</v>
      </c>
      <c r="AD15" s="75">
        <f>IFERROR(VALUE(FIXED(VLOOKUP(VLOOKUP($A$1,CodeTableSelCan,2,FALSE)&amp;$B$13&amp;ref!$E$2&amp;ref!$F$3&amp;ref!L$2,DatatableSelCan,8,FALSE))),"–")</f>
        <v>3.25</v>
      </c>
      <c r="AE15" s="75">
        <f>IFERROR(VALUE(FIXED(VLOOKUP(VLOOKUP($A$1,CodeTableSelCan,2,FALSE)&amp;$B$13&amp;ref!$E$2&amp;ref!$F$3&amp;ref!M$2,DatatableSelCan,8,FALSE))),"–")</f>
        <v>4.41</v>
      </c>
      <c r="AF15" s="75">
        <f>IFERROR(VALUE(FIXED(VLOOKUP(VLOOKUP($A$1,CodeTableSelCan,2,FALSE)&amp;$B$13&amp;ref!$E$2&amp;ref!$F$3&amp;ref!N$2,DatatableSelCan,8,FALSE))),"–")</f>
        <v>10.91</v>
      </c>
      <c r="AG15" s="75">
        <f>IFERROR(VALUE(FIXED(VLOOKUP(VLOOKUP($A$1,CodeTableSelCan,2,FALSE)&amp;$B$13&amp;ref!$E$2&amp;ref!$F$3&amp;ref!O$2,DatatableSelCan,8,FALSE))),"–")</f>
        <v>5.58</v>
      </c>
      <c r="AH15" s="75" t="str">
        <f>IFERROR(VALUE(FIXED(VLOOKUP(VLOOKUP($A$1,CodeTableSelCan,2,FALSE)&amp;$B$13&amp;ref!$E$2&amp;ref!$F$3&amp;ref!P$2,DatatableSelCan,8,FALSE))),"–")</f>
        <v>–</v>
      </c>
      <c r="AI15" s="75">
        <f>IFERROR(VALUE(FIXED(VLOOKUP(VLOOKUP($A$1,CodeTableSelCan,2,FALSE)&amp;$B$13&amp;ref!$E$2&amp;ref!$F$3&amp;ref!Q$2,DatatableSelCan,8,FALSE))),"–")</f>
        <v>16.03</v>
      </c>
      <c r="AJ15" s="75">
        <f>IFERROR(VALUE(FIXED(VLOOKUP(VLOOKUP($A$1,CodeTableSelCan,2,FALSE)&amp;$B$13&amp;ref!$E$2&amp;ref!$F$3&amp;ref!R$2,DatatableSelCan,8,FALSE))),"–")</f>
        <v>11.07</v>
      </c>
      <c r="AK15" s="75">
        <f>IFERROR(VALUE(FIXED(VLOOKUP(VLOOKUP($A$1,CodeTableSelCan,2,FALSE)&amp;$B$13&amp;ref!$E$2&amp;ref!$F$3&amp;ref!S$2,DatatableSelCan,8,FALSE))),"–")</f>
        <v>27.16</v>
      </c>
      <c r="AL15" s="75">
        <f>IFERROR(VALUE(FIXED(VLOOKUP(VLOOKUP($A$1,CodeTableSelCan,2,FALSE)&amp;$B$13&amp;ref!$E$2&amp;ref!$F$3&amp;ref!T$2,DatatableSelCan,8,FALSE))),"–")</f>
        <v>63.64</v>
      </c>
      <c r="AM15" s="75">
        <f>IFERROR(VALUE(FIXED(VLOOKUP(VLOOKUP($A$1,CodeTableSelCan,2,FALSE)&amp;$B$13&amp;ref!$E$2&amp;ref!$F$3&amp;ref!U$2,DatatableSelCan,8,FALSE))),"–")</f>
        <v>25.09</v>
      </c>
      <c r="AN15" s="75">
        <f>IFERROR(VALUE(FIXED(VLOOKUP(VLOOKUP($A$1,CodeTableSelCan,2,FALSE)&amp;$B$13&amp;ref!$E$2&amp;ref!$F$3&amp;ref!V$2,DatatableSelCan,8,FALSE))),"–")</f>
        <v>138.61000000000001</v>
      </c>
      <c r="AO15" s="75">
        <f>IFERROR(VALUE(FIXED(VLOOKUP(VLOOKUP($A$1,CodeTableSelCan,2,FALSE)&amp;$B$13&amp;ref!$E$2&amp;ref!$F$3&amp;ref!W$2,DatatableSelCan,8,FALSE))),"–")</f>
        <v>94.64</v>
      </c>
      <c r="AP15" s="75">
        <f>IFERROR(VALUE(FIXED(VLOOKUP(VLOOKUP($A$1,CodeTableSelCan,2,FALSE)&amp;$B$13&amp;ref!$E$2&amp;ref!$F$3&amp;ref!X$2,DatatableSelCan,8,FALSE))),"–")</f>
        <v>196.08</v>
      </c>
      <c r="AQ15" s="75">
        <f>IFERROR(VALUE(FIXED(VLOOKUP(VLOOKUP($A$1,CodeTableSelCan,2,FALSE)&amp;$B$13&amp;ref!$E$2&amp;ref!$F$3&amp;ref!Y$2,DatatableSelCan,8,FALSE))),"–")</f>
        <v>135.13999999999999</v>
      </c>
      <c r="AR15" s="75">
        <f>SUMPRODUCT(Z15:AQ15,'Population '!$D$61:$U$61)</f>
        <v>16.216835107712303</v>
      </c>
    </row>
    <row r="16" spans="1:44" ht="15" customHeight="1">
      <c r="B16" s="6"/>
      <c r="C16" s="60" t="s">
        <v>25</v>
      </c>
      <c r="D16" s="93">
        <f>IFERROR(VALUE(FIXED(VLOOKUP(VLOOKUP($A$1,CodeTableSelCan,2,FALSE)&amp;$B$13&amp;ref!$E$2&amp;ref!$F$4&amp;ref!H$2,DatatableSelCan,7,FALSE))),"–")</f>
        <v>6</v>
      </c>
      <c r="E16" s="93">
        <f>IFERROR(VALUE(FIXED(VLOOKUP(VLOOKUP($A$1,CodeTableSelCan,2,FALSE)&amp;$B$13&amp;ref!$E$2&amp;ref!$F$4&amp;ref!I$2,DatatableSelCan,7,FALSE))),"–")</f>
        <v>3</v>
      </c>
      <c r="F16" s="93">
        <f>IFERROR(VALUE(FIXED(VLOOKUP(VLOOKUP($A$1,CodeTableSelCan,2,FALSE)&amp;$B$13&amp;ref!$E$2&amp;ref!$F$4&amp;ref!J$2,DatatableSelCan,7,FALSE))),"–")</f>
        <v>2</v>
      </c>
      <c r="G16" s="93">
        <f>IFERROR(VALUE(FIXED(VLOOKUP(VLOOKUP($A$1,CodeTableSelCan,2,FALSE)&amp;$B$13&amp;ref!$E$2&amp;ref!$F$4&amp;ref!K$2,DatatableSelCan,7,FALSE))),"–")</f>
        <v>3</v>
      </c>
      <c r="H16" s="93">
        <f>IFERROR(VALUE(FIXED(VLOOKUP(VLOOKUP($A$1,CodeTableSelCan,2,FALSE)&amp;$B$13&amp;ref!$E$2&amp;ref!$F$4&amp;ref!L$2,DatatableSelCan,7,FALSE))),"–")</f>
        <v>4</v>
      </c>
      <c r="I16" s="93">
        <f>IFERROR(VALUE(FIXED(VLOOKUP(VLOOKUP($A$1,CodeTableSelCan,2,FALSE)&amp;$B$13&amp;ref!$E$2&amp;ref!$F$4&amp;ref!M$2,DatatableSelCan,7,FALSE))),"–")</f>
        <v>2</v>
      </c>
      <c r="J16" s="93">
        <f>IFERROR(VALUE(FIXED(VLOOKUP(VLOOKUP($A$1,CodeTableSelCan,2,FALSE)&amp;$B$13&amp;ref!$E$2&amp;ref!$F$4&amp;ref!N$2,DatatableSelCan,7,FALSE))),"–")</f>
        <v>3</v>
      </c>
      <c r="K16" s="93">
        <f>IFERROR(VALUE(FIXED(VLOOKUP(VLOOKUP($A$1,CodeTableSelCan,2,FALSE)&amp;$B$13&amp;ref!$E$2&amp;ref!$F$4&amp;ref!O$2,DatatableSelCan,7,FALSE))),"–")</f>
        <v>5</v>
      </c>
      <c r="L16" s="93">
        <f>IFERROR(VALUE(FIXED(VLOOKUP(VLOOKUP($A$1,CodeTableSelCan,2,FALSE)&amp;$B$13&amp;ref!$E$2&amp;ref!$F$4&amp;ref!P$2,DatatableSelCan,7,FALSE))),"–")</f>
        <v>13</v>
      </c>
      <c r="M16" s="93">
        <f>IFERROR(VALUE(FIXED(VLOOKUP(VLOOKUP($A$1,CodeTableSelCan,2,FALSE)&amp;$B$13&amp;ref!$E$2&amp;ref!$F$4&amp;ref!Q$2,DatatableSelCan,7,FALSE))),"–")</f>
        <v>14</v>
      </c>
      <c r="N16" s="93">
        <f>IFERROR(VALUE(FIXED(VLOOKUP(VLOOKUP($A$1,CodeTableSelCan,2,FALSE)&amp;$B$13&amp;ref!$E$2&amp;ref!$F$4&amp;ref!R$2,DatatableSelCan,7,FALSE))),"–")</f>
        <v>26</v>
      </c>
      <c r="O16" s="93">
        <f>IFERROR(VALUE(FIXED(VLOOKUP(VLOOKUP($A$1,CodeTableSelCan,2,FALSE)&amp;$B$13&amp;ref!$E$2&amp;ref!$F$4&amp;ref!S$2,DatatableSelCan,7,FALSE))),"–")</f>
        <v>40</v>
      </c>
      <c r="P16" s="93">
        <f>IFERROR(VALUE(FIXED(VLOOKUP(VLOOKUP($A$1,CodeTableSelCan,2,FALSE)&amp;$B$13&amp;ref!$E$2&amp;ref!$F$4&amp;ref!T$2,DatatableSelCan,7,FALSE))),"–")</f>
        <v>43</v>
      </c>
      <c r="Q16" s="93">
        <f>IFERROR(VALUE(FIXED(VLOOKUP(VLOOKUP($A$1,CodeTableSelCan,2,FALSE)&amp;$B$13&amp;ref!$E$2&amp;ref!$F$4&amp;ref!U$2,DatatableSelCan,7,FALSE))),"–")</f>
        <v>64</v>
      </c>
      <c r="R16" s="93">
        <f>IFERROR(VALUE(FIXED(VLOOKUP(VLOOKUP($A$1,CodeTableSelCan,2,FALSE)&amp;$B$13&amp;ref!$E$2&amp;ref!$F$4&amp;ref!V$2,DatatableSelCan,7,FALSE))),"–")</f>
        <v>55</v>
      </c>
      <c r="S16" s="93">
        <f>IFERROR(VALUE(FIXED(VLOOKUP(VLOOKUP($A$1,CodeTableSelCan,2,FALSE)&amp;$B$13&amp;ref!$E$2&amp;ref!$F$4&amp;ref!W$2,DatatableSelCan,7,FALSE))),"–")</f>
        <v>59</v>
      </c>
      <c r="T16" s="93">
        <f>IFERROR(VALUE(FIXED(VLOOKUP(VLOOKUP($A$1,CodeTableSelCan,2,FALSE)&amp;$B$13&amp;ref!$E$2&amp;ref!$F$4&amp;ref!X$2,DatatableSelCan,7,FALSE))),"–")</f>
        <v>45</v>
      </c>
      <c r="U16" s="93">
        <f>IFERROR(VALUE(FIXED(VLOOKUP(VLOOKUP($A$1,CodeTableSelCan,2,FALSE)&amp;$B$13&amp;ref!$E$2&amp;ref!$F$4&amp;ref!Y$2,DatatableSelCan,7,FALSE))),"–")</f>
        <v>36</v>
      </c>
      <c r="V16" s="93">
        <f>IFERROR(VALUE(FIXED(VLOOKUP(VLOOKUP($A$1,CodeTableSelCan,2,FALSE)&amp;$B$13&amp;ref!$E$2&amp;ref!$F$4&amp;ref!Z$2,DatatableSelCan,7,FALSE))),"–")</f>
        <v>423</v>
      </c>
      <c r="X16" s="60"/>
      <c r="Y16" s="60" t="s">
        <v>25</v>
      </c>
      <c r="Z16" s="75">
        <f>IFERROR(VALUE(FIXED(VLOOKUP(VLOOKUP($A$1,CodeTableSelCan,2,FALSE)&amp;$B$13&amp;ref!$E$2&amp;ref!$F$4&amp;ref!H$2,DatatableSelCan,8,FALSE))),"–")</f>
        <v>5.24</v>
      </c>
      <c r="AA16" s="75">
        <f>IFERROR(VALUE(FIXED(VLOOKUP(VLOOKUP($A$1,CodeTableSelCan,2,FALSE)&amp;$B$13&amp;ref!$E$2&amp;ref!$F$4&amp;ref!I$2,DatatableSelCan,8,FALSE))),"–")</f>
        <v>2.5099999999999998</v>
      </c>
      <c r="AB16" s="75">
        <f>IFERROR(VALUE(FIXED(VLOOKUP(VLOOKUP($A$1,CodeTableSelCan,2,FALSE)&amp;$B$13&amp;ref!$E$2&amp;ref!$F$4&amp;ref!J$2,DatatableSelCan,8,FALSE))),"–")</f>
        <v>1.76</v>
      </c>
      <c r="AC16" s="75">
        <f>IFERROR(VALUE(FIXED(VLOOKUP(VLOOKUP($A$1,CodeTableSelCan,2,FALSE)&amp;$B$13&amp;ref!$E$2&amp;ref!$F$4&amp;ref!K$2,DatatableSelCan,8,FALSE))),"–")</f>
        <v>2.35</v>
      </c>
      <c r="AD16" s="75">
        <f>IFERROR(VALUE(FIXED(VLOOKUP(VLOOKUP($A$1,CodeTableSelCan,2,FALSE)&amp;$B$13&amp;ref!$E$2&amp;ref!$F$4&amp;ref!L$2,DatatableSelCan,8,FALSE))),"–")</f>
        <v>2.76</v>
      </c>
      <c r="AE16" s="75">
        <f>IFERROR(VALUE(FIXED(VLOOKUP(VLOOKUP($A$1,CodeTableSelCan,2,FALSE)&amp;$B$13&amp;ref!$E$2&amp;ref!$F$4&amp;ref!M$2,DatatableSelCan,8,FALSE))),"–")</f>
        <v>1.5</v>
      </c>
      <c r="AF16" s="75">
        <f>IFERROR(VALUE(FIXED(VLOOKUP(VLOOKUP($A$1,CodeTableSelCan,2,FALSE)&amp;$B$13&amp;ref!$E$2&amp;ref!$F$4&amp;ref!N$2,DatatableSelCan,8,FALSE))),"–")</f>
        <v>2.4900000000000002</v>
      </c>
      <c r="AG16" s="75">
        <f>IFERROR(VALUE(FIXED(VLOOKUP(VLOOKUP($A$1,CodeTableSelCan,2,FALSE)&amp;$B$13&amp;ref!$E$2&amp;ref!$F$4&amp;ref!O$2,DatatableSelCan,8,FALSE))),"–")</f>
        <v>4.42</v>
      </c>
      <c r="AH16" s="75">
        <f>IFERROR(VALUE(FIXED(VLOOKUP(VLOOKUP($A$1,CodeTableSelCan,2,FALSE)&amp;$B$13&amp;ref!$E$2&amp;ref!$F$4&amp;ref!P$2,DatatableSelCan,8,FALSE))),"–")</f>
        <v>10.220000000000001</v>
      </c>
      <c r="AI16" s="75">
        <f>IFERROR(VALUE(FIXED(VLOOKUP(VLOOKUP($A$1,CodeTableSelCan,2,FALSE)&amp;$B$13&amp;ref!$E$2&amp;ref!$F$4&amp;ref!Q$2,DatatableSelCan,8,FALSE))),"–")</f>
        <v>10.64</v>
      </c>
      <c r="AJ16" s="75">
        <f>IFERROR(VALUE(FIXED(VLOOKUP(VLOOKUP($A$1,CodeTableSelCan,2,FALSE)&amp;$B$13&amp;ref!$E$2&amp;ref!$F$4&amp;ref!R$2,DatatableSelCan,8,FALSE))),"–")</f>
        <v>19.149999999999999</v>
      </c>
      <c r="AK16" s="75">
        <f>IFERROR(VALUE(FIXED(VLOOKUP(VLOOKUP($A$1,CodeTableSelCan,2,FALSE)&amp;$B$13&amp;ref!$E$2&amp;ref!$F$4&amp;ref!S$2,DatatableSelCan,8,FALSE))),"–")</f>
        <v>32.06</v>
      </c>
      <c r="AL16" s="75">
        <f>IFERROR(VALUE(FIXED(VLOOKUP(VLOOKUP($A$1,CodeTableSelCan,2,FALSE)&amp;$B$13&amp;ref!$E$2&amp;ref!$F$4&amp;ref!T$2,DatatableSelCan,8,FALSE))),"–")</f>
        <v>38.840000000000003</v>
      </c>
      <c r="AM16" s="75">
        <f>IFERROR(VALUE(FIXED(VLOOKUP(VLOOKUP($A$1,CodeTableSelCan,2,FALSE)&amp;$B$13&amp;ref!$E$2&amp;ref!$F$4&amp;ref!U$2,DatatableSelCan,8,FALSE))),"–")</f>
        <v>62.53</v>
      </c>
      <c r="AN16" s="75">
        <f>IFERROR(VALUE(FIXED(VLOOKUP(VLOOKUP($A$1,CodeTableSelCan,2,FALSE)&amp;$B$13&amp;ref!$E$2&amp;ref!$F$4&amp;ref!V$2,DatatableSelCan,8,FALSE))),"–")</f>
        <v>73.930000000000007</v>
      </c>
      <c r="AO16" s="75">
        <f>IFERROR(VALUE(FIXED(VLOOKUP(VLOOKUP($A$1,CodeTableSelCan,2,FALSE)&amp;$B$13&amp;ref!$E$2&amp;ref!$F$4&amp;ref!W$2,DatatableSelCan,8,FALSE))),"–")</f>
        <v>111.36</v>
      </c>
      <c r="AP16" s="75">
        <f>IFERROR(VALUE(FIXED(VLOOKUP(VLOOKUP($A$1,CodeTableSelCan,2,FALSE)&amp;$B$13&amp;ref!$E$2&amp;ref!$F$4&amp;ref!X$2,DatatableSelCan,8,FALSE))),"–")</f>
        <v>126.3</v>
      </c>
      <c r="AQ16" s="75">
        <f>IFERROR(VALUE(FIXED(VLOOKUP(VLOOKUP($A$1,CodeTableSelCan,2,FALSE)&amp;$B$13&amp;ref!$E$2&amp;ref!$F$4&amp;ref!Y$2,DatatableSelCan,8,FALSE))),"–")</f>
        <v>124.74</v>
      </c>
      <c r="AR16" s="75">
        <f>SUMPRODUCT(Z16:AQ16,'Population '!$D$61:$U$61)</f>
        <v>14.246071874843805</v>
      </c>
    </row>
    <row r="17" spans="2:44" ht="15" customHeight="1">
      <c r="B17" s="6">
        <v>2016</v>
      </c>
      <c r="C17" s="7"/>
      <c r="D17" s="61"/>
      <c r="E17" s="61"/>
      <c r="F17" s="61"/>
      <c r="G17" s="61"/>
      <c r="H17" s="61"/>
      <c r="I17" s="61"/>
      <c r="J17" s="61"/>
      <c r="K17" s="61"/>
      <c r="L17" s="61"/>
      <c r="M17" s="61"/>
      <c r="N17" s="61"/>
      <c r="O17" s="61"/>
      <c r="P17" s="61"/>
      <c r="Q17" s="61"/>
      <c r="R17" s="61"/>
      <c r="S17" s="61"/>
      <c r="T17" s="61"/>
      <c r="U17" s="61"/>
      <c r="V17" s="61"/>
      <c r="X17" s="60">
        <v>2016</v>
      </c>
      <c r="Y17" s="7"/>
      <c r="Z17" s="75"/>
      <c r="AA17" s="75"/>
      <c r="AB17" s="75"/>
      <c r="AC17" s="75"/>
      <c r="AD17" s="75"/>
      <c r="AE17" s="75"/>
      <c r="AF17" s="75"/>
      <c r="AG17" s="75"/>
      <c r="AH17" s="75"/>
      <c r="AI17" s="75"/>
      <c r="AJ17" s="75"/>
      <c r="AK17" s="75"/>
      <c r="AL17" s="75"/>
      <c r="AM17" s="75"/>
      <c r="AN17" s="75"/>
      <c r="AO17" s="75"/>
      <c r="AP17" s="75"/>
      <c r="AQ17" s="75"/>
      <c r="AR17" s="75"/>
    </row>
    <row r="18" spans="2:44" ht="15" customHeight="1">
      <c r="B18" s="7"/>
      <c r="C18" s="60" t="s">
        <v>23</v>
      </c>
      <c r="D18" s="56">
        <f>IFERROR(VALUE(FIXED(VLOOKUP(VLOOKUP($A$1,CodeTableSelCan,2,FALSE)&amp;$B$17&amp;ref!$E$2&amp;ref!$F$2&amp;ref!H$2,DatatableSelCan,7,FALSE))),"–")</f>
        <v>5</v>
      </c>
      <c r="E18" s="56">
        <f>IFERROR(VALUE(FIXED(VLOOKUP(VLOOKUP($A$1,CodeTableSelCan,2,FALSE)&amp;$B$17&amp;ref!$E$2&amp;ref!$F$2&amp;ref!I$2,DatatableSelCan,7,FALSE))),"–")</f>
        <v>7</v>
      </c>
      <c r="F18" s="56">
        <f>IFERROR(VALUE(FIXED(VLOOKUP(VLOOKUP($A$1,CodeTableSelCan,2,FALSE)&amp;$B$17&amp;ref!$E$2&amp;ref!$F$2&amp;ref!J$2,DatatableSelCan,7,FALSE))),"–")</f>
        <v>4</v>
      </c>
      <c r="G18" s="56">
        <f>IFERROR(VALUE(FIXED(VLOOKUP(VLOOKUP($A$1,CodeTableSelCan,2,FALSE)&amp;$B$17&amp;ref!$E$2&amp;ref!$F$2&amp;ref!K$2,DatatableSelCan,7,FALSE))),"–")</f>
        <v>1</v>
      </c>
      <c r="H18" s="56">
        <f>IFERROR(VALUE(FIXED(VLOOKUP(VLOOKUP($A$1,CodeTableSelCan,2,FALSE)&amp;$B$17&amp;ref!$E$2&amp;ref!$F$2&amp;ref!L$2,DatatableSelCan,7,FALSE))),"–")</f>
        <v>2</v>
      </c>
      <c r="I18" s="56">
        <f>IFERROR(VALUE(FIXED(VLOOKUP(VLOOKUP($A$1,CodeTableSelCan,2,FALSE)&amp;$B$17&amp;ref!$E$2&amp;ref!$F$2&amp;ref!M$2,DatatableSelCan,7,FALSE))),"–")</f>
        <v>6</v>
      </c>
      <c r="J18" s="56">
        <f>IFERROR(VALUE(FIXED(VLOOKUP(VLOOKUP($A$1,CodeTableSelCan,2,FALSE)&amp;$B$17&amp;ref!$E$2&amp;ref!$F$2&amp;ref!N$2,DatatableSelCan,7,FALSE))),"–")</f>
        <v>14</v>
      </c>
      <c r="K18" s="56">
        <f>IFERROR(VALUE(FIXED(VLOOKUP(VLOOKUP($A$1,CodeTableSelCan,2,FALSE)&amp;$B$17&amp;ref!$E$2&amp;ref!$F$2&amp;ref!O$2,DatatableSelCan,7,FALSE))),"–")</f>
        <v>15</v>
      </c>
      <c r="L18" s="56">
        <f>IFERROR(VALUE(FIXED(VLOOKUP(VLOOKUP($A$1,CodeTableSelCan,2,FALSE)&amp;$B$17&amp;ref!$E$2&amp;ref!$F$2&amp;ref!P$2,DatatableSelCan,7,FALSE))),"–")</f>
        <v>10</v>
      </c>
      <c r="M18" s="56">
        <f>IFERROR(VALUE(FIXED(VLOOKUP(VLOOKUP($A$1,CodeTableSelCan,2,FALSE)&amp;$B$17&amp;ref!$E$2&amp;ref!$F$2&amp;ref!Q$2,DatatableSelCan,7,FALSE))),"–")</f>
        <v>18</v>
      </c>
      <c r="N18" s="56">
        <f>IFERROR(VALUE(FIXED(VLOOKUP(VLOOKUP($A$1,CodeTableSelCan,2,FALSE)&amp;$B$17&amp;ref!$E$2&amp;ref!$F$2&amp;ref!R$2,DatatableSelCan,7,FALSE))),"–")</f>
        <v>36</v>
      </c>
      <c r="O18" s="56">
        <f>IFERROR(VALUE(FIXED(VLOOKUP(VLOOKUP($A$1,CodeTableSelCan,2,FALSE)&amp;$B$17&amp;ref!$E$2&amp;ref!$F$2&amp;ref!S$2,DatatableSelCan,7,FALSE))),"–")</f>
        <v>44</v>
      </c>
      <c r="P18" s="56">
        <f>IFERROR(VALUE(FIXED(VLOOKUP(VLOOKUP($A$1,CodeTableSelCan,2,FALSE)&amp;$B$17&amp;ref!$E$2&amp;ref!$F$2&amp;ref!T$2,DatatableSelCan,7,FALSE))),"–")</f>
        <v>54</v>
      </c>
      <c r="Q18" s="56">
        <f>IFERROR(VALUE(FIXED(VLOOKUP(VLOOKUP($A$1,CodeTableSelCan,2,FALSE)&amp;$B$17&amp;ref!$E$2&amp;ref!$F$2&amp;ref!U$2,DatatableSelCan,7,FALSE))),"–")</f>
        <v>70</v>
      </c>
      <c r="R18" s="56">
        <f>IFERROR(VALUE(FIXED(VLOOKUP(VLOOKUP($A$1,CodeTableSelCan,2,FALSE)&amp;$B$17&amp;ref!$E$2&amp;ref!$F$2&amp;ref!V$2,DatatableSelCan,7,FALSE))),"–")</f>
        <v>65</v>
      </c>
      <c r="S18" s="56">
        <f>IFERROR(VALUE(FIXED(VLOOKUP(VLOOKUP($A$1,CodeTableSelCan,2,FALSE)&amp;$B$17&amp;ref!$E$2&amp;ref!$F$2&amp;ref!W$2,DatatableSelCan,7,FALSE))),"–")</f>
        <v>69</v>
      </c>
      <c r="T18" s="56">
        <f>IFERROR(VALUE(FIXED(VLOOKUP(VLOOKUP($A$1,CodeTableSelCan,2,FALSE)&amp;$B$17&amp;ref!$E$2&amp;ref!$F$2&amp;ref!X$2,DatatableSelCan,7,FALSE))),"–")</f>
        <v>52</v>
      </c>
      <c r="U18" s="56">
        <f>IFERROR(VALUE(FIXED(VLOOKUP(VLOOKUP($A$1,CodeTableSelCan,2,FALSE)&amp;$B$17&amp;ref!$E$2&amp;ref!$F$2&amp;ref!Y$2,DatatableSelCan,7,FALSE))),"–")</f>
        <v>34</v>
      </c>
      <c r="V18" s="56">
        <f>IFERROR(VALUE(FIXED(VLOOKUP(VLOOKUP($A$1,CodeTableSelCan,2,FALSE)&amp;$B$17&amp;ref!$E$2&amp;ref!$F$2&amp;ref!Z$2,DatatableSelCan,7,FALSE))),"–")</f>
        <v>506</v>
      </c>
      <c r="X18" s="7"/>
      <c r="Y18" s="60" t="s">
        <v>23</v>
      </c>
      <c r="Z18" s="75">
        <f>IFERROR(VALUE(FIXED(VLOOKUP(VLOOKUP($A$1,CodeTableSelCan,2,FALSE)&amp;$B$17&amp;ref!$E$2&amp;ref!$F$2&amp;ref!H$2,DatatableSelCan,8,FALSE))),"–")</f>
        <v>3.19</v>
      </c>
      <c r="AA18" s="75">
        <f>IFERROR(VALUE(FIXED(VLOOKUP(VLOOKUP($A$1,CodeTableSelCan,2,FALSE)&amp;$B$17&amp;ref!$E$2&amp;ref!$F$2&amp;ref!I$2,DatatableSelCan,8,FALSE))),"–")</f>
        <v>4.2300000000000004</v>
      </c>
      <c r="AB18" s="75">
        <f>IFERROR(VALUE(FIXED(VLOOKUP(VLOOKUP($A$1,CodeTableSelCan,2,FALSE)&amp;$B$17&amp;ref!$E$2&amp;ref!$F$2&amp;ref!J$2,DatatableSelCan,8,FALSE))),"–")</f>
        <v>2.66</v>
      </c>
      <c r="AC18" s="75">
        <f>IFERROR(VALUE(FIXED(VLOOKUP(VLOOKUP($A$1,CodeTableSelCan,2,FALSE)&amp;$B$17&amp;ref!$E$2&amp;ref!$F$2&amp;ref!K$2,DatatableSelCan,8,FALSE))),"–")</f>
        <v>0.61</v>
      </c>
      <c r="AD18" s="75">
        <f>IFERROR(VALUE(FIXED(VLOOKUP(VLOOKUP($A$1,CodeTableSelCan,2,FALSE)&amp;$B$17&amp;ref!$E$2&amp;ref!$F$2&amp;ref!L$2,DatatableSelCan,8,FALSE))),"–")</f>
        <v>1.1000000000000001</v>
      </c>
      <c r="AE18" s="75">
        <f>IFERROR(VALUE(FIXED(VLOOKUP(VLOOKUP($A$1,CodeTableSelCan,2,FALSE)&amp;$B$17&amp;ref!$E$2&amp;ref!$F$2&amp;ref!M$2,DatatableSelCan,8,FALSE))),"–")</f>
        <v>3.52</v>
      </c>
      <c r="AF18" s="75">
        <f>IFERROR(VALUE(FIXED(VLOOKUP(VLOOKUP($A$1,CodeTableSelCan,2,FALSE)&amp;$B$17&amp;ref!$E$2&amp;ref!$F$2&amp;ref!N$2,DatatableSelCan,8,FALSE))),"–")</f>
        <v>9.64</v>
      </c>
      <c r="AG18" s="75">
        <f>IFERROR(VALUE(FIXED(VLOOKUP(VLOOKUP($A$1,CodeTableSelCan,2,FALSE)&amp;$B$17&amp;ref!$E$2&amp;ref!$F$2&amp;ref!O$2,DatatableSelCan,8,FALSE))),"–")</f>
        <v>11.2</v>
      </c>
      <c r="AH18" s="75">
        <f>IFERROR(VALUE(FIXED(VLOOKUP(VLOOKUP($A$1,CodeTableSelCan,2,FALSE)&amp;$B$17&amp;ref!$E$2&amp;ref!$F$2&amp;ref!P$2,DatatableSelCan,8,FALSE))),"–")</f>
        <v>6.95</v>
      </c>
      <c r="AI18" s="75">
        <f>IFERROR(VALUE(FIXED(VLOOKUP(VLOOKUP($A$1,CodeTableSelCan,2,FALSE)&amp;$B$17&amp;ref!$E$2&amp;ref!$F$2&amp;ref!Q$2,DatatableSelCan,8,FALSE))),"–")</f>
        <v>11.84</v>
      </c>
      <c r="AJ18" s="75">
        <f>IFERROR(VALUE(FIXED(VLOOKUP(VLOOKUP($A$1,CodeTableSelCan,2,FALSE)&amp;$B$17&amp;ref!$E$2&amp;ref!$F$2&amp;ref!R$2,DatatableSelCan,8,FALSE))),"–")</f>
        <v>23.49</v>
      </c>
      <c r="AK18" s="75">
        <f>IFERROR(VALUE(FIXED(VLOOKUP(VLOOKUP($A$1,CodeTableSelCan,2,FALSE)&amp;$B$17&amp;ref!$E$2&amp;ref!$F$2&amp;ref!S$2,DatatableSelCan,8,FALSE))),"–")</f>
        <v>30.72</v>
      </c>
      <c r="AL18" s="75">
        <f>IFERROR(VALUE(FIXED(VLOOKUP(VLOOKUP($A$1,CodeTableSelCan,2,FALSE)&amp;$B$17&amp;ref!$E$2&amp;ref!$F$2&amp;ref!T$2,DatatableSelCan,8,FALSE))),"–")</f>
        <v>43.28</v>
      </c>
      <c r="AM18" s="75">
        <f>IFERROR(VALUE(FIXED(VLOOKUP(VLOOKUP($A$1,CodeTableSelCan,2,FALSE)&amp;$B$17&amp;ref!$E$2&amp;ref!$F$2&amp;ref!U$2,DatatableSelCan,8,FALSE))),"–")</f>
        <v>61.53</v>
      </c>
      <c r="AN18" s="75">
        <f>IFERROR(VALUE(FIXED(VLOOKUP(VLOOKUP($A$1,CodeTableSelCan,2,FALSE)&amp;$B$17&amp;ref!$E$2&amp;ref!$F$2&amp;ref!V$2,DatatableSelCan,8,FALSE))),"–")</f>
        <v>79.08</v>
      </c>
      <c r="AO18" s="75">
        <f>IFERROR(VALUE(FIXED(VLOOKUP(VLOOKUP($A$1,CodeTableSelCan,2,FALSE)&amp;$B$17&amp;ref!$E$2&amp;ref!$F$2&amp;ref!W$2,DatatableSelCan,8,FALSE))),"–")</f>
        <v>115.19</v>
      </c>
      <c r="AP18" s="75">
        <f>IFERROR(VALUE(FIXED(VLOOKUP(VLOOKUP($A$1,CodeTableSelCan,2,FALSE)&amp;$B$17&amp;ref!$E$2&amp;ref!$F$2&amp;ref!X$2,DatatableSelCan,8,FALSE))),"–")</f>
        <v>137.88999999999999</v>
      </c>
      <c r="AQ18" s="75">
        <f>IFERROR(VALUE(FIXED(VLOOKUP(VLOOKUP($A$1,CodeTableSelCan,2,FALSE)&amp;$B$17&amp;ref!$E$2&amp;ref!$F$2&amp;ref!Y$2,DatatableSelCan,8,FALSE))),"–")</f>
        <v>108.63</v>
      </c>
      <c r="AR18" s="100">
        <f>SUMPRODUCT(Z18:AQ18,'Population '!$D$61:$U$61)</f>
        <v>15.535943919628126</v>
      </c>
    </row>
    <row r="19" spans="2:44" ht="15" customHeight="1">
      <c r="B19" s="7"/>
      <c r="C19" s="60" t="s">
        <v>24</v>
      </c>
      <c r="D19" s="56">
        <f>IFERROR(VALUE(FIXED(VLOOKUP(VLOOKUP($A$1,CodeTableSelCan,2,FALSE)&amp;$B$17&amp;ref!$E$2&amp;ref!$F$3&amp;ref!H$2,DatatableSelCan,7,FALSE))),"–")</f>
        <v>2</v>
      </c>
      <c r="E19" s="56">
        <f>IFERROR(VALUE(FIXED(VLOOKUP(VLOOKUP($A$1,CodeTableSelCan,2,FALSE)&amp;$B$17&amp;ref!$E$2&amp;ref!$F$3&amp;ref!I$2,DatatableSelCan,7,FALSE))),"–")</f>
        <v>3</v>
      </c>
      <c r="F19" s="56">
        <f>IFERROR(VALUE(FIXED(VLOOKUP(VLOOKUP($A$1,CodeTableSelCan,2,FALSE)&amp;$B$17&amp;ref!$E$2&amp;ref!$F$3&amp;ref!J$2,DatatableSelCan,7,FALSE))),"–")</f>
        <v>2</v>
      </c>
      <c r="G19" s="56" t="str">
        <f>IFERROR(VALUE(FIXED(VLOOKUP(VLOOKUP($A$1,CodeTableSelCan,2,FALSE)&amp;$B$17&amp;ref!$E$2&amp;ref!$F$3&amp;ref!K$2,DatatableSelCan,7,FALSE))),"–")</f>
        <v>–</v>
      </c>
      <c r="H19" s="56">
        <f>IFERROR(VALUE(FIXED(VLOOKUP(VLOOKUP($A$1,CodeTableSelCan,2,FALSE)&amp;$B$17&amp;ref!$E$2&amp;ref!$F$3&amp;ref!L$2,DatatableSelCan,7,FALSE))),"–")</f>
        <v>1</v>
      </c>
      <c r="I19" s="56">
        <f>IFERROR(VALUE(FIXED(VLOOKUP(VLOOKUP($A$1,CodeTableSelCan,2,FALSE)&amp;$B$17&amp;ref!$E$2&amp;ref!$F$3&amp;ref!M$2,DatatableSelCan,7,FALSE))),"–")</f>
        <v>1</v>
      </c>
      <c r="J19" s="56">
        <f>IFERROR(VALUE(FIXED(VLOOKUP(VLOOKUP($A$1,CodeTableSelCan,2,FALSE)&amp;$B$17&amp;ref!$E$2&amp;ref!$F$3&amp;ref!N$2,DatatableSelCan,7,FALSE))),"–")</f>
        <v>2</v>
      </c>
      <c r="K19" s="56">
        <f>IFERROR(VALUE(FIXED(VLOOKUP(VLOOKUP($A$1,CodeTableSelCan,2,FALSE)&amp;$B$17&amp;ref!$E$2&amp;ref!$F$3&amp;ref!O$2,DatatableSelCan,7,FALSE))),"–")</f>
        <v>1</v>
      </c>
      <c r="L19" s="56" t="str">
        <f>IFERROR(VALUE(FIXED(VLOOKUP(VLOOKUP($A$1,CodeTableSelCan,2,FALSE)&amp;$B$17&amp;ref!$E$2&amp;ref!$F$3&amp;ref!P$2,DatatableSelCan,7,FALSE))),"–")</f>
        <v>–</v>
      </c>
      <c r="M19" s="56">
        <f>IFERROR(VALUE(FIXED(VLOOKUP(VLOOKUP($A$1,CodeTableSelCan,2,FALSE)&amp;$B$17&amp;ref!$E$2&amp;ref!$F$3&amp;ref!Q$2,DatatableSelCan,7,FALSE))),"–")</f>
        <v>4</v>
      </c>
      <c r="N19" s="56">
        <f>IFERROR(VALUE(FIXED(VLOOKUP(VLOOKUP($A$1,CodeTableSelCan,2,FALSE)&amp;$B$17&amp;ref!$E$2&amp;ref!$F$3&amp;ref!R$2,DatatableSelCan,7,FALSE))),"–")</f>
        <v>5</v>
      </c>
      <c r="O19" s="56">
        <f>IFERROR(VALUE(FIXED(VLOOKUP(VLOOKUP($A$1,CodeTableSelCan,2,FALSE)&amp;$B$17&amp;ref!$E$2&amp;ref!$F$3&amp;ref!S$2,DatatableSelCan,7,FALSE))),"–")</f>
        <v>7</v>
      </c>
      <c r="P19" s="56">
        <f>IFERROR(VALUE(FIXED(VLOOKUP(VLOOKUP($A$1,CodeTableSelCan,2,FALSE)&amp;$B$17&amp;ref!$E$2&amp;ref!$F$3&amp;ref!T$2,DatatableSelCan,7,FALSE))),"–")</f>
        <v>5</v>
      </c>
      <c r="Q19" s="56">
        <f>IFERROR(VALUE(FIXED(VLOOKUP(VLOOKUP($A$1,CodeTableSelCan,2,FALSE)&amp;$B$17&amp;ref!$E$2&amp;ref!$F$3&amp;ref!U$2,DatatableSelCan,7,FALSE))),"–")</f>
        <v>6</v>
      </c>
      <c r="R19" s="56">
        <f>IFERROR(VALUE(FIXED(VLOOKUP(VLOOKUP($A$1,CodeTableSelCan,2,FALSE)&amp;$B$17&amp;ref!$E$2&amp;ref!$F$3&amp;ref!V$2,DatatableSelCan,7,FALSE))),"–")</f>
        <v>5</v>
      </c>
      <c r="S19" s="56">
        <f>IFERROR(VALUE(FIXED(VLOOKUP(VLOOKUP($A$1,CodeTableSelCan,2,FALSE)&amp;$B$17&amp;ref!$E$2&amp;ref!$F$3&amp;ref!W$2,DatatableSelCan,7,FALSE))),"–")</f>
        <v>2</v>
      </c>
      <c r="T19" s="56">
        <f>IFERROR(VALUE(FIXED(VLOOKUP(VLOOKUP($A$1,CodeTableSelCan,2,FALSE)&amp;$B$17&amp;ref!$E$2&amp;ref!$F$3&amp;ref!X$2,DatatableSelCan,7,FALSE))),"–")</f>
        <v>3</v>
      </c>
      <c r="U19" s="56" t="str">
        <f>IFERROR(VALUE(FIXED(VLOOKUP(VLOOKUP($A$1,CodeTableSelCan,2,FALSE)&amp;$B$17&amp;ref!$E$2&amp;ref!$F$3&amp;ref!Y$2,DatatableSelCan,7,FALSE))),"–")</f>
        <v>–</v>
      </c>
      <c r="V19" s="56">
        <f>IFERROR(VALUE(FIXED(VLOOKUP(VLOOKUP($A$1,CodeTableSelCan,2,FALSE)&amp;$B$17&amp;ref!$E$2&amp;ref!$F$3&amp;ref!Z$2,DatatableSelCan,7,FALSE))),"–")</f>
        <v>49</v>
      </c>
      <c r="X19" s="7"/>
      <c r="Y19" s="60" t="s">
        <v>24</v>
      </c>
      <c r="Z19" s="75">
        <f>IFERROR(VALUE(FIXED(VLOOKUP(VLOOKUP($A$1,CodeTableSelCan,2,FALSE)&amp;$B$17&amp;ref!$E$2&amp;ref!$F$3&amp;ref!H$2,DatatableSelCan,8,FALSE))),"–")</f>
        <v>4.72</v>
      </c>
      <c r="AA19" s="75">
        <f>IFERROR(VALUE(FIXED(VLOOKUP(VLOOKUP($A$1,CodeTableSelCan,2,FALSE)&amp;$B$17&amp;ref!$E$2&amp;ref!$F$3&amp;ref!I$2,DatatableSelCan,8,FALSE))),"–")</f>
        <v>6.98</v>
      </c>
      <c r="AB19" s="75">
        <f>IFERROR(VALUE(FIXED(VLOOKUP(VLOOKUP($A$1,CodeTableSelCan,2,FALSE)&amp;$B$17&amp;ref!$E$2&amp;ref!$F$3&amp;ref!J$2,DatatableSelCan,8,FALSE))),"–")</f>
        <v>5.49</v>
      </c>
      <c r="AC19" s="75" t="str">
        <f>IFERROR(VALUE(FIXED(VLOOKUP(VLOOKUP($A$1,CodeTableSelCan,2,FALSE)&amp;$B$17&amp;ref!$E$2&amp;ref!$F$3&amp;ref!K$2,DatatableSelCan,8,FALSE))),"–")</f>
        <v>–</v>
      </c>
      <c r="AD19" s="75">
        <f>IFERROR(VALUE(FIXED(VLOOKUP(VLOOKUP($A$1,CodeTableSelCan,2,FALSE)&amp;$B$17&amp;ref!$E$2&amp;ref!$F$3&amp;ref!L$2,DatatableSelCan,8,FALSE))),"–")</f>
        <v>3.14</v>
      </c>
      <c r="AE19" s="75">
        <f>IFERROR(VALUE(FIXED(VLOOKUP(VLOOKUP($A$1,CodeTableSelCan,2,FALSE)&amp;$B$17&amp;ref!$E$2&amp;ref!$F$3&amp;ref!M$2,DatatableSelCan,8,FALSE))),"–")</f>
        <v>4.1500000000000004</v>
      </c>
      <c r="AF19" s="75">
        <f>IFERROR(VALUE(FIXED(VLOOKUP(VLOOKUP($A$1,CodeTableSelCan,2,FALSE)&amp;$B$17&amp;ref!$E$2&amp;ref!$F$3&amp;ref!N$2,DatatableSelCan,8,FALSE))),"–")</f>
        <v>10.75</v>
      </c>
      <c r="AG19" s="75">
        <f>IFERROR(VALUE(FIXED(VLOOKUP(VLOOKUP($A$1,CodeTableSelCan,2,FALSE)&amp;$B$17&amp;ref!$E$2&amp;ref!$F$3&amp;ref!O$2,DatatableSelCan,8,FALSE))),"–")</f>
        <v>5.61</v>
      </c>
      <c r="AH19" s="75" t="str">
        <f>IFERROR(VALUE(FIXED(VLOOKUP(VLOOKUP($A$1,CodeTableSelCan,2,FALSE)&amp;$B$17&amp;ref!$E$2&amp;ref!$F$3&amp;ref!P$2,DatatableSelCan,8,FALSE))),"–")</f>
        <v>–</v>
      </c>
      <c r="AI19" s="75">
        <f>IFERROR(VALUE(FIXED(VLOOKUP(VLOOKUP($A$1,CodeTableSelCan,2,FALSE)&amp;$B$17&amp;ref!$E$2&amp;ref!$F$3&amp;ref!Q$2,DatatableSelCan,8,FALSE))),"–")</f>
        <v>21.01</v>
      </c>
      <c r="AJ19" s="75">
        <f>IFERROR(VALUE(FIXED(VLOOKUP(VLOOKUP($A$1,CodeTableSelCan,2,FALSE)&amp;$B$17&amp;ref!$E$2&amp;ref!$F$3&amp;ref!R$2,DatatableSelCan,8,FALSE))),"–")</f>
        <v>27.59</v>
      </c>
      <c r="AK19" s="75">
        <f>IFERROR(VALUE(FIXED(VLOOKUP(VLOOKUP($A$1,CodeTableSelCan,2,FALSE)&amp;$B$17&amp;ref!$E$2&amp;ref!$F$3&amp;ref!S$2,DatatableSelCan,8,FALSE))),"–")</f>
        <v>45.78</v>
      </c>
      <c r="AL19" s="75">
        <f>IFERROR(VALUE(FIXED(VLOOKUP(VLOOKUP($A$1,CodeTableSelCan,2,FALSE)&amp;$B$17&amp;ref!$E$2&amp;ref!$F$3&amp;ref!T$2,DatatableSelCan,8,FALSE))),"–")</f>
        <v>43.63</v>
      </c>
      <c r="AM19" s="75">
        <f>IFERROR(VALUE(FIXED(VLOOKUP(VLOOKUP($A$1,CodeTableSelCan,2,FALSE)&amp;$B$17&amp;ref!$E$2&amp;ref!$F$3&amp;ref!U$2,DatatableSelCan,8,FALSE))),"–")</f>
        <v>71.260000000000005</v>
      </c>
      <c r="AN19" s="75">
        <f>IFERROR(VALUE(FIXED(VLOOKUP(VLOOKUP($A$1,CodeTableSelCan,2,FALSE)&amp;$B$17&amp;ref!$E$2&amp;ref!$F$3&amp;ref!V$2,DatatableSelCan,8,FALSE))),"–")</f>
        <v>94.52</v>
      </c>
      <c r="AO19" s="75">
        <f>IFERROR(VALUE(FIXED(VLOOKUP(VLOOKUP($A$1,CodeTableSelCan,2,FALSE)&amp;$B$17&amp;ref!$E$2&amp;ref!$F$3&amp;ref!W$2,DatatableSelCan,8,FALSE))),"–")</f>
        <v>59.52</v>
      </c>
      <c r="AP19" s="75">
        <f>IFERROR(VALUE(FIXED(VLOOKUP(VLOOKUP($A$1,CodeTableSelCan,2,FALSE)&amp;$B$17&amp;ref!$E$2&amp;ref!$F$3&amp;ref!X$2,DatatableSelCan,8,FALSE))),"–")</f>
        <v>187.5</v>
      </c>
      <c r="AQ19" s="75" t="str">
        <f>IFERROR(VALUE(FIXED(VLOOKUP(VLOOKUP($A$1,CodeTableSelCan,2,FALSE)&amp;$B$17&amp;ref!$E$2&amp;ref!$F$3&amp;ref!Y$2,DatatableSelCan,8,FALSE))),"–")</f>
        <v>–</v>
      </c>
      <c r="AR19" s="100">
        <f>SUMPRODUCT(Z19:AQ19,'Population '!$D$61:$U$61)</f>
        <v>16.563244864297495</v>
      </c>
    </row>
    <row r="20" spans="2:44" ht="15" customHeight="1">
      <c r="B20" s="7"/>
      <c r="C20" s="60" t="s">
        <v>25</v>
      </c>
      <c r="D20" s="56">
        <f>IFERROR(VALUE(FIXED(VLOOKUP(VLOOKUP($A$1,CodeTableSelCan,2,FALSE)&amp;$B$17&amp;ref!$E$2&amp;ref!$F$4&amp;ref!H$2,DatatableSelCan,7,FALSE))),"–")</f>
        <v>3</v>
      </c>
      <c r="E20" s="56">
        <f>IFERROR(VALUE(FIXED(VLOOKUP(VLOOKUP($A$1,CodeTableSelCan,2,FALSE)&amp;$B$17&amp;ref!$E$2&amp;ref!$F$4&amp;ref!I$2,DatatableSelCan,7,FALSE))),"–")</f>
        <v>4</v>
      </c>
      <c r="F20" s="56">
        <f>IFERROR(VALUE(FIXED(VLOOKUP(VLOOKUP($A$1,CodeTableSelCan,2,FALSE)&amp;$B$17&amp;ref!$E$2&amp;ref!$F$4&amp;ref!J$2,DatatableSelCan,7,FALSE))),"–")</f>
        <v>2</v>
      </c>
      <c r="G20" s="56">
        <f>IFERROR(VALUE(FIXED(VLOOKUP(VLOOKUP($A$1,CodeTableSelCan,2,FALSE)&amp;$B$17&amp;ref!$E$2&amp;ref!$F$4&amp;ref!K$2,DatatableSelCan,7,FALSE))),"–")</f>
        <v>1</v>
      </c>
      <c r="H20" s="56">
        <f>IFERROR(VALUE(FIXED(VLOOKUP(VLOOKUP($A$1,CodeTableSelCan,2,FALSE)&amp;$B$17&amp;ref!$E$2&amp;ref!$F$4&amp;ref!L$2,DatatableSelCan,7,FALSE))),"–")</f>
        <v>1</v>
      </c>
      <c r="I20" s="56">
        <f>IFERROR(VALUE(FIXED(VLOOKUP(VLOOKUP($A$1,CodeTableSelCan,2,FALSE)&amp;$B$17&amp;ref!$E$2&amp;ref!$F$4&amp;ref!M$2,DatatableSelCan,7,FALSE))),"–")</f>
        <v>5</v>
      </c>
      <c r="J20" s="56">
        <f>IFERROR(VALUE(FIXED(VLOOKUP(VLOOKUP($A$1,CodeTableSelCan,2,FALSE)&amp;$B$17&amp;ref!$E$2&amp;ref!$F$4&amp;ref!N$2,DatatableSelCan,7,FALSE))),"–")</f>
        <v>12</v>
      </c>
      <c r="K20" s="56">
        <f>IFERROR(VALUE(FIXED(VLOOKUP(VLOOKUP($A$1,CodeTableSelCan,2,FALSE)&amp;$B$17&amp;ref!$E$2&amp;ref!$F$4&amp;ref!O$2,DatatableSelCan,7,FALSE))),"–")</f>
        <v>14</v>
      </c>
      <c r="L20" s="56">
        <f>IFERROR(VALUE(FIXED(VLOOKUP(VLOOKUP($A$1,CodeTableSelCan,2,FALSE)&amp;$B$17&amp;ref!$E$2&amp;ref!$F$4&amp;ref!P$2,DatatableSelCan,7,FALSE))),"–")</f>
        <v>10</v>
      </c>
      <c r="M20" s="56">
        <f>IFERROR(VALUE(FIXED(VLOOKUP(VLOOKUP($A$1,CodeTableSelCan,2,FALSE)&amp;$B$17&amp;ref!$E$2&amp;ref!$F$4&amp;ref!Q$2,DatatableSelCan,7,FALSE))),"–")</f>
        <v>14</v>
      </c>
      <c r="N20" s="56">
        <f>IFERROR(VALUE(FIXED(VLOOKUP(VLOOKUP($A$1,CodeTableSelCan,2,FALSE)&amp;$B$17&amp;ref!$E$2&amp;ref!$F$4&amp;ref!R$2,DatatableSelCan,7,FALSE))),"–")</f>
        <v>31</v>
      </c>
      <c r="O20" s="56">
        <f>IFERROR(VALUE(FIXED(VLOOKUP(VLOOKUP($A$1,CodeTableSelCan,2,FALSE)&amp;$B$17&amp;ref!$E$2&amp;ref!$F$4&amp;ref!S$2,DatatableSelCan,7,FALSE))),"–")</f>
        <v>37</v>
      </c>
      <c r="P20" s="56">
        <f>IFERROR(VALUE(FIXED(VLOOKUP(VLOOKUP($A$1,CodeTableSelCan,2,FALSE)&amp;$B$17&amp;ref!$E$2&amp;ref!$F$4&amp;ref!T$2,DatatableSelCan,7,FALSE))),"–")</f>
        <v>49</v>
      </c>
      <c r="Q20" s="56">
        <f>IFERROR(VALUE(FIXED(VLOOKUP(VLOOKUP($A$1,CodeTableSelCan,2,FALSE)&amp;$B$17&amp;ref!$E$2&amp;ref!$F$4&amp;ref!U$2,DatatableSelCan,7,FALSE))),"–")</f>
        <v>64</v>
      </c>
      <c r="R20" s="56">
        <f>IFERROR(VALUE(FIXED(VLOOKUP(VLOOKUP($A$1,CodeTableSelCan,2,FALSE)&amp;$B$17&amp;ref!$E$2&amp;ref!$F$4&amp;ref!V$2,DatatableSelCan,7,FALSE))),"–")</f>
        <v>60</v>
      </c>
      <c r="S20" s="56">
        <f>IFERROR(VALUE(FIXED(VLOOKUP(VLOOKUP($A$1,CodeTableSelCan,2,FALSE)&amp;$B$17&amp;ref!$E$2&amp;ref!$F$4&amp;ref!W$2,DatatableSelCan,7,FALSE))),"–")</f>
        <v>67</v>
      </c>
      <c r="T20" s="56">
        <f>IFERROR(VALUE(FIXED(VLOOKUP(VLOOKUP($A$1,CodeTableSelCan,2,FALSE)&amp;$B$17&amp;ref!$E$2&amp;ref!$F$4&amp;ref!X$2,DatatableSelCan,7,FALSE))),"–")</f>
        <v>49</v>
      </c>
      <c r="U20" s="56">
        <f>IFERROR(VALUE(FIXED(VLOOKUP(VLOOKUP($A$1,CodeTableSelCan,2,FALSE)&amp;$B$17&amp;ref!$E$2&amp;ref!$F$4&amp;ref!Y$2,DatatableSelCan,7,FALSE))),"–")</f>
        <v>34</v>
      </c>
      <c r="V20" s="56">
        <f>IFERROR(VALUE(FIXED(VLOOKUP(VLOOKUP($A$1,CodeTableSelCan,2,FALSE)&amp;$B$17&amp;ref!$E$2&amp;ref!$F$4&amp;ref!Z$2,DatatableSelCan,7,FALSE))),"–")</f>
        <v>457</v>
      </c>
      <c r="X20" s="7"/>
      <c r="Y20" s="60" t="s">
        <v>25</v>
      </c>
      <c r="Z20" s="75">
        <f>IFERROR(VALUE(FIXED(VLOOKUP(VLOOKUP($A$1,CodeTableSelCan,2,FALSE)&amp;$B$17&amp;ref!$E$2&amp;ref!$F$4&amp;ref!H$2,DatatableSelCan,8,FALSE))),"–")</f>
        <v>2.63</v>
      </c>
      <c r="AA20" s="75">
        <f>IFERROR(VALUE(FIXED(VLOOKUP(VLOOKUP($A$1,CodeTableSelCan,2,FALSE)&amp;$B$17&amp;ref!$E$2&amp;ref!$F$4&amp;ref!I$2,DatatableSelCan,8,FALSE))),"–")</f>
        <v>3.26</v>
      </c>
      <c r="AB20" s="75">
        <f>IFERROR(VALUE(FIXED(VLOOKUP(VLOOKUP($A$1,CodeTableSelCan,2,FALSE)&amp;$B$17&amp;ref!$E$2&amp;ref!$F$4&amp;ref!J$2,DatatableSelCan,8,FALSE))),"–")</f>
        <v>1.75</v>
      </c>
      <c r="AC20" s="75">
        <f>IFERROR(VALUE(FIXED(VLOOKUP(VLOOKUP($A$1,CodeTableSelCan,2,FALSE)&amp;$B$17&amp;ref!$E$2&amp;ref!$F$4&amp;ref!K$2,DatatableSelCan,8,FALSE))),"–")</f>
        <v>0.78</v>
      </c>
      <c r="AD20" s="75">
        <f>IFERROR(VALUE(FIXED(VLOOKUP(VLOOKUP($A$1,CodeTableSelCan,2,FALSE)&amp;$B$17&amp;ref!$E$2&amp;ref!$F$4&amp;ref!L$2,DatatableSelCan,8,FALSE))),"–")</f>
        <v>0.66</v>
      </c>
      <c r="AE20" s="75">
        <f>IFERROR(VALUE(FIXED(VLOOKUP(VLOOKUP($A$1,CodeTableSelCan,2,FALSE)&amp;$B$17&amp;ref!$E$2&amp;ref!$F$4&amp;ref!M$2,DatatableSelCan,8,FALSE))),"–")</f>
        <v>3.42</v>
      </c>
      <c r="AF20" s="75">
        <f>IFERROR(VALUE(FIXED(VLOOKUP(VLOOKUP($A$1,CodeTableSelCan,2,FALSE)&amp;$B$17&amp;ref!$E$2&amp;ref!$F$4&amp;ref!N$2,DatatableSelCan,8,FALSE))),"–")</f>
        <v>9.48</v>
      </c>
      <c r="AG20" s="75">
        <f>IFERROR(VALUE(FIXED(VLOOKUP(VLOOKUP($A$1,CodeTableSelCan,2,FALSE)&amp;$B$17&amp;ref!$E$2&amp;ref!$F$4&amp;ref!O$2,DatatableSelCan,8,FALSE))),"–")</f>
        <v>12.06</v>
      </c>
      <c r="AH20" s="75">
        <f>IFERROR(VALUE(FIXED(VLOOKUP(VLOOKUP($A$1,CodeTableSelCan,2,FALSE)&amp;$B$17&amp;ref!$E$2&amp;ref!$F$4&amp;ref!P$2,DatatableSelCan,8,FALSE))),"–")</f>
        <v>8</v>
      </c>
      <c r="AI20" s="75">
        <f>IFERROR(VALUE(FIXED(VLOOKUP(VLOOKUP($A$1,CodeTableSelCan,2,FALSE)&amp;$B$17&amp;ref!$E$2&amp;ref!$F$4&amp;ref!Q$2,DatatableSelCan,8,FALSE))),"–")</f>
        <v>10.53</v>
      </c>
      <c r="AJ20" s="75">
        <f>IFERROR(VALUE(FIXED(VLOOKUP(VLOOKUP($A$1,CodeTableSelCan,2,FALSE)&amp;$B$17&amp;ref!$E$2&amp;ref!$F$4&amp;ref!R$2,DatatableSelCan,8,FALSE))),"–")</f>
        <v>22.94</v>
      </c>
      <c r="AK20" s="75">
        <f>IFERROR(VALUE(FIXED(VLOOKUP(VLOOKUP($A$1,CodeTableSelCan,2,FALSE)&amp;$B$17&amp;ref!$E$2&amp;ref!$F$4&amp;ref!S$2,DatatableSelCan,8,FALSE))),"–")</f>
        <v>28.92</v>
      </c>
      <c r="AL20" s="75">
        <f>IFERROR(VALUE(FIXED(VLOOKUP(VLOOKUP($A$1,CodeTableSelCan,2,FALSE)&amp;$B$17&amp;ref!$E$2&amp;ref!$F$4&amp;ref!T$2,DatatableSelCan,8,FALSE))),"–")</f>
        <v>43.24</v>
      </c>
      <c r="AM20" s="75">
        <f>IFERROR(VALUE(FIXED(VLOOKUP(VLOOKUP($A$1,CodeTableSelCan,2,FALSE)&amp;$B$17&amp;ref!$E$2&amp;ref!$F$4&amp;ref!U$2,DatatableSelCan,8,FALSE))),"–")</f>
        <v>60.75</v>
      </c>
      <c r="AN20" s="75">
        <f>IFERROR(VALUE(FIXED(VLOOKUP(VLOOKUP($A$1,CodeTableSelCan,2,FALSE)&amp;$B$17&amp;ref!$E$2&amp;ref!$F$4&amp;ref!V$2,DatatableSelCan,8,FALSE))),"–")</f>
        <v>78.010000000000005</v>
      </c>
      <c r="AO20" s="75">
        <f>IFERROR(VALUE(FIXED(VLOOKUP(VLOOKUP($A$1,CodeTableSelCan,2,FALSE)&amp;$B$17&amp;ref!$E$2&amp;ref!$F$4&amp;ref!W$2,DatatableSelCan,8,FALSE))),"–")</f>
        <v>118.5</v>
      </c>
      <c r="AP20" s="75">
        <f>IFERROR(VALUE(FIXED(VLOOKUP(VLOOKUP($A$1,CodeTableSelCan,2,FALSE)&amp;$B$17&amp;ref!$E$2&amp;ref!$F$4&amp;ref!X$2,DatatableSelCan,8,FALSE))),"–")</f>
        <v>135.69999999999999</v>
      </c>
      <c r="AQ20" s="75">
        <f>IFERROR(VALUE(FIXED(VLOOKUP(VLOOKUP($A$1,CodeTableSelCan,2,FALSE)&amp;$B$17&amp;ref!$E$2&amp;ref!$F$4&amp;ref!Y$2,DatatableSelCan,8,FALSE))),"–")</f>
        <v>111.55</v>
      </c>
      <c r="AR20" s="100">
        <f>SUMPRODUCT(Z20:AQ20,'Population '!$D$61:$U$61)</f>
        <v>15.222837506872594</v>
      </c>
    </row>
    <row r="21" spans="2:44" ht="15" customHeight="1">
      <c r="C21" s="62"/>
      <c r="X21" s="81" t="s">
        <v>28</v>
      </c>
    </row>
    <row r="22" spans="2:44" ht="15" customHeight="1">
      <c r="C22" s="62"/>
    </row>
    <row r="23" spans="2:44" ht="20.100000000000001" customHeight="1">
      <c r="B23" s="2" t="s">
        <v>69</v>
      </c>
      <c r="X23" s="2" t="s">
        <v>66</v>
      </c>
    </row>
    <row r="24" spans="2:44" ht="15" customHeight="1">
      <c r="B24" s="63"/>
      <c r="C24" s="63"/>
      <c r="D24" s="127" t="s">
        <v>72</v>
      </c>
      <c r="E24" s="132"/>
      <c r="F24" s="132"/>
      <c r="G24" s="132"/>
      <c r="H24" s="132"/>
      <c r="I24" s="132"/>
      <c r="J24" s="132"/>
      <c r="K24" s="132"/>
      <c r="L24" s="132"/>
      <c r="M24" s="132"/>
      <c r="N24" s="132"/>
      <c r="O24" s="132"/>
      <c r="P24" s="132"/>
      <c r="Q24" s="132"/>
      <c r="R24" s="132"/>
      <c r="S24" s="132"/>
      <c r="T24" s="132"/>
      <c r="U24" s="132"/>
      <c r="V24" s="132"/>
      <c r="X24" s="63"/>
      <c r="Y24" s="63"/>
      <c r="Z24" s="132" t="s">
        <v>0</v>
      </c>
      <c r="AA24" s="132"/>
      <c r="AB24" s="132"/>
      <c r="AC24" s="132"/>
      <c r="AD24" s="132"/>
      <c r="AE24" s="132"/>
      <c r="AF24" s="132"/>
      <c r="AG24" s="132"/>
      <c r="AH24" s="132"/>
      <c r="AI24" s="132"/>
      <c r="AJ24" s="132"/>
      <c r="AK24" s="132"/>
      <c r="AL24" s="132"/>
      <c r="AM24" s="132"/>
      <c r="AN24" s="132"/>
      <c r="AO24" s="132"/>
      <c r="AP24" s="132"/>
      <c r="AQ24" s="132"/>
      <c r="AR24" s="132"/>
    </row>
    <row r="25" spans="2:44" ht="15" customHeight="1">
      <c r="B25" s="64" t="s">
        <v>1</v>
      </c>
      <c r="C25" s="64" t="s">
        <v>2</v>
      </c>
      <c r="D25" s="65" t="s">
        <v>3</v>
      </c>
      <c r="E25" s="65" t="s">
        <v>4</v>
      </c>
      <c r="F25" s="65" t="s">
        <v>5</v>
      </c>
      <c r="G25" s="65" t="s">
        <v>6</v>
      </c>
      <c r="H25" s="65" t="s">
        <v>7</v>
      </c>
      <c r="I25" s="65" t="s">
        <v>8</v>
      </c>
      <c r="J25" s="65" t="s">
        <v>9</v>
      </c>
      <c r="K25" s="65" t="s">
        <v>10</v>
      </c>
      <c r="L25" s="65" t="s">
        <v>11</v>
      </c>
      <c r="M25" s="65" t="s">
        <v>12</v>
      </c>
      <c r="N25" s="65" t="s">
        <v>13</v>
      </c>
      <c r="O25" s="65" t="s">
        <v>14</v>
      </c>
      <c r="P25" s="65" t="s">
        <v>15</v>
      </c>
      <c r="Q25" s="65" t="s">
        <v>16</v>
      </c>
      <c r="R25" s="65" t="s">
        <v>17</v>
      </c>
      <c r="S25" s="65" t="s">
        <v>18</v>
      </c>
      <c r="T25" s="65" t="s">
        <v>19</v>
      </c>
      <c r="U25" s="65" t="s">
        <v>20</v>
      </c>
      <c r="V25" s="65" t="s">
        <v>21</v>
      </c>
      <c r="X25" s="64" t="s">
        <v>1</v>
      </c>
      <c r="Y25" s="64" t="s">
        <v>2</v>
      </c>
      <c r="Z25" s="65" t="s">
        <v>3</v>
      </c>
      <c r="AA25" s="65" t="s">
        <v>4</v>
      </c>
      <c r="AB25" s="65" t="s">
        <v>5</v>
      </c>
      <c r="AC25" s="65" t="s">
        <v>6</v>
      </c>
      <c r="AD25" s="65" t="s">
        <v>7</v>
      </c>
      <c r="AE25" s="65" t="s">
        <v>8</v>
      </c>
      <c r="AF25" s="65" t="s">
        <v>9</v>
      </c>
      <c r="AG25" s="65" t="s">
        <v>10</v>
      </c>
      <c r="AH25" s="65" t="s">
        <v>11</v>
      </c>
      <c r="AI25" s="65" t="s">
        <v>12</v>
      </c>
      <c r="AJ25" s="65" t="s">
        <v>13</v>
      </c>
      <c r="AK25" s="65" t="s">
        <v>14</v>
      </c>
      <c r="AL25" s="65" t="s">
        <v>15</v>
      </c>
      <c r="AM25" s="65" t="s">
        <v>16</v>
      </c>
      <c r="AN25" s="65" t="s">
        <v>17</v>
      </c>
      <c r="AO25" s="65" t="s">
        <v>18</v>
      </c>
      <c r="AP25" s="65" t="s">
        <v>19</v>
      </c>
      <c r="AQ25" s="65" t="s">
        <v>20</v>
      </c>
      <c r="AR25" s="65" t="s">
        <v>22</v>
      </c>
    </row>
    <row r="26" spans="2:44" ht="15" customHeight="1">
      <c r="B26" s="66">
        <v>2014</v>
      </c>
      <c r="C26" s="14"/>
      <c r="D26" s="67"/>
      <c r="E26" s="67"/>
      <c r="F26" s="67"/>
      <c r="G26" s="67"/>
      <c r="H26" s="67"/>
      <c r="I26" s="67"/>
      <c r="J26" s="67"/>
      <c r="K26" s="67"/>
      <c r="L26" s="67"/>
      <c r="M26" s="67"/>
      <c r="N26" s="67"/>
      <c r="O26" s="67"/>
      <c r="P26" s="67"/>
      <c r="Q26" s="67"/>
      <c r="R26" s="67"/>
      <c r="S26" s="67"/>
      <c r="T26" s="67"/>
      <c r="U26" s="67"/>
      <c r="V26" s="67"/>
      <c r="X26" s="66">
        <v>2014</v>
      </c>
      <c r="Y26" s="14"/>
      <c r="Z26" s="77"/>
      <c r="AA26" s="77"/>
      <c r="AB26" s="77"/>
      <c r="AC26" s="77"/>
      <c r="AD26" s="77"/>
      <c r="AE26" s="77"/>
      <c r="AF26" s="77"/>
      <c r="AG26" s="77"/>
      <c r="AH26" s="77"/>
      <c r="AI26" s="77"/>
      <c r="AJ26" s="77"/>
      <c r="AK26" s="77"/>
      <c r="AL26" s="77"/>
      <c r="AM26" s="77"/>
      <c r="AN26" s="77"/>
      <c r="AO26" s="77"/>
      <c r="AP26" s="77"/>
      <c r="AQ26" s="77"/>
      <c r="AR26" s="77"/>
    </row>
    <row r="27" spans="2:44" ht="15" customHeight="1">
      <c r="B27" s="66"/>
      <c r="C27" s="66" t="s">
        <v>23</v>
      </c>
      <c r="D27" s="67">
        <f>IFERROR(VALUE(FIXED(VLOOKUP(VLOOKUP($A$1,CodeTableSelCan,2,FALSE)&amp;$B$9&amp;ref!$E$3&amp;ref!$F$2&amp;ref!H$2,DatatableSelCan,7,FALSE))),"–")</f>
        <v>3</v>
      </c>
      <c r="E27" s="67" t="str">
        <f>IFERROR(VALUE(FIXED(VLOOKUP(VLOOKUP($A$1,CodeTableSelCan,2,FALSE)&amp;$B$9&amp;ref!$E$3&amp;ref!$F$2&amp;ref!I$2,DatatableSelCan,7,FALSE))),"–")</f>
        <v>–</v>
      </c>
      <c r="F27" s="67">
        <f>IFERROR(VALUE(FIXED(VLOOKUP(VLOOKUP($A$1,CodeTableSelCan,2,FALSE)&amp;$B$9&amp;ref!$E$3&amp;ref!$F$2&amp;ref!J$2,DatatableSelCan,7,FALSE))),"–")</f>
        <v>2</v>
      </c>
      <c r="G27" s="67">
        <f>IFERROR(VALUE(FIXED(VLOOKUP(VLOOKUP($A$1,CodeTableSelCan,2,FALSE)&amp;$B$9&amp;ref!$E$3&amp;ref!$F$2&amp;ref!K$2,DatatableSelCan,7,FALSE))),"–")</f>
        <v>1</v>
      </c>
      <c r="H27" s="67">
        <f>IFERROR(VALUE(FIXED(VLOOKUP(VLOOKUP($A$1,CodeTableSelCan,2,FALSE)&amp;$B$9&amp;ref!$E$3&amp;ref!$F$2&amp;ref!L$2,DatatableSelCan,7,FALSE))),"–")</f>
        <v>2</v>
      </c>
      <c r="I27" s="67">
        <f>IFERROR(VALUE(FIXED(VLOOKUP(VLOOKUP($A$1,CodeTableSelCan,2,FALSE)&amp;$B$9&amp;ref!$E$3&amp;ref!$F$2&amp;ref!M$2,DatatableSelCan,7,FALSE))),"–")</f>
        <v>3</v>
      </c>
      <c r="J27" s="67">
        <f>IFERROR(VALUE(FIXED(VLOOKUP(VLOOKUP($A$1,CodeTableSelCan,2,FALSE)&amp;$B$9&amp;ref!$E$3&amp;ref!$F$2&amp;ref!N$2,DatatableSelCan,7,FALSE))),"–")</f>
        <v>6</v>
      </c>
      <c r="K27" s="67">
        <f>IFERROR(VALUE(FIXED(VLOOKUP(VLOOKUP($A$1,CodeTableSelCan,2,FALSE)&amp;$B$9&amp;ref!$E$3&amp;ref!$F$2&amp;ref!O$2,DatatableSelCan,7,FALSE))),"–")</f>
        <v>4</v>
      </c>
      <c r="L27" s="67">
        <f>IFERROR(VALUE(FIXED(VLOOKUP(VLOOKUP($A$1,CodeTableSelCan,2,FALSE)&amp;$B$9&amp;ref!$E$3&amp;ref!$F$2&amp;ref!P$2,DatatableSelCan,7,FALSE))),"–")</f>
        <v>15</v>
      </c>
      <c r="M27" s="67">
        <f>IFERROR(VALUE(FIXED(VLOOKUP(VLOOKUP($A$1,CodeTableSelCan,2,FALSE)&amp;$B$9&amp;ref!$E$3&amp;ref!$F$2&amp;ref!Q$2,DatatableSelCan,7,FALSE))),"–")</f>
        <v>14</v>
      </c>
      <c r="N27" s="67">
        <f>IFERROR(VALUE(FIXED(VLOOKUP(VLOOKUP($A$1,CodeTableSelCan,2,FALSE)&amp;$B$9&amp;ref!$E$3&amp;ref!$F$2&amp;ref!R$2,DatatableSelCan,7,FALSE))),"–")</f>
        <v>27</v>
      </c>
      <c r="O27" s="67">
        <f>IFERROR(VALUE(FIXED(VLOOKUP(VLOOKUP($A$1,CodeTableSelCan,2,FALSE)&amp;$B$9&amp;ref!$E$3&amp;ref!$F$2&amp;ref!S$2,DatatableSelCan,7,FALSE))),"–")</f>
        <v>31</v>
      </c>
      <c r="P27" s="67">
        <f>IFERROR(VALUE(FIXED(VLOOKUP(VLOOKUP($A$1,CodeTableSelCan,2,FALSE)&amp;$B$9&amp;ref!$E$3&amp;ref!$F$2&amp;ref!T$2,DatatableSelCan,7,FALSE))),"–")</f>
        <v>30</v>
      </c>
      <c r="Q27" s="67">
        <f>IFERROR(VALUE(FIXED(VLOOKUP(VLOOKUP($A$1,CodeTableSelCan,2,FALSE)&amp;$B$9&amp;ref!$E$3&amp;ref!$F$2&amp;ref!U$2,DatatableSelCan,7,FALSE))),"–")</f>
        <v>39</v>
      </c>
      <c r="R27" s="67">
        <f>IFERROR(VALUE(FIXED(VLOOKUP(VLOOKUP($A$1,CodeTableSelCan,2,FALSE)&amp;$B$9&amp;ref!$E$3&amp;ref!$F$2&amp;ref!V$2,DatatableSelCan,7,FALSE))),"–")</f>
        <v>41</v>
      </c>
      <c r="S27" s="67">
        <f>IFERROR(VALUE(FIXED(VLOOKUP(VLOOKUP($A$1,CodeTableSelCan,2,FALSE)&amp;$B$9&amp;ref!$E$3&amp;ref!$F$2&amp;ref!W$2,DatatableSelCan,7,FALSE))),"–")</f>
        <v>42</v>
      </c>
      <c r="T27" s="67">
        <f>IFERROR(VALUE(FIXED(VLOOKUP(VLOOKUP($A$1,CodeTableSelCan,2,FALSE)&amp;$B$9&amp;ref!$E$3&amp;ref!$F$2&amp;ref!X$2,DatatableSelCan,7,FALSE))),"–")</f>
        <v>33</v>
      </c>
      <c r="U27" s="67">
        <f>IFERROR(VALUE(FIXED(VLOOKUP(VLOOKUP($A$1,CodeTableSelCan,2,FALSE)&amp;$B$9&amp;ref!$E$3&amp;ref!$F$2&amp;ref!Y$2,DatatableSelCan,7,FALSE))),"–")</f>
        <v>36</v>
      </c>
      <c r="V27" s="67">
        <f>IFERROR(VALUE(FIXED(VLOOKUP(VLOOKUP($A$1,CodeTableSelCan,2,FALSE)&amp;$B$9&amp;ref!$E$3&amp;ref!$F$2&amp;ref!Z$2,DatatableSelCan,7,FALSE))),"–")</f>
        <v>329</v>
      </c>
      <c r="X27" s="66"/>
      <c r="Y27" s="66" t="s">
        <v>23</v>
      </c>
      <c r="Z27" s="77">
        <f>IFERROR(VALUE(FIXED(VLOOKUP(VLOOKUP($A$1,CodeTableSelCan,2,FALSE)&amp;$B$9&amp;ref!$E$3&amp;ref!$F$2&amp;ref!H$2,DatatableSelCan,8,FALSE))),"–")</f>
        <v>2</v>
      </c>
      <c r="AA27" s="77" t="str">
        <f>IFERROR(VALUE(FIXED(VLOOKUP(VLOOKUP($A$1,CodeTableSelCan,2,FALSE)&amp;$B$9&amp;ref!$E$3&amp;ref!$F$2&amp;ref!I$2,DatatableSelCan,8,FALSE))),"–")</f>
        <v>–</v>
      </c>
      <c r="AB27" s="77">
        <f>IFERROR(VALUE(FIXED(VLOOKUP(VLOOKUP($A$1,CodeTableSelCan,2,FALSE)&amp;$B$9&amp;ref!$E$3&amp;ref!$F$2&amp;ref!J$2,DatatableSelCan,8,FALSE))),"–")</f>
        <v>1.39</v>
      </c>
      <c r="AC27" s="77">
        <f>IFERROR(VALUE(FIXED(VLOOKUP(VLOOKUP($A$1,CodeTableSelCan,2,FALSE)&amp;$B$9&amp;ref!$E$3&amp;ref!$F$2&amp;ref!K$2,DatatableSelCan,8,FALSE))),"–")</f>
        <v>0.66</v>
      </c>
      <c r="AD27" s="77">
        <f>IFERROR(VALUE(FIXED(VLOOKUP(VLOOKUP($A$1,CodeTableSelCan,2,FALSE)&amp;$B$9&amp;ref!$E$3&amp;ref!$F$2&amp;ref!L$2,DatatableSelCan,8,FALSE))),"–")</f>
        <v>1.25</v>
      </c>
      <c r="AE27" s="77">
        <f>IFERROR(VALUE(FIXED(VLOOKUP(VLOOKUP($A$1,CodeTableSelCan,2,FALSE)&amp;$B$9&amp;ref!$E$3&amp;ref!$F$2&amp;ref!M$2,DatatableSelCan,8,FALSE))),"–")</f>
        <v>2.02</v>
      </c>
      <c r="AF27" s="77">
        <f>IFERROR(VALUE(FIXED(VLOOKUP(VLOOKUP($A$1,CodeTableSelCan,2,FALSE)&amp;$B$9&amp;ref!$E$3&amp;ref!$F$2&amp;ref!N$2,DatatableSelCan,8,FALSE))),"–")</f>
        <v>4.1500000000000004</v>
      </c>
      <c r="AG27" s="77">
        <f>IFERROR(VALUE(FIXED(VLOOKUP(VLOOKUP($A$1,CodeTableSelCan,2,FALSE)&amp;$B$9&amp;ref!$E$3&amp;ref!$F$2&amp;ref!O$2,DatatableSelCan,8,FALSE))),"–")</f>
        <v>2.8</v>
      </c>
      <c r="AH27" s="77">
        <f>IFERROR(VALUE(FIXED(VLOOKUP(VLOOKUP($A$1,CodeTableSelCan,2,FALSE)&amp;$B$9&amp;ref!$E$3&amp;ref!$F$2&amp;ref!P$2,DatatableSelCan,8,FALSE))),"–")</f>
        <v>9.11</v>
      </c>
      <c r="AI27" s="77">
        <f>IFERROR(VALUE(FIXED(VLOOKUP(VLOOKUP($A$1,CodeTableSelCan,2,FALSE)&amp;$B$9&amp;ref!$E$3&amp;ref!$F$2&amp;ref!Q$2,DatatableSelCan,8,FALSE))),"–")</f>
        <v>8.65</v>
      </c>
      <c r="AJ27" s="77">
        <f>IFERROR(VALUE(FIXED(VLOOKUP(VLOOKUP($A$1,CodeTableSelCan,2,FALSE)&amp;$B$9&amp;ref!$E$3&amp;ref!$F$2&amp;ref!R$2,DatatableSelCan,8,FALSE))),"–")</f>
        <v>16.46</v>
      </c>
      <c r="AK27" s="77">
        <f>IFERROR(VALUE(FIXED(VLOOKUP(VLOOKUP($A$1,CodeTableSelCan,2,FALSE)&amp;$B$9&amp;ref!$E$3&amp;ref!$F$2&amp;ref!S$2,DatatableSelCan,8,FALSE))),"–")</f>
        <v>21.58</v>
      </c>
      <c r="AL27" s="77">
        <f>IFERROR(VALUE(FIXED(VLOOKUP(VLOOKUP($A$1,CodeTableSelCan,2,FALSE)&amp;$B$9&amp;ref!$E$3&amp;ref!$F$2&amp;ref!T$2,DatatableSelCan,8,FALSE))),"–")</f>
        <v>23.86</v>
      </c>
      <c r="AM27" s="77">
        <f>IFERROR(VALUE(FIXED(VLOOKUP(VLOOKUP($A$1,CodeTableSelCan,2,FALSE)&amp;$B$9&amp;ref!$E$3&amp;ref!$F$2&amp;ref!U$2,DatatableSelCan,8,FALSE))),"–")</f>
        <v>35.229999999999997</v>
      </c>
      <c r="AN27" s="77">
        <f>IFERROR(VALUE(FIXED(VLOOKUP(VLOOKUP($A$1,CodeTableSelCan,2,FALSE)&amp;$B$9&amp;ref!$E$3&amp;ref!$F$2&amp;ref!V$2,DatatableSelCan,8,FALSE))),"–")</f>
        <v>49.55</v>
      </c>
      <c r="AO27" s="77">
        <f>IFERROR(VALUE(FIXED(VLOOKUP(VLOOKUP($A$1,CodeTableSelCan,2,FALSE)&amp;$B$9&amp;ref!$E$3&amp;ref!$F$2&amp;ref!W$2,DatatableSelCan,8,FALSE))),"–")</f>
        <v>69.12</v>
      </c>
      <c r="AP27" s="77">
        <f>IFERROR(VALUE(FIXED(VLOOKUP(VLOOKUP($A$1,CodeTableSelCan,2,FALSE)&amp;$B$9&amp;ref!$E$3&amp;ref!$F$2&amp;ref!X$2,DatatableSelCan,8,FALSE))),"–")</f>
        <v>71.400000000000006</v>
      </c>
      <c r="AQ27" s="77">
        <f>IFERROR(VALUE(FIXED(VLOOKUP(VLOOKUP($A$1,CodeTableSelCan,2,FALSE)&amp;$B$9&amp;ref!$E$3&amp;ref!$F$2&amp;ref!Y$2,DatatableSelCan,8,FALSE))),"–")</f>
        <v>73.319999999999993</v>
      </c>
      <c r="AR27" s="77">
        <f>SUMPRODUCT(Z27:AQ27,'Population '!$D$61:$U$61)</f>
        <v>9.3083370820212927</v>
      </c>
    </row>
    <row r="28" spans="2:44" ht="15" customHeight="1">
      <c r="B28" s="66"/>
      <c r="C28" s="66" t="s">
        <v>24</v>
      </c>
      <c r="D28" s="67">
        <f>IFERROR(VALUE(FIXED(VLOOKUP(VLOOKUP($A$1,CodeTableSelCan,2,FALSE)&amp;$B$9&amp;ref!$E$3&amp;ref!$F$3&amp;ref!H$2,DatatableSelCan,7,FALSE))),"–")</f>
        <v>1</v>
      </c>
      <c r="E28" s="67" t="str">
        <f>IFERROR(VALUE(FIXED(VLOOKUP(VLOOKUP($A$1,CodeTableSelCan,2,FALSE)&amp;$B$9&amp;ref!$E$3&amp;ref!$F$3&amp;ref!I$2,DatatableSelCan,7,FALSE))),"–")</f>
        <v>–</v>
      </c>
      <c r="F28" s="67">
        <f>IFERROR(VALUE(FIXED(VLOOKUP(VLOOKUP($A$1,CodeTableSelCan,2,FALSE)&amp;$B$9&amp;ref!$E$3&amp;ref!$F$3&amp;ref!J$2,DatatableSelCan,7,FALSE))),"–")</f>
        <v>1</v>
      </c>
      <c r="G28" s="67">
        <f>IFERROR(VALUE(FIXED(VLOOKUP(VLOOKUP($A$1,CodeTableSelCan,2,FALSE)&amp;$B$9&amp;ref!$E$3&amp;ref!$F$3&amp;ref!K$2,DatatableSelCan,7,FALSE))),"–")</f>
        <v>1</v>
      </c>
      <c r="H28" s="67" t="str">
        <f>IFERROR(VALUE(FIXED(VLOOKUP(VLOOKUP($A$1,CodeTableSelCan,2,FALSE)&amp;$B$9&amp;ref!$E$3&amp;ref!$F$3&amp;ref!L$2,DatatableSelCan,7,FALSE))),"–")</f>
        <v>–</v>
      </c>
      <c r="I28" s="67">
        <f>IFERROR(VALUE(FIXED(VLOOKUP(VLOOKUP($A$1,CodeTableSelCan,2,FALSE)&amp;$B$9&amp;ref!$E$3&amp;ref!$F$3&amp;ref!M$2,DatatableSelCan,7,FALSE))),"–")</f>
        <v>1</v>
      </c>
      <c r="J28" s="67">
        <f>IFERROR(VALUE(FIXED(VLOOKUP(VLOOKUP($A$1,CodeTableSelCan,2,FALSE)&amp;$B$9&amp;ref!$E$3&amp;ref!$F$3&amp;ref!N$2,DatatableSelCan,7,FALSE))),"–")</f>
        <v>1</v>
      </c>
      <c r="K28" s="67">
        <f>IFERROR(VALUE(FIXED(VLOOKUP(VLOOKUP($A$1,CodeTableSelCan,2,FALSE)&amp;$B$9&amp;ref!$E$3&amp;ref!$F$3&amp;ref!O$2,DatatableSelCan,7,FALSE))),"–")</f>
        <v>3</v>
      </c>
      <c r="L28" s="67">
        <f>IFERROR(VALUE(FIXED(VLOOKUP(VLOOKUP($A$1,CodeTableSelCan,2,FALSE)&amp;$B$9&amp;ref!$E$3&amp;ref!$F$3&amp;ref!P$2,DatatableSelCan,7,FALSE))),"–")</f>
        <v>3</v>
      </c>
      <c r="M28" s="67">
        <f>IFERROR(VALUE(FIXED(VLOOKUP(VLOOKUP($A$1,CodeTableSelCan,2,FALSE)&amp;$B$9&amp;ref!$E$3&amp;ref!$F$3&amp;ref!Q$2,DatatableSelCan,7,FALSE))),"–")</f>
        <v>5</v>
      </c>
      <c r="N28" s="67">
        <f>IFERROR(VALUE(FIXED(VLOOKUP(VLOOKUP($A$1,CodeTableSelCan,2,FALSE)&amp;$B$9&amp;ref!$E$3&amp;ref!$F$3&amp;ref!R$2,DatatableSelCan,7,FALSE))),"–")</f>
        <v>5</v>
      </c>
      <c r="O28" s="67">
        <f>IFERROR(VALUE(FIXED(VLOOKUP(VLOOKUP($A$1,CodeTableSelCan,2,FALSE)&amp;$B$9&amp;ref!$E$3&amp;ref!$F$3&amp;ref!S$2,DatatableSelCan,7,FALSE))),"–")</f>
        <v>1</v>
      </c>
      <c r="P28" s="67">
        <f>IFERROR(VALUE(FIXED(VLOOKUP(VLOOKUP($A$1,CodeTableSelCan,2,FALSE)&amp;$B$9&amp;ref!$E$3&amp;ref!$F$3&amp;ref!T$2,DatatableSelCan,7,FALSE))),"–")</f>
        <v>5</v>
      </c>
      <c r="Q28" s="67">
        <f>IFERROR(VALUE(FIXED(VLOOKUP(VLOOKUP($A$1,CodeTableSelCan,2,FALSE)&amp;$B$9&amp;ref!$E$3&amp;ref!$F$3&amp;ref!U$2,DatatableSelCan,7,FALSE))),"–")</f>
        <v>3</v>
      </c>
      <c r="R28" s="67">
        <f>IFERROR(VALUE(FIXED(VLOOKUP(VLOOKUP($A$1,CodeTableSelCan,2,FALSE)&amp;$B$9&amp;ref!$E$3&amp;ref!$F$3&amp;ref!V$2,DatatableSelCan,7,FALSE))),"–")</f>
        <v>6</v>
      </c>
      <c r="S28" s="67">
        <f>IFERROR(VALUE(FIXED(VLOOKUP(VLOOKUP($A$1,CodeTableSelCan,2,FALSE)&amp;$B$9&amp;ref!$E$3&amp;ref!$F$3&amp;ref!W$2,DatatableSelCan,7,FALSE))),"–")</f>
        <v>1</v>
      </c>
      <c r="T28" s="67">
        <f>IFERROR(VALUE(FIXED(VLOOKUP(VLOOKUP($A$1,CodeTableSelCan,2,FALSE)&amp;$B$9&amp;ref!$E$3&amp;ref!$F$3&amp;ref!X$2,DatatableSelCan,7,FALSE))),"–")</f>
        <v>3</v>
      </c>
      <c r="U28" s="67" t="str">
        <f>IFERROR(VALUE(FIXED(VLOOKUP(VLOOKUP($A$1,CodeTableSelCan,2,FALSE)&amp;$B$9&amp;ref!$E$3&amp;ref!$F$3&amp;ref!Y$2,DatatableSelCan,7,FALSE))),"–")</f>
        <v>–</v>
      </c>
      <c r="V28" s="67">
        <f>IFERROR(VALUE(FIXED(VLOOKUP(VLOOKUP($A$1,CodeTableSelCan,2,FALSE)&amp;$B$9&amp;ref!$E$3&amp;ref!$F$3&amp;ref!Z$2,DatatableSelCan,7,FALSE))),"–")</f>
        <v>40</v>
      </c>
      <c r="X28" s="66"/>
      <c r="Y28" s="66" t="s">
        <v>24</v>
      </c>
      <c r="Z28" s="77">
        <f>IFERROR(VALUE(FIXED(VLOOKUP(VLOOKUP($A$1,CodeTableSelCan,2,FALSE)&amp;$B$9&amp;ref!$E$3&amp;ref!$F$3&amp;ref!H$2,DatatableSelCan,8,FALSE))),"–")</f>
        <v>2.4700000000000002</v>
      </c>
      <c r="AA28" s="77" t="str">
        <f>IFERROR(VALUE(FIXED(VLOOKUP(VLOOKUP($A$1,CodeTableSelCan,2,FALSE)&amp;$B$9&amp;ref!$E$3&amp;ref!$F$3&amp;ref!I$2,DatatableSelCan,8,FALSE))),"–")</f>
        <v>–</v>
      </c>
      <c r="AB28" s="77">
        <f>IFERROR(VALUE(FIXED(VLOOKUP(VLOOKUP($A$1,CodeTableSelCan,2,FALSE)&amp;$B$9&amp;ref!$E$3&amp;ref!$F$3&amp;ref!J$2,DatatableSelCan,8,FALSE))),"–")</f>
        <v>2.88</v>
      </c>
      <c r="AC28" s="77">
        <f>IFERROR(VALUE(FIXED(VLOOKUP(VLOOKUP($A$1,CodeTableSelCan,2,FALSE)&amp;$B$9&amp;ref!$E$3&amp;ref!$F$3&amp;ref!K$2,DatatableSelCan,8,FALSE))),"–")</f>
        <v>2.95</v>
      </c>
      <c r="AD28" s="77" t="str">
        <f>IFERROR(VALUE(FIXED(VLOOKUP(VLOOKUP($A$1,CodeTableSelCan,2,FALSE)&amp;$B$9&amp;ref!$E$3&amp;ref!$F$3&amp;ref!L$2,DatatableSelCan,8,FALSE))),"–")</f>
        <v>–</v>
      </c>
      <c r="AE28" s="77">
        <f>IFERROR(VALUE(FIXED(VLOOKUP(VLOOKUP($A$1,CodeTableSelCan,2,FALSE)&amp;$B$9&amp;ref!$E$3&amp;ref!$F$3&amp;ref!M$2,DatatableSelCan,8,FALSE))),"–")</f>
        <v>3.98</v>
      </c>
      <c r="AF28" s="77">
        <f>IFERROR(VALUE(FIXED(VLOOKUP(VLOOKUP($A$1,CodeTableSelCan,2,FALSE)&amp;$B$9&amp;ref!$E$3&amp;ref!$F$3&amp;ref!N$2,DatatableSelCan,8,FALSE))),"–")</f>
        <v>4.62</v>
      </c>
      <c r="AG28" s="77">
        <f>IFERROR(VALUE(FIXED(VLOOKUP(VLOOKUP($A$1,CodeTableSelCan,2,FALSE)&amp;$B$9&amp;ref!$E$3&amp;ref!$F$3&amp;ref!O$2,DatatableSelCan,8,FALSE))),"–")</f>
        <v>14.04</v>
      </c>
      <c r="AH28" s="77">
        <f>IFERROR(VALUE(FIXED(VLOOKUP(VLOOKUP($A$1,CodeTableSelCan,2,FALSE)&amp;$B$9&amp;ref!$E$3&amp;ref!$F$3&amp;ref!P$2,DatatableSelCan,8,FALSE))),"–")</f>
        <v>13.03</v>
      </c>
      <c r="AI28" s="77">
        <f>IFERROR(VALUE(FIXED(VLOOKUP(VLOOKUP($A$1,CodeTableSelCan,2,FALSE)&amp;$B$9&amp;ref!$E$3&amp;ref!$F$3&amp;ref!Q$2,DatatableSelCan,8,FALSE))),"–")</f>
        <v>23.76</v>
      </c>
      <c r="AJ28" s="77">
        <f>IFERROR(VALUE(FIXED(VLOOKUP(VLOOKUP($A$1,CodeTableSelCan,2,FALSE)&amp;$B$9&amp;ref!$E$3&amp;ref!$F$3&amp;ref!R$2,DatatableSelCan,8,FALSE))),"–")</f>
        <v>24.61</v>
      </c>
      <c r="AK28" s="77">
        <f>IFERROR(VALUE(FIXED(VLOOKUP(VLOOKUP($A$1,CodeTableSelCan,2,FALSE)&amp;$B$9&amp;ref!$E$3&amp;ref!$F$3&amp;ref!S$2,DatatableSelCan,8,FALSE))),"–")</f>
        <v>6.25</v>
      </c>
      <c r="AL28" s="77">
        <f>IFERROR(VALUE(FIXED(VLOOKUP(VLOOKUP($A$1,CodeTableSelCan,2,FALSE)&amp;$B$9&amp;ref!$E$3&amp;ref!$F$3&amp;ref!T$2,DatatableSelCan,8,FALSE))),"–")</f>
        <v>41.7</v>
      </c>
      <c r="AM28" s="77">
        <f>IFERROR(VALUE(FIXED(VLOOKUP(VLOOKUP($A$1,CodeTableSelCan,2,FALSE)&amp;$B$9&amp;ref!$E$3&amp;ref!$F$3&amp;ref!U$2,DatatableSelCan,8,FALSE))),"–")</f>
        <v>35.42</v>
      </c>
      <c r="AN28" s="77">
        <f>IFERROR(VALUE(FIXED(VLOOKUP(VLOOKUP($A$1,CodeTableSelCan,2,FALSE)&amp;$B$9&amp;ref!$E$3&amp;ref!$F$3&amp;ref!V$2,DatatableSelCan,8,FALSE))),"–")</f>
        <v>106.95</v>
      </c>
      <c r="AO28" s="77">
        <f>IFERROR(VALUE(FIXED(VLOOKUP(VLOOKUP($A$1,CodeTableSelCan,2,FALSE)&amp;$B$9&amp;ref!$E$3&amp;ref!$F$3&amp;ref!W$2,DatatableSelCan,8,FALSE))),"–")</f>
        <v>27.4</v>
      </c>
      <c r="AP28" s="77">
        <f>IFERROR(VALUE(FIXED(VLOOKUP(VLOOKUP($A$1,CodeTableSelCan,2,FALSE)&amp;$B$9&amp;ref!$E$3&amp;ref!$F$3&amp;ref!X$2,DatatableSelCan,8,FALSE))),"–")</f>
        <v>142.86000000000001</v>
      </c>
      <c r="AQ28" s="77" t="str">
        <f>IFERROR(VALUE(FIXED(VLOOKUP(VLOOKUP($A$1,CodeTableSelCan,2,FALSE)&amp;$B$9&amp;ref!$E$3&amp;ref!$F$3&amp;ref!Y$2,DatatableSelCan,8,FALSE))),"–")</f>
        <v>–</v>
      </c>
      <c r="AR28" s="77">
        <f>SUMPRODUCT(Z28:AQ28,'Population '!$D$61:$U$61)</f>
        <v>12.96239216274304</v>
      </c>
    </row>
    <row r="29" spans="2:44" ht="15" customHeight="1">
      <c r="B29" s="14"/>
      <c r="C29" s="66" t="s">
        <v>25</v>
      </c>
      <c r="D29" s="67">
        <f>IFERROR(VALUE(FIXED(VLOOKUP(VLOOKUP($A$1,CodeTableSelCan,2,FALSE)&amp;$B$9&amp;ref!$E$3&amp;ref!$F$4&amp;ref!H$2,DatatableSelCan,7,FALSE))),"–")</f>
        <v>2</v>
      </c>
      <c r="E29" s="67" t="str">
        <f>IFERROR(VALUE(FIXED(VLOOKUP(VLOOKUP($A$1,CodeTableSelCan,2,FALSE)&amp;$B$9&amp;ref!$E$3&amp;ref!$F$4&amp;ref!I$2,DatatableSelCan,7,FALSE))),"–")</f>
        <v>–</v>
      </c>
      <c r="F29" s="67">
        <f>IFERROR(VALUE(FIXED(VLOOKUP(VLOOKUP($A$1,CodeTableSelCan,2,FALSE)&amp;$B$9&amp;ref!$E$3&amp;ref!$F$4&amp;ref!J$2,DatatableSelCan,7,FALSE))),"–")</f>
        <v>1</v>
      </c>
      <c r="G29" s="67" t="str">
        <f>IFERROR(VALUE(FIXED(VLOOKUP(VLOOKUP($A$1,CodeTableSelCan,2,FALSE)&amp;$B$9&amp;ref!$E$3&amp;ref!$F$4&amp;ref!K$2,DatatableSelCan,7,FALSE))),"–")</f>
        <v>–</v>
      </c>
      <c r="H29" s="67">
        <f>IFERROR(VALUE(FIXED(VLOOKUP(VLOOKUP($A$1,CodeTableSelCan,2,FALSE)&amp;$B$9&amp;ref!$E$3&amp;ref!$F$4&amp;ref!L$2,DatatableSelCan,7,FALSE))),"–")</f>
        <v>2</v>
      </c>
      <c r="I29" s="67">
        <f>IFERROR(VALUE(FIXED(VLOOKUP(VLOOKUP($A$1,CodeTableSelCan,2,FALSE)&amp;$B$9&amp;ref!$E$3&amp;ref!$F$4&amp;ref!M$2,DatatableSelCan,7,FALSE))),"–")</f>
        <v>2</v>
      </c>
      <c r="J29" s="67">
        <f>IFERROR(VALUE(FIXED(VLOOKUP(VLOOKUP($A$1,CodeTableSelCan,2,FALSE)&amp;$B$9&amp;ref!$E$3&amp;ref!$F$4&amp;ref!N$2,DatatableSelCan,7,FALSE))),"–")</f>
        <v>5</v>
      </c>
      <c r="K29" s="67">
        <f>IFERROR(VALUE(FIXED(VLOOKUP(VLOOKUP($A$1,CodeTableSelCan,2,FALSE)&amp;$B$9&amp;ref!$E$3&amp;ref!$F$4&amp;ref!O$2,DatatableSelCan,7,FALSE))),"–")</f>
        <v>1</v>
      </c>
      <c r="L29" s="67">
        <f>IFERROR(VALUE(FIXED(VLOOKUP(VLOOKUP($A$1,CodeTableSelCan,2,FALSE)&amp;$B$9&amp;ref!$E$3&amp;ref!$F$4&amp;ref!P$2,DatatableSelCan,7,FALSE))),"–")</f>
        <v>12</v>
      </c>
      <c r="M29" s="67">
        <f>IFERROR(VALUE(FIXED(VLOOKUP(VLOOKUP($A$1,CodeTableSelCan,2,FALSE)&amp;$B$9&amp;ref!$E$3&amp;ref!$F$4&amp;ref!Q$2,DatatableSelCan,7,FALSE))),"–")</f>
        <v>9</v>
      </c>
      <c r="N29" s="67">
        <f>IFERROR(VALUE(FIXED(VLOOKUP(VLOOKUP($A$1,CodeTableSelCan,2,FALSE)&amp;$B$9&amp;ref!$E$3&amp;ref!$F$4&amp;ref!R$2,DatatableSelCan,7,FALSE))),"–")</f>
        <v>22</v>
      </c>
      <c r="O29" s="67">
        <f>IFERROR(VALUE(FIXED(VLOOKUP(VLOOKUP($A$1,CodeTableSelCan,2,FALSE)&amp;$B$9&amp;ref!$E$3&amp;ref!$F$4&amp;ref!S$2,DatatableSelCan,7,FALSE))),"–")</f>
        <v>30</v>
      </c>
      <c r="P29" s="67">
        <f>IFERROR(VALUE(FIXED(VLOOKUP(VLOOKUP($A$1,CodeTableSelCan,2,FALSE)&amp;$B$9&amp;ref!$E$3&amp;ref!$F$4&amp;ref!T$2,DatatableSelCan,7,FALSE))),"–")</f>
        <v>25</v>
      </c>
      <c r="Q29" s="67">
        <f>IFERROR(VALUE(FIXED(VLOOKUP(VLOOKUP($A$1,CodeTableSelCan,2,FALSE)&amp;$B$9&amp;ref!$E$3&amp;ref!$F$4&amp;ref!U$2,DatatableSelCan,7,FALSE))),"–")</f>
        <v>36</v>
      </c>
      <c r="R29" s="67">
        <f>IFERROR(VALUE(FIXED(VLOOKUP(VLOOKUP($A$1,CodeTableSelCan,2,FALSE)&amp;$B$9&amp;ref!$E$3&amp;ref!$F$4&amp;ref!V$2,DatatableSelCan,7,FALSE))),"–")</f>
        <v>35</v>
      </c>
      <c r="S29" s="67">
        <f>IFERROR(VALUE(FIXED(VLOOKUP(VLOOKUP($A$1,CodeTableSelCan,2,FALSE)&amp;$B$9&amp;ref!$E$3&amp;ref!$F$4&amp;ref!W$2,DatatableSelCan,7,FALSE))),"–")</f>
        <v>41</v>
      </c>
      <c r="T29" s="67">
        <f>IFERROR(VALUE(FIXED(VLOOKUP(VLOOKUP($A$1,CodeTableSelCan,2,FALSE)&amp;$B$9&amp;ref!$E$3&amp;ref!$F$4&amp;ref!X$2,DatatableSelCan,7,FALSE))),"–")</f>
        <v>30</v>
      </c>
      <c r="U29" s="67">
        <f>IFERROR(VALUE(FIXED(VLOOKUP(VLOOKUP($A$1,CodeTableSelCan,2,FALSE)&amp;$B$9&amp;ref!$E$3&amp;ref!$F$4&amp;ref!Y$2,DatatableSelCan,7,FALSE))),"–")</f>
        <v>36</v>
      </c>
      <c r="V29" s="67">
        <f>IFERROR(VALUE(FIXED(VLOOKUP(VLOOKUP($A$1,CodeTableSelCan,2,FALSE)&amp;$B$9&amp;ref!$E$3&amp;ref!$F$4&amp;ref!Z$2,DatatableSelCan,7,FALSE))),"–")</f>
        <v>289</v>
      </c>
      <c r="X29" s="14"/>
      <c r="Y29" s="66" t="s">
        <v>25</v>
      </c>
      <c r="Z29" s="77">
        <f>IFERROR(VALUE(FIXED(VLOOKUP(VLOOKUP($A$1,CodeTableSelCan,2,FALSE)&amp;$B$9&amp;ref!$E$3&amp;ref!$F$4&amp;ref!H$2,DatatableSelCan,8,FALSE))),"–")</f>
        <v>1.82</v>
      </c>
      <c r="AA29" s="77" t="str">
        <f>IFERROR(VALUE(FIXED(VLOOKUP(VLOOKUP($A$1,CodeTableSelCan,2,FALSE)&amp;$B$9&amp;ref!$E$3&amp;ref!$F$4&amp;ref!I$2,DatatableSelCan,8,FALSE))),"–")</f>
        <v>–</v>
      </c>
      <c r="AB29" s="77">
        <f>IFERROR(VALUE(FIXED(VLOOKUP(VLOOKUP($A$1,CodeTableSelCan,2,FALSE)&amp;$B$9&amp;ref!$E$3&amp;ref!$F$4&amp;ref!J$2,DatatableSelCan,8,FALSE))),"–")</f>
        <v>0.91</v>
      </c>
      <c r="AC29" s="77" t="str">
        <f>IFERROR(VALUE(FIXED(VLOOKUP(VLOOKUP($A$1,CodeTableSelCan,2,FALSE)&amp;$B$9&amp;ref!$E$3&amp;ref!$F$4&amp;ref!K$2,DatatableSelCan,8,FALSE))),"–")</f>
        <v>–</v>
      </c>
      <c r="AD29" s="77">
        <f>IFERROR(VALUE(FIXED(VLOOKUP(VLOOKUP($A$1,CodeTableSelCan,2,FALSE)&amp;$B$9&amp;ref!$E$3&amp;ref!$F$4&amp;ref!L$2,DatatableSelCan,8,FALSE))),"–")</f>
        <v>1.55</v>
      </c>
      <c r="AE29" s="77">
        <f>IFERROR(VALUE(FIXED(VLOOKUP(VLOOKUP($A$1,CodeTableSelCan,2,FALSE)&amp;$B$9&amp;ref!$E$3&amp;ref!$F$4&amp;ref!M$2,DatatableSelCan,8,FALSE))),"–")</f>
        <v>1.62</v>
      </c>
      <c r="AF29" s="77">
        <f>IFERROR(VALUE(FIXED(VLOOKUP(VLOOKUP($A$1,CodeTableSelCan,2,FALSE)&amp;$B$9&amp;ref!$E$3&amp;ref!$F$4&amp;ref!N$2,DatatableSelCan,8,FALSE))),"–")</f>
        <v>4.07</v>
      </c>
      <c r="AG29" s="77">
        <f>IFERROR(VALUE(FIXED(VLOOKUP(VLOOKUP($A$1,CodeTableSelCan,2,FALSE)&amp;$B$9&amp;ref!$E$3&amp;ref!$F$4&amp;ref!O$2,DatatableSelCan,8,FALSE))),"–")</f>
        <v>0.82</v>
      </c>
      <c r="AH29" s="77">
        <f>IFERROR(VALUE(FIXED(VLOOKUP(VLOOKUP($A$1,CodeTableSelCan,2,FALSE)&amp;$B$9&amp;ref!$E$3&amp;ref!$F$4&amp;ref!P$2,DatatableSelCan,8,FALSE))),"–")</f>
        <v>8.4700000000000006</v>
      </c>
      <c r="AI29" s="77">
        <f>IFERROR(VALUE(FIXED(VLOOKUP(VLOOKUP($A$1,CodeTableSelCan,2,FALSE)&amp;$B$9&amp;ref!$E$3&amp;ref!$F$4&amp;ref!Q$2,DatatableSelCan,8,FALSE))),"–")</f>
        <v>6.39</v>
      </c>
      <c r="AJ29" s="77">
        <f>IFERROR(VALUE(FIXED(VLOOKUP(VLOOKUP($A$1,CodeTableSelCan,2,FALSE)&amp;$B$9&amp;ref!$E$3&amp;ref!$F$4&amp;ref!R$2,DatatableSelCan,8,FALSE))),"–")</f>
        <v>15.31</v>
      </c>
      <c r="AK29" s="77">
        <f>IFERROR(VALUE(FIXED(VLOOKUP(VLOOKUP($A$1,CodeTableSelCan,2,FALSE)&amp;$B$9&amp;ref!$E$3&amp;ref!$F$4&amp;ref!S$2,DatatableSelCan,8,FALSE))),"–")</f>
        <v>23.5</v>
      </c>
      <c r="AL29" s="77">
        <f>IFERROR(VALUE(FIXED(VLOOKUP(VLOOKUP($A$1,CodeTableSelCan,2,FALSE)&amp;$B$9&amp;ref!$E$3&amp;ref!$F$4&amp;ref!T$2,DatatableSelCan,8,FALSE))),"–")</f>
        <v>21.98</v>
      </c>
      <c r="AM29" s="77">
        <f>IFERROR(VALUE(FIXED(VLOOKUP(VLOOKUP($A$1,CodeTableSelCan,2,FALSE)&amp;$B$9&amp;ref!$E$3&amp;ref!$F$4&amp;ref!U$2,DatatableSelCan,8,FALSE))),"–")</f>
        <v>35.21</v>
      </c>
      <c r="AN29" s="77">
        <f>IFERROR(VALUE(FIXED(VLOOKUP(VLOOKUP($A$1,CodeTableSelCan,2,FALSE)&amp;$B$9&amp;ref!$E$3&amp;ref!$F$4&amp;ref!V$2,DatatableSelCan,8,FALSE))),"–")</f>
        <v>45.37</v>
      </c>
      <c r="AO29" s="77">
        <f>IFERROR(VALUE(FIXED(VLOOKUP(VLOOKUP($A$1,CodeTableSelCan,2,FALSE)&amp;$B$9&amp;ref!$E$3&amp;ref!$F$4&amp;ref!W$2,DatatableSelCan,8,FALSE))),"–")</f>
        <v>71.790000000000006</v>
      </c>
      <c r="AP29" s="77">
        <f>IFERROR(VALUE(FIXED(VLOOKUP(VLOOKUP($A$1,CodeTableSelCan,2,FALSE)&amp;$B$9&amp;ref!$E$3&amp;ref!$F$4&amp;ref!X$2,DatatableSelCan,8,FALSE))),"–")</f>
        <v>68</v>
      </c>
      <c r="AQ29" s="77">
        <f>IFERROR(VALUE(FIXED(VLOOKUP(VLOOKUP($A$1,CodeTableSelCan,2,FALSE)&amp;$B$9&amp;ref!$E$3&amp;ref!$F$4&amp;ref!Y$2,DatatableSelCan,8,FALSE))),"–")</f>
        <v>75.2</v>
      </c>
      <c r="AR29" s="77">
        <f>SUMPRODUCT(Z29:AQ29,'Population '!$D$61:$U$61)</f>
        <v>8.7462867996201332</v>
      </c>
    </row>
    <row r="30" spans="2:44" ht="15" customHeight="1">
      <c r="B30" s="66">
        <v>2015</v>
      </c>
      <c r="C30" s="14"/>
      <c r="D30" s="67"/>
      <c r="E30" s="67"/>
      <c r="F30" s="67"/>
      <c r="G30" s="67"/>
      <c r="H30" s="67"/>
      <c r="I30" s="67"/>
      <c r="J30" s="67"/>
      <c r="K30" s="67"/>
      <c r="L30" s="67"/>
      <c r="M30" s="67"/>
      <c r="N30" s="67"/>
      <c r="O30" s="67"/>
      <c r="P30" s="67"/>
      <c r="Q30" s="67"/>
      <c r="R30" s="67"/>
      <c r="S30" s="67"/>
      <c r="T30" s="67"/>
      <c r="U30" s="67"/>
      <c r="V30" s="67"/>
      <c r="X30" s="66">
        <v>2015</v>
      </c>
      <c r="Y30" s="14"/>
      <c r="Z30" s="77"/>
      <c r="AA30" s="77"/>
      <c r="AB30" s="77"/>
      <c r="AC30" s="77"/>
      <c r="AD30" s="77"/>
      <c r="AE30" s="77"/>
      <c r="AF30" s="77"/>
      <c r="AG30" s="77"/>
      <c r="AH30" s="77"/>
      <c r="AI30" s="77"/>
      <c r="AJ30" s="77"/>
      <c r="AK30" s="77"/>
      <c r="AL30" s="77"/>
      <c r="AM30" s="77"/>
      <c r="AN30" s="77"/>
      <c r="AO30" s="77"/>
      <c r="AP30" s="77"/>
      <c r="AQ30" s="77"/>
      <c r="AR30" s="77"/>
    </row>
    <row r="31" spans="2:44" ht="15" customHeight="1">
      <c r="B31" s="66"/>
      <c r="C31" s="66" t="s">
        <v>23</v>
      </c>
      <c r="D31" s="78" t="str">
        <f>IFERROR(VALUE(FIXED(VLOOKUP(VLOOKUP($A$1,CodeTableSelCan,2,FALSE)&amp;$B$13&amp;ref!$E$3&amp;ref!$F$2&amp;ref!H$2,DatatableSelCan,7,FALSE))),"–")</f>
        <v>–</v>
      </c>
      <c r="E31" s="78" t="str">
        <f>IFERROR(VALUE(FIXED(VLOOKUP(VLOOKUP($A$1,CodeTableSelCan,2,FALSE)&amp;$B$13&amp;ref!$E$3&amp;ref!$F$2&amp;ref!I$2,DatatableSelCan,7,FALSE))),"–")</f>
        <v>–</v>
      </c>
      <c r="F31" s="78" t="str">
        <f>IFERROR(VALUE(FIXED(VLOOKUP(VLOOKUP($A$1,CodeTableSelCan,2,FALSE)&amp;$B$13&amp;ref!$E$3&amp;ref!$F$2&amp;ref!J$2,DatatableSelCan,7,FALSE))),"–")</f>
        <v>–</v>
      </c>
      <c r="G31" s="78">
        <f>IFERROR(VALUE(FIXED(VLOOKUP(VLOOKUP($A$1,CodeTableSelCan,2,FALSE)&amp;$B$13&amp;ref!$E$3&amp;ref!$F$2&amp;ref!K$2,DatatableSelCan,7,FALSE))),"–")</f>
        <v>2</v>
      </c>
      <c r="H31" s="78">
        <f>IFERROR(VALUE(FIXED(VLOOKUP(VLOOKUP($A$1,CodeTableSelCan,2,FALSE)&amp;$B$13&amp;ref!$E$3&amp;ref!$F$2&amp;ref!L$2,DatatableSelCan,7,FALSE))),"–")</f>
        <v>2</v>
      </c>
      <c r="I31" s="78">
        <f>IFERROR(VALUE(FIXED(VLOOKUP(VLOOKUP($A$1,CodeTableSelCan,2,FALSE)&amp;$B$13&amp;ref!$E$3&amp;ref!$F$2&amp;ref!M$2,DatatableSelCan,7,FALSE))),"–")</f>
        <v>1</v>
      </c>
      <c r="J31" s="78">
        <f>IFERROR(VALUE(FIXED(VLOOKUP(VLOOKUP($A$1,CodeTableSelCan,2,FALSE)&amp;$B$13&amp;ref!$E$3&amp;ref!$F$2&amp;ref!N$2,DatatableSelCan,7,FALSE))),"–")</f>
        <v>4</v>
      </c>
      <c r="K31" s="78">
        <f>IFERROR(VALUE(FIXED(VLOOKUP(VLOOKUP($A$1,CodeTableSelCan,2,FALSE)&amp;$B$13&amp;ref!$E$3&amp;ref!$F$2&amp;ref!O$2,DatatableSelCan,7,FALSE))),"–")</f>
        <v>3</v>
      </c>
      <c r="L31" s="78">
        <f>IFERROR(VALUE(FIXED(VLOOKUP(VLOOKUP($A$1,CodeTableSelCan,2,FALSE)&amp;$B$13&amp;ref!$E$3&amp;ref!$F$2&amp;ref!P$2,DatatableSelCan,7,FALSE))),"–")</f>
        <v>8</v>
      </c>
      <c r="M31" s="78">
        <f>IFERROR(VALUE(FIXED(VLOOKUP(VLOOKUP($A$1,CodeTableSelCan,2,FALSE)&amp;$B$13&amp;ref!$E$3&amp;ref!$F$2&amp;ref!Q$2,DatatableSelCan,7,FALSE))),"–")</f>
        <v>9</v>
      </c>
      <c r="N31" s="78">
        <f>IFERROR(VALUE(FIXED(VLOOKUP(VLOOKUP($A$1,CodeTableSelCan,2,FALSE)&amp;$B$13&amp;ref!$E$3&amp;ref!$F$2&amp;ref!R$2,DatatableSelCan,7,FALSE))),"–")</f>
        <v>26</v>
      </c>
      <c r="O31" s="78">
        <f>IFERROR(VALUE(FIXED(VLOOKUP(VLOOKUP($A$1,CodeTableSelCan,2,FALSE)&amp;$B$13&amp;ref!$E$3&amp;ref!$F$2&amp;ref!S$2,DatatableSelCan,7,FALSE))),"–")</f>
        <v>24</v>
      </c>
      <c r="P31" s="78">
        <f>IFERROR(VALUE(FIXED(VLOOKUP(VLOOKUP($A$1,CodeTableSelCan,2,FALSE)&amp;$B$13&amp;ref!$E$3&amp;ref!$F$2&amp;ref!T$2,DatatableSelCan,7,FALSE))),"–")</f>
        <v>46</v>
      </c>
      <c r="Q31" s="78">
        <f>IFERROR(VALUE(FIXED(VLOOKUP(VLOOKUP($A$1,CodeTableSelCan,2,FALSE)&amp;$B$13&amp;ref!$E$3&amp;ref!$F$2&amp;ref!U$2,DatatableSelCan,7,FALSE))),"–")</f>
        <v>52</v>
      </c>
      <c r="R31" s="78">
        <f>IFERROR(VALUE(FIXED(VLOOKUP(VLOOKUP($A$1,CodeTableSelCan,2,FALSE)&amp;$B$13&amp;ref!$E$3&amp;ref!$F$2&amp;ref!V$2,DatatableSelCan,7,FALSE))),"–")</f>
        <v>53</v>
      </c>
      <c r="S31" s="78">
        <f>IFERROR(VALUE(FIXED(VLOOKUP(VLOOKUP($A$1,CodeTableSelCan,2,FALSE)&amp;$B$13&amp;ref!$E$3&amp;ref!$F$2&amp;ref!W$2,DatatableSelCan,7,FALSE))),"–")</f>
        <v>57</v>
      </c>
      <c r="T31" s="78">
        <f>IFERROR(VALUE(FIXED(VLOOKUP(VLOOKUP($A$1,CodeTableSelCan,2,FALSE)&amp;$B$13&amp;ref!$E$3&amp;ref!$F$2&amp;ref!X$2,DatatableSelCan,7,FALSE))),"–")</f>
        <v>49</v>
      </c>
      <c r="U31" s="78">
        <f>IFERROR(VALUE(FIXED(VLOOKUP(VLOOKUP($A$1,CodeTableSelCan,2,FALSE)&amp;$B$13&amp;ref!$E$3&amp;ref!$F$2&amp;ref!Y$2,DatatableSelCan,7,FALSE))),"–")</f>
        <v>43</v>
      </c>
      <c r="V31" s="78">
        <f>IFERROR(VALUE(FIXED(VLOOKUP(VLOOKUP($A$1,CodeTableSelCan,2,FALSE)&amp;$B$13&amp;ref!$E$3&amp;ref!$F$2&amp;ref!Z$2,DatatableSelCan,7,FALSE))),"–")</f>
        <v>379</v>
      </c>
      <c r="X31" s="66"/>
      <c r="Y31" s="66" t="s">
        <v>23</v>
      </c>
      <c r="Z31" s="77" t="str">
        <f>IFERROR(VALUE(FIXED(VLOOKUP(VLOOKUP($A$1,CodeTableSelCan,2,FALSE)&amp;$B$13&amp;ref!$E$3&amp;ref!$F$2&amp;ref!H$2,DatatableSelCan,8,FALSE))),"–")</f>
        <v>–</v>
      </c>
      <c r="AA31" s="77" t="str">
        <f>IFERROR(VALUE(FIXED(VLOOKUP(VLOOKUP($A$1,CodeTableSelCan,2,FALSE)&amp;$B$13&amp;ref!$E$3&amp;ref!$F$2&amp;ref!I$2,DatatableSelCan,8,FALSE))),"–")</f>
        <v>–</v>
      </c>
      <c r="AB31" s="77" t="str">
        <f>IFERROR(VALUE(FIXED(VLOOKUP(VLOOKUP($A$1,CodeTableSelCan,2,FALSE)&amp;$B$13&amp;ref!$E$3&amp;ref!$F$2&amp;ref!J$2,DatatableSelCan,8,FALSE))),"–")</f>
        <v>–</v>
      </c>
      <c r="AC31" s="77">
        <f>IFERROR(VALUE(FIXED(VLOOKUP(VLOOKUP($A$1,CodeTableSelCan,2,FALSE)&amp;$B$13&amp;ref!$E$3&amp;ref!$F$2&amp;ref!K$2,DatatableSelCan,8,FALSE))),"–")</f>
        <v>1.3</v>
      </c>
      <c r="AD31" s="77">
        <f>IFERROR(VALUE(FIXED(VLOOKUP(VLOOKUP($A$1,CodeTableSelCan,2,FALSE)&amp;$B$13&amp;ref!$E$3&amp;ref!$F$2&amp;ref!L$2,DatatableSelCan,8,FALSE))),"–")</f>
        <v>1.22</v>
      </c>
      <c r="AE31" s="77">
        <f>IFERROR(VALUE(FIXED(VLOOKUP(VLOOKUP($A$1,CodeTableSelCan,2,FALSE)&amp;$B$13&amp;ref!$E$3&amp;ref!$F$2&amp;ref!M$2,DatatableSelCan,8,FALSE))),"–")</f>
        <v>0.63</v>
      </c>
      <c r="AF31" s="77">
        <f>IFERROR(VALUE(FIXED(VLOOKUP(VLOOKUP($A$1,CodeTableSelCan,2,FALSE)&amp;$B$13&amp;ref!$E$3&amp;ref!$F$2&amp;ref!N$2,DatatableSelCan,8,FALSE))),"–")</f>
        <v>2.69</v>
      </c>
      <c r="AG31" s="77">
        <f>IFERROR(VALUE(FIXED(VLOOKUP(VLOOKUP($A$1,CodeTableSelCan,2,FALSE)&amp;$B$13&amp;ref!$E$3&amp;ref!$F$2&amp;ref!O$2,DatatableSelCan,8,FALSE))),"–")</f>
        <v>2.1</v>
      </c>
      <c r="AH31" s="77">
        <f>IFERROR(VALUE(FIXED(VLOOKUP(VLOOKUP($A$1,CodeTableSelCan,2,FALSE)&amp;$B$13&amp;ref!$E$3&amp;ref!$F$2&amp;ref!P$2,DatatableSelCan,8,FALSE))),"–")</f>
        <v>4.93</v>
      </c>
      <c r="AI31" s="77">
        <f>IFERROR(VALUE(FIXED(VLOOKUP(VLOOKUP($A$1,CodeTableSelCan,2,FALSE)&amp;$B$13&amp;ref!$E$3&amp;ref!$F$2&amp;ref!Q$2,DatatableSelCan,8,FALSE))),"–")</f>
        <v>5.51</v>
      </c>
      <c r="AJ31" s="77">
        <f>IFERROR(VALUE(FIXED(VLOOKUP(VLOOKUP($A$1,CodeTableSelCan,2,FALSE)&amp;$B$13&amp;ref!$E$3&amp;ref!$F$2&amp;ref!R$2,DatatableSelCan,8,FALSE))),"–")</f>
        <v>15.79</v>
      </c>
      <c r="AK31" s="77">
        <f>IFERROR(VALUE(FIXED(VLOOKUP(VLOOKUP($A$1,CodeTableSelCan,2,FALSE)&amp;$B$13&amp;ref!$E$3&amp;ref!$F$2&amp;ref!S$2,DatatableSelCan,8,FALSE))),"–")</f>
        <v>16.22</v>
      </c>
      <c r="AL31" s="77">
        <f>IFERROR(VALUE(FIXED(VLOOKUP(VLOOKUP($A$1,CodeTableSelCan,2,FALSE)&amp;$B$13&amp;ref!$E$3&amp;ref!$F$2&amp;ref!T$2,DatatableSelCan,8,FALSE))),"–")</f>
        <v>35.76</v>
      </c>
      <c r="AM31" s="77">
        <f>IFERROR(VALUE(FIXED(VLOOKUP(VLOOKUP($A$1,CodeTableSelCan,2,FALSE)&amp;$B$13&amp;ref!$E$3&amp;ref!$F$2&amp;ref!U$2,DatatableSelCan,8,FALSE))),"–")</f>
        <v>45</v>
      </c>
      <c r="AN31" s="77">
        <f>IFERROR(VALUE(FIXED(VLOOKUP(VLOOKUP($A$1,CodeTableSelCan,2,FALSE)&amp;$B$13&amp;ref!$E$3&amp;ref!$F$2&amp;ref!V$2,DatatableSelCan,8,FALSE))),"–")</f>
        <v>62</v>
      </c>
      <c r="AO31" s="77">
        <f>IFERROR(VALUE(FIXED(VLOOKUP(VLOOKUP($A$1,CodeTableSelCan,2,FALSE)&amp;$B$13&amp;ref!$E$3&amp;ref!$F$2&amp;ref!W$2,DatatableSelCan,8,FALSE))),"–")</f>
        <v>88.84</v>
      </c>
      <c r="AP31" s="77">
        <f>IFERROR(VALUE(FIXED(VLOOKUP(VLOOKUP($A$1,CodeTableSelCan,2,FALSE)&amp;$B$13&amp;ref!$E$3&amp;ref!$F$2&amp;ref!X$2,DatatableSelCan,8,FALSE))),"–")</f>
        <v>106.45</v>
      </c>
      <c r="AQ31" s="77">
        <f>IFERROR(VALUE(FIXED(VLOOKUP(VLOOKUP($A$1,CodeTableSelCan,2,FALSE)&amp;$B$13&amp;ref!$E$3&amp;ref!$F$2&amp;ref!Y$2,DatatableSelCan,8,FALSE))),"–")</f>
        <v>85.49</v>
      </c>
      <c r="AR31" s="77">
        <f>SUMPRODUCT(Z31:AQ31,'Population '!$D$61:$U$61)</f>
        <v>9.7498200629779568</v>
      </c>
    </row>
    <row r="32" spans="2:44" ht="15" customHeight="1">
      <c r="B32" s="14"/>
      <c r="C32" s="66" t="s">
        <v>24</v>
      </c>
      <c r="D32" s="78" t="str">
        <f>IFERROR(VALUE(FIXED(VLOOKUP(VLOOKUP($A$1,CodeTableSelCan,2,FALSE)&amp;$B$13&amp;ref!$E$3&amp;ref!$F$3&amp;ref!H$2,DatatableSelCan,7,FALSE))),"–")</f>
        <v>–</v>
      </c>
      <c r="E32" s="78" t="str">
        <f>IFERROR(VALUE(FIXED(VLOOKUP(VLOOKUP($A$1,CodeTableSelCan,2,FALSE)&amp;$B$13&amp;ref!$E$3&amp;ref!$F$3&amp;ref!I$2,DatatableSelCan,7,FALSE))),"–")</f>
        <v>–</v>
      </c>
      <c r="F32" s="78" t="str">
        <f>IFERROR(VALUE(FIXED(VLOOKUP(VLOOKUP($A$1,CodeTableSelCan,2,FALSE)&amp;$B$13&amp;ref!$E$3&amp;ref!$F$3&amp;ref!J$2,DatatableSelCan,7,FALSE))),"–")</f>
        <v>–</v>
      </c>
      <c r="G32" s="78">
        <f>IFERROR(VALUE(FIXED(VLOOKUP(VLOOKUP($A$1,CodeTableSelCan,2,FALSE)&amp;$B$13&amp;ref!$E$3&amp;ref!$F$3&amp;ref!K$2,DatatableSelCan,7,FALSE))),"–")</f>
        <v>1</v>
      </c>
      <c r="H32" s="78" t="str">
        <f>IFERROR(VALUE(FIXED(VLOOKUP(VLOOKUP($A$1,CodeTableSelCan,2,FALSE)&amp;$B$13&amp;ref!$E$3&amp;ref!$F$3&amp;ref!L$2,DatatableSelCan,7,FALSE))),"–")</f>
        <v>–</v>
      </c>
      <c r="I32" s="78" t="str">
        <f>IFERROR(VALUE(FIXED(VLOOKUP(VLOOKUP($A$1,CodeTableSelCan,2,FALSE)&amp;$B$13&amp;ref!$E$3&amp;ref!$F$3&amp;ref!M$2,DatatableSelCan,7,FALSE))),"–")</f>
        <v>–</v>
      </c>
      <c r="J32" s="78" t="str">
        <f>IFERROR(VALUE(FIXED(VLOOKUP(VLOOKUP($A$1,CodeTableSelCan,2,FALSE)&amp;$B$13&amp;ref!$E$3&amp;ref!$F$3&amp;ref!N$2,DatatableSelCan,7,FALSE))),"–")</f>
        <v>–</v>
      </c>
      <c r="K32" s="78" t="str">
        <f>IFERROR(VALUE(FIXED(VLOOKUP(VLOOKUP($A$1,CodeTableSelCan,2,FALSE)&amp;$B$13&amp;ref!$E$3&amp;ref!$F$3&amp;ref!O$2,DatatableSelCan,7,FALSE))),"–")</f>
        <v>–</v>
      </c>
      <c r="L32" s="78" t="str">
        <f>IFERROR(VALUE(FIXED(VLOOKUP(VLOOKUP($A$1,CodeTableSelCan,2,FALSE)&amp;$B$13&amp;ref!$E$3&amp;ref!$F$3&amp;ref!P$2,DatatableSelCan,7,FALSE))),"–")</f>
        <v>–</v>
      </c>
      <c r="M32" s="78" t="str">
        <f>IFERROR(VALUE(FIXED(VLOOKUP(VLOOKUP($A$1,CodeTableSelCan,2,FALSE)&amp;$B$13&amp;ref!$E$3&amp;ref!$F$3&amp;ref!Q$2,DatatableSelCan,7,FALSE))),"–")</f>
        <v>–</v>
      </c>
      <c r="N32" s="78">
        <f>IFERROR(VALUE(FIXED(VLOOKUP(VLOOKUP($A$1,CodeTableSelCan,2,FALSE)&amp;$B$13&amp;ref!$E$3&amp;ref!$F$3&amp;ref!R$2,DatatableSelCan,7,FALSE))),"–")</f>
        <v>2</v>
      </c>
      <c r="O32" s="78">
        <f>IFERROR(VALUE(FIXED(VLOOKUP(VLOOKUP($A$1,CodeTableSelCan,2,FALSE)&amp;$B$13&amp;ref!$E$3&amp;ref!$F$3&amp;ref!S$2,DatatableSelCan,7,FALSE))),"–")</f>
        <v>2</v>
      </c>
      <c r="P32" s="78">
        <f>IFERROR(VALUE(FIXED(VLOOKUP(VLOOKUP($A$1,CodeTableSelCan,2,FALSE)&amp;$B$13&amp;ref!$E$3&amp;ref!$F$3&amp;ref!T$2,DatatableSelCan,7,FALSE))),"–")</f>
        <v>2</v>
      </c>
      <c r="Q32" s="78">
        <f>IFERROR(VALUE(FIXED(VLOOKUP(VLOOKUP($A$1,CodeTableSelCan,2,FALSE)&amp;$B$13&amp;ref!$E$3&amp;ref!$F$3&amp;ref!U$2,DatatableSelCan,7,FALSE))),"–")</f>
        <v>6</v>
      </c>
      <c r="R32" s="78">
        <f>IFERROR(VALUE(FIXED(VLOOKUP(VLOOKUP($A$1,CodeTableSelCan,2,FALSE)&amp;$B$13&amp;ref!$E$3&amp;ref!$F$3&amp;ref!V$2,DatatableSelCan,7,FALSE))),"–")</f>
        <v>3</v>
      </c>
      <c r="S32" s="78">
        <f>IFERROR(VALUE(FIXED(VLOOKUP(VLOOKUP($A$1,CodeTableSelCan,2,FALSE)&amp;$B$13&amp;ref!$E$3&amp;ref!$F$3&amp;ref!W$2,DatatableSelCan,7,FALSE))),"–")</f>
        <v>4</v>
      </c>
      <c r="T32" s="78">
        <f>IFERROR(VALUE(FIXED(VLOOKUP(VLOOKUP($A$1,CodeTableSelCan,2,FALSE)&amp;$B$13&amp;ref!$E$3&amp;ref!$F$3&amp;ref!X$2,DatatableSelCan,7,FALSE))),"–")</f>
        <v>1</v>
      </c>
      <c r="U32" s="78">
        <f>IFERROR(VALUE(FIXED(VLOOKUP(VLOOKUP($A$1,CodeTableSelCan,2,FALSE)&amp;$B$13&amp;ref!$E$3&amp;ref!$F$3&amp;ref!Y$2,DatatableSelCan,7,FALSE))),"–")</f>
        <v>1</v>
      </c>
      <c r="V32" s="78">
        <f>IFERROR(VALUE(FIXED(VLOOKUP(VLOOKUP($A$1,CodeTableSelCan,2,FALSE)&amp;$B$13&amp;ref!$E$3&amp;ref!$F$3&amp;ref!Z$2,DatatableSelCan,7,FALSE))),"–")</f>
        <v>22</v>
      </c>
      <c r="X32" s="14"/>
      <c r="Y32" s="66" t="s">
        <v>24</v>
      </c>
      <c r="Z32" s="77" t="str">
        <f>IFERROR(VALUE(FIXED(VLOOKUP(VLOOKUP($A$1,CodeTableSelCan,2,FALSE)&amp;$B$13&amp;ref!$E$3&amp;ref!$F$3&amp;ref!H$2,DatatableSelCan,8,FALSE))),"–")</f>
        <v>–</v>
      </c>
      <c r="AA32" s="77" t="str">
        <f>IFERROR(VALUE(FIXED(VLOOKUP(VLOOKUP($A$1,CodeTableSelCan,2,FALSE)&amp;$B$13&amp;ref!$E$3&amp;ref!$F$3&amp;ref!I$2,DatatableSelCan,8,FALSE))),"–")</f>
        <v>–</v>
      </c>
      <c r="AB32" s="77" t="str">
        <f>IFERROR(VALUE(FIXED(VLOOKUP(VLOOKUP($A$1,CodeTableSelCan,2,FALSE)&amp;$B$13&amp;ref!$E$3&amp;ref!$F$3&amp;ref!J$2,DatatableSelCan,8,FALSE))),"–")</f>
        <v>–</v>
      </c>
      <c r="AC32" s="77">
        <f>IFERROR(VALUE(FIXED(VLOOKUP(VLOOKUP($A$1,CodeTableSelCan,2,FALSE)&amp;$B$13&amp;ref!$E$3&amp;ref!$F$3&amp;ref!K$2,DatatableSelCan,8,FALSE))),"–")</f>
        <v>2.92</v>
      </c>
      <c r="AD32" s="77" t="str">
        <f>IFERROR(VALUE(FIXED(VLOOKUP(VLOOKUP($A$1,CodeTableSelCan,2,FALSE)&amp;$B$13&amp;ref!$E$3&amp;ref!$F$3&amp;ref!L$2,DatatableSelCan,8,FALSE))),"–")</f>
        <v>–</v>
      </c>
      <c r="AE32" s="77" t="str">
        <f>IFERROR(VALUE(FIXED(VLOOKUP(VLOOKUP($A$1,CodeTableSelCan,2,FALSE)&amp;$B$13&amp;ref!$E$3&amp;ref!$F$3&amp;ref!M$2,DatatableSelCan,8,FALSE))),"–")</f>
        <v>–</v>
      </c>
      <c r="AF32" s="77" t="str">
        <f>IFERROR(VALUE(FIXED(VLOOKUP(VLOOKUP($A$1,CodeTableSelCan,2,FALSE)&amp;$B$13&amp;ref!$E$3&amp;ref!$F$3&amp;ref!N$2,DatatableSelCan,8,FALSE))),"–")</f>
        <v>–</v>
      </c>
      <c r="AG32" s="77" t="str">
        <f>IFERROR(VALUE(FIXED(VLOOKUP(VLOOKUP($A$1,CodeTableSelCan,2,FALSE)&amp;$B$13&amp;ref!$E$3&amp;ref!$F$3&amp;ref!O$2,DatatableSelCan,8,FALSE))),"–")</f>
        <v>–</v>
      </c>
      <c r="AH32" s="77" t="str">
        <f>IFERROR(VALUE(FIXED(VLOOKUP(VLOOKUP($A$1,CodeTableSelCan,2,FALSE)&amp;$B$13&amp;ref!$E$3&amp;ref!$F$3&amp;ref!P$2,DatatableSelCan,8,FALSE))),"–")</f>
        <v>–</v>
      </c>
      <c r="AI32" s="77" t="str">
        <f>IFERROR(VALUE(FIXED(VLOOKUP(VLOOKUP($A$1,CodeTableSelCan,2,FALSE)&amp;$B$13&amp;ref!$E$3&amp;ref!$F$3&amp;ref!Q$2,DatatableSelCan,8,FALSE))),"–")</f>
        <v>–</v>
      </c>
      <c r="AJ32" s="77">
        <f>IFERROR(VALUE(FIXED(VLOOKUP(VLOOKUP($A$1,CodeTableSelCan,2,FALSE)&amp;$B$13&amp;ref!$E$3&amp;ref!$F$3&amp;ref!R$2,DatatableSelCan,8,FALSE))),"–")</f>
        <v>9.77</v>
      </c>
      <c r="AK32" s="77">
        <f>IFERROR(VALUE(FIXED(VLOOKUP(VLOOKUP($A$1,CodeTableSelCan,2,FALSE)&amp;$B$13&amp;ref!$E$3&amp;ref!$F$3&amp;ref!S$2,DatatableSelCan,8,FALSE))),"–")</f>
        <v>11.95</v>
      </c>
      <c r="AL32" s="77">
        <f>IFERROR(VALUE(FIXED(VLOOKUP(VLOOKUP($A$1,CodeTableSelCan,2,FALSE)&amp;$B$13&amp;ref!$E$3&amp;ref!$F$3&amp;ref!T$2,DatatableSelCan,8,FALSE))),"–")</f>
        <v>15.99</v>
      </c>
      <c r="AM32" s="77">
        <f>IFERROR(VALUE(FIXED(VLOOKUP(VLOOKUP($A$1,CodeTableSelCan,2,FALSE)&amp;$B$13&amp;ref!$E$3&amp;ref!$F$3&amp;ref!U$2,DatatableSelCan,8,FALSE))),"–")</f>
        <v>66.150000000000006</v>
      </c>
      <c r="AN32" s="77">
        <f>IFERROR(VALUE(FIXED(VLOOKUP(VLOOKUP($A$1,CodeTableSelCan,2,FALSE)&amp;$B$13&amp;ref!$E$3&amp;ref!$F$3&amp;ref!V$2,DatatableSelCan,8,FALSE))),"–")</f>
        <v>51.64</v>
      </c>
      <c r="AO32" s="77">
        <f>IFERROR(VALUE(FIXED(VLOOKUP(VLOOKUP($A$1,CodeTableSelCan,2,FALSE)&amp;$B$13&amp;ref!$E$3&amp;ref!$F$3&amp;ref!W$2,DatatableSelCan,8,FALSE))),"–")</f>
        <v>101.78</v>
      </c>
      <c r="AP32" s="77">
        <f>IFERROR(VALUE(FIXED(VLOOKUP(VLOOKUP($A$1,CodeTableSelCan,2,FALSE)&amp;$B$13&amp;ref!$E$3&amp;ref!$F$3&amp;ref!X$2,DatatableSelCan,8,FALSE))),"–")</f>
        <v>46.95</v>
      </c>
      <c r="AQ32" s="77">
        <f>IFERROR(VALUE(FIXED(VLOOKUP(VLOOKUP($A$1,CodeTableSelCan,2,FALSE)&amp;$B$13&amp;ref!$E$3&amp;ref!$F$3&amp;ref!Y$2,DatatableSelCan,8,FALSE))),"–")</f>
        <v>75.19</v>
      </c>
      <c r="AR32" s="77">
        <f>SUMPRODUCT(Z32:AQ32,'Population '!$D$61:$U$61)</f>
        <v>7.4589568650972167</v>
      </c>
    </row>
    <row r="33" spans="2:44" ht="15" customHeight="1">
      <c r="B33" s="66"/>
      <c r="C33" s="66" t="s">
        <v>25</v>
      </c>
      <c r="D33" s="94" t="str">
        <f>IFERROR(VALUE(FIXED(VLOOKUP(VLOOKUP($A$1,CodeTableSelCan,2,FALSE)&amp;$B$13&amp;ref!$E$3&amp;ref!$F$4&amp;ref!H$2,DatatableSelCan,7,FALSE))),"–")</f>
        <v>–</v>
      </c>
      <c r="E33" s="94" t="str">
        <f>IFERROR(VALUE(FIXED(VLOOKUP(VLOOKUP($A$1,CodeTableSelCan,2,FALSE)&amp;$B$13&amp;ref!$E$3&amp;ref!$F$4&amp;ref!I$2,DatatableSelCan,7,FALSE))),"–")</f>
        <v>–</v>
      </c>
      <c r="F33" s="94" t="str">
        <f>IFERROR(VALUE(FIXED(VLOOKUP(VLOOKUP($A$1,CodeTableSelCan,2,FALSE)&amp;$B$13&amp;ref!$E$3&amp;ref!$F$4&amp;ref!J$2,DatatableSelCan,7,FALSE))),"–")</f>
        <v>–</v>
      </c>
      <c r="G33" s="94">
        <f>IFERROR(VALUE(FIXED(VLOOKUP(VLOOKUP($A$1,CodeTableSelCan,2,FALSE)&amp;$B$13&amp;ref!$E$3&amp;ref!$F$4&amp;ref!K$2,DatatableSelCan,7,FALSE))),"–")</f>
        <v>1</v>
      </c>
      <c r="H33" s="94">
        <f>IFERROR(VALUE(FIXED(VLOOKUP(VLOOKUP($A$1,CodeTableSelCan,2,FALSE)&amp;$B$13&amp;ref!$E$3&amp;ref!$F$4&amp;ref!L$2,DatatableSelCan,7,FALSE))),"–")</f>
        <v>2</v>
      </c>
      <c r="I33" s="94">
        <f>IFERROR(VALUE(FIXED(VLOOKUP(VLOOKUP($A$1,CodeTableSelCan,2,FALSE)&amp;$B$13&amp;ref!$E$3&amp;ref!$F$4&amp;ref!M$2,DatatableSelCan,7,FALSE))),"–")</f>
        <v>1</v>
      </c>
      <c r="J33" s="94">
        <f>IFERROR(VALUE(FIXED(VLOOKUP(VLOOKUP($A$1,CodeTableSelCan,2,FALSE)&amp;$B$13&amp;ref!$E$3&amp;ref!$F$4&amp;ref!N$2,DatatableSelCan,7,FALSE))),"–")</f>
        <v>4</v>
      </c>
      <c r="K33" s="94">
        <f>IFERROR(VALUE(FIXED(VLOOKUP(VLOOKUP($A$1,CodeTableSelCan,2,FALSE)&amp;$B$13&amp;ref!$E$3&amp;ref!$F$4&amp;ref!O$2,DatatableSelCan,7,FALSE))),"–")</f>
        <v>3</v>
      </c>
      <c r="L33" s="94">
        <f>IFERROR(VALUE(FIXED(VLOOKUP(VLOOKUP($A$1,CodeTableSelCan,2,FALSE)&amp;$B$13&amp;ref!$E$3&amp;ref!$F$4&amp;ref!P$2,DatatableSelCan,7,FALSE))),"–")</f>
        <v>8</v>
      </c>
      <c r="M33" s="94">
        <f>IFERROR(VALUE(FIXED(VLOOKUP(VLOOKUP($A$1,CodeTableSelCan,2,FALSE)&amp;$B$13&amp;ref!$E$3&amp;ref!$F$4&amp;ref!Q$2,DatatableSelCan,7,FALSE))),"–")</f>
        <v>9</v>
      </c>
      <c r="N33" s="94">
        <f>IFERROR(VALUE(FIXED(VLOOKUP(VLOOKUP($A$1,CodeTableSelCan,2,FALSE)&amp;$B$13&amp;ref!$E$3&amp;ref!$F$4&amp;ref!R$2,DatatableSelCan,7,FALSE))),"–")</f>
        <v>24</v>
      </c>
      <c r="O33" s="94">
        <f>IFERROR(VALUE(FIXED(VLOOKUP(VLOOKUP($A$1,CodeTableSelCan,2,FALSE)&amp;$B$13&amp;ref!$E$3&amp;ref!$F$4&amp;ref!S$2,DatatableSelCan,7,FALSE))),"–")</f>
        <v>22</v>
      </c>
      <c r="P33" s="94">
        <f>IFERROR(VALUE(FIXED(VLOOKUP(VLOOKUP($A$1,CodeTableSelCan,2,FALSE)&amp;$B$13&amp;ref!$E$3&amp;ref!$F$4&amp;ref!T$2,DatatableSelCan,7,FALSE))),"–")</f>
        <v>44</v>
      </c>
      <c r="Q33" s="94">
        <f>IFERROR(VALUE(FIXED(VLOOKUP(VLOOKUP($A$1,CodeTableSelCan,2,FALSE)&amp;$B$13&amp;ref!$E$3&amp;ref!$F$4&amp;ref!U$2,DatatableSelCan,7,FALSE))),"–")</f>
        <v>46</v>
      </c>
      <c r="R33" s="94">
        <f>IFERROR(VALUE(FIXED(VLOOKUP(VLOOKUP($A$1,CodeTableSelCan,2,FALSE)&amp;$B$13&amp;ref!$E$3&amp;ref!$F$4&amp;ref!V$2,DatatableSelCan,7,FALSE))),"–")</f>
        <v>50</v>
      </c>
      <c r="S33" s="94">
        <f>IFERROR(VALUE(FIXED(VLOOKUP(VLOOKUP($A$1,CodeTableSelCan,2,FALSE)&amp;$B$13&amp;ref!$E$3&amp;ref!$F$4&amp;ref!W$2,DatatableSelCan,7,FALSE))),"–")</f>
        <v>53</v>
      </c>
      <c r="T33" s="94">
        <f>IFERROR(VALUE(FIXED(VLOOKUP(VLOOKUP($A$1,CodeTableSelCan,2,FALSE)&amp;$B$13&amp;ref!$E$3&amp;ref!$F$4&amp;ref!X$2,DatatableSelCan,7,FALSE))),"–")</f>
        <v>48</v>
      </c>
      <c r="U33" s="94">
        <f>IFERROR(VALUE(FIXED(VLOOKUP(VLOOKUP($A$1,CodeTableSelCan,2,FALSE)&amp;$B$13&amp;ref!$E$3&amp;ref!$F$4&amp;ref!Y$2,DatatableSelCan,7,FALSE))),"–")</f>
        <v>42</v>
      </c>
      <c r="V33" s="94">
        <f>IFERROR(VALUE(FIXED(VLOOKUP(VLOOKUP($A$1,CodeTableSelCan,2,FALSE)&amp;$B$13&amp;ref!$E$3&amp;ref!$F$4&amp;ref!Z$2,DatatableSelCan,7,FALSE))),"–")</f>
        <v>357</v>
      </c>
      <c r="X33" s="66"/>
      <c r="Y33" s="66" t="s">
        <v>25</v>
      </c>
      <c r="Z33" s="77" t="str">
        <f>IFERROR(VALUE(FIXED(VLOOKUP(VLOOKUP($A$1,CodeTableSelCan,2,FALSE)&amp;$B$13&amp;ref!$E$3&amp;ref!$F$4&amp;ref!H$2,DatatableSelCan,8,FALSE))),"–")</f>
        <v>–</v>
      </c>
      <c r="AA33" s="77" t="str">
        <f>IFERROR(VALUE(FIXED(VLOOKUP(VLOOKUP($A$1,CodeTableSelCan,2,FALSE)&amp;$B$13&amp;ref!$E$3&amp;ref!$F$4&amp;ref!I$2,DatatableSelCan,8,FALSE))),"–")</f>
        <v>–</v>
      </c>
      <c r="AB33" s="77" t="str">
        <f>IFERROR(VALUE(FIXED(VLOOKUP(VLOOKUP($A$1,CodeTableSelCan,2,FALSE)&amp;$B$13&amp;ref!$E$3&amp;ref!$F$4&amp;ref!J$2,DatatableSelCan,8,FALSE))),"–")</f>
        <v>–</v>
      </c>
      <c r="AC33" s="77">
        <f>IFERROR(VALUE(FIXED(VLOOKUP(VLOOKUP($A$1,CodeTableSelCan,2,FALSE)&amp;$B$13&amp;ref!$E$3&amp;ref!$F$4&amp;ref!K$2,DatatableSelCan,8,FALSE))),"–")</f>
        <v>0.84</v>
      </c>
      <c r="AD33" s="77">
        <f>IFERROR(VALUE(FIXED(VLOOKUP(VLOOKUP($A$1,CodeTableSelCan,2,FALSE)&amp;$B$13&amp;ref!$E$3&amp;ref!$F$4&amp;ref!L$2,DatatableSelCan,8,FALSE))),"–")</f>
        <v>1.51</v>
      </c>
      <c r="AE33" s="77">
        <f>IFERROR(VALUE(FIXED(VLOOKUP(VLOOKUP($A$1,CodeTableSelCan,2,FALSE)&amp;$B$13&amp;ref!$E$3&amp;ref!$F$4&amp;ref!M$2,DatatableSelCan,8,FALSE))),"–")</f>
        <v>0.76</v>
      </c>
      <c r="AF33" s="77">
        <f>IFERROR(VALUE(FIXED(VLOOKUP(VLOOKUP($A$1,CodeTableSelCan,2,FALSE)&amp;$B$13&amp;ref!$E$3&amp;ref!$F$4&amp;ref!N$2,DatatableSelCan,8,FALSE))),"–")</f>
        <v>3.15</v>
      </c>
      <c r="AG33" s="77">
        <f>IFERROR(VALUE(FIXED(VLOOKUP(VLOOKUP($A$1,CodeTableSelCan,2,FALSE)&amp;$B$13&amp;ref!$E$3&amp;ref!$F$4&amp;ref!O$2,DatatableSelCan,8,FALSE))),"–")</f>
        <v>2.46</v>
      </c>
      <c r="AH33" s="77">
        <f>IFERROR(VALUE(FIXED(VLOOKUP(VLOOKUP($A$1,CodeTableSelCan,2,FALSE)&amp;$B$13&amp;ref!$E$3&amp;ref!$F$4&amp;ref!P$2,DatatableSelCan,8,FALSE))),"–")</f>
        <v>5.75</v>
      </c>
      <c r="AI33" s="77">
        <f>IFERROR(VALUE(FIXED(VLOOKUP(VLOOKUP($A$1,CodeTableSelCan,2,FALSE)&amp;$B$13&amp;ref!$E$3&amp;ref!$F$4&amp;ref!Q$2,DatatableSelCan,8,FALSE))),"–")</f>
        <v>6.34</v>
      </c>
      <c r="AJ33" s="77">
        <f>IFERROR(VALUE(FIXED(VLOOKUP(VLOOKUP($A$1,CodeTableSelCan,2,FALSE)&amp;$B$13&amp;ref!$E$3&amp;ref!$F$4&amp;ref!R$2,DatatableSelCan,8,FALSE))),"–")</f>
        <v>16.64</v>
      </c>
      <c r="AK33" s="77">
        <f>IFERROR(VALUE(FIXED(VLOOKUP(VLOOKUP($A$1,CodeTableSelCan,2,FALSE)&amp;$B$13&amp;ref!$E$3&amp;ref!$F$4&amp;ref!S$2,DatatableSelCan,8,FALSE))),"–")</f>
        <v>16.77</v>
      </c>
      <c r="AL33" s="77">
        <f>IFERROR(VALUE(FIXED(VLOOKUP(VLOOKUP($A$1,CodeTableSelCan,2,FALSE)&amp;$B$13&amp;ref!$E$3&amp;ref!$F$4&amp;ref!T$2,DatatableSelCan,8,FALSE))),"–")</f>
        <v>37.9</v>
      </c>
      <c r="AM33" s="77">
        <f>IFERROR(VALUE(FIXED(VLOOKUP(VLOOKUP($A$1,CodeTableSelCan,2,FALSE)&amp;$B$13&amp;ref!$E$3&amp;ref!$F$4&amp;ref!U$2,DatatableSelCan,8,FALSE))),"–")</f>
        <v>43.2</v>
      </c>
      <c r="AN33" s="77">
        <f>IFERROR(VALUE(FIXED(VLOOKUP(VLOOKUP($A$1,CodeTableSelCan,2,FALSE)&amp;$B$13&amp;ref!$E$3&amp;ref!$F$4&amp;ref!V$2,DatatableSelCan,8,FALSE))),"–")</f>
        <v>62.76</v>
      </c>
      <c r="AO33" s="77">
        <f>IFERROR(VALUE(FIXED(VLOOKUP(VLOOKUP($A$1,CodeTableSelCan,2,FALSE)&amp;$B$13&amp;ref!$E$3&amp;ref!$F$4&amp;ref!W$2,DatatableSelCan,8,FALSE))),"–")</f>
        <v>88</v>
      </c>
      <c r="AP33" s="77">
        <f>IFERROR(VALUE(FIXED(VLOOKUP(VLOOKUP($A$1,CodeTableSelCan,2,FALSE)&amp;$B$13&amp;ref!$E$3&amp;ref!$F$4&amp;ref!X$2,DatatableSelCan,8,FALSE))),"–")</f>
        <v>109.34</v>
      </c>
      <c r="AQ33" s="77">
        <f>IFERROR(VALUE(FIXED(VLOOKUP(VLOOKUP($A$1,CodeTableSelCan,2,FALSE)&amp;$B$13&amp;ref!$E$3&amp;ref!$F$4&amp;ref!Y$2,DatatableSelCan,8,FALSE))),"–")</f>
        <v>85.77</v>
      </c>
      <c r="AR33" s="77">
        <f>SUMPRODUCT(Z33:AQ33,'Population '!$D$61:$U$61)</f>
        <v>10.038922876993052</v>
      </c>
    </row>
    <row r="34" spans="2:44" ht="15" customHeight="1">
      <c r="B34" s="66">
        <v>2016</v>
      </c>
      <c r="C34" s="14"/>
      <c r="D34" s="67"/>
      <c r="E34" s="67"/>
      <c r="F34" s="67"/>
      <c r="G34" s="67"/>
      <c r="H34" s="67"/>
      <c r="I34" s="67"/>
      <c r="J34" s="67"/>
      <c r="K34" s="67"/>
      <c r="L34" s="67"/>
      <c r="M34" s="67"/>
      <c r="N34" s="67"/>
      <c r="O34" s="67"/>
      <c r="P34" s="67"/>
      <c r="Q34" s="67"/>
      <c r="R34" s="67"/>
      <c r="S34" s="67"/>
      <c r="T34" s="67"/>
      <c r="U34" s="67"/>
      <c r="V34" s="67"/>
      <c r="X34" s="66">
        <v>2016</v>
      </c>
      <c r="Y34" s="14"/>
      <c r="Z34" s="77"/>
      <c r="AA34" s="77"/>
      <c r="AB34" s="77"/>
      <c r="AC34" s="77"/>
      <c r="AD34" s="77"/>
      <c r="AE34" s="77"/>
      <c r="AF34" s="77"/>
      <c r="AG34" s="77"/>
      <c r="AH34" s="77"/>
      <c r="AI34" s="77"/>
      <c r="AJ34" s="77"/>
      <c r="AK34" s="77"/>
      <c r="AL34" s="77"/>
      <c r="AM34" s="77"/>
      <c r="AN34" s="77"/>
      <c r="AO34" s="77"/>
      <c r="AP34" s="77"/>
      <c r="AQ34" s="77"/>
      <c r="AR34" s="77"/>
    </row>
    <row r="35" spans="2:44" ht="15" customHeight="1">
      <c r="B35" s="14"/>
      <c r="C35" s="66" t="s">
        <v>23</v>
      </c>
      <c r="D35" s="55">
        <f>IFERROR(VALUE(FIXED(VLOOKUP(VLOOKUP($A$1,CodeTableSelCan,2,FALSE)&amp;$B$17&amp;ref!$E$3&amp;ref!$F$2&amp;ref!H$2,DatatableSelCan,7,FALSE))),"–")</f>
        <v>5</v>
      </c>
      <c r="E35" s="55">
        <f>IFERROR(VALUE(FIXED(VLOOKUP(VLOOKUP($A$1,CodeTableSelCan,2,FALSE)&amp;$B$17&amp;ref!$E$3&amp;ref!$F$2&amp;ref!I$2,DatatableSelCan,7,FALSE))),"–")</f>
        <v>1</v>
      </c>
      <c r="F35" s="55">
        <f>IFERROR(VALUE(FIXED(VLOOKUP(VLOOKUP($A$1,CodeTableSelCan,2,FALSE)&amp;$B$17&amp;ref!$E$3&amp;ref!$F$2&amp;ref!J$2,DatatableSelCan,7,FALSE))),"–")</f>
        <v>1</v>
      </c>
      <c r="G35" s="55">
        <f>IFERROR(VALUE(FIXED(VLOOKUP(VLOOKUP($A$1,CodeTableSelCan,2,FALSE)&amp;$B$17&amp;ref!$E$3&amp;ref!$F$2&amp;ref!K$2,DatatableSelCan,7,FALSE))),"–")</f>
        <v>2</v>
      </c>
      <c r="H35" s="55">
        <f>IFERROR(VALUE(FIXED(VLOOKUP(VLOOKUP($A$1,CodeTableSelCan,2,FALSE)&amp;$B$17&amp;ref!$E$3&amp;ref!$F$2&amp;ref!L$2,DatatableSelCan,7,FALSE))),"–")</f>
        <v>3</v>
      </c>
      <c r="I35" s="55">
        <f>IFERROR(VALUE(FIXED(VLOOKUP(VLOOKUP($A$1,CodeTableSelCan,2,FALSE)&amp;$B$17&amp;ref!$E$3&amp;ref!$F$2&amp;ref!M$2,DatatableSelCan,7,FALSE))),"–")</f>
        <v>5</v>
      </c>
      <c r="J35" s="55">
        <f>IFERROR(VALUE(FIXED(VLOOKUP(VLOOKUP($A$1,CodeTableSelCan,2,FALSE)&amp;$B$17&amp;ref!$E$3&amp;ref!$F$2&amp;ref!N$2,DatatableSelCan,7,FALSE))),"–")</f>
        <v>6</v>
      </c>
      <c r="K35" s="55">
        <f>IFERROR(VALUE(FIXED(VLOOKUP(VLOOKUP($A$1,CodeTableSelCan,2,FALSE)&amp;$B$17&amp;ref!$E$3&amp;ref!$F$2&amp;ref!O$2,DatatableSelCan,7,FALSE))),"–")</f>
        <v>7</v>
      </c>
      <c r="L35" s="55">
        <f>IFERROR(VALUE(FIXED(VLOOKUP(VLOOKUP($A$1,CodeTableSelCan,2,FALSE)&amp;$B$17&amp;ref!$E$3&amp;ref!$F$2&amp;ref!P$2,DatatableSelCan,7,FALSE))),"–")</f>
        <v>6</v>
      </c>
      <c r="M35" s="55">
        <f>IFERROR(VALUE(FIXED(VLOOKUP(VLOOKUP($A$1,CodeTableSelCan,2,FALSE)&amp;$B$17&amp;ref!$E$3&amp;ref!$F$2&amp;ref!Q$2,DatatableSelCan,7,FALSE))),"–")</f>
        <v>20</v>
      </c>
      <c r="N35" s="55">
        <f>IFERROR(VALUE(FIXED(VLOOKUP(VLOOKUP($A$1,CodeTableSelCan,2,FALSE)&amp;$B$17&amp;ref!$E$3&amp;ref!$F$2&amp;ref!R$2,DatatableSelCan,7,FALSE))),"–")</f>
        <v>28</v>
      </c>
      <c r="O35" s="55">
        <f>IFERROR(VALUE(FIXED(VLOOKUP(VLOOKUP($A$1,CodeTableSelCan,2,FALSE)&amp;$B$17&amp;ref!$E$3&amp;ref!$F$2&amp;ref!S$2,DatatableSelCan,7,FALSE))),"–")</f>
        <v>37</v>
      </c>
      <c r="P35" s="55">
        <f>IFERROR(VALUE(FIXED(VLOOKUP(VLOOKUP($A$1,CodeTableSelCan,2,FALSE)&amp;$B$17&amp;ref!$E$3&amp;ref!$F$2&amp;ref!T$2,DatatableSelCan,7,FALSE))),"–")</f>
        <v>46</v>
      </c>
      <c r="Q35" s="55">
        <f>IFERROR(VALUE(FIXED(VLOOKUP(VLOOKUP($A$1,CodeTableSelCan,2,FALSE)&amp;$B$17&amp;ref!$E$3&amp;ref!$F$2&amp;ref!U$2,DatatableSelCan,7,FALSE))),"–")</f>
        <v>62</v>
      </c>
      <c r="R35" s="55">
        <f>IFERROR(VALUE(FIXED(VLOOKUP(VLOOKUP($A$1,CodeTableSelCan,2,FALSE)&amp;$B$17&amp;ref!$E$3&amp;ref!$F$2&amp;ref!V$2,DatatableSelCan,7,FALSE))),"–")</f>
        <v>72</v>
      </c>
      <c r="S35" s="55">
        <f>IFERROR(VALUE(FIXED(VLOOKUP(VLOOKUP($A$1,CodeTableSelCan,2,FALSE)&amp;$B$17&amp;ref!$E$3&amp;ref!$F$2&amp;ref!W$2,DatatableSelCan,7,FALSE))),"–")</f>
        <v>50</v>
      </c>
      <c r="T35" s="55">
        <f>IFERROR(VALUE(FIXED(VLOOKUP(VLOOKUP($A$1,CodeTableSelCan,2,FALSE)&amp;$B$17&amp;ref!$E$3&amp;ref!$F$2&amp;ref!X$2,DatatableSelCan,7,FALSE))),"–")</f>
        <v>35</v>
      </c>
      <c r="U35" s="55">
        <f>IFERROR(VALUE(FIXED(VLOOKUP(VLOOKUP($A$1,CodeTableSelCan,2,FALSE)&amp;$B$17&amp;ref!$E$3&amp;ref!$F$2&amp;ref!Y$2,DatatableSelCan,7,FALSE))),"–")</f>
        <v>44</v>
      </c>
      <c r="V35" s="55">
        <f>IFERROR(VALUE(FIXED(VLOOKUP(VLOOKUP($A$1,CodeTableSelCan,2,FALSE)&amp;$B$17&amp;ref!$E$3&amp;ref!$F$2&amp;ref!Z$2,DatatableSelCan,7,FALSE))),"–")</f>
        <v>430</v>
      </c>
      <c r="X35" s="14"/>
      <c r="Y35" s="66" t="s">
        <v>23</v>
      </c>
      <c r="Z35" s="77">
        <f>IFERROR(VALUE(FIXED(VLOOKUP(VLOOKUP($A$1,CodeTableSelCan,2,FALSE)&amp;$B$17&amp;ref!$E$3&amp;ref!$F$2&amp;ref!H$2,DatatableSelCan,8,FALSE))),"–")</f>
        <v>3.37</v>
      </c>
      <c r="AA35" s="77">
        <f>IFERROR(VALUE(FIXED(VLOOKUP(VLOOKUP($A$1,CodeTableSelCan,2,FALSE)&amp;$B$17&amp;ref!$E$3&amp;ref!$F$2&amp;ref!I$2,DatatableSelCan,8,FALSE))),"–")</f>
        <v>0.64</v>
      </c>
      <c r="AB35" s="77">
        <f>IFERROR(VALUE(FIXED(VLOOKUP(VLOOKUP($A$1,CodeTableSelCan,2,FALSE)&amp;$B$17&amp;ref!$E$3&amp;ref!$F$2&amp;ref!J$2,DatatableSelCan,8,FALSE))),"–")</f>
        <v>0.7</v>
      </c>
      <c r="AC35" s="77">
        <f>IFERROR(VALUE(FIXED(VLOOKUP(VLOOKUP($A$1,CodeTableSelCan,2,FALSE)&amp;$B$17&amp;ref!$E$3&amp;ref!$F$2&amp;ref!K$2,DatatableSelCan,8,FALSE))),"–")</f>
        <v>1.29</v>
      </c>
      <c r="AD35" s="77">
        <f>IFERROR(VALUE(FIXED(VLOOKUP(VLOOKUP($A$1,CodeTableSelCan,2,FALSE)&amp;$B$17&amp;ref!$E$3&amp;ref!$F$2&amp;ref!L$2,DatatableSelCan,8,FALSE))),"–")</f>
        <v>1.79</v>
      </c>
      <c r="AE35" s="77">
        <f>IFERROR(VALUE(FIXED(VLOOKUP(VLOOKUP($A$1,CodeTableSelCan,2,FALSE)&amp;$B$17&amp;ref!$E$3&amp;ref!$F$2&amp;ref!M$2,DatatableSelCan,8,FALSE))),"–")</f>
        <v>2.96</v>
      </c>
      <c r="AF35" s="77">
        <f>IFERROR(VALUE(FIXED(VLOOKUP(VLOOKUP($A$1,CodeTableSelCan,2,FALSE)&amp;$B$17&amp;ref!$E$3&amp;ref!$F$2&amp;ref!N$2,DatatableSelCan,8,FALSE))),"–")</f>
        <v>3.89</v>
      </c>
      <c r="AG35" s="77">
        <f>IFERROR(VALUE(FIXED(VLOOKUP(VLOOKUP($A$1,CodeTableSelCan,2,FALSE)&amp;$B$17&amp;ref!$E$3&amp;ref!$F$2&amp;ref!O$2,DatatableSelCan,8,FALSE))),"–")</f>
        <v>4.82</v>
      </c>
      <c r="AH35" s="77">
        <f>IFERROR(VALUE(FIXED(VLOOKUP(VLOOKUP($A$1,CodeTableSelCan,2,FALSE)&amp;$B$17&amp;ref!$E$3&amp;ref!$F$2&amp;ref!P$2,DatatableSelCan,8,FALSE))),"–")</f>
        <v>3.81</v>
      </c>
      <c r="AI35" s="77">
        <f>IFERROR(VALUE(FIXED(VLOOKUP(VLOOKUP($A$1,CodeTableSelCan,2,FALSE)&amp;$B$17&amp;ref!$E$3&amp;ref!$F$2&amp;ref!Q$2,DatatableSelCan,8,FALSE))),"–")</f>
        <v>12.03</v>
      </c>
      <c r="AJ35" s="77">
        <f>IFERROR(VALUE(FIXED(VLOOKUP(VLOOKUP($A$1,CodeTableSelCan,2,FALSE)&amp;$B$17&amp;ref!$E$3&amp;ref!$F$2&amp;ref!R$2,DatatableSelCan,8,FALSE))),"–")</f>
        <v>17.09</v>
      </c>
      <c r="AK35" s="77">
        <f>IFERROR(VALUE(FIXED(VLOOKUP(VLOOKUP($A$1,CodeTableSelCan,2,FALSE)&amp;$B$17&amp;ref!$E$3&amp;ref!$F$2&amp;ref!S$2,DatatableSelCan,8,FALSE))),"–")</f>
        <v>24.23</v>
      </c>
      <c r="AL35" s="77">
        <f>IFERROR(VALUE(FIXED(VLOOKUP(VLOOKUP($A$1,CodeTableSelCan,2,FALSE)&amp;$B$17&amp;ref!$E$3&amp;ref!$F$2&amp;ref!T$2,DatatableSelCan,8,FALSE))),"–")</f>
        <v>34.729999999999997</v>
      </c>
      <c r="AM35" s="77">
        <f>IFERROR(VALUE(FIXED(VLOOKUP(VLOOKUP($A$1,CodeTableSelCan,2,FALSE)&amp;$B$17&amp;ref!$E$3&amp;ref!$F$2&amp;ref!U$2,DatatableSelCan,8,FALSE))),"–")</f>
        <v>52.01</v>
      </c>
      <c r="AN35" s="77">
        <f>IFERROR(VALUE(FIXED(VLOOKUP(VLOOKUP($A$1,CodeTableSelCan,2,FALSE)&amp;$B$17&amp;ref!$E$3&amp;ref!$F$2&amp;ref!V$2,DatatableSelCan,8,FALSE))),"–")</f>
        <v>81.489999999999995</v>
      </c>
      <c r="AO35" s="77">
        <f>IFERROR(VALUE(FIXED(VLOOKUP(VLOOKUP($A$1,CodeTableSelCan,2,FALSE)&amp;$B$17&amp;ref!$E$3&amp;ref!$F$2&amp;ref!W$2,DatatableSelCan,8,FALSE))),"–")</f>
        <v>73.34</v>
      </c>
      <c r="AP35" s="77">
        <f>IFERROR(VALUE(FIXED(VLOOKUP(VLOOKUP($A$1,CodeTableSelCan,2,FALSE)&amp;$B$17&amp;ref!$E$3&amp;ref!$F$2&amp;ref!X$2,DatatableSelCan,8,FALSE))),"–")</f>
        <v>75.459999999999994</v>
      </c>
      <c r="AQ35" s="77">
        <f>IFERROR(VALUE(FIXED(VLOOKUP(VLOOKUP($A$1,CodeTableSelCan,2,FALSE)&amp;$B$17&amp;ref!$E$3&amp;ref!$F$2&amp;ref!Y$2,DatatableSelCan,8,FALSE))),"–")</f>
        <v>85.27</v>
      </c>
      <c r="AR35" s="99">
        <f>SUMPRODUCT(Z35:AQ35,'Population '!$D$61:$U$61)</f>
        <v>11.515344129554656</v>
      </c>
    </row>
    <row r="36" spans="2:44" ht="15" customHeight="1">
      <c r="B36" s="14"/>
      <c r="C36" s="66" t="s">
        <v>24</v>
      </c>
      <c r="D36" s="55">
        <f>IFERROR(VALUE(FIXED(VLOOKUP(VLOOKUP($A$1,CodeTableSelCan,2,FALSE)&amp;$B$17&amp;ref!$E$3&amp;ref!$F$3&amp;ref!H$2,DatatableSelCan,7,FALSE))),"–")</f>
        <v>3</v>
      </c>
      <c r="E36" s="55" t="str">
        <f>IFERROR(VALUE(FIXED(VLOOKUP(VLOOKUP($A$1,CodeTableSelCan,2,FALSE)&amp;$B$17&amp;ref!$E$3&amp;ref!$F$3&amp;ref!I$2,DatatableSelCan,7,FALSE))),"–")</f>
        <v>–</v>
      </c>
      <c r="F36" s="55" t="str">
        <f>IFERROR(VALUE(FIXED(VLOOKUP(VLOOKUP($A$1,CodeTableSelCan,2,FALSE)&amp;$B$17&amp;ref!$E$3&amp;ref!$F$3&amp;ref!J$2,DatatableSelCan,7,FALSE))),"–")</f>
        <v>–</v>
      </c>
      <c r="G36" s="55" t="str">
        <f>IFERROR(VALUE(FIXED(VLOOKUP(VLOOKUP($A$1,CodeTableSelCan,2,FALSE)&amp;$B$17&amp;ref!$E$3&amp;ref!$F$3&amp;ref!K$2,DatatableSelCan,7,FALSE))),"–")</f>
        <v>–</v>
      </c>
      <c r="H36" s="55">
        <f>IFERROR(VALUE(FIXED(VLOOKUP(VLOOKUP($A$1,CodeTableSelCan,2,FALSE)&amp;$B$17&amp;ref!$E$3&amp;ref!$F$3&amp;ref!L$2,DatatableSelCan,7,FALSE))),"–")</f>
        <v>1</v>
      </c>
      <c r="I36" s="55" t="str">
        <f>IFERROR(VALUE(FIXED(VLOOKUP(VLOOKUP($A$1,CodeTableSelCan,2,FALSE)&amp;$B$17&amp;ref!$E$3&amp;ref!$F$3&amp;ref!M$2,DatatableSelCan,7,FALSE))),"–")</f>
        <v>–</v>
      </c>
      <c r="J36" s="55" t="str">
        <f>IFERROR(VALUE(FIXED(VLOOKUP(VLOOKUP($A$1,CodeTableSelCan,2,FALSE)&amp;$B$17&amp;ref!$E$3&amp;ref!$F$3&amp;ref!N$2,DatatableSelCan,7,FALSE))),"–")</f>
        <v>–</v>
      </c>
      <c r="K36" s="55" t="str">
        <f>IFERROR(VALUE(FIXED(VLOOKUP(VLOOKUP($A$1,CodeTableSelCan,2,FALSE)&amp;$B$17&amp;ref!$E$3&amp;ref!$F$3&amp;ref!O$2,DatatableSelCan,7,FALSE))),"–")</f>
        <v>–</v>
      </c>
      <c r="L36" s="55" t="str">
        <f>IFERROR(VALUE(FIXED(VLOOKUP(VLOOKUP($A$1,CodeTableSelCan,2,FALSE)&amp;$B$17&amp;ref!$E$3&amp;ref!$F$3&amp;ref!P$2,DatatableSelCan,7,FALSE))),"–")</f>
        <v>–</v>
      </c>
      <c r="M36" s="55">
        <f>IFERROR(VALUE(FIXED(VLOOKUP(VLOOKUP($A$1,CodeTableSelCan,2,FALSE)&amp;$B$17&amp;ref!$E$3&amp;ref!$F$3&amp;ref!Q$2,DatatableSelCan,7,FALSE))),"–")</f>
        <v>5</v>
      </c>
      <c r="N36" s="55">
        <f>IFERROR(VALUE(FIXED(VLOOKUP(VLOOKUP($A$1,CodeTableSelCan,2,FALSE)&amp;$B$17&amp;ref!$E$3&amp;ref!$F$3&amp;ref!R$2,DatatableSelCan,7,FALSE))),"–")</f>
        <v>5</v>
      </c>
      <c r="O36" s="55">
        <f>IFERROR(VALUE(FIXED(VLOOKUP(VLOOKUP($A$1,CodeTableSelCan,2,FALSE)&amp;$B$17&amp;ref!$E$3&amp;ref!$F$3&amp;ref!S$2,DatatableSelCan,7,FALSE))),"–")</f>
        <v>4</v>
      </c>
      <c r="P36" s="55">
        <f>IFERROR(VALUE(FIXED(VLOOKUP(VLOOKUP($A$1,CodeTableSelCan,2,FALSE)&amp;$B$17&amp;ref!$E$3&amp;ref!$F$3&amp;ref!T$2,DatatableSelCan,7,FALSE))),"–")</f>
        <v>10</v>
      </c>
      <c r="Q36" s="55">
        <f>IFERROR(VALUE(FIXED(VLOOKUP(VLOOKUP($A$1,CodeTableSelCan,2,FALSE)&amp;$B$17&amp;ref!$E$3&amp;ref!$F$3&amp;ref!U$2,DatatableSelCan,7,FALSE))),"–")</f>
        <v>3</v>
      </c>
      <c r="R36" s="55">
        <f>IFERROR(VALUE(FIXED(VLOOKUP(VLOOKUP($A$1,CodeTableSelCan,2,FALSE)&amp;$B$17&amp;ref!$E$3&amp;ref!$F$3&amp;ref!V$2,DatatableSelCan,7,FALSE))),"–")</f>
        <v>9</v>
      </c>
      <c r="S36" s="55" t="str">
        <f>IFERROR(VALUE(FIXED(VLOOKUP(VLOOKUP($A$1,CodeTableSelCan,2,FALSE)&amp;$B$17&amp;ref!$E$3&amp;ref!$F$3&amp;ref!W$2,DatatableSelCan,7,FALSE))),"–")</f>
        <v>–</v>
      </c>
      <c r="T36" s="55">
        <f>IFERROR(VALUE(FIXED(VLOOKUP(VLOOKUP($A$1,CodeTableSelCan,2,FALSE)&amp;$B$17&amp;ref!$E$3&amp;ref!$F$3&amp;ref!X$2,DatatableSelCan,7,FALSE))),"–")</f>
        <v>1</v>
      </c>
      <c r="U36" s="55">
        <f>IFERROR(VALUE(FIXED(VLOOKUP(VLOOKUP($A$1,CodeTableSelCan,2,FALSE)&amp;$B$17&amp;ref!$E$3&amp;ref!$F$3&amp;ref!Y$2,DatatableSelCan,7,FALSE))),"–")</f>
        <v>2</v>
      </c>
      <c r="V36" s="55">
        <f>IFERROR(VALUE(FIXED(VLOOKUP(VLOOKUP($A$1,CodeTableSelCan,2,FALSE)&amp;$B$17&amp;ref!$E$3&amp;ref!$F$3&amp;ref!Z$2,DatatableSelCan,7,FALSE))),"–")</f>
        <v>43</v>
      </c>
      <c r="X36" s="14"/>
      <c r="Y36" s="66" t="s">
        <v>24</v>
      </c>
      <c r="Z36" s="77">
        <f>IFERROR(VALUE(FIXED(VLOOKUP(VLOOKUP($A$1,CodeTableSelCan,2,FALSE)&amp;$B$17&amp;ref!$E$3&amp;ref!$F$3&amp;ref!H$2,DatatableSelCan,8,FALSE))),"–")</f>
        <v>7.51</v>
      </c>
      <c r="AA36" s="77" t="str">
        <f>IFERROR(VALUE(FIXED(VLOOKUP(VLOOKUP($A$1,CodeTableSelCan,2,FALSE)&amp;$B$17&amp;ref!$E$3&amp;ref!$F$3&amp;ref!I$2,DatatableSelCan,8,FALSE))),"–")</f>
        <v>–</v>
      </c>
      <c r="AB36" s="77" t="str">
        <f>IFERROR(VALUE(FIXED(VLOOKUP(VLOOKUP($A$1,CodeTableSelCan,2,FALSE)&amp;$B$17&amp;ref!$E$3&amp;ref!$F$3&amp;ref!J$2,DatatableSelCan,8,FALSE))),"–")</f>
        <v>–</v>
      </c>
      <c r="AC36" s="77" t="str">
        <f>IFERROR(VALUE(FIXED(VLOOKUP(VLOOKUP($A$1,CodeTableSelCan,2,FALSE)&amp;$B$17&amp;ref!$E$3&amp;ref!$F$3&amp;ref!K$2,DatatableSelCan,8,FALSE))),"–")</f>
        <v>–</v>
      </c>
      <c r="AD36" s="77">
        <f>IFERROR(VALUE(FIXED(VLOOKUP(VLOOKUP($A$1,CodeTableSelCan,2,FALSE)&amp;$B$17&amp;ref!$E$3&amp;ref!$F$3&amp;ref!L$2,DatatableSelCan,8,FALSE))),"–")</f>
        <v>3.19</v>
      </c>
      <c r="AE36" s="77" t="str">
        <f>IFERROR(VALUE(FIXED(VLOOKUP(VLOOKUP($A$1,CodeTableSelCan,2,FALSE)&amp;$B$17&amp;ref!$E$3&amp;ref!$F$3&amp;ref!M$2,DatatableSelCan,8,FALSE))),"–")</f>
        <v>–</v>
      </c>
      <c r="AF36" s="77" t="str">
        <f>IFERROR(VALUE(FIXED(VLOOKUP(VLOOKUP($A$1,CodeTableSelCan,2,FALSE)&amp;$B$17&amp;ref!$E$3&amp;ref!$F$3&amp;ref!N$2,DatatableSelCan,8,FALSE))),"–")</f>
        <v>–</v>
      </c>
      <c r="AG36" s="77" t="str">
        <f>IFERROR(VALUE(FIXED(VLOOKUP(VLOOKUP($A$1,CodeTableSelCan,2,FALSE)&amp;$B$17&amp;ref!$E$3&amp;ref!$F$3&amp;ref!O$2,DatatableSelCan,8,FALSE))),"–")</f>
        <v>–</v>
      </c>
      <c r="AH36" s="77" t="str">
        <f>IFERROR(VALUE(FIXED(VLOOKUP(VLOOKUP($A$1,CodeTableSelCan,2,FALSE)&amp;$B$17&amp;ref!$E$3&amp;ref!$F$3&amp;ref!P$2,DatatableSelCan,8,FALSE))),"–")</f>
        <v>–</v>
      </c>
      <c r="AI36" s="77">
        <f>IFERROR(VALUE(FIXED(VLOOKUP(VLOOKUP($A$1,CodeTableSelCan,2,FALSE)&amp;$B$17&amp;ref!$E$3&amp;ref!$F$3&amp;ref!Q$2,DatatableSelCan,8,FALSE))),"–")</f>
        <v>22.87</v>
      </c>
      <c r="AJ36" s="77">
        <f>IFERROR(VALUE(FIXED(VLOOKUP(VLOOKUP($A$1,CodeTableSelCan,2,FALSE)&amp;$B$17&amp;ref!$E$3&amp;ref!$F$3&amp;ref!R$2,DatatableSelCan,8,FALSE))),"–")</f>
        <v>24.59</v>
      </c>
      <c r="AK36" s="77">
        <f>IFERROR(VALUE(FIXED(VLOOKUP(VLOOKUP($A$1,CodeTableSelCan,2,FALSE)&amp;$B$17&amp;ref!$E$3&amp;ref!$F$3&amp;ref!S$2,DatatableSelCan,8,FALSE))),"–")</f>
        <v>22.74</v>
      </c>
      <c r="AL36" s="77">
        <f>IFERROR(VALUE(FIXED(VLOOKUP(VLOOKUP($A$1,CodeTableSelCan,2,FALSE)&amp;$B$17&amp;ref!$E$3&amp;ref!$F$3&amp;ref!T$2,DatatableSelCan,8,FALSE))),"–")</f>
        <v>75.930000000000007</v>
      </c>
      <c r="AM36" s="77">
        <f>IFERROR(VALUE(FIXED(VLOOKUP(VLOOKUP($A$1,CodeTableSelCan,2,FALSE)&amp;$B$17&amp;ref!$E$3&amp;ref!$F$3&amp;ref!U$2,DatatableSelCan,8,FALSE))),"–")</f>
        <v>31.25</v>
      </c>
      <c r="AN36" s="77">
        <f>IFERROR(VALUE(FIXED(VLOOKUP(VLOOKUP($A$1,CodeTableSelCan,2,FALSE)&amp;$B$17&amp;ref!$E$3&amp;ref!$F$3&amp;ref!V$2,DatatableSelCan,8,FALSE))),"–")</f>
        <v>149.25</v>
      </c>
      <c r="AO36" s="77" t="str">
        <f>IFERROR(VALUE(FIXED(VLOOKUP(VLOOKUP($A$1,CodeTableSelCan,2,FALSE)&amp;$B$17&amp;ref!$E$3&amp;ref!$F$3&amp;ref!W$2,DatatableSelCan,8,FALSE))),"–")</f>
        <v>–</v>
      </c>
      <c r="AP36" s="77">
        <f>IFERROR(VALUE(FIXED(VLOOKUP(VLOOKUP($A$1,CodeTableSelCan,2,FALSE)&amp;$B$17&amp;ref!$E$3&amp;ref!$F$3&amp;ref!X$2,DatatableSelCan,8,FALSE))),"–")</f>
        <v>44.25</v>
      </c>
      <c r="AQ36" s="77">
        <f>IFERROR(VALUE(FIXED(VLOOKUP(VLOOKUP($A$1,CodeTableSelCan,2,FALSE)&amp;$B$17&amp;ref!$E$3&amp;ref!$F$3&amp;ref!Y$2,DatatableSelCan,8,FALSE))),"–")</f>
        <v>136.05000000000001</v>
      </c>
      <c r="AR36" s="99">
        <f>SUMPRODUCT(Z36:AQ36,'Population '!$D$61:$U$61)</f>
        <v>12.974177537861749</v>
      </c>
    </row>
    <row r="37" spans="2:44" ht="15" customHeight="1">
      <c r="B37" s="14"/>
      <c r="C37" s="66" t="s">
        <v>25</v>
      </c>
      <c r="D37" s="55">
        <f>IFERROR(VALUE(FIXED(VLOOKUP(VLOOKUP($A$1,CodeTableSelCan,2,FALSE)&amp;$B$17&amp;ref!$E$3&amp;ref!$F$4&amp;ref!H$2,DatatableSelCan,7,FALSE))),"–")</f>
        <v>2</v>
      </c>
      <c r="E37" s="55">
        <f>IFERROR(VALUE(FIXED(VLOOKUP(VLOOKUP($A$1,CodeTableSelCan,2,FALSE)&amp;$B$17&amp;ref!$E$3&amp;ref!$F$4&amp;ref!I$2,DatatableSelCan,7,FALSE))),"–")</f>
        <v>1</v>
      </c>
      <c r="F37" s="55">
        <f>IFERROR(VALUE(FIXED(VLOOKUP(VLOOKUP($A$1,CodeTableSelCan,2,FALSE)&amp;$B$17&amp;ref!$E$3&amp;ref!$F$4&amp;ref!J$2,DatatableSelCan,7,FALSE))),"–")</f>
        <v>1</v>
      </c>
      <c r="G37" s="55">
        <f>IFERROR(VALUE(FIXED(VLOOKUP(VLOOKUP($A$1,CodeTableSelCan,2,FALSE)&amp;$B$17&amp;ref!$E$3&amp;ref!$F$4&amp;ref!K$2,DatatableSelCan,7,FALSE))),"–")</f>
        <v>2</v>
      </c>
      <c r="H37" s="55">
        <f>IFERROR(VALUE(FIXED(VLOOKUP(VLOOKUP($A$1,CodeTableSelCan,2,FALSE)&amp;$B$17&amp;ref!$E$3&amp;ref!$F$4&amp;ref!L$2,DatatableSelCan,7,FALSE))),"–")</f>
        <v>2</v>
      </c>
      <c r="I37" s="55">
        <f>IFERROR(VALUE(FIXED(VLOOKUP(VLOOKUP($A$1,CodeTableSelCan,2,FALSE)&amp;$B$17&amp;ref!$E$3&amp;ref!$F$4&amp;ref!M$2,DatatableSelCan,7,FALSE))),"–")</f>
        <v>5</v>
      </c>
      <c r="J37" s="55">
        <f>IFERROR(VALUE(FIXED(VLOOKUP(VLOOKUP($A$1,CodeTableSelCan,2,FALSE)&amp;$B$17&amp;ref!$E$3&amp;ref!$F$4&amp;ref!N$2,DatatableSelCan,7,FALSE))),"–")</f>
        <v>6</v>
      </c>
      <c r="K37" s="55">
        <f>IFERROR(VALUE(FIXED(VLOOKUP(VLOOKUP($A$1,CodeTableSelCan,2,FALSE)&amp;$B$17&amp;ref!$E$3&amp;ref!$F$4&amp;ref!O$2,DatatableSelCan,7,FALSE))),"–")</f>
        <v>7</v>
      </c>
      <c r="L37" s="55">
        <f>IFERROR(VALUE(FIXED(VLOOKUP(VLOOKUP($A$1,CodeTableSelCan,2,FALSE)&amp;$B$17&amp;ref!$E$3&amp;ref!$F$4&amp;ref!P$2,DatatableSelCan,7,FALSE))),"–")</f>
        <v>6</v>
      </c>
      <c r="M37" s="55">
        <f>IFERROR(VALUE(FIXED(VLOOKUP(VLOOKUP($A$1,CodeTableSelCan,2,FALSE)&amp;$B$17&amp;ref!$E$3&amp;ref!$F$4&amp;ref!Q$2,DatatableSelCan,7,FALSE))),"–")</f>
        <v>15</v>
      </c>
      <c r="N37" s="55">
        <f>IFERROR(VALUE(FIXED(VLOOKUP(VLOOKUP($A$1,CodeTableSelCan,2,FALSE)&amp;$B$17&amp;ref!$E$3&amp;ref!$F$4&amp;ref!R$2,DatatableSelCan,7,FALSE))),"–")</f>
        <v>23</v>
      </c>
      <c r="O37" s="55">
        <f>IFERROR(VALUE(FIXED(VLOOKUP(VLOOKUP($A$1,CodeTableSelCan,2,FALSE)&amp;$B$17&amp;ref!$E$3&amp;ref!$F$4&amp;ref!S$2,DatatableSelCan,7,FALSE))),"–")</f>
        <v>33</v>
      </c>
      <c r="P37" s="55">
        <f>IFERROR(VALUE(FIXED(VLOOKUP(VLOOKUP($A$1,CodeTableSelCan,2,FALSE)&amp;$B$17&amp;ref!$E$3&amp;ref!$F$4&amp;ref!T$2,DatatableSelCan,7,FALSE))),"–")</f>
        <v>36</v>
      </c>
      <c r="Q37" s="55">
        <f>IFERROR(VALUE(FIXED(VLOOKUP(VLOOKUP($A$1,CodeTableSelCan,2,FALSE)&amp;$B$17&amp;ref!$E$3&amp;ref!$F$4&amp;ref!U$2,DatatableSelCan,7,FALSE))),"–")</f>
        <v>59</v>
      </c>
      <c r="R37" s="55">
        <f>IFERROR(VALUE(FIXED(VLOOKUP(VLOOKUP($A$1,CodeTableSelCan,2,FALSE)&amp;$B$17&amp;ref!$E$3&amp;ref!$F$4&amp;ref!V$2,DatatableSelCan,7,FALSE))),"–")</f>
        <v>63</v>
      </c>
      <c r="S37" s="55">
        <f>IFERROR(VALUE(FIXED(VLOOKUP(VLOOKUP($A$1,CodeTableSelCan,2,FALSE)&amp;$B$17&amp;ref!$E$3&amp;ref!$F$4&amp;ref!W$2,DatatableSelCan,7,FALSE))),"–")</f>
        <v>50</v>
      </c>
      <c r="T37" s="55">
        <f>IFERROR(VALUE(FIXED(VLOOKUP(VLOOKUP($A$1,CodeTableSelCan,2,FALSE)&amp;$B$17&amp;ref!$E$3&amp;ref!$F$4&amp;ref!X$2,DatatableSelCan,7,FALSE))),"–")</f>
        <v>34</v>
      </c>
      <c r="U37" s="55">
        <f>IFERROR(VALUE(FIXED(VLOOKUP(VLOOKUP($A$1,CodeTableSelCan,2,FALSE)&amp;$B$17&amp;ref!$E$3&amp;ref!$F$4&amp;ref!Y$2,DatatableSelCan,7,FALSE))),"–")</f>
        <v>42</v>
      </c>
      <c r="V37" s="55">
        <f>IFERROR(VALUE(FIXED(VLOOKUP(VLOOKUP($A$1,CodeTableSelCan,2,FALSE)&amp;$B$17&amp;ref!$E$3&amp;ref!$F$4&amp;ref!Z$2,DatatableSelCan,7,FALSE))),"–")</f>
        <v>387</v>
      </c>
      <c r="X37" s="14"/>
      <c r="Y37" s="66" t="s">
        <v>25</v>
      </c>
      <c r="Z37" s="77">
        <f>IFERROR(VALUE(FIXED(VLOOKUP(VLOOKUP($A$1,CodeTableSelCan,2,FALSE)&amp;$B$17&amp;ref!$E$3&amp;ref!$F$4&amp;ref!H$2,DatatableSelCan,8,FALSE))),"–")</f>
        <v>1.84</v>
      </c>
      <c r="AA37" s="77">
        <f>IFERROR(VALUE(FIXED(VLOOKUP(VLOOKUP($A$1,CodeTableSelCan,2,FALSE)&amp;$B$17&amp;ref!$E$3&amp;ref!$F$4&amp;ref!I$2,DatatableSelCan,8,FALSE))),"–")</f>
        <v>0.86</v>
      </c>
      <c r="AB37" s="77">
        <f>IFERROR(VALUE(FIXED(VLOOKUP(VLOOKUP($A$1,CodeTableSelCan,2,FALSE)&amp;$B$17&amp;ref!$E$3&amp;ref!$F$4&amp;ref!J$2,DatatableSelCan,8,FALSE))),"–")</f>
        <v>0.92</v>
      </c>
      <c r="AC37" s="77">
        <f>IFERROR(VALUE(FIXED(VLOOKUP(VLOOKUP($A$1,CodeTableSelCan,2,FALSE)&amp;$B$17&amp;ref!$E$3&amp;ref!$F$4&amp;ref!K$2,DatatableSelCan,8,FALSE))),"–")</f>
        <v>1.67</v>
      </c>
      <c r="AD37" s="77">
        <f>IFERROR(VALUE(FIXED(VLOOKUP(VLOOKUP($A$1,CodeTableSelCan,2,FALSE)&amp;$B$17&amp;ref!$E$3&amp;ref!$F$4&amp;ref!L$2,DatatableSelCan,8,FALSE))),"–")</f>
        <v>1.47</v>
      </c>
      <c r="AE37" s="77">
        <f>IFERROR(VALUE(FIXED(VLOOKUP(VLOOKUP($A$1,CodeTableSelCan,2,FALSE)&amp;$B$17&amp;ref!$E$3&amp;ref!$F$4&amp;ref!M$2,DatatableSelCan,8,FALSE))),"–")</f>
        <v>3.53</v>
      </c>
      <c r="AF37" s="77">
        <f>IFERROR(VALUE(FIXED(VLOOKUP(VLOOKUP($A$1,CodeTableSelCan,2,FALSE)&amp;$B$17&amp;ref!$E$3&amp;ref!$F$4&amp;ref!N$2,DatatableSelCan,8,FALSE))),"–")</f>
        <v>4.54</v>
      </c>
      <c r="AG37" s="77">
        <f>IFERROR(VALUE(FIXED(VLOOKUP(VLOOKUP($A$1,CodeTableSelCan,2,FALSE)&amp;$B$17&amp;ref!$E$3&amp;ref!$F$4&amp;ref!O$2,DatatableSelCan,8,FALSE))),"–")</f>
        <v>5.64</v>
      </c>
      <c r="AH37" s="77">
        <f>IFERROR(VALUE(FIXED(VLOOKUP(VLOOKUP($A$1,CodeTableSelCan,2,FALSE)&amp;$B$17&amp;ref!$E$3&amp;ref!$F$4&amp;ref!P$2,DatatableSelCan,8,FALSE))),"–")</f>
        <v>4.4400000000000004</v>
      </c>
      <c r="AI37" s="77">
        <f>IFERROR(VALUE(FIXED(VLOOKUP(VLOOKUP($A$1,CodeTableSelCan,2,FALSE)&amp;$B$17&amp;ref!$E$3&amp;ref!$F$4&amp;ref!Q$2,DatatableSelCan,8,FALSE))),"–")</f>
        <v>10.39</v>
      </c>
      <c r="AJ37" s="77">
        <f>IFERROR(VALUE(FIXED(VLOOKUP(VLOOKUP($A$1,CodeTableSelCan,2,FALSE)&amp;$B$17&amp;ref!$E$3&amp;ref!$F$4&amp;ref!R$2,DatatableSelCan,8,FALSE))),"–")</f>
        <v>16.03</v>
      </c>
      <c r="AK37" s="77">
        <f>IFERROR(VALUE(FIXED(VLOOKUP(VLOOKUP($A$1,CodeTableSelCan,2,FALSE)&amp;$B$17&amp;ref!$E$3&amp;ref!$F$4&amp;ref!S$2,DatatableSelCan,8,FALSE))),"–")</f>
        <v>24.42</v>
      </c>
      <c r="AL37" s="77">
        <f>IFERROR(VALUE(FIXED(VLOOKUP(VLOOKUP($A$1,CodeTableSelCan,2,FALSE)&amp;$B$17&amp;ref!$E$3&amp;ref!$F$4&amp;ref!T$2,DatatableSelCan,8,FALSE))),"–")</f>
        <v>30.18</v>
      </c>
      <c r="AM37" s="77">
        <f>IFERROR(VALUE(FIXED(VLOOKUP(VLOOKUP($A$1,CodeTableSelCan,2,FALSE)&amp;$B$17&amp;ref!$E$3&amp;ref!$F$4&amp;ref!U$2,DatatableSelCan,8,FALSE))),"–")</f>
        <v>53.83</v>
      </c>
      <c r="AN37" s="77">
        <f>IFERROR(VALUE(FIXED(VLOOKUP(VLOOKUP($A$1,CodeTableSelCan,2,FALSE)&amp;$B$17&amp;ref!$E$3&amp;ref!$F$4&amp;ref!V$2,DatatableSelCan,8,FALSE))),"–")</f>
        <v>76.53</v>
      </c>
      <c r="AO37" s="77">
        <f>IFERROR(VALUE(FIXED(VLOOKUP(VLOOKUP($A$1,CodeTableSelCan,2,FALSE)&amp;$B$17&amp;ref!$E$3&amp;ref!$F$4&amp;ref!W$2,DatatableSelCan,8,FALSE))),"–")</f>
        <v>78.06</v>
      </c>
      <c r="AP37" s="77">
        <f>IFERROR(VALUE(FIXED(VLOOKUP(VLOOKUP($A$1,CodeTableSelCan,2,FALSE)&amp;$B$17&amp;ref!$E$3&amp;ref!$F$4&amp;ref!X$2,DatatableSelCan,8,FALSE))),"–")</f>
        <v>77.06</v>
      </c>
      <c r="AQ37" s="77">
        <f>IFERROR(VALUE(FIXED(VLOOKUP(VLOOKUP($A$1,CodeTableSelCan,2,FALSE)&amp;$B$17&amp;ref!$E$3&amp;ref!$F$4&amp;ref!Y$2,DatatableSelCan,8,FALSE))),"–")</f>
        <v>83.78</v>
      </c>
      <c r="AR37" s="99">
        <f>SUMPRODUCT(Z37:AQ37,'Population '!$D$61:$U$61)</f>
        <v>11.32309191782876</v>
      </c>
    </row>
    <row r="38" spans="2:44" ht="15" customHeight="1">
      <c r="X38" s="81" t="s">
        <v>29</v>
      </c>
    </row>
    <row r="39" spans="2:44" ht="15" customHeight="1">
      <c r="H39" s="37"/>
    </row>
    <row r="40" spans="2:44" ht="20.100000000000001" customHeight="1">
      <c r="B40" s="2" t="s">
        <v>70</v>
      </c>
      <c r="X40" s="2" t="s">
        <v>67</v>
      </c>
    </row>
    <row r="41" spans="2:44" ht="15" customHeight="1">
      <c r="B41" s="68"/>
      <c r="C41" s="68"/>
      <c r="D41" s="128" t="s">
        <v>72</v>
      </c>
      <c r="E41" s="129"/>
      <c r="F41" s="129"/>
      <c r="G41" s="129"/>
      <c r="H41" s="129"/>
      <c r="I41" s="129"/>
      <c r="J41" s="129"/>
      <c r="K41" s="129"/>
      <c r="L41" s="129"/>
      <c r="M41" s="129"/>
      <c r="N41" s="129"/>
      <c r="O41" s="129"/>
      <c r="P41" s="129"/>
      <c r="Q41" s="129"/>
      <c r="R41" s="129"/>
      <c r="S41" s="129"/>
      <c r="T41" s="129"/>
      <c r="U41" s="129"/>
      <c r="V41" s="129"/>
      <c r="X41" s="68"/>
      <c r="Y41" s="68"/>
      <c r="Z41" s="129" t="s">
        <v>0</v>
      </c>
      <c r="AA41" s="129"/>
      <c r="AB41" s="129"/>
      <c r="AC41" s="129"/>
      <c r="AD41" s="129"/>
      <c r="AE41" s="129"/>
      <c r="AF41" s="129"/>
      <c r="AG41" s="129"/>
      <c r="AH41" s="129"/>
      <c r="AI41" s="129"/>
      <c r="AJ41" s="129"/>
      <c r="AK41" s="129"/>
      <c r="AL41" s="129"/>
      <c r="AM41" s="129"/>
      <c r="AN41" s="129"/>
      <c r="AO41" s="129"/>
      <c r="AP41" s="129"/>
      <c r="AQ41" s="129"/>
      <c r="AR41" s="129"/>
    </row>
    <row r="42" spans="2:44" ht="15" customHeight="1">
      <c r="B42" s="69" t="s">
        <v>1</v>
      </c>
      <c r="C42" s="69" t="s">
        <v>2</v>
      </c>
      <c r="D42" s="70" t="s">
        <v>3</v>
      </c>
      <c r="E42" s="70" t="s">
        <v>4</v>
      </c>
      <c r="F42" s="70" t="s">
        <v>5</v>
      </c>
      <c r="G42" s="70" t="s">
        <v>6</v>
      </c>
      <c r="H42" s="70" t="s">
        <v>7</v>
      </c>
      <c r="I42" s="70" t="s">
        <v>8</v>
      </c>
      <c r="J42" s="70" t="s">
        <v>9</v>
      </c>
      <c r="K42" s="70" t="s">
        <v>10</v>
      </c>
      <c r="L42" s="70" t="s">
        <v>11</v>
      </c>
      <c r="M42" s="70" t="s">
        <v>12</v>
      </c>
      <c r="N42" s="70" t="s">
        <v>13</v>
      </c>
      <c r="O42" s="70" t="s">
        <v>14</v>
      </c>
      <c r="P42" s="70" t="s">
        <v>15</v>
      </c>
      <c r="Q42" s="70" t="s">
        <v>16</v>
      </c>
      <c r="R42" s="70" t="s">
        <v>17</v>
      </c>
      <c r="S42" s="70" t="s">
        <v>18</v>
      </c>
      <c r="T42" s="70" t="s">
        <v>19</v>
      </c>
      <c r="U42" s="70" t="s">
        <v>20</v>
      </c>
      <c r="V42" s="70" t="s">
        <v>21</v>
      </c>
      <c r="X42" s="69" t="s">
        <v>1</v>
      </c>
      <c r="Y42" s="69" t="s">
        <v>2</v>
      </c>
      <c r="Z42" s="70" t="s">
        <v>3</v>
      </c>
      <c r="AA42" s="70" t="s">
        <v>4</v>
      </c>
      <c r="AB42" s="70" t="s">
        <v>5</v>
      </c>
      <c r="AC42" s="70" t="s">
        <v>6</v>
      </c>
      <c r="AD42" s="70" t="s">
        <v>7</v>
      </c>
      <c r="AE42" s="70" t="s">
        <v>8</v>
      </c>
      <c r="AF42" s="70" t="s">
        <v>9</v>
      </c>
      <c r="AG42" s="70" t="s">
        <v>10</v>
      </c>
      <c r="AH42" s="70" t="s">
        <v>11</v>
      </c>
      <c r="AI42" s="70" t="s">
        <v>12</v>
      </c>
      <c r="AJ42" s="70" t="s">
        <v>13</v>
      </c>
      <c r="AK42" s="70" t="s">
        <v>14</v>
      </c>
      <c r="AL42" s="70" t="s">
        <v>15</v>
      </c>
      <c r="AM42" s="70" t="s">
        <v>16</v>
      </c>
      <c r="AN42" s="70" t="s">
        <v>17</v>
      </c>
      <c r="AO42" s="70" t="s">
        <v>18</v>
      </c>
      <c r="AP42" s="70" t="s">
        <v>19</v>
      </c>
      <c r="AQ42" s="70" t="s">
        <v>20</v>
      </c>
      <c r="AR42" s="70" t="s">
        <v>22</v>
      </c>
    </row>
    <row r="43" spans="2:44" ht="15" customHeight="1">
      <c r="B43" s="92">
        <v>2014</v>
      </c>
      <c r="C43" s="20"/>
      <c r="D43" s="72"/>
      <c r="E43" s="72"/>
      <c r="F43" s="72"/>
      <c r="G43" s="72"/>
      <c r="H43" s="72"/>
      <c r="I43" s="72"/>
      <c r="J43" s="72"/>
      <c r="K43" s="72"/>
      <c r="L43" s="72"/>
      <c r="M43" s="72"/>
      <c r="N43" s="72"/>
      <c r="O43" s="72"/>
      <c r="P43" s="72"/>
      <c r="Q43" s="72"/>
      <c r="R43" s="72"/>
      <c r="S43" s="72"/>
      <c r="T43" s="72"/>
      <c r="U43" s="72"/>
      <c r="V43" s="72"/>
      <c r="X43" s="71">
        <v>2014</v>
      </c>
      <c r="Y43" s="20"/>
      <c r="Z43" s="72"/>
      <c r="AA43" s="72"/>
      <c r="AB43" s="72"/>
      <c r="AC43" s="72"/>
      <c r="AD43" s="72"/>
      <c r="AE43" s="72"/>
      <c r="AF43" s="72"/>
      <c r="AG43" s="72"/>
      <c r="AH43" s="72"/>
      <c r="AI43" s="72"/>
      <c r="AJ43" s="72"/>
      <c r="AK43" s="72"/>
      <c r="AL43" s="72"/>
      <c r="AM43" s="72"/>
      <c r="AN43" s="72"/>
      <c r="AO43" s="72"/>
      <c r="AP43" s="72"/>
      <c r="AQ43" s="72"/>
      <c r="AR43" s="72"/>
    </row>
    <row r="44" spans="2:44" ht="15" customHeight="1">
      <c r="B44" s="92"/>
      <c r="C44" s="71" t="s">
        <v>23</v>
      </c>
      <c r="D44" s="72">
        <f>IFERROR(VALUE(FIXED(VLOOKUP(VLOOKUP($A$1,CodeTableSelCan,2,FALSE)&amp;$B$9&amp;ref!$E$4&amp;ref!$F$2&amp;ref!H$2,DatatableSelCan,7,FALSE))),"–")</f>
        <v>9</v>
      </c>
      <c r="E44" s="72">
        <f>IFERROR(VALUE(FIXED(VLOOKUP(VLOOKUP($A$1,CodeTableSelCan,2,FALSE)&amp;$B$9&amp;ref!$E$4&amp;ref!$F$2&amp;ref!I$2,DatatableSelCan,7,FALSE))),"–")</f>
        <v>2</v>
      </c>
      <c r="F44" s="72">
        <f>IFERROR(VALUE(FIXED(VLOOKUP(VLOOKUP($A$1,CodeTableSelCan,2,FALSE)&amp;$B$9&amp;ref!$E$4&amp;ref!$F$2&amp;ref!J$2,DatatableSelCan,7,FALSE))),"–")</f>
        <v>2</v>
      </c>
      <c r="G44" s="72">
        <f>IFERROR(VALUE(FIXED(VLOOKUP(VLOOKUP($A$1,CodeTableSelCan,2,FALSE)&amp;$B$9&amp;ref!$E$4&amp;ref!$F$2&amp;ref!K$2,DatatableSelCan,7,FALSE))),"–")</f>
        <v>6</v>
      </c>
      <c r="H44" s="72">
        <f>IFERROR(VALUE(FIXED(VLOOKUP(VLOOKUP($A$1,CodeTableSelCan,2,FALSE)&amp;$B$9&amp;ref!$E$4&amp;ref!$F$2&amp;ref!L$2,DatatableSelCan,7,FALSE))),"–")</f>
        <v>6</v>
      </c>
      <c r="I44" s="72">
        <f>IFERROR(VALUE(FIXED(VLOOKUP(VLOOKUP($A$1,CodeTableSelCan,2,FALSE)&amp;$B$9&amp;ref!$E$4&amp;ref!$F$2&amp;ref!M$2,DatatableSelCan,7,FALSE))),"–")</f>
        <v>8</v>
      </c>
      <c r="J44" s="72">
        <f>IFERROR(VALUE(FIXED(VLOOKUP(VLOOKUP($A$1,CodeTableSelCan,2,FALSE)&amp;$B$9&amp;ref!$E$4&amp;ref!$F$2&amp;ref!N$2,DatatableSelCan,7,FALSE))),"–")</f>
        <v>12</v>
      </c>
      <c r="K44" s="72">
        <f>IFERROR(VALUE(FIXED(VLOOKUP(VLOOKUP($A$1,CodeTableSelCan,2,FALSE)&amp;$B$9&amp;ref!$E$4&amp;ref!$F$2&amp;ref!O$2,DatatableSelCan,7,FALSE))),"–")</f>
        <v>15</v>
      </c>
      <c r="L44" s="72">
        <f>IFERROR(VALUE(FIXED(VLOOKUP(VLOOKUP($A$1,CodeTableSelCan,2,FALSE)&amp;$B$9&amp;ref!$E$4&amp;ref!$F$2&amp;ref!P$2,DatatableSelCan,7,FALSE))),"–")</f>
        <v>27</v>
      </c>
      <c r="M44" s="72">
        <f>IFERROR(VALUE(FIXED(VLOOKUP(VLOOKUP($A$1,CodeTableSelCan,2,FALSE)&amp;$B$9&amp;ref!$E$4&amp;ref!$F$2&amp;ref!Q$2,DatatableSelCan,7,FALSE))),"–")</f>
        <v>33</v>
      </c>
      <c r="N44" s="72">
        <f>IFERROR(VALUE(FIXED(VLOOKUP(VLOOKUP($A$1,CodeTableSelCan,2,FALSE)&amp;$B$9&amp;ref!$E$4&amp;ref!$F$2&amp;ref!R$2,DatatableSelCan,7,FALSE))),"–")</f>
        <v>58</v>
      </c>
      <c r="O44" s="72">
        <f>IFERROR(VALUE(FIXED(VLOOKUP(VLOOKUP($A$1,CodeTableSelCan,2,FALSE)&amp;$B$9&amp;ref!$E$4&amp;ref!$F$2&amp;ref!S$2,DatatableSelCan,7,FALSE))),"–")</f>
        <v>74</v>
      </c>
      <c r="P44" s="72">
        <f>IFERROR(VALUE(FIXED(VLOOKUP(VLOOKUP($A$1,CodeTableSelCan,2,FALSE)&amp;$B$9&amp;ref!$E$4&amp;ref!$F$2&amp;ref!T$2,DatatableSelCan,7,FALSE))),"–")</f>
        <v>81</v>
      </c>
      <c r="Q44" s="72">
        <f>IFERROR(VALUE(FIXED(VLOOKUP(VLOOKUP($A$1,CodeTableSelCan,2,FALSE)&amp;$B$9&amp;ref!$E$4&amp;ref!$F$2&amp;ref!U$2,DatatableSelCan,7,FALSE))),"–")</f>
        <v>111</v>
      </c>
      <c r="R44" s="72">
        <f>IFERROR(VALUE(FIXED(VLOOKUP(VLOOKUP($A$1,CodeTableSelCan,2,FALSE)&amp;$B$9&amp;ref!$E$4&amp;ref!$F$2&amp;ref!V$2,DatatableSelCan,7,FALSE))),"–")</f>
        <v>93</v>
      </c>
      <c r="S44" s="72">
        <f>IFERROR(VALUE(FIXED(VLOOKUP(VLOOKUP($A$1,CodeTableSelCan,2,FALSE)&amp;$B$9&amp;ref!$E$4&amp;ref!$F$2&amp;ref!W$2,DatatableSelCan,7,FALSE))),"–")</f>
        <v>96</v>
      </c>
      <c r="T44" s="72">
        <f>IFERROR(VALUE(FIXED(VLOOKUP(VLOOKUP($A$1,CodeTableSelCan,2,FALSE)&amp;$B$9&amp;ref!$E$4&amp;ref!$F$2&amp;ref!X$2,DatatableSelCan,7,FALSE))),"–")</f>
        <v>73</v>
      </c>
      <c r="U44" s="72">
        <f>IFERROR(VALUE(FIXED(VLOOKUP(VLOOKUP($A$1,CodeTableSelCan,2,FALSE)&amp;$B$9&amp;ref!$E$4&amp;ref!$F$2&amp;ref!Y$2,DatatableSelCan,7,FALSE))),"–")</f>
        <v>70</v>
      </c>
      <c r="V44" s="72">
        <f>IFERROR(VALUE(FIXED(VLOOKUP(VLOOKUP($A$1,CodeTableSelCan,2,FALSE)&amp;$B$9&amp;ref!$E$4&amp;ref!$F$2&amp;ref!Z$2,DatatableSelCan,7,FALSE))),"–")</f>
        <v>776</v>
      </c>
      <c r="X44" s="71"/>
      <c r="Y44" s="71" t="s">
        <v>23</v>
      </c>
      <c r="Z44" s="79">
        <f>IFERROR(VALUE(FIXED(VLOOKUP(VLOOKUP($A$1,CodeTableSelCan,2,FALSE)&amp;$B$9&amp;ref!$E$4&amp;ref!$F$2&amp;ref!H$2,DatatableSelCan,8,FALSE))),"–")</f>
        <v>2.92</v>
      </c>
      <c r="AA44" s="79">
        <f>IFERROR(VALUE(FIXED(VLOOKUP(VLOOKUP($A$1,CodeTableSelCan,2,FALSE)&amp;$B$9&amp;ref!$E$4&amp;ref!$F$2&amp;ref!I$2,DatatableSelCan,8,FALSE))),"–")</f>
        <v>0.65</v>
      </c>
      <c r="AB44" s="79">
        <f>IFERROR(VALUE(FIXED(VLOOKUP(VLOOKUP($A$1,CodeTableSelCan,2,FALSE)&amp;$B$9&amp;ref!$E$4&amp;ref!$F$2&amp;ref!J$2,DatatableSelCan,8,FALSE))),"–")</f>
        <v>0.68</v>
      </c>
      <c r="AC44" s="79">
        <f>IFERROR(VALUE(FIXED(VLOOKUP(VLOOKUP($A$1,CodeTableSelCan,2,FALSE)&amp;$B$9&amp;ref!$E$4&amp;ref!$F$2&amp;ref!K$2,DatatableSelCan,8,FALSE))),"–")</f>
        <v>1.91</v>
      </c>
      <c r="AD44" s="79">
        <f>IFERROR(VALUE(FIXED(VLOOKUP(VLOOKUP($A$1,CodeTableSelCan,2,FALSE)&amp;$B$9&amp;ref!$E$4&amp;ref!$F$2&amp;ref!L$2,DatatableSelCan,8,FALSE))),"–")</f>
        <v>1.84</v>
      </c>
      <c r="AE44" s="79">
        <f>IFERROR(VALUE(FIXED(VLOOKUP(VLOOKUP($A$1,CodeTableSelCan,2,FALSE)&amp;$B$9&amp;ref!$E$4&amp;ref!$F$2&amp;ref!M$2,DatatableSelCan,8,FALSE))),"–")</f>
        <v>2.73</v>
      </c>
      <c r="AF44" s="79">
        <f>IFERROR(VALUE(FIXED(VLOOKUP(VLOOKUP($A$1,CodeTableSelCan,2,FALSE)&amp;$B$9&amp;ref!$E$4&amp;ref!$F$2&amp;ref!N$2,DatatableSelCan,8,FALSE))),"–")</f>
        <v>4.3099999999999996</v>
      </c>
      <c r="AG44" s="79">
        <f>IFERROR(VALUE(FIXED(VLOOKUP(VLOOKUP($A$1,CodeTableSelCan,2,FALSE)&amp;$B$9&amp;ref!$E$4&amp;ref!$F$2&amp;ref!O$2,DatatableSelCan,8,FALSE))),"–")</f>
        <v>5.49</v>
      </c>
      <c r="AH44" s="79">
        <f>IFERROR(VALUE(FIXED(VLOOKUP(VLOOKUP($A$1,CodeTableSelCan,2,FALSE)&amp;$B$9&amp;ref!$E$4&amp;ref!$F$2&amp;ref!P$2,DatatableSelCan,8,FALSE))),"–")</f>
        <v>8.61</v>
      </c>
      <c r="AI44" s="79">
        <f>IFERROR(VALUE(FIXED(VLOOKUP(VLOOKUP($A$1,CodeTableSelCan,2,FALSE)&amp;$B$9&amp;ref!$E$4&amp;ref!$F$2&amp;ref!Q$2,DatatableSelCan,8,FALSE))),"–")</f>
        <v>10.59</v>
      </c>
      <c r="AJ44" s="79">
        <f>IFERROR(VALUE(FIXED(VLOOKUP(VLOOKUP($A$1,CodeTableSelCan,2,FALSE)&amp;$B$9&amp;ref!$E$4&amp;ref!$F$2&amp;ref!R$2,DatatableSelCan,8,FALSE))),"–")</f>
        <v>18.27</v>
      </c>
      <c r="AK44" s="79">
        <f>IFERROR(VALUE(FIXED(VLOOKUP(VLOOKUP($A$1,CodeTableSelCan,2,FALSE)&amp;$B$9&amp;ref!$E$4&amp;ref!$F$2&amp;ref!S$2,DatatableSelCan,8,FALSE))),"–")</f>
        <v>26.48</v>
      </c>
      <c r="AL44" s="79">
        <f>IFERROR(VALUE(FIXED(VLOOKUP(VLOOKUP($A$1,CodeTableSelCan,2,FALSE)&amp;$B$9&amp;ref!$E$4&amp;ref!$F$2&amp;ref!T$2,DatatableSelCan,8,FALSE))),"–")</f>
        <v>33.020000000000003</v>
      </c>
      <c r="AM44" s="79">
        <f>IFERROR(VALUE(FIXED(VLOOKUP(VLOOKUP($A$1,CodeTableSelCan,2,FALSE)&amp;$B$9&amp;ref!$E$4&amp;ref!$F$2&amp;ref!U$2,DatatableSelCan,8,FALSE))),"–")</f>
        <v>51.27</v>
      </c>
      <c r="AN44" s="79">
        <f>IFERROR(VALUE(FIXED(VLOOKUP(VLOOKUP($A$1,CodeTableSelCan,2,FALSE)&amp;$B$9&amp;ref!$E$4&amp;ref!$F$2&amp;ref!V$2,DatatableSelCan,8,FALSE))),"–")</f>
        <v>58.19</v>
      </c>
      <c r="AO44" s="79">
        <f>IFERROR(VALUE(FIXED(VLOOKUP(VLOOKUP($A$1,CodeTableSelCan,2,FALSE)&amp;$B$9&amp;ref!$E$4&amp;ref!$F$2&amp;ref!W$2,DatatableSelCan,8,FALSE))),"–")</f>
        <v>84.29</v>
      </c>
      <c r="AP44" s="79">
        <f>IFERROR(VALUE(FIXED(VLOOKUP(VLOOKUP($A$1,CodeTableSelCan,2,FALSE)&amp;$B$9&amp;ref!$E$4&amp;ref!$F$2&amp;ref!X$2,DatatableSelCan,8,FALSE))),"–")</f>
        <v>88.21</v>
      </c>
      <c r="AQ44" s="79">
        <f>IFERROR(VALUE(FIXED(VLOOKUP(VLOOKUP($A$1,CodeTableSelCan,2,FALSE)&amp;$B$9&amp;ref!$E$4&amp;ref!$F$2&amp;ref!Y$2,DatatableSelCan,8,FALSE))),"–")</f>
        <v>90.32</v>
      </c>
      <c r="AR44" s="79">
        <f>SUMPRODUCT(Z44:AQ44,'Population '!$D$61:$U$61)</f>
        <v>11.701981306542709</v>
      </c>
    </row>
    <row r="45" spans="2:44" ht="15" customHeight="1">
      <c r="B45" s="92"/>
      <c r="C45" s="71" t="s">
        <v>24</v>
      </c>
      <c r="D45" s="72">
        <f>IFERROR(VALUE(FIXED(VLOOKUP(VLOOKUP($A$1,CodeTableSelCan,2,FALSE)&amp;$B$9&amp;ref!$E$4&amp;ref!$F$3&amp;ref!H$2,DatatableSelCan,7,FALSE))),"–")</f>
        <v>2</v>
      </c>
      <c r="E45" s="72" t="str">
        <f>IFERROR(VALUE(FIXED(VLOOKUP(VLOOKUP($A$1,CodeTableSelCan,2,FALSE)&amp;$B$9&amp;ref!$E$4&amp;ref!$F$3&amp;ref!I$2,DatatableSelCan,7,FALSE))),"–")</f>
        <v>–</v>
      </c>
      <c r="F45" s="72">
        <f>IFERROR(VALUE(FIXED(VLOOKUP(VLOOKUP($A$1,CodeTableSelCan,2,FALSE)&amp;$B$9&amp;ref!$E$4&amp;ref!$F$3&amp;ref!J$2,DatatableSelCan,7,FALSE))),"–")</f>
        <v>1</v>
      </c>
      <c r="G45" s="72">
        <f>IFERROR(VALUE(FIXED(VLOOKUP(VLOOKUP($A$1,CodeTableSelCan,2,FALSE)&amp;$B$9&amp;ref!$E$4&amp;ref!$F$3&amp;ref!K$2,DatatableSelCan,7,FALSE))),"–")</f>
        <v>3</v>
      </c>
      <c r="H45" s="72" t="str">
        <f>IFERROR(VALUE(FIXED(VLOOKUP(VLOOKUP($A$1,CodeTableSelCan,2,FALSE)&amp;$B$9&amp;ref!$E$4&amp;ref!$F$3&amp;ref!L$2,DatatableSelCan,7,FALSE))),"–")</f>
        <v>–</v>
      </c>
      <c r="I45" s="72">
        <f>IFERROR(VALUE(FIXED(VLOOKUP(VLOOKUP($A$1,CodeTableSelCan,2,FALSE)&amp;$B$9&amp;ref!$E$4&amp;ref!$F$3&amp;ref!M$2,DatatableSelCan,7,FALSE))),"–")</f>
        <v>1</v>
      </c>
      <c r="J45" s="72">
        <f>IFERROR(VALUE(FIXED(VLOOKUP(VLOOKUP($A$1,CodeTableSelCan,2,FALSE)&amp;$B$9&amp;ref!$E$4&amp;ref!$F$3&amp;ref!N$2,DatatableSelCan,7,FALSE))),"–")</f>
        <v>1</v>
      </c>
      <c r="K45" s="72">
        <f>IFERROR(VALUE(FIXED(VLOOKUP(VLOOKUP($A$1,CodeTableSelCan,2,FALSE)&amp;$B$9&amp;ref!$E$4&amp;ref!$F$3&amp;ref!O$2,DatatableSelCan,7,FALSE))),"–")</f>
        <v>4</v>
      </c>
      <c r="L45" s="72">
        <f>IFERROR(VALUE(FIXED(VLOOKUP(VLOOKUP($A$1,CodeTableSelCan,2,FALSE)&amp;$B$9&amp;ref!$E$4&amp;ref!$F$3&amp;ref!P$2,DatatableSelCan,7,FALSE))),"–")</f>
        <v>4</v>
      </c>
      <c r="M45" s="72">
        <f>IFERROR(VALUE(FIXED(VLOOKUP(VLOOKUP($A$1,CodeTableSelCan,2,FALSE)&amp;$B$9&amp;ref!$E$4&amp;ref!$F$3&amp;ref!Q$2,DatatableSelCan,7,FALSE))),"–")</f>
        <v>11</v>
      </c>
      <c r="N45" s="72">
        <f>IFERROR(VALUE(FIXED(VLOOKUP(VLOOKUP($A$1,CodeTableSelCan,2,FALSE)&amp;$B$9&amp;ref!$E$4&amp;ref!$F$3&amp;ref!R$2,DatatableSelCan,7,FALSE))),"–")</f>
        <v>6</v>
      </c>
      <c r="O45" s="72">
        <f>IFERROR(VALUE(FIXED(VLOOKUP(VLOOKUP($A$1,CodeTableSelCan,2,FALSE)&amp;$B$9&amp;ref!$E$4&amp;ref!$F$3&amp;ref!S$2,DatatableSelCan,7,FALSE))),"–")</f>
        <v>6</v>
      </c>
      <c r="P45" s="72">
        <f>IFERROR(VALUE(FIXED(VLOOKUP(VLOOKUP($A$1,CodeTableSelCan,2,FALSE)&amp;$B$9&amp;ref!$E$4&amp;ref!$F$3&amp;ref!T$2,DatatableSelCan,7,FALSE))),"–")</f>
        <v>9</v>
      </c>
      <c r="Q45" s="72">
        <f>IFERROR(VALUE(FIXED(VLOOKUP(VLOOKUP($A$1,CodeTableSelCan,2,FALSE)&amp;$B$9&amp;ref!$E$4&amp;ref!$F$3&amp;ref!U$2,DatatableSelCan,7,FALSE))),"–")</f>
        <v>9</v>
      </c>
      <c r="R45" s="72">
        <f>IFERROR(VALUE(FIXED(VLOOKUP(VLOOKUP($A$1,CodeTableSelCan,2,FALSE)&amp;$B$9&amp;ref!$E$4&amp;ref!$F$3&amp;ref!V$2,DatatableSelCan,7,FALSE))),"–")</f>
        <v>10</v>
      </c>
      <c r="S45" s="72">
        <f>IFERROR(VALUE(FIXED(VLOOKUP(VLOOKUP($A$1,CodeTableSelCan,2,FALSE)&amp;$B$9&amp;ref!$E$4&amp;ref!$F$3&amp;ref!W$2,DatatableSelCan,7,FALSE))),"–")</f>
        <v>3</v>
      </c>
      <c r="T45" s="72">
        <f>IFERROR(VALUE(FIXED(VLOOKUP(VLOOKUP($A$1,CodeTableSelCan,2,FALSE)&amp;$B$9&amp;ref!$E$4&amp;ref!$F$3&amp;ref!X$2,DatatableSelCan,7,FALSE))),"–")</f>
        <v>8</v>
      </c>
      <c r="U45" s="72">
        <f>IFERROR(VALUE(FIXED(VLOOKUP(VLOOKUP($A$1,CodeTableSelCan,2,FALSE)&amp;$B$9&amp;ref!$E$4&amp;ref!$F$3&amp;ref!Y$2,DatatableSelCan,7,FALSE))),"–")</f>
        <v>1</v>
      </c>
      <c r="V45" s="72">
        <f>IFERROR(VALUE(FIXED(VLOOKUP(VLOOKUP($A$1,CodeTableSelCan,2,FALSE)&amp;$B$9&amp;ref!$E$4&amp;ref!$F$3&amp;ref!Z$2,DatatableSelCan,7,FALSE))),"–")</f>
        <v>79</v>
      </c>
      <c r="X45" s="71"/>
      <c r="Y45" s="71" t="s">
        <v>24</v>
      </c>
      <c r="Z45" s="79">
        <f>IFERROR(VALUE(FIXED(VLOOKUP(VLOOKUP($A$1,CodeTableSelCan,2,FALSE)&amp;$B$9&amp;ref!$E$4&amp;ref!$F$3&amp;ref!H$2,DatatableSelCan,8,FALSE))),"–")</f>
        <v>2.4</v>
      </c>
      <c r="AA45" s="79" t="str">
        <f>IFERROR(VALUE(FIXED(VLOOKUP(VLOOKUP($A$1,CodeTableSelCan,2,FALSE)&amp;$B$9&amp;ref!$E$4&amp;ref!$F$3&amp;ref!I$2,DatatableSelCan,8,FALSE))),"–")</f>
        <v>–</v>
      </c>
      <c r="AB45" s="79">
        <f>IFERROR(VALUE(FIXED(VLOOKUP(VLOOKUP($A$1,CodeTableSelCan,2,FALSE)&amp;$B$9&amp;ref!$E$4&amp;ref!$F$3&amp;ref!J$2,DatatableSelCan,8,FALSE))),"–")</f>
        <v>1.4</v>
      </c>
      <c r="AC45" s="79">
        <f>IFERROR(VALUE(FIXED(VLOOKUP(VLOOKUP($A$1,CodeTableSelCan,2,FALSE)&amp;$B$9&amp;ref!$E$4&amp;ref!$F$3&amp;ref!K$2,DatatableSelCan,8,FALSE))),"–")</f>
        <v>4.32</v>
      </c>
      <c r="AD45" s="79" t="str">
        <f>IFERROR(VALUE(FIXED(VLOOKUP(VLOOKUP($A$1,CodeTableSelCan,2,FALSE)&amp;$B$9&amp;ref!$E$4&amp;ref!$F$3&amp;ref!L$2,DatatableSelCan,8,FALSE))),"–")</f>
        <v>–</v>
      </c>
      <c r="AE45" s="79">
        <f>IFERROR(VALUE(FIXED(VLOOKUP(VLOOKUP($A$1,CodeTableSelCan,2,FALSE)&amp;$B$9&amp;ref!$E$4&amp;ref!$F$3&amp;ref!M$2,DatatableSelCan,8,FALSE))),"–")</f>
        <v>2.14</v>
      </c>
      <c r="AF45" s="79">
        <f>IFERROR(VALUE(FIXED(VLOOKUP(VLOOKUP($A$1,CodeTableSelCan,2,FALSE)&amp;$B$9&amp;ref!$E$4&amp;ref!$F$3&amp;ref!N$2,DatatableSelCan,8,FALSE))),"–")</f>
        <v>2.5099999999999998</v>
      </c>
      <c r="AG45" s="79">
        <f>IFERROR(VALUE(FIXED(VLOOKUP(VLOOKUP($A$1,CodeTableSelCan,2,FALSE)&amp;$B$9&amp;ref!$E$4&amp;ref!$F$3&amp;ref!O$2,DatatableSelCan,8,FALSE))),"–")</f>
        <v>10.11</v>
      </c>
      <c r="AH45" s="79">
        <f>IFERROR(VALUE(FIXED(VLOOKUP(VLOOKUP($A$1,CodeTableSelCan,2,FALSE)&amp;$B$9&amp;ref!$E$4&amp;ref!$F$3&amp;ref!P$2,DatatableSelCan,8,FALSE))),"–")</f>
        <v>9.3699999999999992</v>
      </c>
      <c r="AI45" s="79">
        <f>IFERROR(VALUE(FIXED(VLOOKUP(VLOOKUP($A$1,CodeTableSelCan,2,FALSE)&amp;$B$9&amp;ref!$E$4&amp;ref!$F$3&amp;ref!Q$2,DatatableSelCan,8,FALSE))),"–")</f>
        <v>27.67</v>
      </c>
      <c r="AJ45" s="79">
        <f>IFERROR(VALUE(FIXED(VLOOKUP(VLOOKUP($A$1,CodeTableSelCan,2,FALSE)&amp;$B$9&amp;ref!$E$4&amp;ref!$F$3&amp;ref!R$2,DatatableSelCan,8,FALSE))),"–")</f>
        <v>15.72</v>
      </c>
      <c r="AK45" s="79">
        <f>IFERROR(VALUE(FIXED(VLOOKUP(VLOOKUP($A$1,CodeTableSelCan,2,FALSE)&amp;$B$9&amp;ref!$E$4&amp;ref!$F$3&amp;ref!S$2,DatatableSelCan,8,FALSE))),"–")</f>
        <v>19.93</v>
      </c>
      <c r="AL45" s="79">
        <f>IFERROR(VALUE(FIXED(VLOOKUP(VLOOKUP($A$1,CodeTableSelCan,2,FALSE)&amp;$B$9&amp;ref!$E$4&amp;ref!$F$3&amp;ref!T$2,DatatableSelCan,8,FALSE))),"–")</f>
        <v>39.81</v>
      </c>
      <c r="AM45" s="79">
        <f>IFERROR(VALUE(FIXED(VLOOKUP(VLOOKUP($A$1,CodeTableSelCan,2,FALSE)&amp;$B$9&amp;ref!$E$4&amp;ref!$F$3&amp;ref!U$2,DatatableSelCan,8,FALSE))),"–")</f>
        <v>56.29</v>
      </c>
      <c r="AN45" s="79">
        <f>IFERROR(VALUE(FIXED(VLOOKUP(VLOOKUP($A$1,CodeTableSelCan,2,FALSE)&amp;$B$9&amp;ref!$E$4&amp;ref!$F$3&amp;ref!V$2,DatatableSelCan,8,FALSE))),"–")</f>
        <v>94.52</v>
      </c>
      <c r="AO45" s="79">
        <f>IFERROR(VALUE(FIXED(VLOOKUP(VLOOKUP($A$1,CodeTableSelCan,2,FALSE)&amp;$B$9&amp;ref!$E$4&amp;ref!$F$3&amp;ref!W$2,DatatableSelCan,8,FALSE))),"–")</f>
        <v>45.8</v>
      </c>
      <c r="AP45" s="79">
        <f>IFERROR(VALUE(FIXED(VLOOKUP(VLOOKUP($A$1,CodeTableSelCan,2,FALSE)&amp;$B$9&amp;ref!$E$4&amp;ref!$F$3&amp;ref!X$2,DatatableSelCan,8,FALSE))),"–")</f>
        <v>225.99</v>
      </c>
      <c r="AQ45" s="79">
        <f>IFERROR(VALUE(FIXED(VLOOKUP(VLOOKUP($A$1,CodeTableSelCan,2,FALSE)&amp;$B$9&amp;ref!$E$4&amp;ref!$F$3&amp;ref!Y$2,DatatableSelCan,8,FALSE))),"–")</f>
        <v>52.08</v>
      </c>
      <c r="AR45" s="79">
        <f>SUMPRODUCT(Z45:AQ45,'Population '!$D$61:$U$61)</f>
        <v>14.136689158794423</v>
      </c>
    </row>
    <row r="46" spans="2:44" ht="15" customHeight="1">
      <c r="B46" s="92"/>
      <c r="C46" s="71" t="s">
        <v>25</v>
      </c>
      <c r="D46" s="72">
        <f>IFERROR(VALUE(FIXED(VLOOKUP(VLOOKUP($A$1,CodeTableSelCan,2,FALSE)&amp;$B$9&amp;ref!$E$4&amp;ref!$F$4&amp;ref!H$2,DatatableSelCan,7,FALSE))),"–")</f>
        <v>7</v>
      </c>
      <c r="E46" s="72">
        <f>IFERROR(VALUE(FIXED(VLOOKUP(VLOOKUP($A$1,CodeTableSelCan,2,FALSE)&amp;$B$9&amp;ref!$E$4&amp;ref!$F$4&amp;ref!I$2,DatatableSelCan,7,FALSE))),"–")</f>
        <v>2</v>
      </c>
      <c r="F46" s="72">
        <f>IFERROR(VALUE(FIXED(VLOOKUP(VLOOKUP($A$1,CodeTableSelCan,2,FALSE)&amp;$B$9&amp;ref!$E$4&amp;ref!$F$4&amp;ref!J$2,DatatableSelCan,7,FALSE))),"–")</f>
        <v>1</v>
      </c>
      <c r="G46" s="72">
        <f>IFERROR(VALUE(FIXED(VLOOKUP(VLOOKUP($A$1,CodeTableSelCan,2,FALSE)&amp;$B$9&amp;ref!$E$4&amp;ref!$F$4&amp;ref!K$2,DatatableSelCan,7,FALSE))),"–")</f>
        <v>3</v>
      </c>
      <c r="H46" s="72">
        <f>IFERROR(VALUE(FIXED(VLOOKUP(VLOOKUP($A$1,CodeTableSelCan,2,FALSE)&amp;$B$9&amp;ref!$E$4&amp;ref!$F$4&amp;ref!L$2,DatatableSelCan,7,FALSE))),"–")</f>
        <v>6</v>
      </c>
      <c r="I46" s="72">
        <f>IFERROR(VALUE(FIXED(VLOOKUP(VLOOKUP($A$1,CodeTableSelCan,2,FALSE)&amp;$B$9&amp;ref!$E$4&amp;ref!$F$4&amp;ref!M$2,DatatableSelCan,7,FALSE))),"–")</f>
        <v>7</v>
      </c>
      <c r="J46" s="72">
        <f>IFERROR(VALUE(FIXED(VLOOKUP(VLOOKUP($A$1,CodeTableSelCan,2,FALSE)&amp;$B$9&amp;ref!$E$4&amp;ref!$F$4&amp;ref!N$2,DatatableSelCan,7,FALSE))),"–")</f>
        <v>11</v>
      </c>
      <c r="K46" s="72">
        <f>IFERROR(VALUE(FIXED(VLOOKUP(VLOOKUP($A$1,CodeTableSelCan,2,FALSE)&amp;$B$9&amp;ref!$E$4&amp;ref!$F$4&amp;ref!O$2,DatatableSelCan,7,FALSE))),"–")</f>
        <v>11</v>
      </c>
      <c r="L46" s="72">
        <f>IFERROR(VALUE(FIXED(VLOOKUP(VLOOKUP($A$1,CodeTableSelCan,2,FALSE)&amp;$B$9&amp;ref!$E$4&amp;ref!$F$4&amp;ref!P$2,DatatableSelCan,7,FALSE))),"–")</f>
        <v>23</v>
      </c>
      <c r="M46" s="72">
        <f>IFERROR(VALUE(FIXED(VLOOKUP(VLOOKUP($A$1,CodeTableSelCan,2,FALSE)&amp;$B$9&amp;ref!$E$4&amp;ref!$F$4&amp;ref!Q$2,DatatableSelCan,7,FALSE))),"–")</f>
        <v>22</v>
      </c>
      <c r="N46" s="72">
        <f>IFERROR(VALUE(FIXED(VLOOKUP(VLOOKUP($A$1,CodeTableSelCan,2,FALSE)&amp;$B$9&amp;ref!$E$4&amp;ref!$F$4&amp;ref!R$2,DatatableSelCan,7,FALSE))),"–")</f>
        <v>52</v>
      </c>
      <c r="O46" s="72">
        <f>IFERROR(VALUE(FIXED(VLOOKUP(VLOOKUP($A$1,CodeTableSelCan,2,FALSE)&amp;$B$9&amp;ref!$E$4&amp;ref!$F$4&amp;ref!S$2,DatatableSelCan,7,FALSE))),"–")</f>
        <v>68</v>
      </c>
      <c r="P46" s="72">
        <f>IFERROR(VALUE(FIXED(VLOOKUP(VLOOKUP($A$1,CodeTableSelCan,2,FALSE)&amp;$B$9&amp;ref!$E$4&amp;ref!$F$4&amp;ref!T$2,DatatableSelCan,7,FALSE))),"–")</f>
        <v>72</v>
      </c>
      <c r="Q46" s="72">
        <f>IFERROR(VALUE(FIXED(VLOOKUP(VLOOKUP($A$1,CodeTableSelCan,2,FALSE)&amp;$B$9&amp;ref!$E$4&amp;ref!$F$4&amp;ref!U$2,DatatableSelCan,7,FALSE))),"–")</f>
        <v>102</v>
      </c>
      <c r="R46" s="72">
        <f>IFERROR(VALUE(FIXED(VLOOKUP(VLOOKUP($A$1,CodeTableSelCan,2,FALSE)&amp;$B$9&amp;ref!$E$4&amp;ref!$F$4&amp;ref!V$2,DatatableSelCan,7,FALSE))),"–")</f>
        <v>83</v>
      </c>
      <c r="S46" s="72">
        <f>IFERROR(VALUE(FIXED(VLOOKUP(VLOOKUP($A$1,CodeTableSelCan,2,FALSE)&amp;$B$9&amp;ref!$E$4&amp;ref!$F$4&amp;ref!W$2,DatatableSelCan,7,FALSE))),"–")</f>
        <v>93</v>
      </c>
      <c r="T46" s="72">
        <f>IFERROR(VALUE(FIXED(VLOOKUP(VLOOKUP($A$1,CodeTableSelCan,2,FALSE)&amp;$B$9&amp;ref!$E$4&amp;ref!$F$4&amp;ref!X$2,DatatableSelCan,7,FALSE))),"–")</f>
        <v>65</v>
      </c>
      <c r="U46" s="72">
        <f>IFERROR(VALUE(FIXED(VLOOKUP(VLOOKUP($A$1,CodeTableSelCan,2,FALSE)&amp;$B$9&amp;ref!$E$4&amp;ref!$F$4&amp;ref!Y$2,DatatableSelCan,7,FALSE))),"–")</f>
        <v>69</v>
      </c>
      <c r="V46" s="72">
        <f>IFERROR(VALUE(FIXED(VLOOKUP(VLOOKUP($A$1,CodeTableSelCan,2,FALSE)&amp;$B$9&amp;ref!$E$4&amp;ref!$F$4&amp;ref!Z$2,DatatableSelCan,7,FALSE))),"–")</f>
        <v>697</v>
      </c>
      <c r="X46" s="20"/>
      <c r="Y46" s="71" t="s">
        <v>25</v>
      </c>
      <c r="Z46" s="79">
        <f>IFERROR(VALUE(FIXED(VLOOKUP(VLOOKUP($A$1,CodeTableSelCan,2,FALSE)&amp;$B$9&amp;ref!$E$4&amp;ref!$F$4&amp;ref!H$2,DatatableSelCan,8,FALSE))),"–")</f>
        <v>3.11</v>
      </c>
      <c r="AA46" s="79">
        <f>IFERROR(VALUE(FIXED(VLOOKUP(VLOOKUP($A$1,CodeTableSelCan,2,FALSE)&amp;$B$9&amp;ref!$E$4&amp;ref!$F$4&amp;ref!I$2,DatatableSelCan,8,FALSE))),"–")</f>
        <v>0.88</v>
      </c>
      <c r="AB46" s="79">
        <f>IFERROR(VALUE(FIXED(VLOOKUP(VLOOKUP($A$1,CodeTableSelCan,2,FALSE)&amp;$B$9&amp;ref!$E$4&amp;ref!$F$4&amp;ref!J$2,DatatableSelCan,8,FALSE))),"–")</f>
        <v>0.45</v>
      </c>
      <c r="AC46" s="79">
        <f>IFERROR(VALUE(FIXED(VLOOKUP(VLOOKUP($A$1,CodeTableSelCan,2,FALSE)&amp;$B$9&amp;ref!$E$4&amp;ref!$F$4&amp;ref!K$2,DatatableSelCan,8,FALSE))),"–")</f>
        <v>1.23</v>
      </c>
      <c r="AD46" s="79">
        <f>IFERROR(VALUE(FIXED(VLOOKUP(VLOOKUP($A$1,CodeTableSelCan,2,FALSE)&amp;$B$9&amp;ref!$E$4&amp;ref!$F$4&amp;ref!L$2,DatatableSelCan,8,FALSE))),"–")</f>
        <v>2.25</v>
      </c>
      <c r="AE46" s="79">
        <f>IFERROR(VALUE(FIXED(VLOOKUP(VLOOKUP($A$1,CodeTableSelCan,2,FALSE)&amp;$B$9&amp;ref!$E$4&amp;ref!$F$4&amp;ref!M$2,DatatableSelCan,8,FALSE))),"–")</f>
        <v>2.85</v>
      </c>
      <c r="AF46" s="79">
        <f>IFERROR(VALUE(FIXED(VLOOKUP(VLOOKUP($A$1,CodeTableSelCan,2,FALSE)&amp;$B$9&amp;ref!$E$4&amp;ref!$F$4&amp;ref!N$2,DatatableSelCan,8,FALSE))),"–")</f>
        <v>4.6100000000000003</v>
      </c>
      <c r="AG46" s="79">
        <f>IFERROR(VALUE(FIXED(VLOOKUP(VLOOKUP($A$1,CodeTableSelCan,2,FALSE)&amp;$B$9&amp;ref!$E$4&amp;ref!$F$4&amp;ref!O$2,DatatableSelCan,8,FALSE))),"–")</f>
        <v>4.71</v>
      </c>
      <c r="AH46" s="79">
        <f>IFERROR(VALUE(FIXED(VLOOKUP(VLOOKUP($A$1,CodeTableSelCan,2,FALSE)&amp;$B$9&amp;ref!$E$4&amp;ref!$F$4&amp;ref!P$2,DatatableSelCan,8,FALSE))),"–")</f>
        <v>8.49</v>
      </c>
      <c r="AI46" s="79">
        <f>IFERROR(VALUE(FIXED(VLOOKUP(VLOOKUP($A$1,CodeTableSelCan,2,FALSE)&amp;$B$9&amp;ref!$E$4&amp;ref!$F$4&amp;ref!Q$2,DatatableSelCan,8,FALSE))),"–")</f>
        <v>8.09</v>
      </c>
      <c r="AJ46" s="79">
        <f>IFERROR(VALUE(FIXED(VLOOKUP(VLOOKUP($A$1,CodeTableSelCan,2,FALSE)&amp;$B$9&amp;ref!$E$4&amp;ref!$F$4&amp;ref!R$2,DatatableSelCan,8,FALSE))),"–")</f>
        <v>18.62</v>
      </c>
      <c r="AK46" s="79">
        <f>IFERROR(VALUE(FIXED(VLOOKUP(VLOOKUP($A$1,CodeTableSelCan,2,FALSE)&amp;$B$9&amp;ref!$E$4&amp;ref!$F$4&amp;ref!S$2,DatatableSelCan,8,FALSE))),"–")</f>
        <v>27.27</v>
      </c>
      <c r="AL46" s="79">
        <f>IFERROR(VALUE(FIXED(VLOOKUP(VLOOKUP($A$1,CodeTableSelCan,2,FALSE)&amp;$B$9&amp;ref!$E$4&amp;ref!$F$4&amp;ref!T$2,DatatableSelCan,8,FALSE))),"–")</f>
        <v>32.33</v>
      </c>
      <c r="AM46" s="79">
        <f>IFERROR(VALUE(FIXED(VLOOKUP(VLOOKUP($A$1,CodeTableSelCan,2,FALSE)&amp;$B$9&amp;ref!$E$4&amp;ref!$F$4&amp;ref!U$2,DatatableSelCan,8,FALSE))),"–")</f>
        <v>50.87</v>
      </c>
      <c r="AN46" s="79">
        <f>IFERROR(VALUE(FIXED(VLOOKUP(VLOOKUP($A$1,CodeTableSelCan,2,FALSE)&amp;$B$9&amp;ref!$E$4&amp;ref!$F$4&amp;ref!V$2,DatatableSelCan,8,FALSE))),"–")</f>
        <v>55.62</v>
      </c>
      <c r="AO46" s="79">
        <f>IFERROR(VALUE(FIXED(VLOOKUP(VLOOKUP($A$1,CodeTableSelCan,2,FALSE)&amp;$B$9&amp;ref!$E$4&amp;ref!$F$4&amp;ref!W$2,DatatableSelCan,8,FALSE))),"–")</f>
        <v>86.64</v>
      </c>
      <c r="AP46" s="79">
        <f>IFERROR(VALUE(FIXED(VLOOKUP(VLOOKUP($A$1,CodeTableSelCan,2,FALSE)&amp;$B$9&amp;ref!$E$4&amp;ref!$F$4&amp;ref!X$2,DatatableSelCan,8,FALSE))),"–")</f>
        <v>82.05</v>
      </c>
      <c r="AQ46" s="79">
        <f>IFERROR(VALUE(FIXED(VLOOKUP(VLOOKUP($A$1,CodeTableSelCan,2,FALSE)&amp;$B$9&amp;ref!$E$4&amp;ref!$F$4&amp;ref!Y$2,DatatableSelCan,8,FALSE))),"–")</f>
        <v>91.29</v>
      </c>
      <c r="AR46" s="79">
        <f>SUMPRODUCT(Z46:AQ46,'Population '!$D$61:$U$61)</f>
        <v>11.459139801069625</v>
      </c>
    </row>
    <row r="47" spans="2:44" ht="15" customHeight="1">
      <c r="B47" s="92">
        <v>2015</v>
      </c>
      <c r="C47" s="20"/>
      <c r="D47" s="72"/>
      <c r="E47" s="72"/>
      <c r="F47" s="72"/>
      <c r="G47" s="72"/>
      <c r="H47" s="72"/>
      <c r="I47" s="72"/>
      <c r="J47" s="72"/>
      <c r="K47" s="72"/>
      <c r="L47" s="72"/>
      <c r="M47" s="72"/>
      <c r="N47" s="72"/>
      <c r="O47" s="72"/>
      <c r="P47" s="72"/>
      <c r="Q47" s="72"/>
      <c r="R47" s="72"/>
      <c r="S47" s="72"/>
      <c r="T47" s="72"/>
      <c r="U47" s="72"/>
      <c r="V47" s="72"/>
      <c r="X47" s="71">
        <v>2015</v>
      </c>
      <c r="Y47" s="20"/>
      <c r="Z47" s="79"/>
      <c r="AA47" s="79"/>
      <c r="AB47" s="79"/>
      <c r="AC47" s="79"/>
      <c r="AD47" s="79"/>
      <c r="AE47" s="79"/>
      <c r="AF47" s="79"/>
      <c r="AG47" s="79"/>
      <c r="AH47" s="79"/>
      <c r="AI47" s="79"/>
      <c r="AJ47" s="79"/>
      <c r="AK47" s="79"/>
      <c r="AL47" s="79"/>
      <c r="AM47" s="79"/>
      <c r="AN47" s="79"/>
      <c r="AO47" s="79"/>
      <c r="AP47" s="79"/>
      <c r="AQ47" s="79"/>
      <c r="AR47" s="79"/>
    </row>
    <row r="48" spans="2:44" ht="15" customHeight="1">
      <c r="B48" s="92"/>
      <c r="C48" s="71" t="s">
        <v>23</v>
      </c>
      <c r="D48" s="80">
        <f>IFERROR(VALUE(FIXED(VLOOKUP(VLOOKUP($A$1,CodeTableSelCan,2,FALSE)&amp;$B$13&amp;ref!$E$4&amp;ref!$F$2&amp;ref!H$2,DatatableSelCan,7,FALSE))),"–")</f>
        <v>6</v>
      </c>
      <c r="E48" s="80">
        <f>IFERROR(VALUE(FIXED(VLOOKUP(VLOOKUP($A$1,CodeTableSelCan,2,FALSE)&amp;$B$13&amp;ref!$E$4&amp;ref!$F$2&amp;ref!I$2,DatatableSelCan,7,FALSE))),"–")</f>
        <v>6</v>
      </c>
      <c r="F48" s="80">
        <f>IFERROR(VALUE(FIXED(VLOOKUP(VLOOKUP($A$1,CodeTableSelCan,2,FALSE)&amp;$B$13&amp;ref!$E$4&amp;ref!$F$2&amp;ref!J$2,DatatableSelCan,7,FALSE))),"–")</f>
        <v>3</v>
      </c>
      <c r="G48" s="80">
        <f>IFERROR(VALUE(FIXED(VLOOKUP(VLOOKUP($A$1,CodeTableSelCan,2,FALSE)&amp;$B$13&amp;ref!$E$4&amp;ref!$F$2&amp;ref!K$2,DatatableSelCan,7,FALSE))),"–")</f>
        <v>7</v>
      </c>
      <c r="H48" s="80">
        <f>IFERROR(VALUE(FIXED(VLOOKUP(VLOOKUP($A$1,CodeTableSelCan,2,FALSE)&amp;$B$13&amp;ref!$E$4&amp;ref!$F$2&amp;ref!L$2,DatatableSelCan,7,FALSE))),"–")</f>
        <v>7</v>
      </c>
      <c r="I48" s="80">
        <f>IFERROR(VALUE(FIXED(VLOOKUP(VLOOKUP($A$1,CodeTableSelCan,2,FALSE)&amp;$B$13&amp;ref!$E$4&amp;ref!$F$2&amp;ref!M$2,DatatableSelCan,7,FALSE))),"–")</f>
        <v>4</v>
      </c>
      <c r="J48" s="80">
        <f>IFERROR(VALUE(FIXED(VLOOKUP(VLOOKUP($A$1,CodeTableSelCan,2,FALSE)&amp;$B$13&amp;ref!$E$4&amp;ref!$F$2&amp;ref!N$2,DatatableSelCan,7,FALSE))),"–")</f>
        <v>9</v>
      </c>
      <c r="K48" s="80">
        <f>IFERROR(VALUE(FIXED(VLOOKUP(VLOOKUP($A$1,CodeTableSelCan,2,FALSE)&amp;$B$13&amp;ref!$E$4&amp;ref!$F$2&amp;ref!O$2,DatatableSelCan,7,FALSE))),"–")</f>
        <v>9</v>
      </c>
      <c r="L48" s="80">
        <f>IFERROR(VALUE(FIXED(VLOOKUP(VLOOKUP($A$1,CodeTableSelCan,2,FALSE)&amp;$B$13&amp;ref!$E$4&amp;ref!$F$2&amp;ref!P$2,DatatableSelCan,7,FALSE))),"–")</f>
        <v>21</v>
      </c>
      <c r="M48" s="80">
        <f>IFERROR(VALUE(FIXED(VLOOKUP(VLOOKUP($A$1,CodeTableSelCan,2,FALSE)&amp;$B$13&amp;ref!$E$4&amp;ref!$F$2&amp;ref!Q$2,DatatableSelCan,7,FALSE))),"–")</f>
        <v>26</v>
      </c>
      <c r="N48" s="80">
        <f>IFERROR(VALUE(FIXED(VLOOKUP(VLOOKUP($A$1,CodeTableSelCan,2,FALSE)&amp;$B$13&amp;ref!$E$4&amp;ref!$F$2&amp;ref!R$2,DatatableSelCan,7,FALSE))),"–")</f>
        <v>54</v>
      </c>
      <c r="O48" s="80">
        <f>IFERROR(VALUE(FIXED(VLOOKUP(VLOOKUP($A$1,CodeTableSelCan,2,FALSE)&amp;$B$13&amp;ref!$E$4&amp;ref!$F$2&amp;ref!S$2,DatatableSelCan,7,FALSE))),"–")</f>
        <v>68</v>
      </c>
      <c r="P48" s="80">
        <f>IFERROR(VALUE(FIXED(VLOOKUP(VLOOKUP($A$1,CodeTableSelCan,2,FALSE)&amp;$B$13&amp;ref!$E$4&amp;ref!$F$2&amp;ref!T$2,DatatableSelCan,7,FALSE))),"–")</f>
        <v>96</v>
      </c>
      <c r="Q48" s="80">
        <f>IFERROR(VALUE(FIXED(VLOOKUP(VLOOKUP($A$1,CodeTableSelCan,2,FALSE)&amp;$B$13&amp;ref!$E$4&amp;ref!$F$2&amp;ref!U$2,DatatableSelCan,7,FALSE))),"–")</f>
        <v>118</v>
      </c>
      <c r="R48" s="80">
        <f>IFERROR(VALUE(FIXED(VLOOKUP(VLOOKUP($A$1,CodeTableSelCan,2,FALSE)&amp;$B$13&amp;ref!$E$4&amp;ref!$F$2&amp;ref!V$2,DatatableSelCan,7,FALSE))),"–")</f>
        <v>115</v>
      </c>
      <c r="S48" s="80">
        <f>IFERROR(VALUE(FIXED(VLOOKUP(VLOOKUP($A$1,CodeTableSelCan,2,FALSE)&amp;$B$13&amp;ref!$E$4&amp;ref!$F$2&amp;ref!W$2,DatatableSelCan,7,FALSE))),"–")</f>
        <v>119</v>
      </c>
      <c r="T48" s="80">
        <f>IFERROR(VALUE(FIXED(VLOOKUP(VLOOKUP($A$1,CodeTableSelCan,2,FALSE)&amp;$B$13&amp;ref!$E$4&amp;ref!$F$2&amp;ref!X$2,DatatableSelCan,7,FALSE))),"–")</f>
        <v>97</v>
      </c>
      <c r="U48" s="80">
        <f>IFERROR(VALUE(FIXED(VLOOKUP(VLOOKUP($A$1,CodeTableSelCan,2,FALSE)&amp;$B$13&amp;ref!$E$4&amp;ref!$F$2&amp;ref!Y$2,DatatableSelCan,7,FALSE))),"–")</f>
        <v>80</v>
      </c>
      <c r="V48" s="80">
        <f>IFERROR(VALUE(FIXED(VLOOKUP(VLOOKUP($A$1,CodeTableSelCan,2,FALSE)&amp;$B$13&amp;ref!$E$4&amp;ref!$F$2&amp;ref!Z$2,DatatableSelCan,7,FALSE))),"–")</f>
        <v>845</v>
      </c>
      <c r="X48" s="71"/>
      <c r="Y48" s="71" t="s">
        <v>23</v>
      </c>
      <c r="Z48" s="79">
        <f>IFERROR(VALUE(FIXED(VLOOKUP(VLOOKUP($A$1,CodeTableSelCan,2,FALSE)&amp;$B$13&amp;ref!$E$4&amp;ref!$F$2&amp;ref!H$2,DatatableSelCan,8,FALSE))),"–")</f>
        <v>1.96</v>
      </c>
      <c r="AA48" s="79">
        <f>IFERROR(VALUE(FIXED(VLOOKUP(VLOOKUP($A$1,CodeTableSelCan,2,FALSE)&amp;$B$13&amp;ref!$E$4&amp;ref!$F$2&amp;ref!I$2,DatatableSelCan,8,FALSE))),"–")</f>
        <v>1.9</v>
      </c>
      <c r="AB48" s="79">
        <f>IFERROR(VALUE(FIXED(VLOOKUP(VLOOKUP($A$1,CodeTableSelCan,2,FALSE)&amp;$B$13&amp;ref!$E$4&amp;ref!$F$2&amp;ref!J$2,DatatableSelCan,8,FALSE))),"–")</f>
        <v>1.02</v>
      </c>
      <c r="AC48" s="79">
        <f>IFERROR(VALUE(FIXED(VLOOKUP(VLOOKUP($A$1,CodeTableSelCan,2,FALSE)&amp;$B$13&amp;ref!$E$4&amp;ref!$F$2&amp;ref!K$2,DatatableSelCan,8,FALSE))),"–")</f>
        <v>2.21</v>
      </c>
      <c r="AD48" s="79">
        <f>IFERROR(VALUE(FIXED(VLOOKUP(VLOOKUP($A$1,CodeTableSelCan,2,FALSE)&amp;$B$13&amp;ref!$E$4&amp;ref!$F$2&amp;ref!L$2,DatatableSelCan,8,FALSE))),"–")</f>
        <v>2.06</v>
      </c>
      <c r="AE48" s="79">
        <f>IFERROR(VALUE(FIXED(VLOOKUP(VLOOKUP($A$1,CodeTableSelCan,2,FALSE)&amp;$B$13&amp;ref!$E$4&amp;ref!$F$2&amp;ref!M$2,DatatableSelCan,8,FALSE))),"–")</f>
        <v>1.27</v>
      </c>
      <c r="AF48" s="79">
        <f>IFERROR(VALUE(FIXED(VLOOKUP(VLOOKUP($A$1,CodeTableSelCan,2,FALSE)&amp;$B$13&amp;ref!$E$4&amp;ref!$F$2&amp;ref!N$2,DatatableSelCan,8,FALSE))),"–")</f>
        <v>3.13</v>
      </c>
      <c r="AG48" s="79">
        <f>IFERROR(VALUE(FIXED(VLOOKUP(VLOOKUP($A$1,CodeTableSelCan,2,FALSE)&amp;$B$13&amp;ref!$E$4&amp;ref!$F$2&amp;ref!O$2,DatatableSelCan,8,FALSE))),"–")</f>
        <v>3.28</v>
      </c>
      <c r="AH48" s="79">
        <f>IFERROR(VALUE(FIXED(VLOOKUP(VLOOKUP($A$1,CodeTableSelCan,2,FALSE)&amp;$B$13&amp;ref!$E$4&amp;ref!$F$2&amp;ref!P$2,DatatableSelCan,8,FALSE))),"–")</f>
        <v>6.8</v>
      </c>
      <c r="AI48" s="79">
        <f>IFERROR(VALUE(FIXED(VLOOKUP(VLOOKUP($A$1,CodeTableSelCan,2,FALSE)&amp;$B$13&amp;ref!$E$4&amp;ref!$F$2&amp;ref!Q$2,DatatableSelCan,8,FALSE))),"–")</f>
        <v>8.2899999999999991</v>
      </c>
      <c r="AJ48" s="79">
        <f>IFERROR(VALUE(FIXED(VLOOKUP(VLOOKUP($A$1,CodeTableSelCan,2,FALSE)&amp;$B$13&amp;ref!$E$4&amp;ref!$F$2&amp;ref!R$2,DatatableSelCan,8,FALSE))),"–")</f>
        <v>16.95</v>
      </c>
      <c r="AK48" s="79">
        <f>IFERROR(VALUE(FIXED(VLOOKUP(VLOOKUP($A$1,CodeTableSelCan,2,FALSE)&amp;$B$13&amp;ref!$E$4&amp;ref!$F$2&amp;ref!S$2,DatatableSelCan,8,FALSE))),"–")</f>
        <v>23.66</v>
      </c>
      <c r="AL48" s="79">
        <f>IFERROR(VALUE(FIXED(VLOOKUP(VLOOKUP($A$1,CodeTableSelCan,2,FALSE)&amp;$B$13&amp;ref!$E$4&amp;ref!$F$2&amp;ref!T$2,DatatableSelCan,8,FALSE))),"–")</f>
        <v>38.35</v>
      </c>
      <c r="AM48" s="79">
        <f>IFERROR(VALUE(FIXED(VLOOKUP(VLOOKUP($A$1,CodeTableSelCan,2,FALSE)&amp;$B$13&amp;ref!$E$4&amp;ref!$F$2&amp;ref!U$2,DatatableSelCan,8,FALSE))),"–")</f>
        <v>52.24</v>
      </c>
      <c r="AN48" s="79">
        <f>IFERROR(VALUE(FIXED(VLOOKUP(VLOOKUP($A$1,CodeTableSelCan,2,FALSE)&amp;$B$13&amp;ref!$E$4&amp;ref!$F$2&amp;ref!V$2,DatatableSelCan,8,FALSE))),"–")</f>
        <v>69.73</v>
      </c>
      <c r="AO48" s="79">
        <f>IFERROR(VALUE(FIXED(VLOOKUP(VLOOKUP($A$1,CodeTableSelCan,2,FALSE)&amp;$B$13&amp;ref!$E$4&amp;ref!$F$2&amp;ref!W$2,DatatableSelCan,8,FALSE))),"–")</f>
        <v>98.91</v>
      </c>
      <c r="AP48" s="79">
        <f>IFERROR(VALUE(FIXED(VLOOKUP(VLOOKUP($A$1,CodeTableSelCan,2,FALSE)&amp;$B$13&amp;ref!$E$4&amp;ref!$F$2&amp;ref!X$2,DatatableSelCan,8,FALSE))),"–")</f>
        <v>116.6</v>
      </c>
      <c r="AQ48" s="79">
        <f>IFERROR(VALUE(FIXED(VLOOKUP(VLOOKUP($A$1,CodeTableSelCan,2,FALSE)&amp;$B$13&amp;ref!$E$4&amp;ref!$F$2&amp;ref!Y$2,DatatableSelCan,8,FALSE))),"–")</f>
        <v>100.13</v>
      </c>
      <c r="AR48" s="79">
        <f>SUMPRODUCT(Z48:AQ48,'Population '!$D$61:$U$61)</f>
        <v>12.002083770680262</v>
      </c>
    </row>
    <row r="49" spans="2:44" ht="15" customHeight="1">
      <c r="B49" s="92"/>
      <c r="C49" s="71" t="s">
        <v>24</v>
      </c>
      <c r="D49" s="80" t="str">
        <f>IFERROR(VALUE(FIXED(VLOOKUP(VLOOKUP($A$1,CodeTableSelCan,2,FALSE)&amp;$B$13&amp;ref!$E$4&amp;ref!$F$3&amp;ref!H$2,DatatableSelCan,7,FALSE))),"–")</f>
        <v>–</v>
      </c>
      <c r="E49" s="80">
        <f>IFERROR(VALUE(FIXED(VLOOKUP(VLOOKUP($A$1,CodeTableSelCan,2,FALSE)&amp;$B$13&amp;ref!$E$4&amp;ref!$F$3&amp;ref!I$2,DatatableSelCan,7,FALSE))),"–")</f>
        <v>3</v>
      </c>
      <c r="F49" s="80">
        <f>IFERROR(VALUE(FIXED(VLOOKUP(VLOOKUP($A$1,CodeTableSelCan,2,FALSE)&amp;$B$13&amp;ref!$E$4&amp;ref!$F$3&amp;ref!J$2,DatatableSelCan,7,FALSE))),"–")</f>
        <v>1</v>
      </c>
      <c r="G49" s="80">
        <f>IFERROR(VALUE(FIXED(VLOOKUP(VLOOKUP($A$1,CodeTableSelCan,2,FALSE)&amp;$B$13&amp;ref!$E$4&amp;ref!$F$3&amp;ref!K$2,DatatableSelCan,7,FALSE))),"–")</f>
        <v>3</v>
      </c>
      <c r="H49" s="80">
        <f>IFERROR(VALUE(FIXED(VLOOKUP(VLOOKUP($A$1,CodeTableSelCan,2,FALSE)&amp;$B$13&amp;ref!$E$4&amp;ref!$F$3&amp;ref!L$2,DatatableSelCan,7,FALSE))),"–")</f>
        <v>1</v>
      </c>
      <c r="I49" s="80">
        <f>IFERROR(VALUE(FIXED(VLOOKUP(VLOOKUP($A$1,CodeTableSelCan,2,FALSE)&amp;$B$13&amp;ref!$E$4&amp;ref!$F$3&amp;ref!M$2,DatatableSelCan,7,FALSE))),"–")</f>
        <v>1</v>
      </c>
      <c r="J49" s="80">
        <f>IFERROR(VALUE(FIXED(VLOOKUP(VLOOKUP($A$1,CodeTableSelCan,2,FALSE)&amp;$B$13&amp;ref!$E$4&amp;ref!$F$3&amp;ref!N$2,DatatableSelCan,7,FALSE))),"–")</f>
        <v>2</v>
      </c>
      <c r="K49" s="80">
        <f>IFERROR(VALUE(FIXED(VLOOKUP(VLOOKUP($A$1,CodeTableSelCan,2,FALSE)&amp;$B$13&amp;ref!$E$4&amp;ref!$F$3&amp;ref!O$2,DatatableSelCan,7,FALSE))),"–")</f>
        <v>1</v>
      </c>
      <c r="L49" s="80" t="str">
        <f>IFERROR(VALUE(FIXED(VLOOKUP(VLOOKUP($A$1,CodeTableSelCan,2,FALSE)&amp;$B$13&amp;ref!$E$4&amp;ref!$F$3&amp;ref!P$2,DatatableSelCan,7,FALSE))),"–")</f>
        <v>–</v>
      </c>
      <c r="M49" s="80">
        <f>IFERROR(VALUE(FIXED(VLOOKUP(VLOOKUP($A$1,CodeTableSelCan,2,FALSE)&amp;$B$13&amp;ref!$E$4&amp;ref!$F$3&amp;ref!Q$2,DatatableSelCan,7,FALSE))),"–")</f>
        <v>3</v>
      </c>
      <c r="N49" s="80">
        <f>IFERROR(VALUE(FIXED(VLOOKUP(VLOOKUP($A$1,CodeTableSelCan,2,FALSE)&amp;$B$13&amp;ref!$E$4&amp;ref!$F$3&amp;ref!R$2,DatatableSelCan,7,FALSE))),"–")</f>
        <v>4</v>
      </c>
      <c r="O49" s="80">
        <f>IFERROR(VALUE(FIXED(VLOOKUP(VLOOKUP($A$1,CodeTableSelCan,2,FALSE)&amp;$B$13&amp;ref!$E$4&amp;ref!$F$3&amp;ref!S$2,DatatableSelCan,7,FALSE))),"–")</f>
        <v>6</v>
      </c>
      <c r="P49" s="80">
        <f>IFERROR(VALUE(FIXED(VLOOKUP(VLOOKUP($A$1,CodeTableSelCan,2,FALSE)&amp;$B$13&amp;ref!$E$4&amp;ref!$F$3&amp;ref!T$2,DatatableSelCan,7,FALSE))),"–")</f>
        <v>9</v>
      </c>
      <c r="Q49" s="80">
        <f>IFERROR(VALUE(FIXED(VLOOKUP(VLOOKUP($A$1,CodeTableSelCan,2,FALSE)&amp;$B$13&amp;ref!$E$4&amp;ref!$F$3&amp;ref!U$2,DatatableSelCan,7,FALSE))),"–")</f>
        <v>8</v>
      </c>
      <c r="R49" s="80">
        <f>IFERROR(VALUE(FIXED(VLOOKUP(VLOOKUP($A$1,CodeTableSelCan,2,FALSE)&amp;$B$13&amp;ref!$E$4&amp;ref!$F$3&amp;ref!V$2,DatatableSelCan,7,FALSE))),"–")</f>
        <v>10</v>
      </c>
      <c r="S49" s="80">
        <f>IFERROR(VALUE(FIXED(VLOOKUP(VLOOKUP($A$1,CodeTableSelCan,2,FALSE)&amp;$B$13&amp;ref!$E$4&amp;ref!$F$3&amp;ref!W$2,DatatableSelCan,7,FALSE))),"–")</f>
        <v>7</v>
      </c>
      <c r="T49" s="80">
        <f>IFERROR(VALUE(FIXED(VLOOKUP(VLOOKUP($A$1,CodeTableSelCan,2,FALSE)&amp;$B$13&amp;ref!$E$4&amp;ref!$F$3&amp;ref!X$2,DatatableSelCan,7,FALSE))),"–")</f>
        <v>4</v>
      </c>
      <c r="U49" s="80">
        <f>IFERROR(VALUE(FIXED(VLOOKUP(VLOOKUP($A$1,CodeTableSelCan,2,FALSE)&amp;$B$13&amp;ref!$E$4&amp;ref!$F$3&amp;ref!Y$2,DatatableSelCan,7,FALSE))),"–")</f>
        <v>2</v>
      </c>
      <c r="V49" s="80">
        <f>IFERROR(VALUE(FIXED(VLOOKUP(VLOOKUP($A$1,CodeTableSelCan,2,FALSE)&amp;$B$13&amp;ref!$E$4&amp;ref!$F$3&amp;ref!Z$2,DatatableSelCan,7,FALSE))),"–")</f>
        <v>65</v>
      </c>
      <c r="X49" s="20"/>
      <c r="Y49" s="71" t="s">
        <v>24</v>
      </c>
      <c r="Z49" s="79" t="str">
        <f>IFERROR(VALUE(FIXED(VLOOKUP(VLOOKUP($A$1,CodeTableSelCan,2,FALSE)&amp;$B$13&amp;ref!$E$4&amp;ref!$F$3&amp;ref!H$2,DatatableSelCan,8,FALSE))),"–")</f>
        <v>–</v>
      </c>
      <c r="AA49" s="79">
        <f>IFERROR(VALUE(FIXED(VLOOKUP(VLOOKUP($A$1,CodeTableSelCan,2,FALSE)&amp;$B$13&amp;ref!$E$4&amp;ref!$F$3&amp;ref!I$2,DatatableSelCan,8,FALSE))),"–")</f>
        <v>3.66</v>
      </c>
      <c r="AB49" s="79">
        <f>IFERROR(VALUE(FIXED(VLOOKUP(VLOOKUP($A$1,CodeTableSelCan,2,FALSE)&amp;$B$13&amp;ref!$E$4&amp;ref!$F$3&amp;ref!J$2,DatatableSelCan,8,FALSE))),"–")</f>
        <v>1.41</v>
      </c>
      <c r="AC49" s="79">
        <f>IFERROR(VALUE(FIXED(VLOOKUP(VLOOKUP($A$1,CodeTableSelCan,2,FALSE)&amp;$B$13&amp;ref!$E$4&amp;ref!$F$3&amp;ref!K$2,DatatableSelCan,8,FALSE))),"–")</f>
        <v>4.26</v>
      </c>
      <c r="AD49" s="79">
        <f>IFERROR(VALUE(FIXED(VLOOKUP(VLOOKUP($A$1,CodeTableSelCan,2,FALSE)&amp;$B$13&amp;ref!$E$4&amp;ref!$F$3&amp;ref!L$2,DatatableSelCan,8,FALSE))),"–")</f>
        <v>1.62</v>
      </c>
      <c r="AE49" s="79">
        <f>IFERROR(VALUE(FIXED(VLOOKUP(VLOOKUP($A$1,CodeTableSelCan,2,FALSE)&amp;$B$13&amp;ref!$E$4&amp;ref!$F$3&amp;ref!M$2,DatatableSelCan,8,FALSE))),"–")</f>
        <v>2.0499999999999998</v>
      </c>
      <c r="AF49" s="79">
        <f>IFERROR(VALUE(FIXED(VLOOKUP(VLOOKUP($A$1,CodeTableSelCan,2,FALSE)&amp;$B$13&amp;ref!$E$4&amp;ref!$F$3&amp;ref!N$2,DatatableSelCan,8,FALSE))),"–")</f>
        <v>4.97</v>
      </c>
      <c r="AG49" s="79">
        <f>IFERROR(VALUE(FIXED(VLOOKUP(VLOOKUP($A$1,CodeTableSelCan,2,FALSE)&amp;$B$13&amp;ref!$E$4&amp;ref!$F$3&amp;ref!O$2,DatatableSelCan,8,FALSE))),"–")</f>
        <v>2.56</v>
      </c>
      <c r="AH49" s="79" t="str">
        <f>IFERROR(VALUE(FIXED(VLOOKUP(VLOOKUP($A$1,CodeTableSelCan,2,FALSE)&amp;$B$13&amp;ref!$E$4&amp;ref!$F$3&amp;ref!P$2,DatatableSelCan,8,FALSE))),"–")</f>
        <v>–</v>
      </c>
      <c r="AI49" s="79">
        <f>IFERROR(VALUE(FIXED(VLOOKUP(VLOOKUP($A$1,CodeTableSelCan,2,FALSE)&amp;$B$13&amp;ref!$E$4&amp;ref!$F$3&amp;ref!Q$2,DatatableSelCan,8,FALSE))),"–")</f>
        <v>7.49</v>
      </c>
      <c r="AJ49" s="79">
        <f>IFERROR(VALUE(FIXED(VLOOKUP(VLOOKUP($A$1,CodeTableSelCan,2,FALSE)&amp;$B$13&amp;ref!$E$4&amp;ref!$F$3&amp;ref!R$2,DatatableSelCan,8,FALSE))),"–")</f>
        <v>10.38</v>
      </c>
      <c r="AK49" s="79">
        <f>IFERROR(VALUE(FIXED(VLOOKUP(VLOOKUP($A$1,CodeTableSelCan,2,FALSE)&amp;$B$13&amp;ref!$E$4&amp;ref!$F$3&amp;ref!S$2,DatatableSelCan,8,FALSE))),"–")</f>
        <v>19.07</v>
      </c>
      <c r="AL49" s="79">
        <f>IFERROR(VALUE(FIXED(VLOOKUP(VLOOKUP($A$1,CodeTableSelCan,2,FALSE)&amp;$B$13&amp;ref!$E$4&amp;ref!$F$3&amp;ref!T$2,DatatableSelCan,8,FALSE))),"–")</f>
        <v>38.28</v>
      </c>
      <c r="AM49" s="79">
        <f>IFERROR(VALUE(FIXED(VLOOKUP(VLOOKUP($A$1,CodeTableSelCan,2,FALSE)&amp;$B$13&amp;ref!$E$4&amp;ref!$F$3&amp;ref!U$2,DatatableSelCan,8,FALSE))),"–")</f>
        <v>46.95</v>
      </c>
      <c r="AN49" s="79">
        <f>IFERROR(VALUE(FIXED(VLOOKUP(VLOOKUP($A$1,CodeTableSelCan,2,FALSE)&amp;$B$13&amp;ref!$E$4&amp;ref!$F$3&amp;ref!V$2,DatatableSelCan,8,FALSE))),"–")</f>
        <v>92.08</v>
      </c>
      <c r="AO49" s="79">
        <f>IFERROR(VALUE(FIXED(VLOOKUP(VLOOKUP($A$1,CodeTableSelCan,2,FALSE)&amp;$B$13&amp;ref!$E$4&amp;ref!$F$3&amp;ref!W$2,DatatableSelCan,8,FALSE))),"–")</f>
        <v>98.59</v>
      </c>
      <c r="AP49" s="79">
        <f>IFERROR(VALUE(FIXED(VLOOKUP(VLOOKUP($A$1,CodeTableSelCan,2,FALSE)&amp;$B$13&amp;ref!$E$4&amp;ref!$F$3&amp;ref!X$2,DatatableSelCan,8,FALSE))),"–")</f>
        <v>109.29</v>
      </c>
      <c r="AQ49" s="79">
        <f>IFERROR(VALUE(FIXED(VLOOKUP(VLOOKUP($A$1,CodeTableSelCan,2,FALSE)&amp;$B$13&amp;ref!$E$4&amp;ref!$F$3&amp;ref!Y$2,DatatableSelCan,8,FALSE))),"–")</f>
        <v>96.15</v>
      </c>
      <c r="AR49" s="79">
        <f>SUMPRODUCT(Z49:AQ49,'Population '!$D$61:$U$61)</f>
        <v>11.4829534662868</v>
      </c>
    </row>
    <row r="50" spans="2:44" ht="15" customHeight="1">
      <c r="B50" s="92"/>
      <c r="C50" s="71" t="s">
        <v>25</v>
      </c>
      <c r="D50" s="54">
        <f>IFERROR(VALUE(FIXED(VLOOKUP(VLOOKUP($A$1,CodeTableSelCan,2,FALSE)&amp;$B$13&amp;ref!$E$4&amp;ref!$F$4&amp;ref!H$2,DatatableSelCan,7,FALSE))),"–")</f>
        <v>6</v>
      </c>
      <c r="E50" s="54">
        <f>IFERROR(VALUE(FIXED(VLOOKUP(VLOOKUP($A$1,CodeTableSelCan,2,FALSE)&amp;$B$13&amp;ref!$E$4&amp;ref!$F$4&amp;ref!I$2,DatatableSelCan,7,FALSE))),"–")</f>
        <v>3</v>
      </c>
      <c r="F50" s="54">
        <f>IFERROR(VALUE(FIXED(VLOOKUP(VLOOKUP($A$1,CodeTableSelCan,2,FALSE)&amp;$B$13&amp;ref!$E$4&amp;ref!$F$4&amp;ref!J$2,DatatableSelCan,7,FALSE))),"–")</f>
        <v>2</v>
      </c>
      <c r="G50" s="54">
        <f>IFERROR(VALUE(FIXED(VLOOKUP(VLOOKUP($A$1,CodeTableSelCan,2,FALSE)&amp;$B$13&amp;ref!$E$4&amp;ref!$F$4&amp;ref!K$2,DatatableSelCan,7,FALSE))),"–")</f>
        <v>4</v>
      </c>
      <c r="H50" s="54">
        <f>IFERROR(VALUE(FIXED(VLOOKUP(VLOOKUP($A$1,CodeTableSelCan,2,FALSE)&amp;$B$13&amp;ref!$E$4&amp;ref!$F$4&amp;ref!L$2,DatatableSelCan,7,FALSE))),"–")</f>
        <v>6</v>
      </c>
      <c r="I50" s="54">
        <f>IFERROR(VALUE(FIXED(VLOOKUP(VLOOKUP($A$1,CodeTableSelCan,2,FALSE)&amp;$B$13&amp;ref!$E$4&amp;ref!$F$4&amp;ref!M$2,DatatableSelCan,7,FALSE))),"–")</f>
        <v>3</v>
      </c>
      <c r="J50" s="54">
        <f>IFERROR(VALUE(FIXED(VLOOKUP(VLOOKUP($A$1,CodeTableSelCan,2,FALSE)&amp;$B$13&amp;ref!$E$4&amp;ref!$F$4&amp;ref!N$2,DatatableSelCan,7,FALSE))),"–")</f>
        <v>7</v>
      </c>
      <c r="K50" s="54">
        <f>IFERROR(VALUE(FIXED(VLOOKUP(VLOOKUP($A$1,CodeTableSelCan,2,FALSE)&amp;$B$13&amp;ref!$E$4&amp;ref!$F$4&amp;ref!O$2,DatatableSelCan,7,FALSE))),"–")</f>
        <v>8</v>
      </c>
      <c r="L50" s="54">
        <f>IFERROR(VALUE(FIXED(VLOOKUP(VLOOKUP($A$1,CodeTableSelCan,2,FALSE)&amp;$B$13&amp;ref!$E$4&amp;ref!$F$4&amp;ref!P$2,DatatableSelCan,7,FALSE))),"–")</f>
        <v>21</v>
      </c>
      <c r="M50" s="54">
        <f>IFERROR(VALUE(FIXED(VLOOKUP(VLOOKUP($A$1,CodeTableSelCan,2,FALSE)&amp;$B$13&amp;ref!$E$4&amp;ref!$F$4&amp;ref!Q$2,DatatableSelCan,7,FALSE))),"–")</f>
        <v>23</v>
      </c>
      <c r="N50" s="54">
        <f>IFERROR(VALUE(FIXED(VLOOKUP(VLOOKUP($A$1,CodeTableSelCan,2,FALSE)&amp;$B$13&amp;ref!$E$4&amp;ref!$F$4&amp;ref!R$2,DatatableSelCan,7,FALSE))),"–")</f>
        <v>50</v>
      </c>
      <c r="O50" s="54">
        <f>IFERROR(VALUE(FIXED(VLOOKUP(VLOOKUP($A$1,CodeTableSelCan,2,FALSE)&amp;$B$13&amp;ref!$E$4&amp;ref!$F$4&amp;ref!S$2,DatatableSelCan,7,FALSE))),"–")</f>
        <v>62</v>
      </c>
      <c r="P50" s="54">
        <f>IFERROR(VALUE(FIXED(VLOOKUP(VLOOKUP($A$1,CodeTableSelCan,2,FALSE)&amp;$B$13&amp;ref!$E$4&amp;ref!$F$4&amp;ref!T$2,DatatableSelCan,7,FALSE))),"–")</f>
        <v>87</v>
      </c>
      <c r="Q50" s="54">
        <f>IFERROR(VALUE(FIXED(VLOOKUP(VLOOKUP($A$1,CodeTableSelCan,2,FALSE)&amp;$B$13&amp;ref!$E$4&amp;ref!$F$4&amp;ref!U$2,DatatableSelCan,7,FALSE))),"–")</f>
        <v>110</v>
      </c>
      <c r="R50" s="54">
        <f>IFERROR(VALUE(FIXED(VLOOKUP(VLOOKUP($A$1,CodeTableSelCan,2,FALSE)&amp;$B$13&amp;ref!$E$4&amp;ref!$F$4&amp;ref!V$2,DatatableSelCan,7,FALSE))),"–")</f>
        <v>105</v>
      </c>
      <c r="S50" s="54">
        <f>IFERROR(VALUE(FIXED(VLOOKUP(VLOOKUP($A$1,CodeTableSelCan,2,FALSE)&amp;$B$13&amp;ref!$E$4&amp;ref!$F$4&amp;ref!W$2,DatatableSelCan,7,FALSE))),"–")</f>
        <v>112</v>
      </c>
      <c r="T50" s="54">
        <f>IFERROR(VALUE(FIXED(VLOOKUP(VLOOKUP($A$1,CodeTableSelCan,2,FALSE)&amp;$B$13&amp;ref!$E$4&amp;ref!$F$4&amp;ref!X$2,DatatableSelCan,7,FALSE))),"–")</f>
        <v>93</v>
      </c>
      <c r="U50" s="54">
        <f>IFERROR(VALUE(FIXED(VLOOKUP(VLOOKUP($A$1,CodeTableSelCan,2,FALSE)&amp;$B$13&amp;ref!$E$4&amp;ref!$F$4&amp;ref!Y$2,DatatableSelCan,7,FALSE))),"–")</f>
        <v>78</v>
      </c>
      <c r="V50" s="54">
        <f>IFERROR(VALUE(FIXED(VLOOKUP(VLOOKUP($A$1,CodeTableSelCan,2,FALSE)&amp;$B$13&amp;ref!$E$4&amp;ref!$F$4&amp;ref!Z$2,DatatableSelCan,7,FALSE))),"–")</f>
        <v>780</v>
      </c>
      <c r="X50" s="71"/>
      <c r="Y50" s="71" t="s">
        <v>25</v>
      </c>
      <c r="Z50" s="79">
        <f>IFERROR(VALUE(FIXED(VLOOKUP(VLOOKUP($A$1,CodeTableSelCan,2,FALSE)&amp;$B$13&amp;ref!$E$4&amp;ref!$F$4&amp;ref!H$2,DatatableSelCan,8,FALSE))),"–")</f>
        <v>2.69</v>
      </c>
      <c r="AA50" s="79">
        <f>IFERROR(VALUE(FIXED(VLOOKUP(VLOOKUP($A$1,CodeTableSelCan,2,FALSE)&amp;$B$13&amp;ref!$E$4&amp;ref!$F$4&amp;ref!I$2,DatatableSelCan,8,FALSE))),"–")</f>
        <v>1.29</v>
      </c>
      <c r="AB50" s="79">
        <f>IFERROR(VALUE(FIXED(VLOOKUP(VLOOKUP($A$1,CodeTableSelCan,2,FALSE)&amp;$B$13&amp;ref!$E$4&amp;ref!$F$4&amp;ref!J$2,DatatableSelCan,8,FALSE))),"–")</f>
        <v>0.9</v>
      </c>
      <c r="AC50" s="79">
        <f>IFERROR(VALUE(FIXED(VLOOKUP(VLOOKUP($A$1,CodeTableSelCan,2,FALSE)&amp;$B$13&amp;ref!$E$4&amp;ref!$F$4&amp;ref!K$2,DatatableSelCan,8,FALSE))),"–")</f>
        <v>1.62</v>
      </c>
      <c r="AD50" s="79">
        <f>IFERROR(VALUE(FIXED(VLOOKUP(VLOOKUP($A$1,CodeTableSelCan,2,FALSE)&amp;$B$13&amp;ref!$E$4&amp;ref!$F$4&amp;ref!L$2,DatatableSelCan,8,FALSE))),"–")</f>
        <v>2.16</v>
      </c>
      <c r="AE50" s="79">
        <f>IFERROR(VALUE(FIXED(VLOOKUP(VLOOKUP($A$1,CodeTableSelCan,2,FALSE)&amp;$B$13&amp;ref!$E$4&amp;ref!$F$4&amp;ref!M$2,DatatableSelCan,8,FALSE))),"–")</f>
        <v>1.1299999999999999</v>
      </c>
      <c r="AF50" s="79">
        <f>IFERROR(VALUE(FIXED(VLOOKUP(VLOOKUP($A$1,CodeTableSelCan,2,FALSE)&amp;$B$13&amp;ref!$E$4&amp;ref!$F$4&amp;ref!N$2,DatatableSelCan,8,FALSE))),"–")</f>
        <v>2.83</v>
      </c>
      <c r="AG50" s="79">
        <f>IFERROR(VALUE(FIXED(VLOOKUP(VLOOKUP($A$1,CodeTableSelCan,2,FALSE)&amp;$B$13&amp;ref!$E$4&amp;ref!$F$4&amp;ref!O$2,DatatableSelCan,8,FALSE))),"–")</f>
        <v>3.4</v>
      </c>
      <c r="AH50" s="79">
        <f>IFERROR(VALUE(FIXED(VLOOKUP(VLOOKUP($A$1,CodeTableSelCan,2,FALSE)&amp;$B$13&amp;ref!$E$4&amp;ref!$F$4&amp;ref!P$2,DatatableSelCan,8,FALSE))),"–")</f>
        <v>7.88</v>
      </c>
      <c r="AI50" s="79">
        <f>IFERROR(VALUE(FIXED(VLOOKUP(VLOOKUP($A$1,CodeTableSelCan,2,FALSE)&amp;$B$13&amp;ref!$E$4&amp;ref!$F$4&amp;ref!Q$2,DatatableSelCan,8,FALSE))),"–")</f>
        <v>8.41</v>
      </c>
      <c r="AJ50" s="79">
        <f>IFERROR(VALUE(FIXED(VLOOKUP(VLOOKUP($A$1,CodeTableSelCan,2,FALSE)&amp;$B$13&amp;ref!$E$4&amp;ref!$F$4&amp;ref!R$2,DatatableSelCan,8,FALSE))),"–")</f>
        <v>17.86</v>
      </c>
      <c r="AK50" s="79">
        <f>IFERROR(VALUE(FIXED(VLOOKUP(VLOOKUP($A$1,CodeTableSelCan,2,FALSE)&amp;$B$13&amp;ref!$E$4&amp;ref!$F$4&amp;ref!S$2,DatatableSelCan,8,FALSE))),"–")</f>
        <v>24.22</v>
      </c>
      <c r="AL50" s="79">
        <f>IFERROR(VALUE(FIXED(VLOOKUP(VLOOKUP($A$1,CodeTableSelCan,2,FALSE)&amp;$B$13&amp;ref!$E$4&amp;ref!$F$4&amp;ref!T$2,DatatableSelCan,8,FALSE))),"–")</f>
        <v>38.35</v>
      </c>
      <c r="AM50" s="79">
        <f>IFERROR(VALUE(FIXED(VLOOKUP(VLOOKUP($A$1,CodeTableSelCan,2,FALSE)&amp;$B$13&amp;ref!$E$4&amp;ref!$F$4&amp;ref!U$2,DatatableSelCan,8,FALSE))),"–")</f>
        <v>52.67</v>
      </c>
      <c r="AN50" s="79">
        <f>IFERROR(VALUE(FIXED(VLOOKUP(VLOOKUP($A$1,CodeTableSelCan,2,FALSE)&amp;$B$13&amp;ref!$E$4&amp;ref!$F$4&amp;ref!V$2,DatatableSelCan,8,FALSE))),"–")</f>
        <v>68.150000000000006</v>
      </c>
      <c r="AO50" s="79">
        <f>IFERROR(VALUE(FIXED(VLOOKUP(VLOOKUP($A$1,CodeTableSelCan,2,FALSE)&amp;$B$13&amp;ref!$E$4&amp;ref!$F$4&amp;ref!W$2,DatatableSelCan,8,FALSE))),"–")</f>
        <v>98.93</v>
      </c>
      <c r="AP50" s="79">
        <f>IFERROR(VALUE(FIXED(VLOOKUP(VLOOKUP($A$1,CodeTableSelCan,2,FALSE)&amp;$B$13&amp;ref!$E$4&amp;ref!$F$4&amp;ref!X$2,DatatableSelCan,8,FALSE))),"–")</f>
        <v>116.94</v>
      </c>
      <c r="AQ50" s="79">
        <f>IFERROR(VALUE(FIXED(VLOOKUP(VLOOKUP($A$1,CodeTableSelCan,2,FALSE)&amp;$B$13&amp;ref!$E$4&amp;ref!$F$4&amp;ref!Y$2,DatatableSelCan,8,FALSE))),"–")</f>
        <v>100.23</v>
      </c>
      <c r="AR50" s="79">
        <f>SUMPRODUCT(Z50:AQ50,'Population '!$D$61:$U$61)</f>
        <v>12.070913680211925</v>
      </c>
    </row>
    <row r="51" spans="2:44" ht="15" customHeight="1">
      <c r="B51" s="92">
        <v>2016</v>
      </c>
      <c r="C51" s="20"/>
      <c r="D51" s="72"/>
      <c r="E51" s="72"/>
      <c r="F51" s="72"/>
      <c r="G51" s="72"/>
      <c r="H51" s="72"/>
      <c r="I51" s="72"/>
      <c r="J51" s="72"/>
      <c r="K51" s="72"/>
      <c r="L51" s="72"/>
      <c r="M51" s="72"/>
      <c r="N51" s="72"/>
      <c r="O51" s="72"/>
      <c r="P51" s="72"/>
      <c r="Q51" s="72"/>
      <c r="R51" s="72"/>
      <c r="S51" s="72"/>
      <c r="T51" s="72"/>
      <c r="U51" s="72"/>
      <c r="V51" s="72"/>
      <c r="X51" s="71">
        <v>2016</v>
      </c>
      <c r="Y51" s="20"/>
      <c r="Z51" s="79"/>
      <c r="AA51" s="79"/>
      <c r="AB51" s="79"/>
      <c r="AC51" s="79"/>
      <c r="AD51" s="79"/>
      <c r="AE51" s="79"/>
      <c r="AF51" s="79"/>
      <c r="AG51" s="79"/>
      <c r="AH51" s="79"/>
      <c r="AI51" s="79"/>
      <c r="AJ51" s="79"/>
      <c r="AK51" s="79"/>
      <c r="AL51" s="79"/>
      <c r="AM51" s="79"/>
      <c r="AN51" s="79"/>
      <c r="AO51" s="79"/>
      <c r="AP51" s="79"/>
      <c r="AQ51" s="79"/>
      <c r="AR51" s="79"/>
    </row>
    <row r="52" spans="2:44" ht="15" customHeight="1">
      <c r="B52" s="20"/>
      <c r="C52" s="71" t="s">
        <v>23</v>
      </c>
      <c r="D52" s="54">
        <f>IFERROR(VALUE(FIXED(VLOOKUP(VLOOKUP($A$1,CodeTableSelCan,2,FALSE)&amp;$B$17&amp;ref!$E$4&amp;ref!$F$2&amp;ref!H$2,DatatableSelCan,7,FALSE))),"–")</f>
        <v>10</v>
      </c>
      <c r="E52" s="54">
        <f>IFERROR(VALUE(FIXED(VLOOKUP(VLOOKUP($A$1,CodeTableSelCan,2,FALSE)&amp;$B$17&amp;ref!$E$4&amp;ref!$F$2&amp;ref!I$2,DatatableSelCan,7,FALSE))),"–")</f>
        <v>8</v>
      </c>
      <c r="F52" s="54">
        <f>IFERROR(VALUE(FIXED(VLOOKUP(VLOOKUP($A$1,CodeTableSelCan,2,FALSE)&amp;$B$17&amp;ref!$E$4&amp;ref!$F$2&amp;ref!J$2,DatatableSelCan,7,FALSE))),"–")</f>
        <v>5</v>
      </c>
      <c r="G52" s="54">
        <f>IFERROR(VALUE(FIXED(VLOOKUP(VLOOKUP($A$1,CodeTableSelCan,2,FALSE)&amp;$B$17&amp;ref!$E$4&amp;ref!$F$2&amp;ref!K$2,DatatableSelCan,7,FALSE))),"–")</f>
        <v>3</v>
      </c>
      <c r="H52" s="54">
        <f>IFERROR(VALUE(FIXED(VLOOKUP(VLOOKUP($A$1,CodeTableSelCan,2,FALSE)&amp;$B$17&amp;ref!$E$4&amp;ref!$F$2&amp;ref!L$2,DatatableSelCan,7,FALSE))),"–")</f>
        <v>5</v>
      </c>
      <c r="I52" s="54">
        <f>IFERROR(VALUE(FIXED(VLOOKUP(VLOOKUP($A$1,CodeTableSelCan,2,FALSE)&amp;$B$17&amp;ref!$E$4&amp;ref!$F$2&amp;ref!M$2,DatatableSelCan,7,FALSE))),"–")</f>
        <v>11</v>
      </c>
      <c r="J52" s="54">
        <f>IFERROR(VALUE(FIXED(VLOOKUP(VLOOKUP($A$1,CodeTableSelCan,2,FALSE)&amp;$B$17&amp;ref!$E$4&amp;ref!$F$2&amp;ref!N$2,DatatableSelCan,7,FALSE))),"–")</f>
        <v>20</v>
      </c>
      <c r="K52" s="54">
        <f>IFERROR(VALUE(FIXED(VLOOKUP(VLOOKUP($A$1,CodeTableSelCan,2,FALSE)&amp;$B$17&amp;ref!$E$4&amp;ref!$F$2&amp;ref!O$2,DatatableSelCan,7,FALSE))),"–")</f>
        <v>22</v>
      </c>
      <c r="L52" s="54">
        <f>IFERROR(VALUE(FIXED(VLOOKUP(VLOOKUP($A$1,CodeTableSelCan,2,FALSE)&amp;$B$17&amp;ref!$E$4&amp;ref!$F$2&amp;ref!P$2,DatatableSelCan,7,FALSE))),"–")</f>
        <v>16</v>
      </c>
      <c r="M52" s="54">
        <f>IFERROR(VALUE(FIXED(VLOOKUP(VLOOKUP($A$1,CodeTableSelCan,2,FALSE)&amp;$B$17&amp;ref!$E$4&amp;ref!$F$2&amp;ref!Q$2,DatatableSelCan,7,FALSE))),"–")</f>
        <v>38</v>
      </c>
      <c r="N52" s="54">
        <f>IFERROR(VALUE(FIXED(VLOOKUP(VLOOKUP($A$1,CodeTableSelCan,2,FALSE)&amp;$B$17&amp;ref!$E$4&amp;ref!$F$2&amp;ref!R$2,DatatableSelCan,7,FALSE))),"–")</f>
        <v>64</v>
      </c>
      <c r="O52" s="54">
        <f>IFERROR(VALUE(FIXED(VLOOKUP(VLOOKUP($A$1,CodeTableSelCan,2,FALSE)&amp;$B$17&amp;ref!$E$4&amp;ref!$F$2&amp;ref!S$2,DatatableSelCan,7,FALSE))),"–")</f>
        <v>81</v>
      </c>
      <c r="P52" s="54">
        <f>IFERROR(VALUE(FIXED(VLOOKUP(VLOOKUP($A$1,CodeTableSelCan,2,FALSE)&amp;$B$17&amp;ref!$E$4&amp;ref!$F$2&amp;ref!T$2,DatatableSelCan,7,FALSE))),"–")</f>
        <v>100</v>
      </c>
      <c r="Q52" s="54">
        <f>IFERROR(VALUE(FIXED(VLOOKUP(VLOOKUP($A$1,CodeTableSelCan,2,FALSE)&amp;$B$17&amp;ref!$E$4&amp;ref!$F$2&amp;ref!U$2,DatatableSelCan,7,FALSE))),"–")</f>
        <v>132</v>
      </c>
      <c r="R52" s="54">
        <f>IFERROR(VALUE(FIXED(VLOOKUP(VLOOKUP($A$1,CodeTableSelCan,2,FALSE)&amp;$B$17&amp;ref!$E$4&amp;ref!$F$2&amp;ref!V$2,DatatableSelCan,7,FALSE))),"–")</f>
        <v>137</v>
      </c>
      <c r="S52" s="54">
        <f>IFERROR(VALUE(FIXED(VLOOKUP(VLOOKUP($A$1,CodeTableSelCan,2,FALSE)&amp;$B$17&amp;ref!$E$4&amp;ref!$F$2&amp;ref!W$2,DatatableSelCan,7,FALSE))),"–")</f>
        <v>119</v>
      </c>
      <c r="T52" s="54">
        <f>IFERROR(VALUE(FIXED(VLOOKUP(VLOOKUP($A$1,CodeTableSelCan,2,FALSE)&amp;$B$17&amp;ref!$E$4&amp;ref!$F$2&amp;ref!X$2,DatatableSelCan,7,FALSE))),"–")</f>
        <v>87</v>
      </c>
      <c r="U52" s="54">
        <f>IFERROR(VALUE(FIXED(VLOOKUP(VLOOKUP($A$1,CodeTableSelCan,2,FALSE)&amp;$B$17&amp;ref!$E$4&amp;ref!$F$2&amp;ref!Y$2,DatatableSelCan,7,FALSE))),"–")</f>
        <v>78</v>
      </c>
      <c r="V52" s="54">
        <f>IFERROR(VALUE(FIXED(VLOOKUP(VLOOKUP($A$1,CodeTableSelCan,2,FALSE)&amp;$B$17&amp;ref!$E$4&amp;ref!$F$2&amp;ref!Z$2,DatatableSelCan,7,FALSE))),"–")</f>
        <v>936</v>
      </c>
      <c r="X52" s="20"/>
      <c r="Y52" s="71" t="s">
        <v>23</v>
      </c>
      <c r="Z52" s="79">
        <f>IFERROR(VALUE(FIXED(VLOOKUP(VLOOKUP($A$1,CodeTableSelCan,2,FALSE)&amp;$B$17&amp;ref!$E$4&amp;ref!$F$2&amp;ref!H$2,DatatableSelCan,8,FALSE))),"–")</f>
        <v>3.28</v>
      </c>
      <c r="AA52" s="79">
        <f>IFERROR(VALUE(FIXED(VLOOKUP(VLOOKUP($A$1,CodeTableSelCan,2,FALSE)&amp;$B$17&amp;ref!$E$4&amp;ref!$F$2&amp;ref!I$2,DatatableSelCan,8,FALSE))),"–")</f>
        <v>2.48</v>
      </c>
      <c r="AB52" s="79">
        <f>IFERROR(VALUE(FIXED(VLOOKUP(VLOOKUP($A$1,CodeTableSelCan,2,FALSE)&amp;$B$17&amp;ref!$E$4&amp;ref!$F$2&amp;ref!J$2,DatatableSelCan,8,FALSE))),"–")</f>
        <v>1.7</v>
      </c>
      <c r="AC52" s="79">
        <f>IFERROR(VALUE(FIXED(VLOOKUP(VLOOKUP($A$1,CodeTableSelCan,2,FALSE)&amp;$B$17&amp;ref!$E$4&amp;ref!$F$2&amp;ref!K$2,DatatableSelCan,8,FALSE))),"–")</f>
        <v>0.94</v>
      </c>
      <c r="AD52" s="79">
        <f>IFERROR(VALUE(FIXED(VLOOKUP(VLOOKUP($A$1,CodeTableSelCan,2,FALSE)&amp;$B$17&amp;ref!$E$4&amp;ref!$F$2&amp;ref!L$2,DatatableSelCan,8,FALSE))),"–")</f>
        <v>1.43</v>
      </c>
      <c r="AE52" s="79">
        <f>IFERROR(VALUE(FIXED(VLOOKUP(VLOOKUP($A$1,CodeTableSelCan,2,FALSE)&amp;$B$17&amp;ref!$E$4&amp;ref!$F$2&amp;ref!M$2,DatatableSelCan,8,FALSE))),"–")</f>
        <v>3.24</v>
      </c>
      <c r="AF52" s="79">
        <f>IFERROR(VALUE(FIXED(VLOOKUP(VLOOKUP($A$1,CodeTableSelCan,2,FALSE)&amp;$B$17&amp;ref!$E$4&amp;ref!$F$2&amp;ref!N$2,DatatableSelCan,8,FALSE))),"–")</f>
        <v>6.68</v>
      </c>
      <c r="AG52" s="79">
        <f>IFERROR(VALUE(FIXED(VLOOKUP(VLOOKUP($A$1,CodeTableSelCan,2,FALSE)&amp;$B$17&amp;ref!$E$4&amp;ref!$F$2&amp;ref!O$2,DatatableSelCan,8,FALSE))),"–")</f>
        <v>7.88</v>
      </c>
      <c r="AH52" s="79">
        <f>IFERROR(VALUE(FIXED(VLOOKUP(VLOOKUP($A$1,CodeTableSelCan,2,FALSE)&amp;$B$17&amp;ref!$E$4&amp;ref!$F$2&amp;ref!P$2,DatatableSelCan,8,FALSE))),"–")</f>
        <v>5.31</v>
      </c>
      <c r="AI52" s="79">
        <f>IFERROR(VALUE(FIXED(VLOOKUP(VLOOKUP($A$1,CodeTableSelCan,2,FALSE)&amp;$B$17&amp;ref!$E$4&amp;ref!$F$2&amp;ref!Q$2,DatatableSelCan,8,FALSE))),"–")</f>
        <v>11.94</v>
      </c>
      <c r="AJ52" s="79">
        <f>IFERROR(VALUE(FIXED(VLOOKUP(VLOOKUP($A$1,CodeTableSelCan,2,FALSE)&amp;$B$17&amp;ref!$E$4&amp;ref!$F$2&amp;ref!R$2,DatatableSelCan,8,FALSE))),"–")</f>
        <v>20.18</v>
      </c>
      <c r="AK52" s="79">
        <f>IFERROR(VALUE(FIXED(VLOOKUP(VLOOKUP($A$1,CodeTableSelCan,2,FALSE)&amp;$B$17&amp;ref!$E$4&amp;ref!$F$2&amp;ref!S$2,DatatableSelCan,8,FALSE))),"–")</f>
        <v>27.37</v>
      </c>
      <c r="AL52" s="79">
        <f>IFERROR(VALUE(FIXED(VLOOKUP(VLOOKUP($A$1,CodeTableSelCan,2,FALSE)&amp;$B$17&amp;ref!$E$4&amp;ref!$F$2&amp;ref!T$2,DatatableSelCan,8,FALSE))),"–")</f>
        <v>38.880000000000003</v>
      </c>
      <c r="AM52" s="79">
        <f>IFERROR(VALUE(FIXED(VLOOKUP(VLOOKUP($A$1,CodeTableSelCan,2,FALSE)&amp;$B$17&amp;ref!$E$4&amp;ref!$F$2&amp;ref!U$2,DatatableSelCan,8,FALSE))),"–")</f>
        <v>56.66</v>
      </c>
      <c r="AN52" s="79">
        <f>IFERROR(VALUE(FIXED(VLOOKUP(VLOOKUP($A$1,CodeTableSelCan,2,FALSE)&amp;$B$17&amp;ref!$E$4&amp;ref!$F$2&amp;ref!V$2,DatatableSelCan,8,FALSE))),"–")</f>
        <v>80.33</v>
      </c>
      <c r="AO52" s="79">
        <f>IFERROR(VALUE(FIXED(VLOOKUP(VLOOKUP($A$1,CodeTableSelCan,2,FALSE)&amp;$B$17&amp;ref!$E$4&amp;ref!$F$2&amp;ref!W$2,DatatableSelCan,8,FALSE))),"–")</f>
        <v>92.91</v>
      </c>
      <c r="AP52" s="79">
        <f>IFERROR(VALUE(FIXED(VLOOKUP(VLOOKUP($A$1,CodeTableSelCan,2,FALSE)&amp;$B$17&amp;ref!$E$4&amp;ref!$F$2&amp;ref!X$2,DatatableSelCan,8,FALSE))),"–")</f>
        <v>103.46</v>
      </c>
      <c r="AQ52" s="79">
        <f>IFERROR(VALUE(FIXED(VLOOKUP(VLOOKUP($A$1,CodeTableSelCan,2,FALSE)&amp;$B$17&amp;ref!$E$4&amp;ref!$F$2&amp;ref!Y$2,DatatableSelCan,8,FALSE))),"–")</f>
        <v>94.2</v>
      </c>
      <c r="AR52" s="98">
        <f>SUMPRODUCT(Z52:AQ52,'Population '!$D$61:$U$61)</f>
        <v>13.42424451441995</v>
      </c>
    </row>
    <row r="53" spans="2:44" ht="15" customHeight="1">
      <c r="B53" s="20"/>
      <c r="C53" s="71" t="s">
        <v>24</v>
      </c>
      <c r="D53" s="54">
        <f>IFERROR(VALUE(FIXED(VLOOKUP(VLOOKUP($A$1,CodeTableSelCan,2,FALSE)&amp;$B$17&amp;ref!$E$4&amp;ref!$F$3&amp;ref!H$2,DatatableSelCan,7,FALSE))),"–")</f>
        <v>5</v>
      </c>
      <c r="E53" s="54">
        <f>IFERROR(VALUE(FIXED(VLOOKUP(VLOOKUP($A$1,CodeTableSelCan,2,FALSE)&amp;$B$17&amp;ref!$E$4&amp;ref!$F$3&amp;ref!I$2,DatatableSelCan,7,FALSE))),"–")</f>
        <v>3</v>
      </c>
      <c r="F53" s="54">
        <f>IFERROR(VALUE(FIXED(VLOOKUP(VLOOKUP($A$1,CodeTableSelCan,2,FALSE)&amp;$B$17&amp;ref!$E$4&amp;ref!$F$3&amp;ref!J$2,DatatableSelCan,7,FALSE))),"–")</f>
        <v>2</v>
      </c>
      <c r="G53" s="54" t="str">
        <f>IFERROR(VALUE(FIXED(VLOOKUP(VLOOKUP($A$1,CodeTableSelCan,2,FALSE)&amp;$B$17&amp;ref!$E$4&amp;ref!$F$3&amp;ref!K$2,DatatableSelCan,7,FALSE))),"–")</f>
        <v>–</v>
      </c>
      <c r="H53" s="54">
        <f>IFERROR(VALUE(FIXED(VLOOKUP(VLOOKUP($A$1,CodeTableSelCan,2,FALSE)&amp;$B$17&amp;ref!$E$4&amp;ref!$F$3&amp;ref!L$2,DatatableSelCan,7,FALSE))),"–")</f>
        <v>2</v>
      </c>
      <c r="I53" s="54">
        <f>IFERROR(VALUE(FIXED(VLOOKUP(VLOOKUP($A$1,CodeTableSelCan,2,FALSE)&amp;$B$17&amp;ref!$E$4&amp;ref!$F$3&amp;ref!M$2,DatatableSelCan,7,FALSE))),"–")</f>
        <v>1</v>
      </c>
      <c r="J53" s="54">
        <f>IFERROR(VALUE(FIXED(VLOOKUP(VLOOKUP($A$1,CodeTableSelCan,2,FALSE)&amp;$B$17&amp;ref!$E$4&amp;ref!$F$3&amp;ref!N$2,DatatableSelCan,7,FALSE))),"–")</f>
        <v>2</v>
      </c>
      <c r="K53" s="54">
        <f>IFERROR(VALUE(FIXED(VLOOKUP(VLOOKUP($A$1,CodeTableSelCan,2,FALSE)&amp;$B$17&amp;ref!$E$4&amp;ref!$F$3&amp;ref!O$2,DatatableSelCan,7,FALSE))),"–")</f>
        <v>1</v>
      </c>
      <c r="L53" s="54" t="str">
        <f>IFERROR(VALUE(FIXED(VLOOKUP(VLOOKUP($A$1,CodeTableSelCan,2,FALSE)&amp;$B$17&amp;ref!$E$4&amp;ref!$F$3&amp;ref!P$2,DatatableSelCan,7,FALSE))),"–")</f>
        <v>–</v>
      </c>
      <c r="M53" s="54">
        <f>IFERROR(VALUE(FIXED(VLOOKUP(VLOOKUP($A$1,CodeTableSelCan,2,FALSE)&amp;$B$17&amp;ref!$E$4&amp;ref!$F$3&amp;ref!Q$2,DatatableSelCan,7,FALSE))),"–")</f>
        <v>9</v>
      </c>
      <c r="N53" s="54">
        <f>IFERROR(VALUE(FIXED(VLOOKUP(VLOOKUP($A$1,CodeTableSelCan,2,FALSE)&amp;$B$17&amp;ref!$E$4&amp;ref!$F$3&amp;ref!R$2,DatatableSelCan,7,FALSE))),"–")</f>
        <v>10</v>
      </c>
      <c r="O53" s="54">
        <f>IFERROR(VALUE(FIXED(VLOOKUP(VLOOKUP($A$1,CodeTableSelCan,2,FALSE)&amp;$B$17&amp;ref!$E$4&amp;ref!$F$3&amp;ref!S$2,DatatableSelCan,7,FALSE))),"–")</f>
        <v>11</v>
      </c>
      <c r="P53" s="54">
        <f>IFERROR(VALUE(FIXED(VLOOKUP(VLOOKUP($A$1,CodeTableSelCan,2,FALSE)&amp;$B$17&amp;ref!$E$4&amp;ref!$F$3&amp;ref!T$2,DatatableSelCan,7,FALSE))),"–")</f>
        <v>15</v>
      </c>
      <c r="Q53" s="54">
        <f>IFERROR(VALUE(FIXED(VLOOKUP(VLOOKUP($A$1,CodeTableSelCan,2,FALSE)&amp;$B$17&amp;ref!$E$4&amp;ref!$F$3&amp;ref!U$2,DatatableSelCan,7,FALSE))),"–")</f>
        <v>9</v>
      </c>
      <c r="R53" s="54">
        <f>IFERROR(VALUE(FIXED(VLOOKUP(VLOOKUP($A$1,CodeTableSelCan,2,FALSE)&amp;$B$17&amp;ref!$E$4&amp;ref!$F$3&amp;ref!V$2,DatatableSelCan,7,FALSE))),"–")</f>
        <v>14</v>
      </c>
      <c r="S53" s="54">
        <f>IFERROR(VALUE(FIXED(VLOOKUP(VLOOKUP($A$1,CodeTableSelCan,2,FALSE)&amp;$B$17&amp;ref!$E$4&amp;ref!$F$3&amp;ref!W$2,DatatableSelCan,7,FALSE))),"–")</f>
        <v>2</v>
      </c>
      <c r="T53" s="54">
        <f>IFERROR(VALUE(FIXED(VLOOKUP(VLOOKUP($A$1,CodeTableSelCan,2,FALSE)&amp;$B$17&amp;ref!$E$4&amp;ref!$F$3&amp;ref!X$2,DatatableSelCan,7,FALSE))),"–")</f>
        <v>4</v>
      </c>
      <c r="U53" s="54">
        <f>IFERROR(VALUE(FIXED(VLOOKUP(VLOOKUP($A$1,CodeTableSelCan,2,FALSE)&amp;$B$17&amp;ref!$E$4&amp;ref!$F$3&amp;ref!Y$2,DatatableSelCan,7,FALSE))),"–")</f>
        <v>2</v>
      </c>
      <c r="V53" s="54">
        <f>IFERROR(VALUE(FIXED(VLOOKUP(VLOOKUP($A$1,CodeTableSelCan,2,FALSE)&amp;$B$17&amp;ref!$E$4&amp;ref!$F$3&amp;ref!Z$2,DatatableSelCan,7,FALSE))),"–")</f>
        <v>92</v>
      </c>
      <c r="X53" s="20"/>
      <c r="Y53" s="71" t="s">
        <v>24</v>
      </c>
      <c r="Z53" s="79">
        <f>IFERROR(VALUE(FIXED(VLOOKUP(VLOOKUP($A$1,CodeTableSelCan,2,FALSE)&amp;$B$17&amp;ref!$E$4&amp;ref!$F$3&amp;ref!H$2,DatatableSelCan,8,FALSE))),"–")</f>
        <v>6.08</v>
      </c>
      <c r="AA53" s="79">
        <f>IFERROR(VALUE(FIXED(VLOOKUP(VLOOKUP($A$1,CodeTableSelCan,2,FALSE)&amp;$B$17&amp;ref!$E$4&amp;ref!$F$3&amp;ref!I$2,DatatableSelCan,8,FALSE))),"–")</f>
        <v>3.6</v>
      </c>
      <c r="AB53" s="79">
        <f>IFERROR(VALUE(FIXED(VLOOKUP(VLOOKUP($A$1,CodeTableSelCan,2,FALSE)&amp;$B$17&amp;ref!$E$4&amp;ref!$F$3&amp;ref!J$2,DatatableSelCan,8,FALSE))),"–")</f>
        <v>2.81</v>
      </c>
      <c r="AC53" s="79" t="str">
        <f>IFERROR(VALUE(FIXED(VLOOKUP(VLOOKUP($A$1,CodeTableSelCan,2,FALSE)&amp;$B$17&amp;ref!$E$4&amp;ref!$F$3&amp;ref!K$2,DatatableSelCan,8,FALSE))),"–")</f>
        <v>–</v>
      </c>
      <c r="AD53" s="79">
        <f>IFERROR(VALUE(FIXED(VLOOKUP(VLOOKUP($A$1,CodeTableSelCan,2,FALSE)&amp;$B$17&amp;ref!$E$4&amp;ref!$F$3&amp;ref!L$2,DatatableSelCan,8,FALSE))),"–")</f>
        <v>3.16</v>
      </c>
      <c r="AE53" s="79">
        <f>IFERROR(VALUE(FIXED(VLOOKUP(VLOOKUP($A$1,CodeTableSelCan,2,FALSE)&amp;$B$17&amp;ref!$E$4&amp;ref!$F$3&amp;ref!M$2,DatatableSelCan,8,FALSE))),"–")</f>
        <v>1.94</v>
      </c>
      <c r="AF53" s="79">
        <f>IFERROR(VALUE(FIXED(VLOOKUP(VLOOKUP($A$1,CodeTableSelCan,2,FALSE)&amp;$B$17&amp;ref!$E$4&amp;ref!$F$3&amp;ref!N$2,DatatableSelCan,8,FALSE))),"–")</f>
        <v>4.9000000000000004</v>
      </c>
      <c r="AG53" s="79">
        <f>IFERROR(VALUE(FIXED(VLOOKUP(VLOOKUP($A$1,CodeTableSelCan,2,FALSE)&amp;$B$17&amp;ref!$E$4&amp;ref!$F$3&amp;ref!O$2,DatatableSelCan,8,FALSE))),"–")</f>
        <v>2.56</v>
      </c>
      <c r="AH53" s="79" t="str">
        <f>IFERROR(VALUE(FIXED(VLOOKUP(VLOOKUP($A$1,CodeTableSelCan,2,FALSE)&amp;$B$17&amp;ref!$E$4&amp;ref!$F$3&amp;ref!P$2,DatatableSelCan,8,FALSE))),"–")</f>
        <v>–</v>
      </c>
      <c r="AI53" s="79">
        <f>IFERROR(VALUE(FIXED(VLOOKUP(VLOOKUP($A$1,CodeTableSelCan,2,FALSE)&amp;$B$17&amp;ref!$E$4&amp;ref!$F$3&amp;ref!Q$2,DatatableSelCan,8,FALSE))),"–")</f>
        <v>22.01</v>
      </c>
      <c r="AJ53" s="79">
        <f>IFERROR(VALUE(FIXED(VLOOKUP(VLOOKUP($A$1,CodeTableSelCan,2,FALSE)&amp;$B$17&amp;ref!$E$4&amp;ref!$F$3&amp;ref!R$2,DatatableSelCan,8,FALSE))),"–")</f>
        <v>26.01</v>
      </c>
      <c r="AK53" s="79">
        <f>IFERROR(VALUE(FIXED(VLOOKUP(VLOOKUP($A$1,CodeTableSelCan,2,FALSE)&amp;$B$17&amp;ref!$E$4&amp;ref!$F$3&amp;ref!S$2,DatatableSelCan,8,FALSE))),"–")</f>
        <v>33.450000000000003</v>
      </c>
      <c r="AL53" s="79">
        <f>IFERROR(VALUE(FIXED(VLOOKUP(VLOOKUP($A$1,CodeTableSelCan,2,FALSE)&amp;$B$17&amp;ref!$E$4&amp;ref!$F$3&amp;ref!T$2,DatatableSelCan,8,FALSE))),"–")</f>
        <v>60.9</v>
      </c>
      <c r="AM53" s="79">
        <f>IFERROR(VALUE(FIXED(VLOOKUP(VLOOKUP($A$1,CodeTableSelCan,2,FALSE)&amp;$B$17&amp;ref!$E$4&amp;ref!$F$3&amp;ref!U$2,DatatableSelCan,8,FALSE))),"–")</f>
        <v>49.92</v>
      </c>
      <c r="AN53" s="79">
        <f>IFERROR(VALUE(FIXED(VLOOKUP(VLOOKUP($A$1,CodeTableSelCan,2,FALSE)&amp;$B$17&amp;ref!$E$4&amp;ref!$F$3&amp;ref!V$2,DatatableSelCan,8,FALSE))),"–")</f>
        <v>123.57</v>
      </c>
      <c r="AO53" s="79">
        <f>IFERROR(VALUE(FIXED(VLOOKUP(VLOOKUP($A$1,CodeTableSelCan,2,FALSE)&amp;$B$17&amp;ref!$E$4&amp;ref!$F$3&amp;ref!W$2,DatatableSelCan,8,FALSE))),"–")</f>
        <v>26.7</v>
      </c>
      <c r="AP53" s="79">
        <f>IFERROR(VALUE(FIXED(VLOOKUP(VLOOKUP($A$1,CodeTableSelCan,2,FALSE)&amp;$B$17&amp;ref!$E$4&amp;ref!$F$3&amp;ref!X$2,DatatableSelCan,8,FALSE))),"–")</f>
        <v>103.63</v>
      </c>
      <c r="AQ53" s="79">
        <f>IFERROR(VALUE(FIXED(VLOOKUP(VLOOKUP($A$1,CodeTableSelCan,2,FALSE)&amp;$B$17&amp;ref!$E$4&amp;ref!$F$3&amp;ref!Y$2,DatatableSelCan,8,FALSE))),"–")</f>
        <v>86.58</v>
      </c>
      <c r="AR53" s="98">
        <f>SUMPRODUCT(Z53:AQ53,'Population '!$D$61:$U$61)</f>
        <v>14.678355575548558</v>
      </c>
    </row>
    <row r="54" spans="2:44" ht="15" customHeight="1">
      <c r="B54" s="20"/>
      <c r="C54" s="71" t="s">
        <v>25</v>
      </c>
      <c r="D54" s="54">
        <f>IFERROR(VALUE(FIXED(VLOOKUP(VLOOKUP($A$1,CodeTableSelCan,2,FALSE)&amp;$B$17&amp;ref!$E$4&amp;ref!$F$4&amp;ref!H$2,DatatableSelCan,7,FALSE))),"–")</f>
        <v>5</v>
      </c>
      <c r="E54" s="54">
        <f>IFERROR(VALUE(FIXED(VLOOKUP(VLOOKUP($A$1,CodeTableSelCan,2,FALSE)&amp;$B$17&amp;ref!$E$4&amp;ref!$F$4&amp;ref!I$2,DatatableSelCan,7,FALSE))),"–")</f>
        <v>5</v>
      </c>
      <c r="F54" s="54">
        <f>IFERROR(VALUE(FIXED(VLOOKUP(VLOOKUP($A$1,CodeTableSelCan,2,FALSE)&amp;$B$17&amp;ref!$E$4&amp;ref!$F$4&amp;ref!J$2,DatatableSelCan,7,FALSE))),"–")</f>
        <v>3</v>
      </c>
      <c r="G54" s="54">
        <f>IFERROR(VALUE(FIXED(VLOOKUP(VLOOKUP($A$1,CodeTableSelCan,2,FALSE)&amp;$B$17&amp;ref!$E$4&amp;ref!$F$4&amp;ref!K$2,DatatableSelCan,7,FALSE))),"–")</f>
        <v>3</v>
      </c>
      <c r="H54" s="54">
        <f>IFERROR(VALUE(FIXED(VLOOKUP(VLOOKUP($A$1,CodeTableSelCan,2,FALSE)&amp;$B$17&amp;ref!$E$4&amp;ref!$F$4&amp;ref!L$2,DatatableSelCan,7,FALSE))),"–")</f>
        <v>3</v>
      </c>
      <c r="I54" s="54">
        <f>IFERROR(VALUE(FIXED(VLOOKUP(VLOOKUP($A$1,CodeTableSelCan,2,FALSE)&amp;$B$17&amp;ref!$E$4&amp;ref!$F$4&amp;ref!M$2,DatatableSelCan,7,FALSE))),"–")</f>
        <v>10</v>
      </c>
      <c r="J54" s="54">
        <f>IFERROR(VALUE(FIXED(VLOOKUP(VLOOKUP($A$1,CodeTableSelCan,2,FALSE)&amp;$B$17&amp;ref!$E$4&amp;ref!$F$4&amp;ref!N$2,DatatableSelCan,7,FALSE))),"–")</f>
        <v>18</v>
      </c>
      <c r="K54" s="54">
        <f>IFERROR(VALUE(FIXED(VLOOKUP(VLOOKUP($A$1,CodeTableSelCan,2,FALSE)&amp;$B$17&amp;ref!$E$4&amp;ref!$F$4&amp;ref!O$2,DatatableSelCan,7,FALSE))),"–")</f>
        <v>21</v>
      </c>
      <c r="L54" s="54">
        <f>IFERROR(VALUE(FIXED(VLOOKUP(VLOOKUP($A$1,CodeTableSelCan,2,FALSE)&amp;$B$17&amp;ref!$E$4&amp;ref!$F$4&amp;ref!P$2,DatatableSelCan,7,FALSE))),"–")</f>
        <v>16</v>
      </c>
      <c r="M54" s="54">
        <f>IFERROR(VALUE(FIXED(VLOOKUP(VLOOKUP($A$1,CodeTableSelCan,2,FALSE)&amp;$B$17&amp;ref!$E$4&amp;ref!$F$4&amp;ref!Q$2,DatatableSelCan,7,FALSE))),"–")</f>
        <v>29</v>
      </c>
      <c r="N54" s="54">
        <f>IFERROR(VALUE(FIXED(VLOOKUP(VLOOKUP($A$1,CodeTableSelCan,2,FALSE)&amp;$B$17&amp;ref!$E$4&amp;ref!$F$4&amp;ref!R$2,DatatableSelCan,7,FALSE))),"–")</f>
        <v>54</v>
      </c>
      <c r="O54" s="54">
        <f>IFERROR(VALUE(FIXED(VLOOKUP(VLOOKUP($A$1,CodeTableSelCan,2,FALSE)&amp;$B$17&amp;ref!$E$4&amp;ref!$F$4&amp;ref!S$2,DatatableSelCan,7,FALSE))),"–")</f>
        <v>70</v>
      </c>
      <c r="P54" s="54">
        <f>IFERROR(VALUE(FIXED(VLOOKUP(VLOOKUP($A$1,CodeTableSelCan,2,FALSE)&amp;$B$17&amp;ref!$E$4&amp;ref!$F$4&amp;ref!T$2,DatatableSelCan,7,FALSE))),"–")</f>
        <v>85</v>
      </c>
      <c r="Q54" s="54">
        <f>IFERROR(VALUE(FIXED(VLOOKUP(VLOOKUP($A$1,CodeTableSelCan,2,FALSE)&amp;$B$17&amp;ref!$E$4&amp;ref!$F$4&amp;ref!U$2,DatatableSelCan,7,FALSE))),"–")</f>
        <v>123</v>
      </c>
      <c r="R54" s="54">
        <f>IFERROR(VALUE(FIXED(VLOOKUP(VLOOKUP($A$1,CodeTableSelCan,2,FALSE)&amp;$B$17&amp;ref!$E$4&amp;ref!$F$4&amp;ref!V$2,DatatableSelCan,7,FALSE))),"–")</f>
        <v>123</v>
      </c>
      <c r="S54" s="54">
        <f>IFERROR(VALUE(FIXED(VLOOKUP(VLOOKUP($A$1,CodeTableSelCan,2,FALSE)&amp;$B$17&amp;ref!$E$4&amp;ref!$F$4&amp;ref!W$2,DatatableSelCan,7,FALSE))),"–")</f>
        <v>117</v>
      </c>
      <c r="T54" s="54">
        <f>IFERROR(VALUE(FIXED(VLOOKUP(VLOOKUP($A$1,CodeTableSelCan,2,FALSE)&amp;$B$17&amp;ref!$E$4&amp;ref!$F$4&amp;ref!X$2,DatatableSelCan,7,FALSE))),"–")</f>
        <v>83</v>
      </c>
      <c r="U54" s="54">
        <f>IFERROR(VALUE(FIXED(VLOOKUP(VLOOKUP($A$1,CodeTableSelCan,2,FALSE)&amp;$B$17&amp;ref!$E$4&amp;ref!$F$4&amp;ref!Y$2,DatatableSelCan,7,FALSE))),"–")</f>
        <v>76</v>
      </c>
      <c r="V54" s="54">
        <f>IFERROR(VALUE(FIXED(VLOOKUP(VLOOKUP($A$1,CodeTableSelCan,2,FALSE)&amp;$B$17&amp;ref!$E$4&amp;ref!$F$4&amp;ref!Z$2,DatatableSelCan,7,FALSE))),"–")</f>
        <v>844</v>
      </c>
      <c r="X54" s="20"/>
      <c r="Y54" s="71" t="s">
        <v>25</v>
      </c>
      <c r="Z54" s="79">
        <f>IFERROR(VALUE(FIXED(VLOOKUP(VLOOKUP($A$1,CodeTableSelCan,2,FALSE)&amp;$B$17&amp;ref!$E$4&amp;ref!$F$4&amp;ref!H$2,DatatableSelCan,8,FALSE))),"–")</f>
        <v>2.2400000000000002</v>
      </c>
      <c r="AA54" s="79">
        <f>IFERROR(VALUE(FIXED(VLOOKUP(VLOOKUP($A$1,CodeTableSelCan,2,FALSE)&amp;$B$17&amp;ref!$E$4&amp;ref!$F$4&amp;ref!I$2,DatatableSelCan,8,FALSE))),"–")</f>
        <v>2.09</v>
      </c>
      <c r="AB54" s="79">
        <f>IFERROR(VALUE(FIXED(VLOOKUP(VLOOKUP($A$1,CodeTableSelCan,2,FALSE)&amp;$B$17&amp;ref!$E$4&amp;ref!$F$4&amp;ref!J$2,DatatableSelCan,8,FALSE))),"–")</f>
        <v>1.34</v>
      </c>
      <c r="AC54" s="79">
        <f>IFERROR(VALUE(FIXED(VLOOKUP(VLOOKUP($A$1,CodeTableSelCan,2,FALSE)&amp;$B$17&amp;ref!$E$4&amp;ref!$F$4&amp;ref!K$2,DatatableSelCan,8,FALSE))),"–")</f>
        <v>1.21</v>
      </c>
      <c r="AD54" s="79">
        <f>IFERROR(VALUE(FIXED(VLOOKUP(VLOOKUP($A$1,CodeTableSelCan,2,FALSE)&amp;$B$17&amp;ref!$E$4&amp;ref!$F$4&amp;ref!L$2,DatatableSelCan,8,FALSE))),"–")</f>
        <v>1.05</v>
      </c>
      <c r="AE54" s="79">
        <f>IFERROR(VALUE(FIXED(VLOOKUP(VLOOKUP($A$1,CodeTableSelCan,2,FALSE)&amp;$B$17&amp;ref!$E$4&amp;ref!$F$4&amp;ref!M$2,DatatableSelCan,8,FALSE))),"–")</f>
        <v>3.48</v>
      </c>
      <c r="AF54" s="79">
        <f>IFERROR(VALUE(FIXED(VLOOKUP(VLOOKUP($A$1,CodeTableSelCan,2,FALSE)&amp;$B$17&amp;ref!$E$4&amp;ref!$F$4&amp;ref!N$2,DatatableSelCan,8,FALSE))),"–")</f>
        <v>6.96</v>
      </c>
      <c r="AG54" s="79">
        <f>IFERROR(VALUE(FIXED(VLOOKUP(VLOOKUP($A$1,CodeTableSelCan,2,FALSE)&amp;$B$17&amp;ref!$E$4&amp;ref!$F$4&amp;ref!O$2,DatatableSelCan,8,FALSE))),"–")</f>
        <v>8.74</v>
      </c>
      <c r="AH54" s="79">
        <f>IFERROR(VALUE(FIXED(VLOOKUP(VLOOKUP($A$1,CodeTableSelCan,2,FALSE)&amp;$B$17&amp;ref!$E$4&amp;ref!$F$4&amp;ref!P$2,DatatableSelCan,8,FALSE))),"–")</f>
        <v>6.15</v>
      </c>
      <c r="AI54" s="79">
        <f>IFERROR(VALUE(FIXED(VLOOKUP(VLOOKUP($A$1,CodeTableSelCan,2,FALSE)&amp;$B$17&amp;ref!$E$4&amp;ref!$F$4&amp;ref!Q$2,DatatableSelCan,8,FALSE))),"–")</f>
        <v>10.46</v>
      </c>
      <c r="AJ54" s="79">
        <f>IFERROR(VALUE(FIXED(VLOOKUP(VLOOKUP($A$1,CodeTableSelCan,2,FALSE)&amp;$B$17&amp;ref!$E$4&amp;ref!$F$4&amp;ref!R$2,DatatableSelCan,8,FALSE))),"–")</f>
        <v>19.38</v>
      </c>
      <c r="AK54" s="79">
        <f>IFERROR(VALUE(FIXED(VLOOKUP(VLOOKUP($A$1,CodeTableSelCan,2,FALSE)&amp;$B$17&amp;ref!$E$4&amp;ref!$F$4&amp;ref!S$2,DatatableSelCan,8,FALSE))),"–")</f>
        <v>26.61</v>
      </c>
      <c r="AL54" s="79">
        <f>IFERROR(VALUE(FIXED(VLOOKUP(VLOOKUP($A$1,CodeTableSelCan,2,FALSE)&amp;$B$17&amp;ref!$E$4&amp;ref!$F$4&amp;ref!T$2,DatatableSelCan,8,FALSE))),"–")</f>
        <v>36.549999999999997</v>
      </c>
      <c r="AM54" s="79">
        <f>IFERROR(VALUE(FIXED(VLOOKUP(VLOOKUP($A$1,CodeTableSelCan,2,FALSE)&amp;$B$17&amp;ref!$E$4&amp;ref!$F$4&amp;ref!U$2,DatatableSelCan,8,FALSE))),"–")</f>
        <v>57.23</v>
      </c>
      <c r="AN54" s="79">
        <f>IFERROR(VALUE(FIXED(VLOOKUP(VLOOKUP($A$1,CodeTableSelCan,2,FALSE)&amp;$B$17&amp;ref!$E$4&amp;ref!$F$4&amp;ref!V$2,DatatableSelCan,8,FALSE))),"–")</f>
        <v>77.25</v>
      </c>
      <c r="AO54" s="79">
        <f>IFERROR(VALUE(FIXED(VLOOKUP(VLOOKUP($A$1,CodeTableSelCan,2,FALSE)&amp;$B$17&amp;ref!$E$4&amp;ref!$F$4&amp;ref!W$2,DatatableSelCan,8,FALSE))),"–")</f>
        <v>97.02</v>
      </c>
      <c r="AP54" s="79">
        <f>IFERROR(VALUE(FIXED(VLOOKUP(VLOOKUP($A$1,CodeTableSelCan,2,FALSE)&amp;$B$17&amp;ref!$E$4&amp;ref!$F$4&amp;ref!X$2,DatatableSelCan,8,FALSE))),"–")</f>
        <v>103.45</v>
      </c>
      <c r="AQ54" s="79">
        <f>IFERROR(VALUE(FIXED(VLOOKUP(VLOOKUP($A$1,CodeTableSelCan,2,FALSE)&amp;$B$17&amp;ref!$E$4&amp;ref!$F$4&amp;ref!Y$2,DatatableSelCan,8,FALSE))),"–")</f>
        <v>94.42</v>
      </c>
      <c r="AR54" s="98">
        <f>SUMPRODUCT(Z54:AQ54,'Population '!$D$61:$U$61)</f>
        <v>13.175129704603389</v>
      </c>
    </row>
    <row r="55" spans="2:44" ht="15" customHeight="1">
      <c r="X55" s="81" t="s">
        <v>30</v>
      </c>
    </row>
    <row r="57" spans="2:44" ht="15" customHeight="1">
      <c r="B57" s="73"/>
    </row>
    <row r="58" spans="2:44" ht="15" customHeight="1">
      <c r="B58" s="73"/>
    </row>
    <row r="59" spans="2:44" ht="15" customHeight="1">
      <c r="B59" s="73"/>
    </row>
  </sheetData>
  <mergeCells count="7">
    <mergeCell ref="D41:V41"/>
    <mergeCell ref="Z41:AR41"/>
    <mergeCell ref="A2:V3"/>
    <mergeCell ref="D7:V7"/>
    <mergeCell ref="Z7:AR7"/>
    <mergeCell ref="D24:V24"/>
    <mergeCell ref="Z24:AR24"/>
  </mergeCells>
  <pageMargins left="0.7" right="0.7" top="0.75" bottom="0.75" header="0.3" footer="0.3"/>
  <pageSetup paperSize="9" scale="56" fitToWidth="0" orientation="landscape" r:id="rId1"/>
  <colBreaks count="1" manualBreakCount="1">
    <brk id="22" max="53"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6"/>
  <sheetViews>
    <sheetView zoomScaleNormal="100" zoomScaleSheetLayoutView="100" workbookViewId="0">
      <pane ySplit="3" topLeftCell="A4"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137</v>
      </c>
    </row>
    <row r="2" spans="1:44" ht="15" customHeight="1">
      <c r="A2" s="1" t="s">
        <v>73</v>
      </c>
    </row>
    <row r="3" spans="1:44" ht="15" customHeight="1">
      <c r="A3" s="1" t="s">
        <v>138</v>
      </c>
    </row>
    <row r="5" spans="1:44" ht="20.100000000000001" customHeight="1">
      <c r="B5" s="2" t="s">
        <v>68</v>
      </c>
      <c r="X5" s="2" t="s">
        <v>65</v>
      </c>
    </row>
    <row r="6" spans="1:44" ht="15" customHeight="1">
      <c r="B6" s="57"/>
      <c r="C6" s="57"/>
      <c r="D6" s="115" t="s">
        <v>72</v>
      </c>
      <c r="E6" s="131"/>
      <c r="F6" s="131"/>
      <c r="G6" s="131"/>
      <c r="H6" s="131"/>
      <c r="I6" s="131"/>
      <c r="J6" s="131"/>
      <c r="K6" s="131"/>
      <c r="L6" s="131"/>
      <c r="M6" s="131"/>
      <c r="N6" s="131"/>
      <c r="O6" s="131"/>
      <c r="P6" s="131"/>
      <c r="Q6" s="131"/>
      <c r="R6" s="131"/>
      <c r="S6" s="131"/>
      <c r="T6" s="131"/>
      <c r="U6" s="131"/>
      <c r="V6" s="131"/>
      <c r="X6" s="57"/>
      <c r="Y6" s="57"/>
      <c r="Z6" s="131" t="s">
        <v>0</v>
      </c>
      <c r="AA6" s="131"/>
      <c r="AB6" s="131"/>
      <c r="AC6" s="131"/>
      <c r="AD6" s="131"/>
      <c r="AE6" s="131"/>
      <c r="AF6" s="131"/>
      <c r="AG6" s="131"/>
      <c r="AH6" s="131"/>
      <c r="AI6" s="131"/>
      <c r="AJ6" s="131"/>
      <c r="AK6" s="131"/>
      <c r="AL6" s="131"/>
      <c r="AM6" s="131"/>
      <c r="AN6" s="131"/>
      <c r="AO6" s="131"/>
      <c r="AP6" s="131"/>
      <c r="AQ6" s="131"/>
      <c r="AR6" s="131"/>
    </row>
    <row r="7" spans="1:44" ht="15" customHeight="1">
      <c r="B7" s="58" t="s">
        <v>1</v>
      </c>
      <c r="C7" s="58" t="s">
        <v>2</v>
      </c>
      <c r="D7" s="59" t="s">
        <v>3</v>
      </c>
      <c r="E7" s="59" t="s">
        <v>4</v>
      </c>
      <c r="F7" s="59" t="s">
        <v>5</v>
      </c>
      <c r="G7" s="59" t="s">
        <v>6</v>
      </c>
      <c r="H7" s="59" t="s">
        <v>7</v>
      </c>
      <c r="I7" s="59" t="s">
        <v>8</v>
      </c>
      <c r="J7" s="59" t="s">
        <v>9</v>
      </c>
      <c r="K7" s="59" t="s">
        <v>10</v>
      </c>
      <c r="L7" s="59" t="s">
        <v>11</v>
      </c>
      <c r="M7" s="59" t="s">
        <v>12</v>
      </c>
      <c r="N7" s="59" t="s">
        <v>13</v>
      </c>
      <c r="O7" s="59" t="s">
        <v>14</v>
      </c>
      <c r="P7" s="59" t="s">
        <v>15</v>
      </c>
      <c r="Q7" s="59" t="s">
        <v>16</v>
      </c>
      <c r="R7" s="59" t="s">
        <v>17</v>
      </c>
      <c r="S7" s="59" t="s">
        <v>18</v>
      </c>
      <c r="T7" s="59" t="s">
        <v>19</v>
      </c>
      <c r="U7" s="59" t="s">
        <v>20</v>
      </c>
      <c r="V7" s="59" t="s">
        <v>21</v>
      </c>
      <c r="X7" s="58" t="s">
        <v>1</v>
      </c>
      <c r="Y7" s="58" t="s">
        <v>2</v>
      </c>
      <c r="Z7" s="59" t="s">
        <v>3</v>
      </c>
      <c r="AA7" s="59" t="s">
        <v>4</v>
      </c>
      <c r="AB7" s="59" t="s">
        <v>5</v>
      </c>
      <c r="AC7" s="59" t="s">
        <v>6</v>
      </c>
      <c r="AD7" s="59" t="s">
        <v>7</v>
      </c>
      <c r="AE7" s="59" t="s">
        <v>8</v>
      </c>
      <c r="AF7" s="59" t="s">
        <v>9</v>
      </c>
      <c r="AG7" s="59" t="s">
        <v>10</v>
      </c>
      <c r="AH7" s="59" t="s">
        <v>11</v>
      </c>
      <c r="AI7" s="59" t="s">
        <v>12</v>
      </c>
      <c r="AJ7" s="59" t="s">
        <v>13</v>
      </c>
      <c r="AK7" s="59" t="s">
        <v>14</v>
      </c>
      <c r="AL7" s="59" t="s">
        <v>15</v>
      </c>
      <c r="AM7" s="59" t="s">
        <v>16</v>
      </c>
      <c r="AN7" s="59" t="s">
        <v>17</v>
      </c>
      <c r="AO7" s="59" t="s">
        <v>18</v>
      </c>
      <c r="AP7" s="59" t="s">
        <v>19</v>
      </c>
      <c r="AQ7" s="59" t="s">
        <v>20</v>
      </c>
      <c r="AR7" s="59" t="s">
        <v>22</v>
      </c>
    </row>
    <row r="8" spans="1:44" ht="15" customHeight="1">
      <c r="B8" s="6">
        <v>2014</v>
      </c>
      <c r="C8" s="7"/>
      <c r="D8" s="61"/>
      <c r="E8" s="61"/>
      <c r="F8" s="61"/>
      <c r="G8" s="61"/>
      <c r="H8" s="61"/>
      <c r="I8" s="61"/>
      <c r="J8" s="61"/>
      <c r="K8" s="61"/>
      <c r="L8" s="61"/>
      <c r="M8" s="61"/>
      <c r="N8" s="61"/>
      <c r="O8" s="61"/>
      <c r="P8" s="61"/>
      <c r="Q8" s="61"/>
      <c r="R8" s="61"/>
      <c r="S8" s="61"/>
      <c r="T8" s="61"/>
      <c r="U8" s="61"/>
      <c r="V8" s="61"/>
      <c r="X8" s="60">
        <v>2014</v>
      </c>
      <c r="Y8" s="7"/>
      <c r="Z8" s="61"/>
      <c r="AA8" s="61"/>
      <c r="AB8" s="61"/>
      <c r="AC8" s="61"/>
      <c r="AD8" s="61"/>
      <c r="AE8" s="61"/>
      <c r="AF8" s="61"/>
      <c r="AG8" s="61"/>
      <c r="AH8" s="61"/>
      <c r="AI8" s="61"/>
      <c r="AJ8" s="61"/>
      <c r="AK8" s="61"/>
      <c r="AL8" s="61"/>
      <c r="AM8" s="61"/>
      <c r="AN8" s="61"/>
      <c r="AO8" s="61"/>
      <c r="AP8" s="61"/>
      <c r="AQ8" s="61"/>
      <c r="AR8" s="61"/>
    </row>
    <row r="9" spans="1:44" ht="15" customHeight="1">
      <c r="B9" s="6"/>
      <c r="C9" s="60" t="s">
        <v>23</v>
      </c>
      <c r="D9" s="61" t="str">
        <f>IFERROR(VALUE(FIXED(VLOOKUP(VLOOKUP($A$1,CodeTableSelCan,2,FALSE)&amp;$B$8&amp;ref!$E$2&amp;ref!$F$2&amp;ref!H$2,DatatableSelCan,7,FALSE))),"–")</f>
        <v>–</v>
      </c>
      <c r="E9" s="61">
        <f>IFERROR(VALUE(FIXED(VLOOKUP(VLOOKUP($A$1,CodeTableSelCan,2,FALSE)&amp;$B$8&amp;ref!$E$2&amp;ref!$F$2&amp;ref!I$2,DatatableSelCan,7,FALSE))),"–")</f>
        <v>2</v>
      </c>
      <c r="F9" s="61" t="str">
        <f>IFERROR(VALUE(FIXED(VLOOKUP(VLOOKUP($A$1,CodeTableSelCan,2,FALSE)&amp;$B$8&amp;ref!$E$2&amp;ref!$F$2&amp;ref!J$2,DatatableSelCan,7,FALSE))),"–")</f>
        <v>–</v>
      </c>
      <c r="G9" s="61" t="str">
        <f>IFERROR(VALUE(FIXED(VLOOKUP(VLOOKUP($A$1,CodeTableSelCan,2,FALSE)&amp;$B$8&amp;ref!$E$2&amp;ref!$F$2&amp;ref!K$2,DatatableSelCan,7,FALSE))),"–")</f>
        <v>–</v>
      </c>
      <c r="H9" s="61" t="str">
        <f>IFERROR(VALUE(FIXED(VLOOKUP(VLOOKUP($A$1,CodeTableSelCan,2,FALSE)&amp;$B$8&amp;ref!$E$2&amp;ref!$F$2&amp;ref!L$2,DatatableSelCan,7,FALSE))),"–")</f>
        <v>–</v>
      </c>
      <c r="I9" s="61" t="str">
        <f>IFERROR(VALUE(FIXED(VLOOKUP(VLOOKUP($A$1,CodeTableSelCan,2,FALSE)&amp;$B$8&amp;ref!$E$2&amp;ref!$F$2&amp;ref!M$2,DatatableSelCan,7,FALSE))),"–")</f>
        <v>–</v>
      </c>
      <c r="J9" s="61">
        <f>IFERROR(VALUE(FIXED(VLOOKUP(VLOOKUP($A$1,CodeTableSelCan,2,FALSE)&amp;$B$8&amp;ref!$E$2&amp;ref!$F$2&amp;ref!N$2,DatatableSelCan,7,FALSE))),"–")</f>
        <v>1</v>
      </c>
      <c r="K9" s="61">
        <f>IFERROR(VALUE(FIXED(VLOOKUP(VLOOKUP($A$1,CodeTableSelCan,2,FALSE)&amp;$B$8&amp;ref!$E$2&amp;ref!$F$2&amp;ref!O$2,DatatableSelCan,7,FALSE))),"–")</f>
        <v>2</v>
      </c>
      <c r="L9" s="61">
        <f>IFERROR(VALUE(FIXED(VLOOKUP(VLOOKUP($A$1,CodeTableSelCan,2,FALSE)&amp;$B$8&amp;ref!$E$2&amp;ref!$F$2&amp;ref!P$2,DatatableSelCan,7,FALSE))),"–")</f>
        <v>3</v>
      </c>
      <c r="M9" s="61" t="str">
        <f>IFERROR(VALUE(FIXED(VLOOKUP(VLOOKUP($A$1,CodeTableSelCan,2,FALSE)&amp;$B$8&amp;ref!$E$2&amp;ref!$F$2&amp;ref!Q$2,DatatableSelCan,7,FALSE))),"–")</f>
        <v>–</v>
      </c>
      <c r="N9" s="61">
        <f>IFERROR(VALUE(FIXED(VLOOKUP(VLOOKUP($A$1,CodeTableSelCan,2,FALSE)&amp;$B$8&amp;ref!$E$2&amp;ref!$F$2&amp;ref!R$2,DatatableSelCan,7,FALSE))),"–")</f>
        <v>3</v>
      </c>
      <c r="O9" s="61">
        <f>IFERROR(VALUE(FIXED(VLOOKUP(VLOOKUP($A$1,CodeTableSelCan,2,FALSE)&amp;$B$8&amp;ref!$E$2&amp;ref!$F$2&amp;ref!S$2,DatatableSelCan,7,FALSE))),"–")</f>
        <v>11</v>
      </c>
      <c r="P9" s="61">
        <f>IFERROR(VALUE(FIXED(VLOOKUP(VLOOKUP($A$1,CodeTableSelCan,2,FALSE)&amp;$B$8&amp;ref!$E$2&amp;ref!$F$2&amp;ref!T$2,DatatableSelCan,7,FALSE))),"–")</f>
        <v>14</v>
      </c>
      <c r="Q9" s="61">
        <f>IFERROR(VALUE(FIXED(VLOOKUP(VLOOKUP($A$1,CodeTableSelCan,2,FALSE)&amp;$B$8&amp;ref!$E$2&amp;ref!$F$2&amp;ref!U$2,DatatableSelCan,7,FALSE))),"–")</f>
        <v>26</v>
      </c>
      <c r="R9" s="61">
        <f>IFERROR(VALUE(FIXED(VLOOKUP(VLOOKUP($A$1,CodeTableSelCan,2,FALSE)&amp;$B$8&amp;ref!$E$2&amp;ref!$F$2&amp;ref!V$2,DatatableSelCan,7,FALSE))),"–")</f>
        <v>33</v>
      </c>
      <c r="S9" s="61">
        <f>IFERROR(VALUE(FIXED(VLOOKUP(VLOOKUP($A$1,CodeTableSelCan,2,FALSE)&amp;$B$8&amp;ref!$E$2&amp;ref!$F$2&amp;ref!W$2,DatatableSelCan,7,FALSE))),"–")</f>
        <v>38</v>
      </c>
      <c r="T9" s="61">
        <f>IFERROR(VALUE(FIXED(VLOOKUP(VLOOKUP($A$1,CodeTableSelCan,2,FALSE)&amp;$B$8&amp;ref!$E$2&amp;ref!$F$2&amp;ref!X$2,DatatableSelCan,7,FALSE))),"–")</f>
        <v>35</v>
      </c>
      <c r="U9" s="61">
        <f>IFERROR(VALUE(FIXED(VLOOKUP(VLOOKUP($A$1,CodeTableSelCan,2,FALSE)&amp;$B$8&amp;ref!$E$2&amp;ref!$F$2&amp;ref!Y$2,DatatableSelCan,7,FALSE))),"–")</f>
        <v>34</v>
      </c>
      <c r="V9" s="61">
        <f>IFERROR(VALUE(FIXED(VLOOKUP(VLOOKUP($A$1,CodeTableSelCan,2,FALSE)&amp;$B$8&amp;ref!$E$2&amp;ref!$F$2&amp;ref!Z$2,DatatableSelCan,7,FALSE))),"–")</f>
        <v>202</v>
      </c>
      <c r="X9" s="60"/>
      <c r="Y9" s="60" t="s">
        <v>23</v>
      </c>
      <c r="Z9" s="75" t="str">
        <f>IFERROR(VALUE(FIXED(VLOOKUP(VLOOKUP($A$1,CodeTableSelCan,2,FALSE)&amp;$B$8&amp;ref!$E$2&amp;ref!$F$2&amp;ref!H$2,DatatableSelCan,8,FALSE))),"–")</f>
        <v>–</v>
      </c>
      <c r="AA9" s="75">
        <f>IFERROR(VALUE(FIXED(VLOOKUP(VLOOKUP($A$1,CodeTableSelCan,2,FALSE)&amp;$B$8&amp;ref!$E$2&amp;ref!$F$2&amp;ref!I$2,DatatableSelCan,8,FALSE))),"–")</f>
        <v>1.27</v>
      </c>
      <c r="AB9" s="75" t="str">
        <f>IFERROR(VALUE(FIXED(VLOOKUP(VLOOKUP($A$1,CodeTableSelCan,2,FALSE)&amp;$B$8&amp;ref!$E$2&amp;ref!$F$2&amp;ref!J$2,DatatableSelCan,8,FALSE))),"–")</f>
        <v>–</v>
      </c>
      <c r="AC9" s="75" t="str">
        <f>IFERROR(VALUE(FIXED(VLOOKUP(VLOOKUP($A$1,CodeTableSelCan,2,FALSE)&amp;$B$8&amp;ref!$E$2&amp;ref!$F$2&amp;ref!K$2,DatatableSelCan,8,FALSE))),"–")</f>
        <v>–</v>
      </c>
      <c r="AD9" s="75" t="str">
        <f>IFERROR(VALUE(FIXED(VLOOKUP(VLOOKUP($A$1,CodeTableSelCan,2,FALSE)&amp;$B$8&amp;ref!$E$2&amp;ref!$F$2&amp;ref!L$2,DatatableSelCan,8,FALSE))),"–")</f>
        <v>–</v>
      </c>
      <c r="AE9" s="75" t="str">
        <f>IFERROR(VALUE(FIXED(VLOOKUP(VLOOKUP($A$1,CodeTableSelCan,2,FALSE)&amp;$B$8&amp;ref!$E$2&amp;ref!$F$2&amp;ref!M$2,DatatableSelCan,8,FALSE))),"–")</f>
        <v>–</v>
      </c>
      <c r="AF9" s="75">
        <f>IFERROR(VALUE(FIXED(VLOOKUP(VLOOKUP($A$1,CodeTableSelCan,2,FALSE)&amp;$B$8&amp;ref!$E$2&amp;ref!$F$2&amp;ref!N$2,DatatableSelCan,8,FALSE))),"–")</f>
        <v>0.75</v>
      </c>
      <c r="AG9" s="75">
        <f>IFERROR(VALUE(FIXED(VLOOKUP(VLOOKUP($A$1,CodeTableSelCan,2,FALSE)&amp;$B$8&amp;ref!$E$2&amp;ref!$F$2&amp;ref!O$2,DatatableSelCan,8,FALSE))),"–")</f>
        <v>1.54</v>
      </c>
      <c r="AH9" s="75">
        <f>IFERROR(VALUE(FIXED(VLOOKUP(VLOOKUP($A$1,CodeTableSelCan,2,FALSE)&amp;$B$8&amp;ref!$E$2&amp;ref!$F$2&amp;ref!P$2,DatatableSelCan,8,FALSE))),"–")</f>
        <v>2.02</v>
      </c>
      <c r="AI9" s="75" t="str">
        <f>IFERROR(VALUE(FIXED(VLOOKUP(VLOOKUP($A$1,CodeTableSelCan,2,FALSE)&amp;$B$8&amp;ref!$E$2&amp;ref!$F$2&amp;ref!Q$2,DatatableSelCan,8,FALSE))),"–")</f>
        <v>–</v>
      </c>
      <c r="AJ9" s="75">
        <f>IFERROR(VALUE(FIXED(VLOOKUP(VLOOKUP($A$1,CodeTableSelCan,2,FALSE)&amp;$B$8&amp;ref!$E$2&amp;ref!$F$2&amp;ref!R$2,DatatableSelCan,8,FALSE))),"–")</f>
        <v>1.96</v>
      </c>
      <c r="AK9" s="75">
        <f>IFERROR(VALUE(FIXED(VLOOKUP(VLOOKUP($A$1,CodeTableSelCan,2,FALSE)&amp;$B$8&amp;ref!$E$2&amp;ref!$F$2&amp;ref!S$2,DatatableSelCan,8,FALSE))),"–")</f>
        <v>8.1</v>
      </c>
      <c r="AL9" s="75">
        <f>IFERROR(VALUE(FIXED(VLOOKUP(VLOOKUP($A$1,CodeTableSelCan,2,FALSE)&amp;$B$8&amp;ref!$E$2&amp;ref!$F$2&amp;ref!T$2,DatatableSelCan,8,FALSE))),"–")</f>
        <v>11.71</v>
      </c>
      <c r="AM9" s="75">
        <f>IFERROR(VALUE(FIXED(VLOOKUP(VLOOKUP($A$1,CodeTableSelCan,2,FALSE)&amp;$B$8&amp;ref!$E$2&amp;ref!$F$2&amp;ref!U$2,DatatableSelCan,8,FALSE))),"–")</f>
        <v>24.57</v>
      </c>
      <c r="AN9" s="75">
        <f>IFERROR(VALUE(FIXED(VLOOKUP(VLOOKUP($A$1,CodeTableSelCan,2,FALSE)&amp;$B$8&amp;ref!$E$2&amp;ref!$F$2&amp;ref!V$2,DatatableSelCan,8,FALSE))),"–")</f>
        <v>42.82</v>
      </c>
      <c r="AO9" s="75">
        <f>IFERROR(VALUE(FIXED(VLOOKUP(VLOOKUP($A$1,CodeTableSelCan,2,FALSE)&amp;$B$8&amp;ref!$E$2&amp;ref!$F$2&amp;ref!W$2,DatatableSelCan,8,FALSE))),"–")</f>
        <v>71.52</v>
      </c>
      <c r="AP9" s="75">
        <f>IFERROR(VALUE(FIXED(VLOOKUP(VLOOKUP($A$1,CodeTableSelCan,2,FALSE)&amp;$B$8&amp;ref!$E$2&amp;ref!$F$2&amp;ref!X$2,DatatableSelCan,8,FALSE))),"–")</f>
        <v>95.76</v>
      </c>
      <c r="AQ9" s="75">
        <f>IFERROR(VALUE(FIXED(VLOOKUP(VLOOKUP($A$1,CodeTableSelCan,2,FALSE)&amp;$B$8&amp;ref!$E$2&amp;ref!$F$2&amp;ref!Y$2,DatatableSelCan,8,FALSE))),"–")</f>
        <v>119.72</v>
      </c>
      <c r="AR9" s="75">
        <f>SUMPRODUCT(Z9:AQ9,'Population '!$D$61:$U$61)</f>
        <v>5.7104173539261263</v>
      </c>
    </row>
    <row r="10" spans="1:44" ht="15" customHeight="1">
      <c r="B10" s="6"/>
      <c r="C10" s="60" t="s">
        <v>24</v>
      </c>
      <c r="D10" s="61" t="str">
        <f>IFERROR(VALUE(FIXED(VLOOKUP(VLOOKUP($A$1,CodeTableSelCan,2,FALSE)&amp;$B$8&amp;ref!$E$2&amp;ref!$F$3&amp;ref!H$2,DatatableSelCan,7,FALSE))),"–")</f>
        <v>–</v>
      </c>
      <c r="E10" s="61" t="str">
        <f>IFERROR(VALUE(FIXED(VLOOKUP(VLOOKUP($A$1,CodeTableSelCan,2,FALSE)&amp;$B$8&amp;ref!$E$2&amp;ref!$F$3&amp;ref!I$2,DatatableSelCan,7,FALSE))),"–")</f>
        <v>–</v>
      </c>
      <c r="F10" s="61" t="str">
        <f>IFERROR(VALUE(FIXED(VLOOKUP(VLOOKUP($A$1,CodeTableSelCan,2,FALSE)&amp;$B$8&amp;ref!$E$2&amp;ref!$F$3&amp;ref!J$2,DatatableSelCan,7,FALSE))),"–")</f>
        <v>–</v>
      </c>
      <c r="G10" s="61" t="str">
        <f>IFERROR(VALUE(FIXED(VLOOKUP(VLOOKUP($A$1,CodeTableSelCan,2,FALSE)&amp;$B$8&amp;ref!$E$2&amp;ref!$F$3&amp;ref!K$2,DatatableSelCan,7,FALSE))),"–")</f>
        <v>–</v>
      </c>
      <c r="H10" s="61" t="str">
        <f>IFERROR(VALUE(FIXED(VLOOKUP(VLOOKUP($A$1,CodeTableSelCan,2,FALSE)&amp;$B$8&amp;ref!$E$2&amp;ref!$F$3&amp;ref!L$2,DatatableSelCan,7,FALSE))),"–")</f>
        <v>–</v>
      </c>
      <c r="I10" s="61" t="str">
        <f>IFERROR(VALUE(FIXED(VLOOKUP(VLOOKUP($A$1,CodeTableSelCan,2,FALSE)&amp;$B$8&amp;ref!$E$2&amp;ref!$F$3&amp;ref!M$2,DatatableSelCan,7,FALSE))),"–")</f>
        <v>–</v>
      </c>
      <c r="J10" s="61" t="str">
        <f>IFERROR(VALUE(FIXED(VLOOKUP(VLOOKUP($A$1,CodeTableSelCan,2,FALSE)&amp;$B$8&amp;ref!$E$2&amp;ref!$F$3&amp;ref!N$2,DatatableSelCan,7,FALSE))),"–")</f>
        <v>–</v>
      </c>
      <c r="K10" s="61">
        <f>IFERROR(VALUE(FIXED(VLOOKUP(VLOOKUP($A$1,CodeTableSelCan,2,FALSE)&amp;$B$8&amp;ref!$E$2&amp;ref!$F$3&amp;ref!O$2,DatatableSelCan,7,FALSE))),"–")</f>
        <v>1</v>
      </c>
      <c r="L10" s="61">
        <f>IFERROR(VALUE(FIXED(VLOOKUP(VLOOKUP($A$1,CodeTableSelCan,2,FALSE)&amp;$B$8&amp;ref!$E$2&amp;ref!$F$3&amp;ref!P$2,DatatableSelCan,7,FALSE))),"–")</f>
        <v>2</v>
      </c>
      <c r="M10" s="61" t="str">
        <f>IFERROR(VALUE(FIXED(VLOOKUP(VLOOKUP($A$1,CodeTableSelCan,2,FALSE)&amp;$B$8&amp;ref!$E$2&amp;ref!$F$3&amp;ref!Q$2,DatatableSelCan,7,FALSE))),"–")</f>
        <v>–</v>
      </c>
      <c r="N10" s="61" t="str">
        <f>IFERROR(VALUE(FIXED(VLOOKUP(VLOOKUP($A$1,CodeTableSelCan,2,FALSE)&amp;$B$8&amp;ref!$E$2&amp;ref!$F$3&amp;ref!R$2,DatatableSelCan,7,FALSE))),"–")</f>
        <v>–</v>
      </c>
      <c r="O10" s="61">
        <f>IFERROR(VALUE(FIXED(VLOOKUP(VLOOKUP($A$1,CodeTableSelCan,2,FALSE)&amp;$B$8&amp;ref!$E$2&amp;ref!$F$3&amp;ref!S$2,DatatableSelCan,7,FALSE))),"–")</f>
        <v>2</v>
      </c>
      <c r="P10" s="61">
        <f>IFERROR(VALUE(FIXED(VLOOKUP(VLOOKUP($A$1,CodeTableSelCan,2,FALSE)&amp;$B$8&amp;ref!$E$2&amp;ref!$F$3&amp;ref!T$2,DatatableSelCan,7,FALSE))),"–")</f>
        <v>2</v>
      </c>
      <c r="Q10" s="61">
        <f>IFERROR(VALUE(FIXED(VLOOKUP(VLOOKUP($A$1,CodeTableSelCan,2,FALSE)&amp;$B$8&amp;ref!$E$2&amp;ref!$F$3&amp;ref!U$2,DatatableSelCan,7,FALSE))),"–")</f>
        <v>3</v>
      </c>
      <c r="R10" s="61">
        <f>IFERROR(VALUE(FIXED(VLOOKUP(VLOOKUP($A$1,CodeTableSelCan,2,FALSE)&amp;$B$8&amp;ref!$E$2&amp;ref!$F$3&amp;ref!V$2,DatatableSelCan,7,FALSE))),"–")</f>
        <v>4</v>
      </c>
      <c r="S10" s="61">
        <f>IFERROR(VALUE(FIXED(VLOOKUP(VLOOKUP($A$1,CodeTableSelCan,2,FALSE)&amp;$B$8&amp;ref!$E$2&amp;ref!$F$3&amp;ref!W$2,DatatableSelCan,7,FALSE))),"–")</f>
        <v>3</v>
      </c>
      <c r="T10" s="61">
        <f>IFERROR(VALUE(FIXED(VLOOKUP(VLOOKUP($A$1,CodeTableSelCan,2,FALSE)&amp;$B$8&amp;ref!$E$2&amp;ref!$F$3&amp;ref!X$2,DatatableSelCan,7,FALSE))),"–")</f>
        <v>3</v>
      </c>
      <c r="U10" s="61">
        <f>IFERROR(VALUE(FIXED(VLOOKUP(VLOOKUP($A$1,CodeTableSelCan,2,FALSE)&amp;$B$8&amp;ref!$E$2&amp;ref!$F$3&amp;ref!Y$2,DatatableSelCan,7,FALSE))),"–")</f>
        <v>2</v>
      </c>
      <c r="V10" s="61">
        <f>IFERROR(VALUE(FIXED(VLOOKUP(VLOOKUP($A$1,CodeTableSelCan,2,FALSE)&amp;$B$8&amp;ref!$E$2&amp;ref!$F$3&amp;ref!Z$2,DatatableSelCan,7,FALSE))),"–")</f>
        <v>22</v>
      </c>
      <c r="X10" s="60"/>
      <c r="Y10" s="60" t="s">
        <v>24</v>
      </c>
      <c r="Z10" s="75" t="str">
        <f>IFERROR(VALUE(FIXED(VLOOKUP(VLOOKUP($A$1,CodeTableSelCan,2,FALSE)&amp;$B$8&amp;ref!$E$2&amp;ref!$F$3&amp;ref!H$2,DatatableSelCan,8,FALSE))),"–")</f>
        <v>–</v>
      </c>
      <c r="AA10" s="75" t="str">
        <f>IFERROR(VALUE(FIXED(VLOOKUP(VLOOKUP($A$1,CodeTableSelCan,2,FALSE)&amp;$B$8&amp;ref!$E$2&amp;ref!$F$3&amp;ref!I$2,DatatableSelCan,8,FALSE))),"–")</f>
        <v>–</v>
      </c>
      <c r="AB10" s="75" t="str">
        <f>IFERROR(VALUE(FIXED(VLOOKUP(VLOOKUP($A$1,CodeTableSelCan,2,FALSE)&amp;$B$8&amp;ref!$E$2&amp;ref!$F$3&amp;ref!J$2,DatatableSelCan,8,FALSE))),"–")</f>
        <v>–</v>
      </c>
      <c r="AC10" s="75" t="str">
        <f>IFERROR(VALUE(FIXED(VLOOKUP(VLOOKUP($A$1,CodeTableSelCan,2,FALSE)&amp;$B$8&amp;ref!$E$2&amp;ref!$F$3&amp;ref!K$2,DatatableSelCan,8,FALSE))),"–")</f>
        <v>–</v>
      </c>
      <c r="AD10" s="75" t="str">
        <f>IFERROR(VALUE(FIXED(VLOOKUP(VLOOKUP($A$1,CodeTableSelCan,2,FALSE)&amp;$B$8&amp;ref!$E$2&amp;ref!$F$3&amp;ref!L$2,DatatableSelCan,8,FALSE))),"–")</f>
        <v>–</v>
      </c>
      <c r="AE10" s="75" t="str">
        <f>IFERROR(VALUE(FIXED(VLOOKUP(VLOOKUP($A$1,CodeTableSelCan,2,FALSE)&amp;$B$8&amp;ref!$E$2&amp;ref!$F$3&amp;ref!M$2,DatatableSelCan,8,FALSE))),"–")</f>
        <v>–</v>
      </c>
      <c r="AF10" s="75" t="str">
        <f>IFERROR(VALUE(FIXED(VLOOKUP(VLOOKUP($A$1,CodeTableSelCan,2,FALSE)&amp;$B$8&amp;ref!$E$2&amp;ref!$F$3&amp;ref!N$2,DatatableSelCan,8,FALSE))),"–")</f>
        <v>–</v>
      </c>
      <c r="AG10" s="75">
        <f>IFERROR(VALUE(FIXED(VLOOKUP(VLOOKUP($A$1,CodeTableSelCan,2,FALSE)&amp;$B$8&amp;ref!$E$2&amp;ref!$F$3&amp;ref!O$2,DatatableSelCan,8,FALSE))),"–")</f>
        <v>5.49</v>
      </c>
      <c r="AH10" s="75">
        <f>IFERROR(VALUE(FIXED(VLOOKUP(VLOOKUP($A$1,CodeTableSelCan,2,FALSE)&amp;$B$8&amp;ref!$E$2&amp;ref!$F$3&amp;ref!P$2,DatatableSelCan,8,FALSE))),"–")</f>
        <v>10.18</v>
      </c>
      <c r="AI10" s="75" t="str">
        <f>IFERROR(VALUE(FIXED(VLOOKUP(VLOOKUP($A$1,CodeTableSelCan,2,FALSE)&amp;$B$8&amp;ref!$E$2&amp;ref!$F$3&amp;ref!Q$2,DatatableSelCan,8,FALSE))),"–")</f>
        <v>–</v>
      </c>
      <c r="AJ10" s="75" t="str">
        <f>IFERROR(VALUE(FIXED(VLOOKUP(VLOOKUP($A$1,CodeTableSelCan,2,FALSE)&amp;$B$8&amp;ref!$E$2&amp;ref!$F$3&amp;ref!R$2,DatatableSelCan,8,FALSE))),"–")</f>
        <v>–</v>
      </c>
      <c r="AK10" s="75">
        <f>IFERROR(VALUE(FIXED(VLOOKUP(VLOOKUP($A$1,CodeTableSelCan,2,FALSE)&amp;$B$8&amp;ref!$E$2&amp;ref!$F$3&amp;ref!S$2,DatatableSelCan,8,FALSE))),"–")</f>
        <v>14.16</v>
      </c>
      <c r="AL10" s="75">
        <f>IFERROR(VALUE(FIXED(VLOOKUP(VLOOKUP($A$1,CodeTableSelCan,2,FALSE)&amp;$B$8&amp;ref!$E$2&amp;ref!$F$3&amp;ref!T$2,DatatableSelCan,8,FALSE))),"–")</f>
        <v>18.829999999999998</v>
      </c>
      <c r="AM10" s="75">
        <f>IFERROR(VALUE(FIXED(VLOOKUP(VLOOKUP($A$1,CodeTableSelCan,2,FALSE)&amp;$B$8&amp;ref!$E$2&amp;ref!$F$3&amp;ref!U$2,DatatableSelCan,8,FALSE))),"–")</f>
        <v>39.89</v>
      </c>
      <c r="AN10" s="75">
        <f>IFERROR(VALUE(FIXED(VLOOKUP(VLOOKUP($A$1,CodeTableSelCan,2,FALSE)&amp;$B$8&amp;ref!$E$2&amp;ref!$F$3&amp;ref!V$2,DatatableSelCan,8,FALSE))),"–")</f>
        <v>80.48</v>
      </c>
      <c r="AO10" s="75">
        <f>IFERROR(VALUE(FIXED(VLOOKUP(VLOOKUP($A$1,CodeTableSelCan,2,FALSE)&amp;$B$8&amp;ref!$E$2&amp;ref!$F$3&amp;ref!W$2,DatatableSelCan,8,FALSE))),"–")</f>
        <v>103.45</v>
      </c>
      <c r="AP10" s="75">
        <f>IFERROR(VALUE(FIXED(VLOOKUP(VLOOKUP($A$1,CodeTableSelCan,2,FALSE)&amp;$B$8&amp;ref!$E$2&amp;ref!$F$3&amp;ref!X$2,DatatableSelCan,8,FALSE))),"–")</f>
        <v>209.79</v>
      </c>
      <c r="AQ10" s="75">
        <f>IFERROR(VALUE(FIXED(VLOOKUP(VLOOKUP($A$1,CodeTableSelCan,2,FALSE)&amp;$B$8&amp;ref!$E$2&amp;ref!$F$3&amp;ref!Y$2,DatatableSelCan,8,FALSE))),"–")</f>
        <v>289.86</v>
      </c>
      <c r="AR10" s="75">
        <f>SUMPRODUCT(Z10:AQ10,'Population '!$D$61:$U$61)</f>
        <v>10.685904933273354</v>
      </c>
    </row>
    <row r="11" spans="1:44" ht="15" customHeight="1">
      <c r="B11" s="7"/>
      <c r="C11" s="60" t="s">
        <v>25</v>
      </c>
      <c r="D11" s="61" t="str">
        <f>IFERROR(VALUE(FIXED(VLOOKUP(VLOOKUP($A$1,CodeTableSelCan,2,FALSE)&amp;$B$8&amp;ref!$E$2&amp;ref!$F$4&amp;ref!H$2,DatatableSelCan,7,FALSE))),"–")</f>
        <v>–</v>
      </c>
      <c r="E11" s="61">
        <f>IFERROR(VALUE(FIXED(VLOOKUP(VLOOKUP($A$1,CodeTableSelCan,2,FALSE)&amp;$B$8&amp;ref!$E$2&amp;ref!$F$4&amp;ref!I$2,DatatableSelCan,7,FALSE))),"–")</f>
        <v>2</v>
      </c>
      <c r="F11" s="61" t="str">
        <f>IFERROR(VALUE(FIXED(VLOOKUP(VLOOKUP($A$1,CodeTableSelCan,2,FALSE)&amp;$B$8&amp;ref!$E$2&amp;ref!$F$4&amp;ref!J$2,DatatableSelCan,7,FALSE))),"–")</f>
        <v>–</v>
      </c>
      <c r="G11" s="61" t="str">
        <f>IFERROR(VALUE(FIXED(VLOOKUP(VLOOKUP($A$1,CodeTableSelCan,2,FALSE)&amp;$B$8&amp;ref!$E$2&amp;ref!$F$4&amp;ref!K$2,DatatableSelCan,7,FALSE))),"–")</f>
        <v>–</v>
      </c>
      <c r="H11" s="61" t="str">
        <f>IFERROR(VALUE(FIXED(VLOOKUP(VLOOKUP($A$1,CodeTableSelCan,2,FALSE)&amp;$B$8&amp;ref!$E$2&amp;ref!$F$4&amp;ref!L$2,DatatableSelCan,7,FALSE))),"–")</f>
        <v>–</v>
      </c>
      <c r="I11" s="61" t="str">
        <f>IFERROR(VALUE(FIXED(VLOOKUP(VLOOKUP($A$1,CodeTableSelCan,2,FALSE)&amp;$B$8&amp;ref!$E$2&amp;ref!$F$4&amp;ref!M$2,DatatableSelCan,7,FALSE))),"–")</f>
        <v>–</v>
      </c>
      <c r="J11" s="61">
        <f>IFERROR(VALUE(FIXED(VLOOKUP(VLOOKUP($A$1,CodeTableSelCan,2,FALSE)&amp;$B$8&amp;ref!$E$2&amp;ref!$F$4&amp;ref!N$2,DatatableSelCan,7,FALSE))),"–")</f>
        <v>1</v>
      </c>
      <c r="K11" s="61">
        <f>IFERROR(VALUE(FIXED(VLOOKUP(VLOOKUP($A$1,CodeTableSelCan,2,FALSE)&amp;$B$8&amp;ref!$E$2&amp;ref!$F$4&amp;ref!O$2,DatatableSelCan,7,FALSE))),"–")</f>
        <v>1</v>
      </c>
      <c r="L11" s="61">
        <f>IFERROR(VALUE(FIXED(VLOOKUP(VLOOKUP($A$1,CodeTableSelCan,2,FALSE)&amp;$B$8&amp;ref!$E$2&amp;ref!$F$4&amp;ref!P$2,DatatableSelCan,7,FALSE))),"–")</f>
        <v>1</v>
      </c>
      <c r="M11" s="61" t="str">
        <f>IFERROR(VALUE(FIXED(VLOOKUP(VLOOKUP($A$1,CodeTableSelCan,2,FALSE)&amp;$B$8&amp;ref!$E$2&amp;ref!$F$4&amp;ref!Q$2,DatatableSelCan,7,FALSE))),"–")</f>
        <v>–</v>
      </c>
      <c r="N11" s="61">
        <f>IFERROR(VALUE(FIXED(VLOOKUP(VLOOKUP($A$1,CodeTableSelCan,2,FALSE)&amp;$B$8&amp;ref!$E$2&amp;ref!$F$4&amp;ref!R$2,DatatableSelCan,7,FALSE))),"–")</f>
        <v>3</v>
      </c>
      <c r="O11" s="61">
        <f>IFERROR(VALUE(FIXED(VLOOKUP(VLOOKUP($A$1,CodeTableSelCan,2,FALSE)&amp;$B$8&amp;ref!$E$2&amp;ref!$F$4&amp;ref!S$2,DatatableSelCan,7,FALSE))),"–")</f>
        <v>9</v>
      </c>
      <c r="P11" s="61">
        <f>IFERROR(VALUE(FIXED(VLOOKUP(VLOOKUP($A$1,CodeTableSelCan,2,FALSE)&amp;$B$8&amp;ref!$E$2&amp;ref!$F$4&amp;ref!T$2,DatatableSelCan,7,FALSE))),"–")</f>
        <v>12</v>
      </c>
      <c r="Q11" s="61">
        <f>IFERROR(VALUE(FIXED(VLOOKUP(VLOOKUP($A$1,CodeTableSelCan,2,FALSE)&amp;$B$8&amp;ref!$E$2&amp;ref!$F$4&amp;ref!U$2,DatatableSelCan,7,FALSE))),"–")</f>
        <v>23</v>
      </c>
      <c r="R11" s="61">
        <f>IFERROR(VALUE(FIXED(VLOOKUP(VLOOKUP($A$1,CodeTableSelCan,2,FALSE)&amp;$B$8&amp;ref!$E$2&amp;ref!$F$4&amp;ref!V$2,DatatableSelCan,7,FALSE))),"–")</f>
        <v>29</v>
      </c>
      <c r="S11" s="61">
        <f>IFERROR(VALUE(FIXED(VLOOKUP(VLOOKUP($A$1,CodeTableSelCan,2,FALSE)&amp;$B$8&amp;ref!$E$2&amp;ref!$F$4&amp;ref!W$2,DatatableSelCan,7,FALSE))),"–")</f>
        <v>35</v>
      </c>
      <c r="T11" s="61">
        <f>IFERROR(VALUE(FIXED(VLOOKUP(VLOOKUP($A$1,CodeTableSelCan,2,FALSE)&amp;$B$8&amp;ref!$E$2&amp;ref!$F$4&amp;ref!X$2,DatatableSelCan,7,FALSE))),"–")</f>
        <v>32</v>
      </c>
      <c r="U11" s="61">
        <f>IFERROR(VALUE(FIXED(VLOOKUP(VLOOKUP($A$1,CodeTableSelCan,2,FALSE)&amp;$B$8&amp;ref!$E$2&amp;ref!$F$4&amp;ref!Y$2,DatatableSelCan,7,FALSE))),"–")</f>
        <v>32</v>
      </c>
      <c r="V11" s="61">
        <f>IFERROR(VALUE(FIXED(VLOOKUP(VLOOKUP($A$1,CodeTableSelCan,2,FALSE)&amp;$B$8&amp;ref!$E$2&amp;ref!$F$4&amp;ref!Z$2,DatatableSelCan,7,FALSE))),"–")</f>
        <v>180</v>
      </c>
      <c r="X11" s="7"/>
      <c r="Y11" s="60" t="s">
        <v>25</v>
      </c>
      <c r="Z11" s="75" t="str">
        <f>IFERROR(VALUE(FIXED(VLOOKUP(VLOOKUP($A$1,CodeTableSelCan,2,FALSE)&amp;$B$8&amp;ref!$E$2&amp;ref!$F$4&amp;ref!H$2,DatatableSelCan,8,FALSE))),"–")</f>
        <v>–</v>
      </c>
      <c r="AA11" s="75">
        <f>IFERROR(VALUE(FIXED(VLOOKUP(VLOOKUP($A$1,CodeTableSelCan,2,FALSE)&amp;$B$8&amp;ref!$E$2&amp;ref!$F$4&amp;ref!I$2,DatatableSelCan,8,FALSE))),"–")</f>
        <v>1.72</v>
      </c>
      <c r="AB11" s="75" t="str">
        <f>IFERROR(VALUE(FIXED(VLOOKUP(VLOOKUP($A$1,CodeTableSelCan,2,FALSE)&amp;$B$8&amp;ref!$E$2&amp;ref!$F$4&amp;ref!J$2,DatatableSelCan,8,FALSE))),"–")</f>
        <v>–</v>
      </c>
      <c r="AC11" s="75" t="str">
        <f>IFERROR(VALUE(FIXED(VLOOKUP(VLOOKUP($A$1,CodeTableSelCan,2,FALSE)&amp;$B$8&amp;ref!$E$2&amp;ref!$F$4&amp;ref!K$2,DatatableSelCan,8,FALSE))),"–")</f>
        <v>–</v>
      </c>
      <c r="AD11" s="75" t="str">
        <f>IFERROR(VALUE(FIXED(VLOOKUP(VLOOKUP($A$1,CodeTableSelCan,2,FALSE)&amp;$B$8&amp;ref!$E$2&amp;ref!$F$4&amp;ref!L$2,DatatableSelCan,8,FALSE))),"–")</f>
        <v>–</v>
      </c>
      <c r="AE11" s="75" t="str">
        <f>IFERROR(VALUE(FIXED(VLOOKUP(VLOOKUP($A$1,CodeTableSelCan,2,FALSE)&amp;$B$8&amp;ref!$E$2&amp;ref!$F$4&amp;ref!M$2,DatatableSelCan,8,FALSE))),"–")</f>
        <v>–</v>
      </c>
      <c r="AF11" s="75">
        <f>IFERROR(VALUE(FIXED(VLOOKUP(VLOOKUP($A$1,CodeTableSelCan,2,FALSE)&amp;$B$8&amp;ref!$E$2&amp;ref!$F$4&amp;ref!N$2,DatatableSelCan,8,FALSE))),"–")</f>
        <v>0.87</v>
      </c>
      <c r="AG11" s="75">
        <f>IFERROR(VALUE(FIXED(VLOOKUP(VLOOKUP($A$1,CodeTableSelCan,2,FALSE)&amp;$B$8&amp;ref!$E$2&amp;ref!$F$4&amp;ref!O$2,DatatableSelCan,8,FALSE))),"–")</f>
        <v>0.89</v>
      </c>
      <c r="AH11" s="75">
        <f>IFERROR(VALUE(FIXED(VLOOKUP(VLOOKUP($A$1,CodeTableSelCan,2,FALSE)&amp;$B$8&amp;ref!$E$2&amp;ref!$F$4&amp;ref!P$2,DatatableSelCan,8,FALSE))),"–")</f>
        <v>0.77</v>
      </c>
      <c r="AI11" s="75" t="str">
        <f>IFERROR(VALUE(FIXED(VLOOKUP(VLOOKUP($A$1,CodeTableSelCan,2,FALSE)&amp;$B$8&amp;ref!$E$2&amp;ref!$F$4&amp;ref!Q$2,DatatableSelCan,8,FALSE))),"–")</f>
        <v>–</v>
      </c>
      <c r="AJ11" s="75">
        <f>IFERROR(VALUE(FIXED(VLOOKUP(VLOOKUP($A$1,CodeTableSelCan,2,FALSE)&amp;$B$8&amp;ref!$E$2&amp;ref!$F$4&amp;ref!R$2,DatatableSelCan,8,FALSE))),"–")</f>
        <v>2.21</v>
      </c>
      <c r="AK11" s="75">
        <f>IFERROR(VALUE(FIXED(VLOOKUP(VLOOKUP($A$1,CodeTableSelCan,2,FALSE)&amp;$B$8&amp;ref!$E$2&amp;ref!$F$4&amp;ref!S$2,DatatableSelCan,8,FALSE))),"–")</f>
        <v>7.39</v>
      </c>
      <c r="AL11" s="75">
        <f>IFERROR(VALUE(FIXED(VLOOKUP(VLOOKUP($A$1,CodeTableSelCan,2,FALSE)&amp;$B$8&amp;ref!$E$2&amp;ref!$F$4&amp;ref!T$2,DatatableSelCan,8,FALSE))),"–")</f>
        <v>11.01</v>
      </c>
      <c r="AM11" s="75">
        <f>IFERROR(VALUE(FIXED(VLOOKUP(VLOOKUP($A$1,CodeTableSelCan,2,FALSE)&amp;$B$8&amp;ref!$E$2&amp;ref!$F$4&amp;ref!U$2,DatatableSelCan,8,FALSE))),"–")</f>
        <v>23.4</v>
      </c>
      <c r="AN11" s="75">
        <f>IFERROR(VALUE(FIXED(VLOOKUP(VLOOKUP($A$1,CodeTableSelCan,2,FALSE)&amp;$B$8&amp;ref!$E$2&amp;ref!$F$4&amp;ref!V$2,DatatableSelCan,8,FALSE))),"–")</f>
        <v>40.22</v>
      </c>
      <c r="AO11" s="75">
        <f>IFERROR(VALUE(FIXED(VLOOKUP(VLOOKUP($A$1,CodeTableSelCan,2,FALSE)&amp;$B$8&amp;ref!$E$2&amp;ref!$F$4&amp;ref!W$2,DatatableSelCan,8,FALSE))),"–")</f>
        <v>69.680000000000007</v>
      </c>
      <c r="AP11" s="75">
        <f>IFERROR(VALUE(FIXED(VLOOKUP(VLOOKUP($A$1,CodeTableSelCan,2,FALSE)&amp;$B$8&amp;ref!$E$2&amp;ref!$F$4&amp;ref!X$2,DatatableSelCan,8,FALSE))),"–")</f>
        <v>91.12</v>
      </c>
      <c r="AQ11" s="75">
        <f>IFERROR(VALUE(FIXED(VLOOKUP(VLOOKUP($A$1,CodeTableSelCan,2,FALSE)&amp;$B$8&amp;ref!$E$2&amp;ref!$F$4&amp;ref!Y$2,DatatableSelCan,8,FALSE))),"–")</f>
        <v>115.48</v>
      </c>
      <c r="AR11" s="75">
        <f>SUMPRODUCT(Z11:AQ11,'Population '!$D$61:$U$61)</f>
        <v>5.3957864747338435</v>
      </c>
    </row>
    <row r="12" spans="1:44" ht="15" customHeight="1">
      <c r="B12" s="6">
        <v>2015</v>
      </c>
      <c r="C12" s="7"/>
      <c r="D12" s="61"/>
      <c r="E12" s="61"/>
      <c r="F12" s="61"/>
      <c r="G12" s="61"/>
      <c r="H12" s="61"/>
      <c r="I12" s="61"/>
      <c r="J12" s="61"/>
      <c r="K12" s="61"/>
      <c r="L12" s="61"/>
      <c r="M12" s="61"/>
      <c r="N12" s="61"/>
      <c r="O12" s="61"/>
      <c r="P12" s="61"/>
      <c r="Q12" s="61"/>
      <c r="R12" s="61"/>
      <c r="S12" s="61"/>
      <c r="T12" s="61"/>
      <c r="U12" s="61"/>
      <c r="V12" s="61"/>
      <c r="X12" s="60">
        <v>2015</v>
      </c>
      <c r="Y12" s="7"/>
      <c r="Z12" s="75"/>
      <c r="AA12" s="75"/>
      <c r="AB12" s="75"/>
      <c r="AC12" s="75"/>
      <c r="AD12" s="75"/>
      <c r="AE12" s="75"/>
      <c r="AF12" s="75"/>
      <c r="AG12" s="75"/>
      <c r="AH12" s="75"/>
      <c r="AI12" s="75"/>
      <c r="AJ12" s="75"/>
      <c r="AK12" s="75"/>
      <c r="AL12" s="75"/>
      <c r="AM12" s="75"/>
      <c r="AN12" s="75"/>
      <c r="AO12" s="75"/>
      <c r="AP12" s="75"/>
      <c r="AQ12" s="75"/>
      <c r="AR12" s="75"/>
    </row>
    <row r="13" spans="1:44" ht="15" customHeight="1">
      <c r="B13" s="6"/>
      <c r="C13" s="60" t="s">
        <v>23</v>
      </c>
      <c r="D13" s="56" t="str">
        <f>IFERROR(VALUE(FIXED(VLOOKUP(VLOOKUP($A$1,CodeTableSelCan,2,FALSE)&amp;$B$12&amp;ref!$E$2&amp;ref!$F$2&amp;ref!H$2,DatatableSelCan,7,FALSE))),"–")</f>
        <v>–</v>
      </c>
      <c r="E13" s="56" t="str">
        <f>IFERROR(VALUE(FIXED(VLOOKUP(VLOOKUP($A$1,CodeTableSelCan,2,FALSE)&amp;$B$12&amp;ref!$E$2&amp;ref!$F$2&amp;ref!I$2,DatatableSelCan,7,FALSE))),"–")</f>
        <v>–</v>
      </c>
      <c r="F13" s="56" t="str">
        <f>IFERROR(VALUE(FIXED(VLOOKUP(VLOOKUP($A$1,CodeTableSelCan,2,FALSE)&amp;$B$12&amp;ref!$E$2&amp;ref!$F$2&amp;ref!J$2,DatatableSelCan,7,FALSE))),"–")</f>
        <v>–</v>
      </c>
      <c r="G13" s="56" t="str">
        <f>IFERROR(VALUE(FIXED(VLOOKUP(VLOOKUP($A$1,CodeTableSelCan,2,FALSE)&amp;$B$12&amp;ref!$E$2&amp;ref!$F$2&amp;ref!K$2,DatatableSelCan,7,FALSE))),"–")</f>
        <v>–</v>
      </c>
      <c r="H13" s="56" t="str">
        <f>IFERROR(VALUE(FIXED(VLOOKUP(VLOOKUP($A$1,CodeTableSelCan,2,FALSE)&amp;$B$12&amp;ref!$E$2&amp;ref!$F$2&amp;ref!L$2,DatatableSelCan,7,FALSE))),"–")</f>
        <v>–</v>
      </c>
      <c r="I13" s="56">
        <f>IFERROR(VALUE(FIXED(VLOOKUP(VLOOKUP($A$1,CodeTableSelCan,2,FALSE)&amp;$B$12&amp;ref!$E$2&amp;ref!$F$2&amp;ref!M$2,DatatableSelCan,7,FALSE))),"–")</f>
        <v>2</v>
      </c>
      <c r="J13" s="56">
        <f>IFERROR(VALUE(FIXED(VLOOKUP(VLOOKUP($A$1,CodeTableSelCan,2,FALSE)&amp;$B$12&amp;ref!$E$2&amp;ref!$F$2&amp;ref!N$2,DatatableSelCan,7,FALSE))),"–")</f>
        <v>1</v>
      </c>
      <c r="K13" s="56" t="str">
        <f>IFERROR(VALUE(FIXED(VLOOKUP(VLOOKUP($A$1,CodeTableSelCan,2,FALSE)&amp;$B$12&amp;ref!$E$2&amp;ref!$F$2&amp;ref!O$2,DatatableSelCan,7,FALSE))),"–")</f>
        <v>–</v>
      </c>
      <c r="L13" s="56" t="str">
        <f>IFERROR(VALUE(FIXED(VLOOKUP(VLOOKUP($A$1,CodeTableSelCan,2,FALSE)&amp;$B$12&amp;ref!$E$2&amp;ref!$F$2&amp;ref!P$2,DatatableSelCan,7,FALSE))),"–")</f>
        <v>–</v>
      </c>
      <c r="M13" s="56">
        <f>IFERROR(VALUE(FIXED(VLOOKUP(VLOOKUP($A$1,CodeTableSelCan,2,FALSE)&amp;$B$12&amp;ref!$E$2&amp;ref!$F$2&amp;ref!Q$2,DatatableSelCan,7,FALSE))),"–")</f>
        <v>3</v>
      </c>
      <c r="N13" s="56">
        <f>IFERROR(VALUE(FIXED(VLOOKUP(VLOOKUP($A$1,CodeTableSelCan,2,FALSE)&amp;$B$12&amp;ref!$E$2&amp;ref!$F$2&amp;ref!R$2,DatatableSelCan,7,FALSE))),"–")</f>
        <v>9</v>
      </c>
      <c r="O13" s="56">
        <f>IFERROR(VALUE(FIXED(VLOOKUP(VLOOKUP($A$1,CodeTableSelCan,2,FALSE)&amp;$B$12&amp;ref!$E$2&amp;ref!$F$2&amp;ref!S$2,DatatableSelCan,7,FALSE))),"–")</f>
        <v>19</v>
      </c>
      <c r="P13" s="56">
        <f>IFERROR(VALUE(FIXED(VLOOKUP(VLOOKUP($A$1,CodeTableSelCan,2,FALSE)&amp;$B$12&amp;ref!$E$2&amp;ref!$F$2&amp;ref!T$2,DatatableSelCan,7,FALSE))),"–")</f>
        <v>14</v>
      </c>
      <c r="Q13" s="56">
        <f>IFERROR(VALUE(FIXED(VLOOKUP(VLOOKUP($A$1,CodeTableSelCan,2,FALSE)&amp;$B$12&amp;ref!$E$2&amp;ref!$F$2&amp;ref!U$2,DatatableSelCan,7,FALSE))),"–")</f>
        <v>27</v>
      </c>
      <c r="R13" s="56">
        <f>IFERROR(VALUE(FIXED(VLOOKUP(VLOOKUP($A$1,CodeTableSelCan,2,FALSE)&amp;$B$12&amp;ref!$E$2&amp;ref!$F$2&amp;ref!V$2,DatatableSelCan,7,FALSE))),"–")</f>
        <v>33</v>
      </c>
      <c r="S13" s="56">
        <f>IFERROR(VALUE(FIXED(VLOOKUP(VLOOKUP($A$1,CodeTableSelCan,2,FALSE)&amp;$B$12&amp;ref!$E$2&amp;ref!$F$2&amp;ref!W$2,DatatableSelCan,7,FALSE))),"–")</f>
        <v>28</v>
      </c>
      <c r="T13" s="56">
        <f>IFERROR(VALUE(FIXED(VLOOKUP(VLOOKUP($A$1,CodeTableSelCan,2,FALSE)&amp;$B$12&amp;ref!$E$2&amp;ref!$F$2&amp;ref!X$2,DatatableSelCan,7,FALSE))),"–")</f>
        <v>26</v>
      </c>
      <c r="U13" s="56">
        <f>IFERROR(VALUE(FIXED(VLOOKUP(VLOOKUP($A$1,CodeTableSelCan,2,FALSE)&amp;$B$12&amp;ref!$E$2&amp;ref!$F$2&amp;ref!Y$2,DatatableSelCan,7,FALSE))),"–")</f>
        <v>21</v>
      </c>
      <c r="V13" s="56">
        <f>IFERROR(VALUE(FIXED(VLOOKUP(VLOOKUP($A$1,CodeTableSelCan,2,FALSE)&amp;$B$12&amp;ref!$E$2&amp;ref!$F$2&amp;ref!Z$2,DatatableSelCan,7,FALSE))),"–")</f>
        <v>183</v>
      </c>
      <c r="X13" s="60"/>
      <c r="Y13" s="60" t="s">
        <v>23</v>
      </c>
      <c r="Z13" s="75" t="str">
        <f>IFERROR(VALUE(FIXED(VLOOKUP(VLOOKUP($A$1,CodeTableSelCan,2,FALSE)&amp;$B$12&amp;ref!$E$2&amp;ref!$F$2&amp;ref!H$2,DatatableSelCan,8,FALSE))),"–")</f>
        <v>–</v>
      </c>
      <c r="AA13" s="75" t="str">
        <f>IFERROR(VALUE(FIXED(VLOOKUP(VLOOKUP($A$1,CodeTableSelCan,2,FALSE)&amp;$B$12&amp;ref!$E$2&amp;ref!$F$2&amp;ref!I$2,DatatableSelCan,8,FALSE))),"–")</f>
        <v>–</v>
      </c>
      <c r="AB13" s="75" t="str">
        <f>IFERROR(VALUE(FIXED(VLOOKUP(VLOOKUP($A$1,CodeTableSelCan,2,FALSE)&amp;$B$12&amp;ref!$E$2&amp;ref!$F$2&amp;ref!J$2,DatatableSelCan,8,FALSE))),"–")</f>
        <v>–</v>
      </c>
      <c r="AC13" s="75" t="str">
        <f>IFERROR(VALUE(FIXED(VLOOKUP(VLOOKUP($A$1,CodeTableSelCan,2,FALSE)&amp;$B$12&amp;ref!$E$2&amp;ref!$F$2&amp;ref!K$2,DatatableSelCan,8,FALSE))),"–")</f>
        <v>–</v>
      </c>
      <c r="AD13" s="75" t="str">
        <f>IFERROR(VALUE(FIXED(VLOOKUP(VLOOKUP($A$1,CodeTableSelCan,2,FALSE)&amp;$B$12&amp;ref!$E$2&amp;ref!$F$2&amp;ref!L$2,DatatableSelCan,8,FALSE))),"–")</f>
        <v>–</v>
      </c>
      <c r="AE13" s="75">
        <f>IFERROR(VALUE(FIXED(VLOOKUP(VLOOKUP($A$1,CodeTableSelCan,2,FALSE)&amp;$B$12&amp;ref!$E$2&amp;ref!$F$2&amp;ref!M$2,DatatableSelCan,8,FALSE))),"–")</f>
        <v>1.28</v>
      </c>
      <c r="AF13" s="75">
        <f>IFERROR(VALUE(FIXED(VLOOKUP(VLOOKUP($A$1,CodeTableSelCan,2,FALSE)&amp;$B$12&amp;ref!$E$2&amp;ref!$F$2&amp;ref!N$2,DatatableSelCan,8,FALSE))),"–")</f>
        <v>0.72</v>
      </c>
      <c r="AG13" s="75" t="str">
        <f>IFERROR(VALUE(FIXED(VLOOKUP(VLOOKUP($A$1,CodeTableSelCan,2,FALSE)&amp;$B$12&amp;ref!$E$2&amp;ref!$F$2&amp;ref!O$2,DatatableSelCan,8,FALSE))),"–")</f>
        <v>–</v>
      </c>
      <c r="AH13" s="75" t="str">
        <f>IFERROR(VALUE(FIXED(VLOOKUP(VLOOKUP($A$1,CodeTableSelCan,2,FALSE)&amp;$B$12&amp;ref!$E$2&amp;ref!$F$2&amp;ref!P$2,DatatableSelCan,8,FALSE))),"–")</f>
        <v>–</v>
      </c>
      <c r="AI13" s="75">
        <f>IFERROR(VALUE(FIXED(VLOOKUP(VLOOKUP($A$1,CodeTableSelCan,2,FALSE)&amp;$B$12&amp;ref!$E$2&amp;ref!$F$2&amp;ref!Q$2,DatatableSelCan,8,FALSE))),"–")</f>
        <v>2</v>
      </c>
      <c r="AJ13" s="75">
        <f>IFERROR(VALUE(FIXED(VLOOKUP(VLOOKUP($A$1,CodeTableSelCan,2,FALSE)&amp;$B$12&amp;ref!$E$2&amp;ref!$F$2&amp;ref!R$2,DatatableSelCan,8,FALSE))),"–")</f>
        <v>5.85</v>
      </c>
      <c r="AK13" s="75">
        <f>IFERROR(VALUE(FIXED(VLOOKUP(VLOOKUP($A$1,CodeTableSelCan,2,FALSE)&amp;$B$12&amp;ref!$E$2&amp;ref!$F$2&amp;ref!S$2,DatatableSelCan,8,FALSE))),"–")</f>
        <v>13.62</v>
      </c>
      <c r="AL13" s="75">
        <f>IFERROR(VALUE(FIXED(VLOOKUP(VLOOKUP($A$1,CodeTableSelCan,2,FALSE)&amp;$B$12&amp;ref!$E$2&amp;ref!$F$2&amp;ref!T$2,DatatableSelCan,8,FALSE))),"–")</f>
        <v>11.5</v>
      </c>
      <c r="AM13" s="75">
        <f>IFERROR(VALUE(FIXED(VLOOKUP(VLOOKUP($A$1,CodeTableSelCan,2,FALSE)&amp;$B$12&amp;ref!$E$2&amp;ref!$F$2&amp;ref!U$2,DatatableSelCan,8,FALSE))),"–")</f>
        <v>24.47</v>
      </c>
      <c r="AN13" s="75">
        <f>IFERROR(VALUE(FIXED(VLOOKUP(VLOOKUP($A$1,CodeTableSelCan,2,FALSE)&amp;$B$12&amp;ref!$E$2&amp;ref!$F$2&amp;ref!V$2,DatatableSelCan,8,FALSE))),"–")</f>
        <v>41.54</v>
      </c>
      <c r="AO13" s="75">
        <f>IFERROR(VALUE(FIXED(VLOOKUP(VLOOKUP($A$1,CodeTableSelCan,2,FALSE)&amp;$B$12&amp;ref!$E$2&amp;ref!$F$2&amp;ref!W$2,DatatableSelCan,8,FALSE))),"–")</f>
        <v>49.87</v>
      </c>
      <c r="AP13" s="75">
        <f>IFERROR(VALUE(FIXED(VLOOKUP(VLOOKUP($A$1,CodeTableSelCan,2,FALSE)&amp;$B$12&amp;ref!$E$2&amp;ref!$F$2&amp;ref!X$2,DatatableSelCan,8,FALSE))),"–")</f>
        <v>69.97</v>
      </c>
      <c r="AQ13" s="75">
        <f>IFERROR(VALUE(FIXED(VLOOKUP(VLOOKUP($A$1,CodeTableSelCan,2,FALSE)&amp;$B$12&amp;ref!$E$2&amp;ref!$F$2&amp;ref!Y$2,DatatableSelCan,8,FALSE))),"–")</f>
        <v>70.95</v>
      </c>
      <c r="AR13" s="75">
        <f>SUMPRODUCT(Z13:AQ13,'Population '!$D$61:$U$61)</f>
        <v>5.1245868945868942</v>
      </c>
    </row>
    <row r="14" spans="1:44" ht="15" customHeight="1">
      <c r="B14" s="7"/>
      <c r="C14" s="60" t="s">
        <v>24</v>
      </c>
      <c r="D14" s="56" t="str">
        <f>IFERROR(VALUE(FIXED(VLOOKUP(VLOOKUP($A$1,CodeTableSelCan,2,FALSE)&amp;$B$12&amp;ref!$E$2&amp;ref!$F$3&amp;ref!H$2,DatatableSelCan,7,FALSE))),"–")</f>
        <v>–</v>
      </c>
      <c r="E14" s="56" t="str">
        <f>IFERROR(VALUE(FIXED(VLOOKUP(VLOOKUP($A$1,CodeTableSelCan,2,FALSE)&amp;$B$12&amp;ref!$E$2&amp;ref!$F$3&amp;ref!I$2,DatatableSelCan,7,FALSE))),"–")</f>
        <v>–</v>
      </c>
      <c r="F14" s="56" t="str">
        <f>IFERROR(VALUE(FIXED(VLOOKUP(VLOOKUP($A$1,CodeTableSelCan,2,FALSE)&amp;$B$12&amp;ref!$E$2&amp;ref!$F$3&amp;ref!J$2,DatatableSelCan,7,FALSE))),"–")</f>
        <v>–</v>
      </c>
      <c r="G14" s="56" t="str">
        <f>IFERROR(VALUE(FIXED(VLOOKUP(VLOOKUP($A$1,CodeTableSelCan,2,FALSE)&amp;$B$12&amp;ref!$E$2&amp;ref!$F$3&amp;ref!K$2,DatatableSelCan,7,FALSE))),"–")</f>
        <v>–</v>
      </c>
      <c r="H14" s="56" t="str">
        <f>IFERROR(VALUE(FIXED(VLOOKUP(VLOOKUP($A$1,CodeTableSelCan,2,FALSE)&amp;$B$12&amp;ref!$E$2&amp;ref!$F$3&amp;ref!L$2,DatatableSelCan,7,FALSE))),"–")</f>
        <v>–</v>
      </c>
      <c r="I14" s="56" t="str">
        <f>IFERROR(VALUE(FIXED(VLOOKUP(VLOOKUP($A$1,CodeTableSelCan,2,FALSE)&amp;$B$12&amp;ref!$E$2&amp;ref!$F$3&amp;ref!M$2,DatatableSelCan,7,FALSE))),"–")</f>
        <v>–</v>
      </c>
      <c r="J14" s="56" t="str">
        <f>IFERROR(VALUE(FIXED(VLOOKUP(VLOOKUP($A$1,CodeTableSelCan,2,FALSE)&amp;$B$12&amp;ref!$E$2&amp;ref!$F$3&amp;ref!N$2,DatatableSelCan,7,FALSE))),"–")</f>
        <v>–</v>
      </c>
      <c r="K14" s="56" t="str">
        <f>IFERROR(VALUE(FIXED(VLOOKUP(VLOOKUP($A$1,CodeTableSelCan,2,FALSE)&amp;$B$12&amp;ref!$E$2&amp;ref!$F$3&amp;ref!O$2,DatatableSelCan,7,FALSE))),"–")</f>
        <v>–</v>
      </c>
      <c r="L14" s="56" t="str">
        <f>IFERROR(VALUE(FIXED(VLOOKUP(VLOOKUP($A$1,CodeTableSelCan,2,FALSE)&amp;$B$12&amp;ref!$E$2&amp;ref!$F$3&amp;ref!P$2,DatatableSelCan,7,FALSE))),"–")</f>
        <v>–</v>
      </c>
      <c r="M14" s="56" t="str">
        <f>IFERROR(VALUE(FIXED(VLOOKUP(VLOOKUP($A$1,CodeTableSelCan,2,FALSE)&amp;$B$12&amp;ref!$E$2&amp;ref!$F$3&amp;ref!Q$2,DatatableSelCan,7,FALSE))),"–")</f>
        <v>–</v>
      </c>
      <c r="N14" s="56">
        <f>IFERROR(VALUE(FIXED(VLOOKUP(VLOOKUP($A$1,CodeTableSelCan,2,FALSE)&amp;$B$12&amp;ref!$E$2&amp;ref!$F$3&amp;ref!R$2,DatatableSelCan,7,FALSE))),"–")</f>
        <v>1</v>
      </c>
      <c r="O14" s="56">
        <f>IFERROR(VALUE(FIXED(VLOOKUP(VLOOKUP($A$1,CodeTableSelCan,2,FALSE)&amp;$B$12&amp;ref!$E$2&amp;ref!$F$3&amp;ref!S$2,DatatableSelCan,7,FALSE))),"–")</f>
        <v>2</v>
      </c>
      <c r="P14" s="56">
        <f>IFERROR(VALUE(FIXED(VLOOKUP(VLOOKUP($A$1,CodeTableSelCan,2,FALSE)&amp;$B$12&amp;ref!$E$2&amp;ref!$F$3&amp;ref!T$2,DatatableSelCan,7,FALSE))),"–")</f>
        <v>2</v>
      </c>
      <c r="Q14" s="56">
        <f>IFERROR(VALUE(FIXED(VLOOKUP(VLOOKUP($A$1,CodeTableSelCan,2,FALSE)&amp;$B$12&amp;ref!$E$2&amp;ref!$F$3&amp;ref!U$2,DatatableSelCan,7,FALSE))),"–")</f>
        <v>5</v>
      </c>
      <c r="R14" s="56">
        <f>IFERROR(VALUE(FIXED(VLOOKUP(VLOOKUP($A$1,CodeTableSelCan,2,FALSE)&amp;$B$12&amp;ref!$E$2&amp;ref!$F$3&amp;ref!V$2,DatatableSelCan,7,FALSE))),"–")</f>
        <v>6</v>
      </c>
      <c r="S14" s="56">
        <f>IFERROR(VALUE(FIXED(VLOOKUP(VLOOKUP($A$1,CodeTableSelCan,2,FALSE)&amp;$B$12&amp;ref!$E$2&amp;ref!$F$3&amp;ref!W$2,DatatableSelCan,7,FALSE))),"–")</f>
        <v>3</v>
      </c>
      <c r="T14" s="56">
        <f>IFERROR(VALUE(FIXED(VLOOKUP(VLOOKUP($A$1,CodeTableSelCan,2,FALSE)&amp;$B$12&amp;ref!$E$2&amp;ref!$F$3&amp;ref!X$2,DatatableSelCan,7,FALSE))),"–")</f>
        <v>1</v>
      </c>
      <c r="U14" s="56">
        <f>IFERROR(VALUE(FIXED(VLOOKUP(VLOOKUP($A$1,CodeTableSelCan,2,FALSE)&amp;$B$12&amp;ref!$E$2&amp;ref!$F$3&amp;ref!Y$2,DatatableSelCan,7,FALSE))),"–")</f>
        <v>1</v>
      </c>
      <c r="V14" s="56">
        <f>IFERROR(VALUE(FIXED(VLOOKUP(VLOOKUP($A$1,CodeTableSelCan,2,FALSE)&amp;$B$12&amp;ref!$E$2&amp;ref!$F$3&amp;ref!Z$2,DatatableSelCan,7,FALSE))),"–")</f>
        <v>21</v>
      </c>
      <c r="X14" s="7"/>
      <c r="Y14" s="60" t="s">
        <v>24</v>
      </c>
      <c r="Z14" s="75" t="str">
        <f>IFERROR(VALUE(FIXED(VLOOKUP(VLOOKUP($A$1,CodeTableSelCan,2,FALSE)&amp;$B$12&amp;ref!$E$2&amp;ref!$F$3&amp;ref!H$2,DatatableSelCan,8,FALSE))),"–")</f>
        <v>–</v>
      </c>
      <c r="AA14" s="75" t="str">
        <f>IFERROR(VALUE(FIXED(VLOOKUP(VLOOKUP($A$1,CodeTableSelCan,2,FALSE)&amp;$B$12&amp;ref!$E$2&amp;ref!$F$3&amp;ref!I$2,DatatableSelCan,8,FALSE))),"–")</f>
        <v>–</v>
      </c>
      <c r="AB14" s="75" t="str">
        <f>IFERROR(VALUE(FIXED(VLOOKUP(VLOOKUP($A$1,CodeTableSelCan,2,FALSE)&amp;$B$12&amp;ref!$E$2&amp;ref!$F$3&amp;ref!J$2,DatatableSelCan,8,FALSE))),"–")</f>
        <v>–</v>
      </c>
      <c r="AC14" s="75" t="str">
        <f>IFERROR(VALUE(FIXED(VLOOKUP(VLOOKUP($A$1,CodeTableSelCan,2,FALSE)&amp;$B$12&amp;ref!$E$2&amp;ref!$F$3&amp;ref!K$2,DatatableSelCan,8,FALSE))),"–")</f>
        <v>–</v>
      </c>
      <c r="AD14" s="75" t="str">
        <f>IFERROR(VALUE(FIXED(VLOOKUP(VLOOKUP($A$1,CodeTableSelCan,2,FALSE)&amp;$B$12&amp;ref!$E$2&amp;ref!$F$3&amp;ref!L$2,DatatableSelCan,8,FALSE))),"–")</f>
        <v>–</v>
      </c>
      <c r="AE14" s="75" t="str">
        <f>IFERROR(VALUE(FIXED(VLOOKUP(VLOOKUP($A$1,CodeTableSelCan,2,FALSE)&amp;$B$12&amp;ref!$E$2&amp;ref!$F$3&amp;ref!M$2,DatatableSelCan,8,FALSE))),"–")</f>
        <v>–</v>
      </c>
      <c r="AF14" s="75" t="str">
        <f>IFERROR(VALUE(FIXED(VLOOKUP(VLOOKUP($A$1,CodeTableSelCan,2,FALSE)&amp;$B$12&amp;ref!$E$2&amp;ref!$F$3&amp;ref!N$2,DatatableSelCan,8,FALSE))),"–")</f>
        <v>–</v>
      </c>
      <c r="AG14" s="75" t="str">
        <f>IFERROR(VALUE(FIXED(VLOOKUP(VLOOKUP($A$1,CodeTableSelCan,2,FALSE)&amp;$B$12&amp;ref!$E$2&amp;ref!$F$3&amp;ref!O$2,DatatableSelCan,8,FALSE))),"–")</f>
        <v>–</v>
      </c>
      <c r="AH14" s="75" t="str">
        <f>IFERROR(VALUE(FIXED(VLOOKUP(VLOOKUP($A$1,CodeTableSelCan,2,FALSE)&amp;$B$12&amp;ref!$E$2&amp;ref!$F$3&amp;ref!P$2,DatatableSelCan,8,FALSE))),"–")</f>
        <v>–</v>
      </c>
      <c r="AI14" s="75" t="str">
        <f>IFERROR(VALUE(FIXED(VLOOKUP(VLOOKUP($A$1,CodeTableSelCan,2,FALSE)&amp;$B$12&amp;ref!$E$2&amp;ref!$F$3&amp;ref!Q$2,DatatableSelCan,8,FALSE))),"–")</f>
        <v>–</v>
      </c>
      <c r="AJ14" s="75">
        <f>IFERROR(VALUE(FIXED(VLOOKUP(VLOOKUP($A$1,CodeTableSelCan,2,FALSE)&amp;$B$12&amp;ref!$E$2&amp;ref!$F$3&amp;ref!R$2,DatatableSelCan,8,FALSE))),"–")</f>
        <v>5.54</v>
      </c>
      <c r="AK14" s="75">
        <f>IFERROR(VALUE(FIXED(VLOOKUP(VLOOKUP($A$1,CodeTableSelCan,2,FALSE)&amp;$B$12&amp;ref!$E$2&amp;ref!$F$3&amp;ref!S$2,DatatableSelCan,8,FALSE))),"–")</f>
        <v>13.58</v>
      </c>
      <c r="AL14" s="75">
        <f>IFERROR(VALUE(FIXED(VLOOKUP(VLOOKUP($A$1,CodeTableSelCan,2,FALSE)&amp;$B$12&amp;ref!$E$2&amp;ref!$F$3&amp;ref!T$2,DatatableSelCan,8,FALSE))),"–")</f>
        <v>18.18</v>
      </c>
      <c r="AM14" s="75">
        <f>IFERROR(VALUE(FIXED(VLOOKUP(VLOOKUP($A$1,CodeTableSelCan,2,FALSE)&amp;$B$12&amp;ref!$E$2&amp;ref!$F$3&amp;ref!U$2,DatatableSelCan,8,FALSE))),"–")</f>
        <v>62.74</v>
      </c>
      <c r="AN14" s="75">
        <f>IFERROR(VALUE(FIXED(VLOOKUP(VLOOKUP($A$1,CodeTableSelCan,2,FALSE)&amp;$B$12&amp;ref!$E$2&amp;ref!$F$3&amp;ref!V$2,DatatableSelCan,8,FALSE))),"–")</f>
        <v>118.81</v>
      </c>
      <c r="AO14" s="75">
        <f>IFERROR(VALUE(FIXED(VLOOKUP(VLOOKUP($A$1,CodeTableSelCan,2,FALSE)&amp;$B$12&amp;ref!$E$2&amp;ref!$F$3&amp;ref!W$2,DatatableSelCan,8,FALSE))),"–")</f>
        <v>94.64</v>
      </c>
      <c r="AP14" s="75">
        <f>IFERROR(VALUE(FIXED(VLOOKUP(VLOOKUP($A$1,CodeTableSelCan,2,FALSE)&amp;$B$12&amp;ref!$E$2&amp;ref!$F$3&amp;ref!X$2,DatatableSelCan,8,FALSE))),"–")</f>
        <v>65.36</v>
      </c>
      <c r="AQ14" s="75">
        <f>IFERROR(VALUE(FIXED(VLOOKUP(VLOOKUP($A$1,CodeTableSelCan,2,FALSE)&amp;$B$12&amp;ref!$E$2&amp;ref!$F$3&amp;ref!Y$2,DatatableSelCan,8,FALSE))),"–")</f>
        <v>135.13999999999999</v>
      </c>
      <c r="AR14" s="75">
        <f>SUMPRODUCT(Z14:AQ14,'Population '!$D$61:$U$61)</f>
        <v>8.9627950217423908</v>
      </c>
    </row>
    <row r="15" spans="1:44" ht="15" customHeight="1">
      <c r="B15" s="6"/>
      <c r="C15" s="60" t="s">
        <v>25</v>
      </c>
      <c r="D15" s="56" t="str">
        <f>IFERROR(VALUE(FIXED(VLOOKUP(VLOOKUP($A$1,CodeTableSelCan,2,FALSE)&amp;$B$12&amp;ref!$E$2&amp;ref!$F$4&amp;ref!H$2,DatatableSelCan,7,FALSE))),"–")</f>
        <v>–</v>
      </c>
      <c r="E15" s="56" t="str">
        <f>IFERROR(VALUE(FIXED(VLOOKUP(VLOOKUP($A$1,CodeTableSelCan,2,FALSE)&amp;$B$12&amp;ref!$E$2&amp;ref!$F$4&amp;ref!I$2,DatatableSelCan,7,FALSE))),"–")</f>
        <v>–</v>
      </c>
      <c r="F15" s="56" t="str">
        <f>IFERROR(VALUE(FIXED(VLOOKUP(VLOOKUP($A$1,CodeTableSelCan,2,FALSE)&amp;$B$12&amp;ref!$E$2&amp;ref!$F$4&amp;ref!J$2,DatatableSelCan,7,FALSE))),"–")</f>
        <v>–</v>
      </c>
      <c r="G15" s="56" t="str">
        <f>IFERROR(VALUE(FIXED(VLOOKUP(VLOOKUP($A$1,CodeTableSelCan,2,FALSE)&amp;$B$12&amp;ref!$E$2&amp;ref!$F$4&amp;ref!K$2,DatatableSelCan,7,FALSE))),"–")</f>
        <v>–</v>
      </c>
      <c r="H15" s="56" t="str">
        <f>IFERROR(VALUE(FIXED(VLOOKUP(VLOOKUP($A$1,CodeTableSelCan,2,FALSE)&amp;$B$12&amp;ref!$E$2&amp;ref!$F$4&amp;ref!L$2,DatatableSelCan,7,FALSE))),"–")</f>
        <v>–</v>
      </c>
      <c r="I15" s="56">
        <f>IFERROR(VALUE(FIXED(VLOOKUP(VLOOKUP($A$1,CodeTableSelCan,2,FALSE)&amp;$B$12&amp;ref!$E$2&amp;ref!$F$4&amp;ref!M$2,DatatableSelCan,7,FALSE))),"–")</f>
        <v>2</v>
      </c>
      <c r="J15" s="56">
        <f>IFERROR(VALUE(FIXED(VLOOKUP(VLOOKUP($A$1,CodeTableSelCan,2,FALSE)&amp;$B$12&amp;ref!$E$2&amp;ref!$F$4&amp;ref!N$2,DatatableSelCan,7,FALSE))),"–")</f>
        <v>1</v>
      </c>
      <c r="K15" s="56" t="str">
        <f>IFERROR(VALUE(FIXED(VLOOKUP(VLOOKUP($A$1,CodeTableSelCan,2,FALSE)&amp;$B$12&amp;ref!$E$2&amp;ref!$F$4&amp;ref!O$2,DatatableSelCan,7,FALSE))),"–")</f>
        <v>–</v>
      </c>
      <c r="L15" s="56" t="str">
        <f>IFERROR(VALUE(FIXED(VLOOKUP(VLOOKUP($A$1,CodeTableSelCan,2,FALSE)&amp;$B$12&amp;ref!$E$2&amp;ref!$F$4&amp;ref!P$2,DatatableSelCan,7,FALSE))),"–")</f>
        <v>–</v>
      </c>
      <c r="M15" s="56">
        <f>IFERROR(VALUE(FIXED(VLOOKUP(VLOOKUP($A$1,CodeTableSelCan,2,FALSE)&amp;$B$12&amp;ref!$E$2&amp;ref!$F$4&amp;ref!Q$2,DatatableSelCan,7,FALSE))),"–")</f>
        <v>3</v>
      </c>
      <c r="N15" s="56">
        <f>IFERROR(VALUE(FIXED(VLOOKUP(VLOOKUP($A$1,CodeTableSelCan,2,FALSE)&amp;$B$12&amp;ref!$E$2&amp;ref!$F$4&amp;ref!R$2,DatatableSelCan,7,FALSE))),"–")</f>
        <v>8</v>
      </c>
      <c r="O15" s="56">
        <f>IFERROR(VALUE(FIXED(VLOOKUP(VLOOKUP($A$1,CodeTableSelCan,2,FALSE)&amp;$B$12&amp;ref!$E$2&amp;ref!$F$4&amp;ref!S$2,DatatableSelCan,7,FALSE))),"–")</f>
        <v>17</v>
      </c>
      <c r="P15" s="56">
        <f>IFERROR(VALUE(FIXED(VLOOKUP(VLOOKUP($A$1,CodeTableSelCan,2,FALSE)&amp;$B$12&amp;ref!$E$2&amp;ref!$F$4&amp;ref!T$2,DatatableSelCan,7,FALSE))),"–")</f>
        <v>12</v>
      </c>
      <c r="Q15" s="56">
        <f>IFERROR(VALUE(FIXED(VLOOKUP(VLOOKUP($A$1,CodeTableSelCan,2,FALSE)&amp;$B$12&amp;ref!$E$2&amp;ref!$F$4&amp;ref!U$2,DatatableSelCan,7,FALSE))),"–")</f>
        <v>22</v>
      </c>
      <c r="R15" s="56">
        <f>IFERROR(VALUE(FIXED(VLOOKUP(VLOOKUP($A$1,CodeTableSelCan,2,FALSE)&amp;$B$12&amp;ref!$E$2&amp;ref!$F$4&amp;ref!V$2,DatatableSelCan,7,FALSE))),"–")</f>
        <v>27</v>
      </c>
      <c r="S15" s="56">
        <f>IFERROR(VALUE(FIXED(VLOOKUP(VLOOKUP($A$1,CodeTableSelCan,2,FALSE)&amp;$B$12&amp;ref!$E$2&amp;ref!$F$4&amp;ref!W$2,DatatableSelCan,7,FALSE))),"–")</f>
        <v>25</v>
      </c>
      <c r="T15" s="56">
        <f>IFERROR(VALUE(FIXED(VLOOKUP(VLOOKUP($A$1,CodeTableSelCan,2,FALSE)&amp;$B$12&amp;ref!$E$2&amp;ref!$F$4&amp;ref!X$2,DatatableSelCan,7,FALSE))),"–")</f>
        <v>25</v>
      </c>
      <c r="U15" s="56">
        <f>IFERROR(VALUE(FIXED(VLOOKUP(VLOOKUP($A$1,CodeTableSelCan,2,FALSE)&amp;$B$12&amp;ref!$E$2&amp;ref!$F$4&amp;ref!Y$2,DatatableSelCan,7,FALSE))),"–")</f>
        <v>20</v>
      </c>
      <c r="V15" s="56">
        <f>IFERROR(VALUE(FIXED(VLOOKUP(VLOOKUP($A$1,CodeTableSelCan,2,FALSE)&amp;$B$12&amp;ref!$E$2&amp;ref!$F$4&amp;ref!Z$2,DatatableSelCan,7,FALSE))),"–")</f>
        <v>162</v>
      </c>
      <c r="X15" s="60"/>
      <c r="Y15" s="60" t="s">
        <v>25</v>
      </c>
      <c r="Z15" s="75" t="str">
        <f>IFERROR(VALUE(FIXED(VLOOKUP(VLOOKUP($A$1,CodeTableSelCan,2,FALSE)&amp;$B$12&amp;ref!$E$2&amp;ref!$F$4&amp;ref!H$2,DatatableSelCan,8,FALSE))),"–")</f>
        <v>–</v>
      </c>
      <c r="AA15" s="75" t="str">
        <f>IFERROR(VALUE(FIXED(VLOOKUP(VLOOKUP($A$1,CodeTableSelCan,2,FALSE)&amp;$B$12&amp;ref!$E$2&amp;ref!$F$4&amp;ref!I$2,DatatableSelCan,8,FALSE))),"–")</f>
        <v>–</v>
      </c>
      <c r="AB15" s="75" t="str">
        <f>IFERROR(VALUE(FIXED(VLOOKUP(VLOOKUP($A$1,CodeTableSelCan,2,FALSE)&amp;$B$12&amp;ref!$E$2&amp;ref!$F$4&amp;ref!J$2,DatatableSelCan,8,FALSE))),"–")</f>
        <v>–</v>
      </c>
      <c r="AC15" s="75" t="str">
        <f>IFERROR(VALUE(FIXED(VLOOKUP(VLOOKUP($A$1,CodeTableSelCan,2,FALSE)&amp;$B$12&amp;ref!$E$2&amp;ref!$F$4&amp;ref!K$2,DatatableSelCan,8,FALSE))),"–")</f>
        <v>–</v>
      </c>
      <c r="AD15" s="75" t="str">
        <f>IFERROR(VALUE(FIXED(VLOOKUP(VLOOKUP($A$1,CodeTableSelCan,2,FALSE)&amp;$B$12&amp;ref!$E$2&amp;ref!$F$4&amp;ref!L$2,DatatableSelCan,8,FALSE))),"–")</f>
        <v>–</v>
      </c>
      <c r="AE15" s="75">
        <f>IFERROR(VALUE(FIXED(VLOOKUP(VLOOKUP($A$1,CodeTableSelCan,2,FALSE)&amp;$B$12&amp;ref!$E$2&amp;ref!$F$4&amp;ref!M$2,DatatableSelCan,8,FALSE))),"–")</f>
        <v>1.5</v>
      </c>
      <c r="AF15" s="75">
        <f>IFERROR(VALUE(FIXED(VLOOKUP(VLOOKUP($A$1,CodeTableSelCan,2,FALSE)&amp;$B$12&amp;ref!$E$2&amp;ref!$F$4&amp;ref!N$2,DatatableSelCan,8,FALSE))),"–")</f>
        <v>0.83</v>
      </c>
      <c r="AG15" s="75" t="str">
        <f>IFERROR(VALUE(FIXED(VLOOKUP(VLOOKUP($A$1,CodeTableSelCan,2,FALSE)&amp;$B$12&amp;ref!$E$2&amp;ref!$F$4&amp;ref!O$2,DatatableSelCan,8,FALSE))),"–")</f>
        <v>–</v>
      </c>
      <c r="AH15" s="75" t="str">
        <f>IFERROR(VALUE(FIXED(VLOOKUP(VLOOKUP($A$1,CodeTableSelCan,2,FALSE)&amp;$B$12&amp;ref!$E$2&amp;ref!$F$4&amp;ref!P$2,DatatableSelCan,8,FALSE))),"–")</f>
        <v>–</v>
      </c>
      <c r="AI15" s="75">
        <f>IFERROR(VALUE(FIXED(VLOOKUP(VLOOKUP($A$1,CodeTableSelCan,2,FALSE)&amp;$B$12&amp;ref!$E$2&amp;ref!$F$4&amp;ref!Q$2,DatatableSelCan,8,FALSE))),"–")</f>
        <v>2.2799999999999998</v>
      </c>
      <c r="AJ15" s="75">
        <f>IFERROR(VALUE(FIXED(VLOOKUP(VLOOKUP($A$1,CodeTableSelCan,2,FALSE)&amp;$B$12&amp;ref!$E$2&amp;ref!$F$4&amp;ref!R$2,DatatableSelCan,8,FALSE))),"–")</f>
        <v>5.89</v>
      </c>
      <c r="AK15" s="75">
        <f>IFERROR(VALUE(FIXED(VLOOKUP(VLOOKUP($A$1,CodeTableSelCan,2,FALSE)&amp;$B$12&amp;ref!$E$2&amp;ref!$F$4&amp;ref!S$2,DatatableSelCan,8,FALSE))),"–")</f>
        <v>13.62</v>
      </c>
      <c r="AL15" s="75">
        <f>IFERROR(VALUE(FIXED(VLOOKUP(VLOOKUP($A$1,CodeTableSelCan,2,FALSE)&amp;$B$12&amp;ref!$E$2&amp;ref!$F$4&amp;ref!T$2,DatatableSelCan,8,FALSE))),"–")</f>
        <v>10.84</v>
      </c>
      <c r="AM15" s="75">
        <f>IFERROR(VALUE(FIXED(VLOOKUP(VLOOKUP($A$1,CodeTableSelCan,2,FALSE)&amp;$B$12&amp;ref!$E$2&amp;ref!$F$4&amp;ref!U$2,DatatableSelCan,8,FALSE))),"–")</f>
        <v>21.49</v>
      </c>
      <c r="AN15" s="75">
        <f>IFERROR(VALUE(FIXED(VLOOKUP(VLOOKUP($A$1,CodeTableSelCan,2,FALSE)&amp;$B$12&amp;ref!$E$2&amp;ref!$F$4&amp;ref!V$2,DatatableSelCan,8,FALSE))),"–")</f>
        <v>36.299999999999997</v>
      </c>
      <c r="AO15" s="75">
        <f>IFERROR(VALUE(FIXED(VLOOKUP(VLOOKUP($A$1,CodeTableSelCan,2,FALSE)&amp;$B$12&amp;ref!$E$2&amp;ref!$F$4&amp;ref!W$2,DatatableSelCan,8,FALSE))),"–")</f>
        <v>47.19</v>
      </c>
      <c r="AP15" s="75">
        <f>IFERROR(VALUE(FIXED(VLOOKUP(VLOOKUP($A$1,CodeTableSelCan,2,FALSE)&amp;$B$12&amp;ref!$E$2&amp;ref!$F$4&amp;ref!X$2,DatatableSelCan,8,FALSE))),"–")</f>
        <v>70.17</v>
      </c>
      <c r="AQ15" s="75">
        <f>IFERROR(VALUE(FIXED(VLOOKUP(VLOOKUP($A$1,CodeTableSelCan,2,FALSE)&amp;$B$12&amp;ref!$E$2&amp;ref!$F$4&amp;ref!Y$2,DatatableSelCan,8,FALSE))),"–")</f>
        <v>69.3</v>
      </c>
      <c r="AR15" s="75">
        <f>SUMPRODUCT(Z15:AQ15,'Population '!$D$61:$U$61)</f>
        <v>4.8915879442195225</v>
      </c>
    </row>
    <row r="16" spans="1:44" ht="15" customHeight="1">
      <c r="B16" s="6">
        <v>2016</v>
      </c>
      <c r="C16" s="7"/>
      <c r="D16" s="61"/>
      <c r="E16" s="61"/>
      <c r="F16" s="61"/>
      <c r="G16" s="61"/>
      <c r="H16" s="61"/>
      <c r="I16" s="61"/>
      <c r="J16" s="61"/>
      <c r="K16" s="61"/>
      <c r="L16" s="61"/>
      <c r="M16" s="61"/>
      <c r="N16" s="61"/>
      <c r="O16" s="61"/>
      <c r="P16" s="61"/>
      <c r="Q16" s="61"/>
      <c r="R16" s="61"/>
      <c r="S16" s="61"/>
      <c r="T16" s="61"/>
      <c r="U16" s="61"/>
      <c r="V16" s="61"/>
      <c r="X16" s="60">
        <v>2016</v>
      </c>
      <c r="Y16" s="7"/>
      <c r="Z16" s="75"/>
      <c r="AA16" s="75"/>
      <c r="AB16" s="75"/>
      <c r="AC16" s="75"/>
      <c r="AD16" s="75"/>
      <c r="AE16" s="75"/>
      <c r="AF16" s="75"/>
      <c r="AG16" s="75"/>
      <c r="AH16" s="75"/>
      <c r="AI16" s="75"/>
      <c r="AJ16" s="75"/>
      <c r="AK16" s="75"/>
      <c r="AL16" s="75"/>
      <c r="AM16" s="75"/>
      <c r="AN16" s="75"/>
      <c r="AO16" s="75"/>
      <c r="AP16" s="75"/>
      <c r="AQ16" s="75"/>
      <c r="AR16" s="75"/>
    </row>
    <row r="17" spans="2:44" ht="15" customHeight="1">
      <c r="B17" s="7"/>
      <c r="C17" s="60" t="s">
        <v>23</v>
      </c>
      <c r="D17" s="76" t="str">
        <f>IFERROR(VALUE(FIXED(VLOOKUP(VLOOKUP($A$1,CodeTableSelCan,2,FALSE)&amp;$B$16&amp;ref!$E$2&amp;ref!$F$2&amp;ref!H$2,DatatableSelCan,7,FALSE))),"–")</f>
        <v>–</v>
      </c>
      <c r="E17" s="76" t="str">
        <f>IFERROR(VALUE(FIXED(VLOOKUP(VLOOKUP($A$1,CodeTableSelCan,2,FALSE)&amp;$B$16&amp;ref!$E$2&amp;ref!$F$2&amp;ref!I$2,DatatableSelCan,7,FALSE))),"–")</f>
        <v>–</v>
      </c>
      <c r="F17" s="76" t="str">
        <f>IFERROR(VALUE(FIXED(VLOOKUP(VLOOKUP($A$1,CodeTableSelCan,2,FALSE)&amp;$B$16&amp;ref!$E$2&amp;ref!$F$2&amp;ref!J$2,DatatableSelCan,7,FALSE))),"–")</f>
        <v>–</v>
      </c>
      <c r="G17" s="76" t="str">
        <f>IFERROR(VALUE(FIXED(VLOOKUP(VLOOKUP($A$1,CodeTableSelCan,2,FALSE)&amp;$B$16&amp;ref!$E$2&amp;ref!$F$2&amp;ref!K$2,DatatableSelCan,7,FALSE))),"–")</f>
        <v>–</v>
      </c>
      <c r="H17" s="76" t="str">
        <f>IFERROR(VALUE(FIXED(VLOOKUP(VLOOKUP($A$1,CodeTableSelCan,2,FALSE)&amp;$B$16&amp;ref!$E$2&amp;ref!$F$2&amp;ref!L$2,DatatableSelCan,7,FALSE))),"–")</f>
        <v>–</v>
      </c>
      <c r="I17" s="76" t="str">
        <f>IFERROR(VALUE(FIXED(VLOOKUP(VLOOKUP($A$1,CodeTableSelCan,2,FALSE)&amp;$B$16&amp;ref!$E$2&amp;ref!$F$2&amp;ref!M$2,DatatableSelCan,7,FALSE))),"–")</f>
        <v>–</v>
      </c>
      <c r="J17" s="76">
        <f>IFERROR(VALUE(FIXED(VLOOKUP(VLOOKUP($A$1,CodeTableSelCan,2,FALSE)&amp;$B$16&amp;ref!$E$2&amp;ref!$F$2&amp;ref!N$2,DatatableSelCan,7,FALSE))),"–")</f>
        <v>1</v>
      </c>
      <c r="K17" s="76">
        <f>IFERROR(VALUE(FIXED(VLOOKUP(VLOOKUP($A$1,CodeTableSelCan,2,FALSE)&amp;$B$16&amp;ref!$E$2&amp;ref!$F$2&amp;ref!O$2,DatatableSelCan,7,FALSE))),"–")</f>
        <v>1</v>
      </c>
      <c r="L17" s="76">
        <f>IFERROR(VALUE(FIXED(VLOOKUP(VLOOKUP($A$1,CodeTableSelCan,2,FALSE)&amp;$B$16&amp;ref!$E$2&amp;ref!$F$2&amp;ref!P$2,DatatableSelCan,7,FALSE))),"–")</f>
        <v>4</v>
      </c>
      <c r="M17" s="76">
        <f>IFERROR(VALUE(FIXED(VLOOKUP(VLOOKUP($A$1,CodeTableSelCan,2,FALSE)&amp;$B$16&amp;ref!$E$2&amp;ref!$F$2&amp;ref!Q$2,DatatableSelCan,7,FALSE))),"–")</f>
        <v>1</v>
      </c>
      <c r="N17" s="76">
        <f>IFERROR(VALUE(FIXED(VLOOKUP(VLOOKUP($A$1,CodeTableSelCan,2,FALSE)&amp;$B$16&amp;ref!$E$2&amp;ref!$F$2&amp;ref!R$2,DatatableSelCan,7,FALSE))),"–")</f>
        <v>5</v>
      </c>
      <c r="O17" s="76">
        <f>IFERROR(VALUE(FIXED(VLOOKUP(VLOOKUP($A$1,CodeTableSelCan,2,FALSE)&amp;$B$16&amp;ref!$E$2&amp;ref!$F$2&amp;ref!S$2,DatatableSelCan,7,FALSE))),"–")</f>
        <v>21</v>
      </c>
      <c r="P17" s="76">
        <f>IFERROR(VALUE(FIXED(VLOOKUP(VLOOKUP($A$1,CodeTableSelCan,2,FALSE)&amp;$B$16&amp;ref!$E$2&amp;ref!$F$2&amp;ref!T$2,DatatableSelCan,7,FALSE))),"–")</f>
        <v>9</v>
      </c>
      <c r="Q17" s="76">
        <f>IFERROR(VALUE(FIXED(VLOOKUP(VLOOKUP($A$1,CodeTableSelCan,2,FALSE)&amp;$B$16&amp;ref!$E$2&amp;ref!$F$2&amp;ref!U$2,DatatableSelCan,7,FALSE))),"–")</f>
        <v>29</v>
      </c>
      <c r="R17" s="76">
        <f>IFERROR(VALUE(FIXED(VLOOKUP(VLOOKUP($A$1,CodeTableSelCan,2,FALSE)&amp;$B$16&amp;ref!$E$2&amp;ref!$F$2&amp;ref!V$2,DatatableSelCan,7,FALSE))),"–")</f>
        <v>23</v>
      </c>
      <c r="S17" s="76">
        <f>IFERROR(VALUE(FIXED(VLOOKUP(VLOOKUP($A$1,CodeTableSelCan,2,FALSE)&amp;$B$16&amp;ref!$E$2&amp;ref!$F$2&amp;ref!W$2,DatatableSelCan,7,FALSE))),"–")</f>
        <v>30</v>
      </c>
      <c r="T17" s="76">
        <f>IFERROR(VALUE(FIXED(VLOOKUP(VLOOKUP($A$1,CodeTableSelCan,2,FALSE)&amp;$B$16&amp;ref!$E$2&amp;ref!$F$2&amp;ref!X$2,DatatableSelCan,7,FALSE))),"–")</f>
        <v>38</v>
      </c>
      <c r="U17" s="76">
        <f>IFERROR(VALUE(FIXED(VLOOKUP(VLOOKUP($A$1,CodeTableSelCan,2,FALSE)&amp;$B$16&amp;ref!$E$2&amp;ref!$F$2&amp;ref!Y$2,DatatableSelCan,7,FALSE))),"–")</f>
        <v>35</v>
      </c>
      <c r="V17" s="76">
        <f>IFERROR(VALUE(FIXED(VLOOKUP(VLOOKUP($A$1,CodeTableSelCan,2,FALSE)&amp;$B$16&amp;ref!$E$2&amp;ref!$F$2&amp;ref!Z$2,DatatableSelCan,7,FALSE))),"–")</f>
        <v>197</v>
      </c>
      <c r="X17" s="7"/>
      <c r="Y17" s="60" t="s">
        <v>23</v>
      </c>
      <c r="Z17" s="100" t="str">
        <f>IFERROR(VALUE(FIXED(VLOOKUP(VLOOKUP($A$1,CodeTableSelCan,2,FALSE)&amp;$B$16&amp;ref!$E$2&amp;ref!$F2&amp;ref!H$2,DatatableSelCan,8,FALSE))),"–")</f>
        <v>–</v>
      </c>
      <c r="AA17" s="100" t="str">
        <f>IFERROR(VALUE(FIXED(VLOOKUP(VLOOKUP($A$1,CodeTableSelCan,2,FALSE)&amp;$B$16&amp;ref!$E$2&amp;ref!$F2&amp;ref!I$2,DatatableSelCan,8,FALSE))),"–")</f>
        <v>–</v>
      </c>
      <c r="AB17" s="100" t="str">
        <f>IFERROR(VALUE(FIXED(VLOOKUP(VLOOKUP($A$1,CodeTableSelCan,2,FALSE)&amp;$B$16&amp;ref!$E$2&amp;ref!$F2&amp;ref!J$2,DatatableSelCan,8,FALSE))),"–")</f>
        <v>–</v>
      </c>
      <c r="AC17" s="100" t="str">
        <f>IFERROR(VALUE(FIXED(VLOOKUP(VLOOKUP($A$1,CodeTableSelCan,2,FALSE)&amp;$B$16&amp;ref!$E$2&amp;ref!$F2&amp;ref!K$2,DatatableSelCan,8,FALSE))),"–")</f>
        <v>–</v>
      </c>
      <c r="AD17" s="100" t="str">
        <f>IFERROR(VALUE(FIXED(VLOOKUP(VLOOKUP($A$1,CodeTableSelCan,2,FALSE)&amp;$B$16&amp;ref!$E$2&amp;ref!$F2&amp;ref!L$2,DatatableSelCan,8,FALSE))),"–")</f>
        <v>–</v>
      </c>
      <c r="AE17" s="100" t="str">
        <f>IFERROR(VALUE(FIXED(VLOOKUP(VLOOKUP($A$1,CodeTableSelCan,2,FALSE)&amp;$B$16&amp;ref!$E$2&amp;ref!$F2&amp;ref!M$2,DatatableSelCan,8,FALSE))),"–")</f>
        <v>–</v>
      </c>
      <c r="AF17" s="100">
        <f>IFERROR(VALUE(FIXED(VLOOKUP(VLOOKUP($A$1,CodeTableSelCan,2,FALSE)&amp;$B$16&amp;ref!$E$2&amp;ref!$F2&amp;ref!N$2,DatatableSelCan,8,FALSE))),"–")</f>
        <v>0.69</v>
      </c>
      <c r="AG17" s="100">
        <f>IFERROR(VALUE(FIXED(VLOOKUP(VLOOKUP($A$1,CodeTableSelCan,2,FALSE)&amp;$B$16&amp;ref!$E$2&amp;ref!$F2&amp;ref!O$2,DatatableSelCan,8,FALSE))),"–")</f>
        <v>0.75</v>
      </c>
      <c r="AH17" s="100">
        <f>IFERROR(VALUE(FIXED(VLOOKUP(VLOOKUP($A$1,CodeTableSelCan,2,FALSE)&amp;$B$16&amp;ref!$E$2&amp;ref!$F2&amp;ref!P$2,DatatableSelCan,8,FALSE))),"–")</f>
        <v>2.78</v>
      </c>
      <c r="AI17" s="100">
        <f>IFERROR(VALUE(FIXED(VLOOKUP(VLOOKUP($A$1,CodeTableSelCan,2,FALSE)&amp;$B$16&amp;ref!$E$2&amp;ref!$F2&amp;ref!Q$2,DatatableSelCan,8,FALSE))),"–")</f>
        <v>0.66</v>
      </c>
      <c r="AJ17" s="100">
        <f>IFERROR(VALUE(FIXED(VLOOKUP(VLOOKUP($A$1,CodeTableSelCan,2,FALSE)&amp;$B$16&amp;ref!$E$2&amp;ref!$F2&amp;ref!R$2,DatatableSelCan,8,FALSE))),"–")</f>
        <v>3.26</v>
      </c>
      <c r="AK17" s="100">
        <f>IFERROR(VALUE(FIXED(VLOOKUP(VLOOKUP($A$1,CodeTableSelCan,2,FALSE)&amp;$B$16&amp;ref!$E$2&amp;ref!$F2&amp;ref!S$2,DatatableSelCan,8,FALSE))),"–")</f>
        <v>14.66</v>
      </c>
      <c r="AL17" s="100">
        <f>IFERROR(VALUE(FIXED(VLOOKUP(VLOOKUP($A$1,CodeTableSelCan,2,FALSE)&amp;$B$16&amp;ref!$E$2&amp;ref!$F2&amp;ref!T$2,DatatableSelCan,8,FALSE))),"–")</f>
        <v>7.21</v>
      </c>
      <c r="AM17" s="100">
        <f>IFERROR(VALUE(FIXED(VLOOKUP(VLOOKUP($A$1,CodeTableSelCan,2,FALSE)&amp;$B$16&amp;ref!$E$2&amp;ref!$F2&amp;ref!U$2,DatatableSelCan,8,FALSE))),"–")</f>
        <v>25.49</v>
      </c>
      <c r="AN17" s="100">
        <f>IFERROR(VALUE(FIXED(VLOOKUP(VLOOKUP($A$1,CodeTableSelCan,2,FALSE)&amp;$B$16&amp;ref!$E$2&amp;ref!$F2&amp;ref!V$2,DatatableSelCan,8,FALSE))),"–")</f>
        <v>27.98</v>
      </c>
      <c r="AO17" s="100">
        <f>IFERROR(VALUE(FIXED(VLOOKUP(VLOOKUP($A$1,CodeTableSelCan,2,FALSE)&amp;$B$16&amp;ref!$E$2&amp;ref!$F2&amp;ref!W$2,DatatableSelCan,8,FALSE))),"–")</f>
        <v>50.08</v>
      </c>
      <c r="AP17" s="100">
        <f>IFERROR(VALUE(FIXED(VLOOKUP(VLOOKUP($A$1,CodeTableSelCan,2,FALSE)&amp;$B$16&amp;ref!$E$2&amp;ref!$F2&amp;ref!X$2,DatatableSelCan,8,FALSE))),"–")</f>
        <v>100.77</v>
      </c>
      <c r="AQ17" s="100">
        <f>IFERROR(VALUE(FIXED(VLOOKUP(VLOOKUP($A$1,CodeTableSelCan,2,FALSE)&amp;$B$16&amp;ref!$E$2&amp;ref!$F2&amp;ref!Y$2,DatatableSelCan,8,FALSE))),"–")</f>
        <v>111.82</v>
      </c>
      <c r="AR17" s="100">
        <f>SUMPRODUCT(Z17:AQ17,'Population '!$D$61:$U$61)</f>
        <v>5.1988264107562348</v>
      </c>
    </row>
    <row r="18" spans="2:44" ht="15" customHeight="1">
      <c r="B18" s="7"/>
      <c r="C18" s="60" t="s">
        <v>24</v>
      </c>
      <c r="D18" s="56" t="str">
        <f>IFERROR(VALUE(FIXED(VLOOKUP(VLOOKUP($A$1,CodeTableSelCan,2,FALSE)&amp;$B$16&amp;ref!$E$2&amp;ref!$F$3&amp;ref!H$2,DatatableSelCan,7,FALSE))),"–")</f>
        <v>–</v>
      </c>
      <c r="E18" s="56" t="str">
        <f>IFERROR(VALUE(FIXED(VLOOKUP(VLOOKUP($A$1,CodeTableSelCan,2,FALSE)&amp;$B$16&amp;ref!$E$2&amp;ref!$F$3&amp;ref!I$2,DatatableSelCan,7,FALSE))),"–")</f>
        <v>–</v>
      </c>
      <c r="F18" s="56" t="str">
        <f>IFERROR(VALUE(FIXED(VLOOKUP(VLOOKUP($A$1,CodeTableSelCan,2,FALSE)&amp;$B$16&amp;ref!$E$2&amp;ref!$F$3&amp;ref!J$2,DatatableSelCan,7,FALSE))),"–")</f>
        <v>–</v>
      </c>
      <c r="G18" s="56" t="str">
        <f>IFERROR(VALUE(FIXED(VLOOKUP(VLOOKUP($A$1,CodeTableSelCan,2,FALSE)&amp;$B$16&amp;ref!$E$2&amp;ref!$F$3&amp;ref!K$2,DatatableSelCan,7,FALSE))),"–")</f>
        <v>–</v>
      </c>
      <c r="H18" s="56" t="str">
        <f>IFERROR(VALUE(FIXED(VLOOKUP(VLOOKUP($A$1,CodeTableSelCan,2,FALSE)&amp;$B$16&amp;ref!$E$2&amp;ref!$F$3&amp;ref!L$2,DatatableSelCan,7,FALSE))),"–")</f>
        <v>–</v>
      </c>
      <c r="I18" s="56" t="str">
        <f>IFERROR(VALUE(FIXED(VLOOKUP(VLOOKUP($A$1,CodeTableSelCan,2,FALSE)&amp;$B$16&amp;ref!$E$2&amp;ref!$F$3&amp;ref!M$2,DatatableSelCan,7,FALSE))),"–")</f>
        <v>–</v>
      </c>
      <c r="J18" s="56">
        <f>IFERROR(VALUE(FIXED(VLOOKUP(VLOOKUP($A$1,CodeTableSelCan,2,FALSE)&amp;$B$16&amp;ref!$E$2&amp;ref!$F$3&amp;ref!N$2,DatatableSelCan,7,FALSE))),"–")</f>
        <v>1</v>
      </c>
      <c r="K18" s="56" t="str">
        <f>IFERROR(VALUE(FIXED(VLOOKUP(VLOOKUP($A$1,CodeTableSelCan,2,FALSE)&amp;$B$16&amp;ref!$E$2&amp;ref!$F$3&amp;ref!O$2,DatatableSelCan,7,FALSE))),"–")</f>
        <v>–</v>
      </c>
      <c r="L18" s="56">
        <f>IFERROR(VALUE(FIXED(VLOOKUP(VLOOKUP($A$1,CodeTableSelCan,2,FALSE)&amp;$B$16&amp;ref!$E$2&amp;ref!$F$3&amp;ref!P$2,DatatableSelCan,7,FALSE))),"–")</f>
        <v>2</v>
      </c>
      <c r="M18" s="56" t="str">
        <f>IFERROR(VALUE(FIXED(VLOOKUP(VLOOKUP($A$1,CodeTableSelCan,2,FALSE)&amp;$B$16&amp;ref!$E$2&amp;ref!$F$3&amp;ref!Q$2,DatatableSelCan,7,FALSE))),"–")</f>
        <v>–</v>
      </c>
      <c r="N18" s="56">
        <f>IFERROR(VALUE(FIXED(VLOOKUP(VLOOKUP($A$1,CodeTableSelCan,2,FALSE)&amp;$B$16&amp;ref!$E$2&amp;ref!$F$3&amp;ref!R$2,DatatableSelCan,7,FALSE))),"–")</f>
        <v>1</v>
      </c>
      <c r="O18" s="56">
        <f>IFERROR(VALUE(FIXED(VLOOKUP(VLOOKUP($A$1,CodeTableSelCan,2,FALSE)&amp;$B$16&amp;ref!$E$2&amp;ref!$F$3&amp;ref!S$2,DatatableSelCan,7,FALSE))),"–")</f>
        <v>3</v>
      </c>
      <c r="P18" s="56" t="str">
        <f>IFERROR(VALUE(FIXED(VLOOKUP(VLOOKUP($A$1,CodeTableSelCan,2,FALSE)&amp;$B$16&amp;ref!$E$2&amp;ref!$F$3&amp;ref!T$2,DatatableSelCan,7,FALSE))),"–")</f>
        <v>–</v>
      </c>
      <c r="Q18" s="56">
        <f>IFERROR(VALUE(FIXED(VLOOKUP(VLOOKUP($A$1,CodeTableSelCan,2,FALSE)&amp;$B$16&amp;ref!$E$2&amp;ref!$F$3&amp;ref!U$2,DatatableSelCan,7,FALSE))),"–")</f>
        <v>1</v>
      </c>
      <c r="R18" s="56">
        <f>IFERROR(VALUE(FIXED(VLOOKUP(VLOOKUP($A$1,CodeTableSelCan,2,FALSE)&amp;$B$16&amp;ref!$E$2&amp;ref!$F$3&amp;ref!V$2,DatatableSelCan,7,FALSE))),"–")</f>
        <v>2</v>
      </c>
      <c r="S18" s="56">
        <f>IFERROR(VALUE(FIXED(VLOOKUP(VLOOKUP($A$1,CodeTableSelCan,2,FALSE)&amp;$B$16&amp;ref!$E$2&amp;ref!$F$3&amp;ref!W$2,DatatableSelCan,7,FALSE))),"–")</f>
        <v>2</v>
      </c>
      <c r="T18" s="56">
        <f>IFERROR(VALUE(FIXED(VLOOKUP(VLOOKUP($A$1,CodeTableSelCan,2,FALSE)&amp;$B$16&amp;ref!$E$2&amp;ref!$F$3&amp;ref!X$2,DatatableSelCan,7,FALSE))),"–")</f>
        <v>3</v>
      </c>
      <c r="U18" s="56" t="str">
        <f>IFERROR(VALUE(FIXED(VLOOKUP(VLOOKUP($A$1,CodeTableSelCan,2,FALSE)&amp;$B$16&amp;ref!$E$2&amp;ref!$F$3&amp;ref!Y$2,DatatableSelCan,7,FALSE))),"–")</f>
        <v>–</v>
      </c>
      <c r="V18" s="56">
        <f>IFERROR(VALUE(FIXED(VLOOKUP(VLOOKUP($A$1,CodeTableSelCan,2,FALSE)&amp;$B$16&amp;ref!$E$2&amp;ref!$F$3&amp;ref!Z$2,DatatableSelCan,7,FALSE))),"–")</f>
        <v>15</v>
      </c>
      <c r="X18" s="7"/>
      <c r="Y18" s="60"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t="str">
        <f>IFERROR(VALUE(FIXED(VLOOKUP(VLOOKUP($A$1,CodeTableSelCan,2,FALSE)&amp;$B$16&amp;ref!$E$2&amp;ref!$F3&amp;ref!J$2,DatatableSelCan,8,FALSE))),"–")</f>
        <v>–</v>
      </c>
      <c r="AC18" s="100" t="str">
        <f>IFERROR(VALUE(FIXED(VLOOKUP(VLOOKUP($A$1,CodeTableSelCan,2,FALSE)&amp;$B$16&amp;ref!$E$2&amp;ref!$F3&amp;ref!K$2,DatatableSelCan,8,FALSE))),"–")</f>
        <v>–</v>
      </c>
      <c r="AD18" s="100" t="str">
        <f>IFERROR(VALUE(FIXED(VLOOKUP(VLOOKUP($A$1,CodeTableSelCan,2,FALSE)&amp;$B$16&amp;ref!$E$2&amp;ref!$F3&amp;ref!L$2,DatatableSelCan,8,FALSE))),"–")</f>
        <v>–</v>
      </c>
      <c r="AE18" s="100" t="str">
        <f>IFERROR(VALUE(FIXED(VLOOKUP(VLOOKUP($A$1,CodeTableSelCan,2,FALSE)&amp;$B$16&amp;ref!$E$2&amp;ref!$F3&amp;ref!M$2,DatatableSelCan,8,FALSE))),"–")</f>
        <v>–</v>
      </c>
      <c r="AF18" s="100">
        <f>IFERROR(VALUE(FIXED(VLOOKUP(VLOOKUP($A$1,CodeTableSelCan,2,FALSE)&amp;$B$16&amp;ref!$E$2&amp;ref!$F3&amp;ref!N$2,DatatableSelCan,8,FALSE))),"–")</f>
        <v>5.37</v>
      </c>
      <c r="AG18" s="100" t="str">
        <f>IFERROR(VALUE(FIXED(VLOOKUP(VLOOKUP($A$1,CodeTableSelCan,2,FALSE)&amp;$B$16&amp;ref!$E$2&amp;ref!$F3&amp;ref!O$2,DatatableSelCan,8,FALSE))),"–")</f>
        <v>–</v>
      </c>
      <c r="AH18" s="100">
        <f>IFERROR(VALUE(FIXED(VLOOKUP(VLOOKUP($A$1,CodeTableSelCan,2,FALSE)&amp;$B$16&amp;ref!$E$2&amp;ref!$F3&amp;ref!P$2,DatatableSelCan,8,FALSE))),"–")</f>
        <v>10.54</v>
      </c>
      <c r="AI18" s="100" t="str">
        <f>IFERROR(VALUE(FIXED(VLOOKUP(VLOOKUP($A$1,CodeTableSelCan,2,FALSE)&amp;$B$16&amp;ref!$E$2&amp;ref!$F3&amp;ref!Q$2,DatatableSelCan,8,FALSE))),"–")</f>
        <v>–</v>
      </c>
      <c r="AJ18" s="100">
        <f>IFERROR(VALUE(FIXED(VLOOKUP(VLOOKUP($A$1,CodeTableSelCan,2,FALSE)&amp;$B$16&amp;ref!$E$2&amp;ref!$F3&amp;ref!R$2,DatatableSelCan,8,FALSE))),"–")</f>
        <v>5.52</v>
      </c>
      <c r="AK18" s="100">
        <f>IFERROR(VALUE(FIXED(VLOOKUP(VLOOKUP($A$1,CodeTableSelCan,2,FALSE)&amp;$B$16&amp;ref!$E$2&amp;ref!$F3&amp;ref!S$2,DatatableSelCan,8,FALSE))),"–")</f>
        <v>19.62</v>
      </c>
      <c r="AL18" s="100" t="str">
        <f>IFERROR(VALUE(FIXED(VLOOKUP(VLOOKUP($A$1,CodeTableSelCan,2,FALSE)&amp;$B$16&amp;ref!$E$2&amp;ref!$F3&amp;ref!T$2,DatatableSelCan,8,FALSE))),"–")</f>
        <v>–</v>
      </c>
      <c r="AM18" s="100">
        <f>IFERROR(VALUE(FIXED(VLOOKUP(VLOOKUP($A$1,CodeTableSelCan,2,FALSE)&amp;$B$16&amp;ref!$E$2&amp;ref!$F3&amp;ref!U$2,DatatableSelCan,8,FALSE))),"–")</f>
        <v>11.88</v>
      </c>
      <c r="AN18" s="100">
        <f>IFERROR(VALUE(FIXED(VLOOKUP(VLOOKUP($A$1,CodeTableSelCan,2,FALSE)&amp;$B$16&amp;ref!$E$2&amp;ref!$F3&amp;ref!V$2,DatatableSelCan,8,FALSE))),"–")</f>
        <v>37.81</v>
      </c>
      <c r="AO18" s="100">
        <f>IFERROR(VALUE(FIXED(VLOOKUP(VLOOKUP($A$1,CodeTableSelCan,2,FALSE)&amp;$B$16&amp;ref!$E$2&amp;ref!$F3&amp;ref!W$2,DatatableSelCan,8,FALSE))),"–")</f>
        <v>59.52</v>
      </c>
      <c r="AP18" s="100">
        <f>IFERROR(VALUE(FIXED(VLOOKUP(VLOOKUP($A$1,CodeTableSelCan,2,FALSE)&amp;$B$16&amp;ref!$E$2&amp;ref!$F3&amp;ref!X$2,DatatableSelCan,8,FALSE))),"–")</f>
        <v>187.5</v>
      </c>
      <c r="AQ18" s="100" t="str">
        <f>IFERROR(VALUE(FIXED(VLOOKUP(VLOOKUP($A$1,CodeTableSelCan,2,FALSE)&amp;$B$16&amp;ref!$E$2&amp;ref!$F3&amp;ref!Y$2,DatatableSelCan,8,FALSE))),"–")</f>
        <v>–</v>
      </c>
      <c r="AR18" s="100">
        <f>SUMPRODUCT(Z18:AQ18,'Population '!$D$61:$U$61)</f>
        <v>6.0884490428350073</v>
      </c>
    </row>
    <row r="19" spans="2:44" ht="15" customHeight="1">
      <c r="B19" s="7"/>
      <c r="C19" s="60" t="s">
        <v>25</v>
      </c>
      <c r="D19" s="93" t="str">
        <f>IFERROR(VALUE(FIXED(VLOOKUP(VLOOKUP($A$1,CodeTableSelCan,2,FALSE)&amp;$B$16&amp;ref!$E$2&amp;ref!$F$4&amp;ref!H$2,DatatableSelCan,7,FALSE))),"–")</f>
        <v>–</v>
      </c>
      <c r="E19" s="93" t="str">
        <f>IFERROR(VALUE(FIXED(VLOOKUP(VLOOKUP($A$1,CodeTableSelCan,2,FALSE)&amp;$B$16&amp;ref!$E$2&amp;ref!$F$4&amp;ref!I$2,DatatableSelCan,7,FALSE))),"–")</f>
        <v>–</v>
      </c>
      <c r="F19" s="93" t="str">
        <f>IFERROR(VALUE(FIXED(VLOOKUP(VLOOKUP($A$1,CodeTableSelCan,2,FALSE)&amp;$B$16&amp;ref!$E$2&amp;ref!$F$4&amp;ref!J$2,DatatableSelCan,7,FALSE))),"–")</f>
        <v>–</v>
      </c>
      <c r="G19" s="93" t="str">
        <f>IFERROR(VALUE(FIXED(VLOOKUP(VLOOKUP($A$1,CodeTableSelCan,2,FALSE)&amp;$B$16&amp;ref!$E$2&amp;ref!$F$4&amp;ref!K$2,DatatableSelCan,7,FALSE))),"–")</f>
        <v>–</v>
      </c>
      <c r="H19" s="93" t="str">
        <f>IFERROR(VALUE(FIXED(VLOOKUP(VLOOKUP($A$1,CodeTableSelCan,2,FALSE)&amp;$B$16&amp;ref!$E$2&amp;ref!$F$4&amp;ref!L$2,DatatableSelCan,7,FALSE))),"–")</f>
        <v>–</v>
      </c>
      <c r="I19" s="93" t="str">
        <f>IFERROR(VALUE(FIXED(VLOOKUP(VLOOKUP($A$1,CodeTableSelCan,2,FALSE)&amp;$B$16&amp;ref!$E$2&amp;ref!$F$4&amp;ref!M$2,DatatableSelCan,7,FALSE))),"–")</f>
        <v>–</v>
      </c>
      <c r="J19" s="93" t="str">
        <f>IFERROR(VALUE(FIXED(VLOOKUP(VLOOKUP($A$1,CodeTableSelCan,2,FALSE)&amp;$B$16&amp;ref!$E$2&amp;ref!$F$4&amp;ref!N$2,DatatableSelCan,7,FALSE))),"–")</f>
        <v>–</v>
      </c>
      <c r="K19" s="93">
        <f>IFERROR(VALUE(FIXED(VLOOKUP(VLOOKUP($A$1,CodeTableSelCan,2,FALSE)&amp;$B$16&amp;ref!$E$2&amp;ref!$F$4&amp;ref!O$2,DatatableSelCan,7,FALSE))),"–")</f>
        <v>1</v>
      </c>
      <c r="L19" s="93">
        <f>IFERROR(VALUE(FIXED(VLOOKUP(VLOOKUP($A$1,CodeTableSelCan,2,FALSE)&amp;$B$16&amp;ref!$E$2&amp;ref!$F$4&amp;ref!P$2,DatatableSelCan,7,FALSE))),"–")</f>
        <v>2</v>
      </c>
      <c r="M19" s="93">
        <f>IFERROR(VALUE(FIXED(VLOOKUP(VLOOKUP($A$1,CodeTableSelCan,2,FALSE)&amp;$B$16&amp;ref!$E$2&amp;ref!$F$4&amp;ref!Q$2,DatatableSelCan,7,FALSE))),"–")</f>
        <v>1</v>
      </c>
      <c r="N19" s="93">
        <f>IFERROR(VALUE(FIXED(VLOOKUP(VLOOKUP($A$1,CodeTableSelCan,2,FALSE)&amp;$B$16&amp;ref!$E$2&amp;ref!$F$4&amp;ref!R$2,DatatableSelCan,7,FALSE))),"–")</f>
        <v>4</v>
      </c>
      <c r="O19" s="93">
        <f>IFERROR(VALUE(FIXED(VLOOKUP(VLOOKUP($A$1,CodeTableSelCan,2,FALSE)&amp;$B$16&amp;ref!$E$2&amp;ref!$F$4&amp;ref!S$2,DatatableSelCan,7,FALSE))),"–")</f>
        <v>18</v>
      </c>
      <c r="P19" s="93">
        <f>IFERROR(VALUE(FIXED(VLOOKUP(VLOOKUP($A$1,CodeTableSelCan,2,FALSE)&amp;$B$16&amp;ref!$E$2&amp;ref!$F$4&amp;ref!T$2,DatatableSelCan,7,FALSE))),"–")</f>
        <v>9</v>
      </c>
      <c r="Q19" s="93">
        <f>IFERROR(VALUE(FIXED(VLOOKUP(VLOOKUP($A$1,CodeTableSelCan,2,FALSE)&amp;$B$16&amp;ref!$E$2&amp;ref!$F$4&amp;ref!U$2,DatatableSelCan,7,FALSE))),"–")</f>
        <v>28</v>
      </c>
      <c r="R19" s="93">
        <f>IFERROR(VALUE(FIXED(VLOOKUP(VLOOKUP($A$1,CodeTableSelCan,2,FALSE)&amp;$B$16&amp;ref!$E$2&amp;ref!$F$4&amp;ref!V$2,DatatableSelCan,7,FALSE))),"–")</f>
        <v>21</v>
      </c>
      <c r="S19" s="93">
        <f>IFERROR(VALUE(FIXED(VLOOKUP(VLOOKUP($A$1,CodeTableSelCan,2,FALSE)&amp;$B$16&amp;ref!$E$2&amp;ref!$F$4&amp;ref!W$2,DatatableSelCan,7,FALSE))),"–")</f>
        <v>28</v>
      </c>
      <c r="T19" s="93">
        <f>IFERROR(VALUE(FIXED(VLOOKUP(VLOOKUP($A$1,CodeTableSelCan,2,FALSE)&amp;$B$16&amp;ref!$E$2&amp;ref!$F$4&amp;ref!X$2,DatatableSelCan,7,FALSE))),"–")</f>
        <v>35</v>
      </c>
      <c r="U19" s="93">
        <f>IFERROR(VALUE(FIXED(VLOOKUP(VLOOKUP($A$1,CodeTableSelCan,2,FALSE)&amp;$B$16&amp;ref!$E$2&amp;ref!$F$4&amp;ref!Y$2,DatatableSelCan,7,FALSE))),"–")</f>
        <v>35</v>
      </c>
      <c r="V19" s="93">
        <f>IFERROR(VALUE(FIXED(VLOOKUP(VLOOKUP($A$1,CodeTableSelCan,2,FALSE)&amp;$B$16&amp;ref!$E$2&amp;ref!$F$4&amp;ref!Z$2,DatatableSelCan,7,FALSE))),"–")</f>
        <v>182</v>
      </c>
      <c r="X19" s="7"/>
      <c r="Y19" s="60" t="s">
        <v>25</v>
      </c>
      <c r="Z19" s="100" t="str">
        <f>IFERROR(VALUE(FIXED(VLOOKUP(VLOOKUP($A$1,CodeTableSelCan,2,FALSE)&amp;$B$16&amp;ref!$E$2&amp;ref!$F4&amp;ref!H$2,DatatableSelCan,8,FALSE))),"–")</f>
        <v>–</v>
      </c>
      <c r="AA19" s="100" t="str">
        <f>IFERROR(VALUE(FIXED(VLOOKUP(VLOOKUP($A$1,CodeTableSelCan,2,FALSE)&amp;$B$16&amp;ref!$E$2&amp;ref!$F4&amp;ref!I$2,DatatableSelCan,8,FALSE))),"–")</f>
        <v>–</v>
      </c>
      <c r="AB19" s="100" t="str">
        <f>IFERROR(VALUE(FIXED(VLOOKUP(VLOOKUP($A$1,CodeTableSelCan,2,FALSE)&amp;$B$16&amp;ref!$E$2&amp;ref!$F4&amp;ref!J$2,DatatableSelCan,8,FALSE))),"–")</f>
        <v>–</v>
      </c>
      <c r="AC19" s="100" t="str">
        <f>IFERROR(VALUE(FIXED(VLOOKUP(VLOOKUP($A$1,CodeTableSelCan,2,FALSE)&amp;$B$16&amp;ref!$E$2&amp;ref!$F4&amp;ref!K$2,DatatableSelCan,8,FALSE))),"–")</f>
        <v>–</v>
      </c>
      <c r="AD19" s="100" t="str">
        <f>IFERROR(VALUE(FIXED(VLOOKUP(VLOOKUP($A$1,CodeTableSelCan,2,FALSE)&amp;$B$16&amp;ref!$E$2&amp;ref!$F4&amp;ref!L$2,DatatableSelCan,8,FALSE))),"–")</f>
        <v>–</v>
      </c>
      <c r="AE19" s="100" t="str">
        <f>IFERROR(VALUE(FIXED(VLOOKUP(VLOOKUP($A$1,CodeTableSelCan,2,FALSE)&amp;$B$16&amp;ref!$E$2&amp;ref!$F4&amp;ref!M$2,DatatableSelCan,8,FALSE))),"–")</f>
        <v>–</v>
      </c>
      <c r="AF19" s="100" t="str">
        <f>IFERROR(VALUE(FIXED(VLOOKUP(VLOOKUP($A$1,CodeTableSelCan,2,FALSE)&amp;$B$16&amp;ref!$E$2&amp;ref!$F4&amp;ref!N$2,DatatableSelCan,8,FALSE))),"–")</f>
        <v>–</v>
      </c>
      <c r="AG19" s="100">
        <f>IFERROR(VALUE(FIXED(VLOOKUP(VLOOKUP($A$1,CodeTableSelCan,2,FALSE)&amp;$B$16&amp;ref!$E$2&amp;ref!$F4&amp;ref!O$2,DatatableSelCan,8,FALSE))),"–")</f>
        <v>0.86</v>
      </c>
      <c r="AH19" s="100">
        <f>IFERROR(VALUE(FIXED(VLOOKUP(VLOOKUP($A$1,CodeTableSelCan,2,FALSE)&amp;$B$16&amp;ref!$E$2&amp;ref!$F4&amp;ref!P$2,DatatableSelCan,8,FALSE))),"–")</f>
        <v>1.6</v>
      </c>
      <c r="AI19" s="100">
        <f>IFERROR(VALUE(FIXED(VLOOKUP(VLOOKUP($A$1,CodeTableSelCan,2,FALSE)&amp;$B$16&amp;ref!$E$2&amp;ref!$F4&amp;ref!Q$2,DatatableSelCan,8,FALSE))),"–")</f>
        <v>0.75</v>
      </c>
      <c r="AJ19" s="100">
        <f>IFERROR(VALUE(FIXED(VLOOKUP(VLOOKUP($A$1,CodeTableSelCan,2,FALSE)&amp;$B$16&amp;ref!$E$2&amp;ref!$F4&amp;ref!R$2,DatatableSelCan,8,FALSE))),"–")</f>
        <v>2.96</v>
      </c>
      <c r="AK19" s="100">
        <f>IFERROR(VALUE(FIXED(VLOOKUP(VLOOKUP($A$1,CodeTableSelCan,2,FALSE)&amp;$B$16&amp;ref!$E$2&amp;ref!$F4&amp;ref!S$2,DatatableSelCan,8,FALSE))),"–")</f>
        <v>14.07</v>
      </c>
      <c r="AL19" s="100">
        <f>IFERROR(VALUE(FIXED(VLOOKUP(VLOOKUP($A$1,CodeTableSelCan,2,FALSE)&amp;$B$16&amp;ref!$E$2&amp;ref!$F4&amp;ref!T$2,DatatableSelCan,8,FALSE))),"–")</f>
        <v>7.94</v>
      </c>
      <c r="AM19" s="100">
        <f>IFERROR(VALUE(FIXED(VLOOKUP(VLOOKUP($A$1,CodeTableSelCan,2,FALSE)&amp;$B$16&amp;ref!$E$2&amp;ref!$F4&amp;ref!U$2,DatatableSelCan,8,FALSE))),"–")</f>
        <v>26.58</v>
      </c>
      <c r="AN19" s="100">
        <f>IFERROR(VALUE(FIXED(VLOOKUP(VLOOKUP($A$1,CodeTableSelCan,2,FALSE)&amp;$B$16&amp;ref!$E$2&amp;ref!$F4&amp;ref!V$2,DatatableSelCan,8,FALSE))),"–")</f>
        <v>27.3</v>
      </c>
      <c r="AO19" s="100">
        <f>IFERROR(VALUE(FIXED(VLOOKUP(VLOOKUP($A$1,CodeTableSelCan,2,FALSE)&amp;$B$16&amp;ref!$E$2&amp;ref!$F4&amp;ref!W$2,DatatableSelCan,8,FALSE))),"–")</f>
        <v>49.52</v>
      </c>
      <c r="AP19" s="100">
        <f>IFERROR(VALUE(FIXED(VLOOKUP(VLOOKUP($A$1,CodeTableSelCan,2,FALSE)&amp;$B$16&amp;ref!$E$2&amp;ref!$F4&amp;ref!X$2,DatatableSelCan,8,FALSE))),"–")</f>
        <v>96.93</v>
      </c>
      <c r="AQ19" s="100">
        <f>IFERROR(VALUE(FIXED(VLOOKUP(VLOOKUP($A$1,CodeTableSelCan,2,FALSE)&amp;$B$16&amp;ref!$E$2&amp;ref!$F4&amp;ref!Y$2,DatatableSelCan,8,FALSE))),"–")</f>
        <v>114.83</v>
      </c>
      <c r="AR19" s="100">
        <f>SUMPRODUCT(Z19:AQ19,'Population '!$D$61:$U$61)</f>
        <v>5.0589998500524818</v>
      </c>
    </row>
    <row r="20" spans="2:44" ht="15" customHeight="1">
      <c r="C20" s="62"/>
      <c r="D20" s="74"/>
      <c r="E20" s="74"/>
      <c r="F20" s="74"/>
      <c r="G20" s="74"/>
      <c r="H20" s="74"/>
      <c r="I20" s="74"/>
      <c r="J20" s="74"/>
      <c r="K20" s="74"/>
      <c r="L20" s="74"/>
      <c r="M20" s="74"/>
      <c r="N20" s="74"/>
      <c r="O20" s="74"/>
      <c r="P20" s="74"/>
      <c r="Q20" s="74"/>
      <c r="R20" s="74"/>
      <c r="S20" s="74"/>
      <c r="T20" s="74"/>
      <c r="U20" s="74"/>
      <c r="V20" s="74"/>
      <c r="X20" s="81" t="s">
        <v>28</v>
      </c>
    </row>
    <row r="21" spans="2:44" ht="15" customHeight="1">
      <c r="C21" s="62"/>
    </row>
    <row r="22" spans="2:44" ht="20.100000000000001" customHeight="1">
      <c r="B22" s="2" t="s">
        <v>69</v>
      </c>
      <c r="X22" s="2" t="s">
        <v>66</v>
      </c>
    </row>
    <row r="23" spans="2:44" ht="15" customHeight="1">
      <c r="B23" s="63"/>
      <c r="C23" s="63"/>
      <c r="D23" s="127" t="s">
        <v>72</v>
      </c>
      <c r="E23" s="132"/>
      <c r="F23" s="132"/>
      <c r="G23" s="132"/>
      <c r="H23" s="132"/>
      <c r="I23" s="132"/>
      <c r="J23" s="132"/>
      <c r="K23" s="132"/>
      <c r="L23" s="132"/>
      <c r="M23" s="132"/>
      <c r="N23" s="132"/>
      <c r="O23" s="132"/>
      <c r="P23" s="132"/>
      <c r="Q23" s="132"/>
      <c r="R23" s="132"/>
      <c r="S23" s="132"/>
      <c r="T23" s="132"/>
      <c r="U23" s="132"/>
      <c r="V23" s="132"/>
      <c r="X23" s="63"/>
      <c r="Y23" s="63"/>
      <c r="Z23" s="132" t="s">
        <v>0</v>
      </c>
      <c r="AA23" s="132"/>
      <c r="AB23" s="132"/>
      <c r="AC23" s="132"/>
      <c r="AD23" s="132"/>
      <c r="AE23" s="132"/>
      <c r="AF23" s="132"/>
      <c r="AG23" s="132"/>
      <c r="AH23" s="132"/>
      <c r="AI23" s="132"/>
      <c r="AJ23" s="132"/>
      <c r="AK23" s="132"/>
      <c r="AL23" s="132"/>
      <c r="AM23" s="132"/>
      <c r="AN23" s="132"/>
      <c r="AO23" s="132"/>
      <c r="AP23" s="132"/>
      <c r="AQ23" s="132"/>
      <c r="AR23" s="132"/>
    </row>
    <row r="24" spans="2:44" ht="15" customHeight="1">
      <c r="B24" s="64" t="s">
        <v>1</v>
      </c>
      <c r="C24" s="64" t="s">
        <v>2</v>
      </c>
      <c r="D24" s="65" t="s">
        <v>3</v>
      </c>
      <c r="E24" s="65" t="s">
        <v>4</v>
      </c>
      <c r="F24" s="65" t="s">
        <v>5</v>
      </c>
      <c r="G24" s="65" t="s">
        <v>6</v>
      </c>
      <c r="H24" s="65" t="s">
        <v>7</v>
      </c>
      <c r="I24" s="65" t="s">
        <v>8</v>
      </c>
      <c r="J24" s="65" t="s">
        <v>9</v>
      </c>
      <c r="K24" s="65" t="s">
        <v>10</v>
      </c>
      <c r="L24" s="65" t="s">
        <v>11</v>
      </c>
      <c r="M24" s="65" t="s">
        <v>12</v>
      </c>
      <c r="N24" s="65" t="s">
        <v>13</v>
      </c>
      <c r="O24" s="65" t="s">
        <v>14</v>
      </c>
      <c r="P24" s="65" t="s">
        <v>15</v>
      </c>
      <c r="Q24" s="65" t="s">
        <v>16</v>
      </c>
      <c r="R24" s="65" t="s">
        <v>17</v>
      </c>
      <c r="S24" s="65" t="s">
        <v>18</v>
      </c>
      <c r="T24" s="65" t="s">
        <v>19</v>
      </c>
      <c r="U24" s="65" t="s">
        <v>20</v>
      </c>
      <c r="V24" s="65" t="s">
        <v>21</v>
      </c>
      <c r="X24" s="64" t="s">
        <v>1</v>
      </c>
      <c r="Y24" s="64" t="s">
        <v>2</v>
      </c>
      <c r="Z24" s="65" t="s">
        <v>3</v>
      </c>
      <c r="AA24" s="65" t="s">
        <v>4</v>
      </c>
      <c r="AB24" s="65" t="s">
        <v>5</v>
      </c>
      <c r="AC24" s="65" t="s">
        <v>6</v>
      </c>
      <c r="AD24" s="65" t="s">
        <v>7</v>
      </c>
      <c r="AE24" s="65" t="s">
        <v>8</v>
      </c>
      <c r="AF24" s="65" t="s">
        <v>9</v>
      </c>
      <c r="AG24" s="65" t="s">
        <v>10</v>
      </c>
      <c r="AH24" s="65" t="s">
        <v>11</v>
      </c>
      <c r="AI24" s="65" t="s">
        <v>12</v>
      </c>
      <c r="AJ24" s="65" t="s">
        <v>13</v>
      </c>
      <c r="AK24" s="65" t="s">
        <v>14</v>
      </c>
      <c r="AL24" s="65" t="s">
        <v>15</v>
      </c>
      <c r="AM24" s="65" t="s">
        <v>16</v>
      </c>
      <c r="AN24" s="65" t="s">
        <v>17</v>
      </c>
      <c r="AO24" s="65" t="s">
        <v>18</v>
      </c>
      <c r="AP24" s="65" t="s">
        <v>19</v>
      </c>
      <c r="AQ24" s="65" t="s">
        <v>20</v>
      </c>
      <c r="AR24" s="65" t="s">
        <v>22</v>
      </c>
    </row>
    <row r="25" spans="2:44" ht="15" customHeight="1">
      <c r="B25" s="66">
        <v>2014</v>
      </c>
      <c r="C25" s="14"/>
      <c r="D25" s="67"/>
      <c r="E25" s="67"/>
      <c r="F25" s="67"/>
      <c r="G25" s="67"/>
      <c r="H25" s="67"/>
      <c r="I25" s="67"/>
      <c r="J25" s="67"/>
      <c r="K25" s="67"/>
      <c r="L25" s="67"/>
      <c r="M25" s="67"/>
      <c r="N25" s="67"/>
      <c r="O25" s="67"/>
      <c r="P25" s="67"/>
      <c r="Q25" s="67"/>
      <c r="R25" s="67"/>
      <c r="S25" s="67"/>
      <c r="T25" s="67"/>
      <c r="U25" s="67"/>
      <c r="V25" s="67"/>
      <c r="X25" s="66">
        <v>2014</v>
      </c>
      <c r="Y25" s="14"/>
      <c r="Z25" s="67"/>
      <c r="AA25" s="67"/>
      <c r="AB25" s="67"/>
      <c r="AC25" s="67"/>
      <c r="AD25" s="67"/>
      <c r="AE25" s="67"/>
      <c r="AF25" s="67"/>
      <c r="AG25" s="67"/>
      <c r="AH25" s="67"/>
      <c r="AI25" s="67"/>
      <c r="AJ25" s="67"/>
      <c r="AK25" s="67"/>
      <c r="AL25" s="67"/>
      <c r="AM25" s="67"/>
      <c r="AN25" s="67"/>
      <c r="AO25" s="67"/>
      <c r="AP25" s="67"/>
      <c r="AQ25" s="67"/>
      <c r="AR25" s="67"/>
    </row>
    <row r="26" spans="2:44" ht="15" customHeight="1">
      <c r="B26" s="66"/>
      <c r="C26" s="66" t="s">
        <v>23</v>
      </c>
      <c r="D26" s="67" t="str">
        <f>IFERROR(VALUE(FIXED(VLOOKUP(VLOOKUP($A$1,CodeTableSelCan,2,FALSE)&amp;$B$8&amp;ref!$E$3&amp;ref!$F$2&amp;ref!H$2,DatatableSelCan,7,FALSE))),"–")</f>
        <v>–</v>
      </c>
      <c r="E26" s="67" t="str">
        <f>IFERROR(VALUE(FIXED(VLOOKUP(VLOOKUP($A$1,CodeTableSelCan,2,FALSE)&amp;$B$8&amp;ref!$E$3&amp;ref!$F$2&amp;ref!I$2,DatatableSelCan,7,FALSE))),"–")</f>
        <v>–</v>
      </c>
      <c r="F26" s="67" t="str">
        <f>IFERROR(VALUE(FIXED(VLOOKUP(VLOOKUP($A$1,CodeTableSelCan,2,FALSE)&amp;$B$8&amp;ref!$E$3&amp;ref!$F$2&amp;ref!J$2,DatatableSelCan,7,FALSE))),"–")</f>
        <v>–</v>
      </c>
      <c r="G26" s="67" t="str">
        <f>IFERROR(VALUE(FIXED(VLOOKUP(VLOOKUP($A$1,CodeTableSelCan,2,FALSE)&amp;$B$8&amp;ref!$E$3&amp;ref!$F$2&amp;ref!K$2,DatatableSelCan,7,FALSE))),"–")</f>
        <v>–</v>
      </c>
      <c r="H26" s="67" t="str">
        <f>IFERROR(VALUE(FIXED(VLOOKUP(VLOOKUP($A$1,CodeTableSelCan,2,FALSE)&amp;$B$8&amp;ref!$E$3&amp;ref!$F$2&amp;ref!L$2,DatatableSelCan,7,FALSE))),"–")</f>
        <v>–</v>
      </c>
      <c r="I26" s="67">
        <f>IFERROR(VALUE(FIXED(VLOOKUP(VLOOKUP($A$1,CodeTableSelCan,2,FALSE)&amp;$B$8&amp;ref!$E$3&amp;ref!$F$2&amp;ref!M$2,DatatableSelCan,7,FALSE))),"–")</f>
        <v>1</v>
      </c>
      <c r="J26" s="67">
        <f>IFERROR(VALUE(FIXED(VLOOKUP(VLOOKUP($A$1,CodeTableSelCan,2,FALSE)&amp;$B$8&amp;ref!$E$3&amp;ref!$F$2&amp;ref!N$2,DatatableSelCan,7,FALSE))),"–")</f>
        <v>1</v>
      </c>
      <c r="K26" s="67">
        <f>IFERROR(VALUE(FIXED(VLOOKUP(VLOOKUP($A$1,CodeTableSelCan,2,FALSE)&amp;$B$8&amp;ref!$E$3&amp;ref!$F$2&amp;ref!O$2,DatatableSelCan,7,FALSE))),"–")</f>
        <v>2</v>
      </c>
      <c r="L26" s="67" t="str">
        <f>IFERROR(VALUE(FIXED(VLOOKUP(VLOOKUP($A$1,CodeTableSelCan,2,FALSE)&amp;$B$8&amp;ref!$E$3&amp;ref!$F$2&amp;ref!P$2,DatatableSelCan,7,FALSE))),"–")</f>
        <v>–</v>
      </c>
      <c r="M26" s="67">
        <f>IFERROR(VALUE(FIXED(VLOOKUP(VLOOKUP($A$1,CodeTableSelCan,2,FALSE)&amp;$B$8&amp;ref!$E$3&amp;ref!$F$2&amp;ref!Q$2,DatatableSelCan,7,FALSE))),"–")</f>
        <v>2</v>
      </c>
      <c r="N26" s="67">
        <f>IFERROR(VALUE(FIXED(VLOOKUP(VLOOKUP($A$1,CodeTableSelCan,2,FALSE)&amp;$B$8&amp;ref!$E$3&amp;ref!$F$2&amp;ref!R$2,DatatableSelCan,7,FALSE))),"–")</f>
        <v>3</v>
      </c>
      <c r="O26" s="67">
        <f>IFERROR(VALUE(FIXED(VLOOKUP(VLOOKUP($A$1,CodeTableSelCan,2,FALSE)&amp;$B$8&amp;ref!$E$3&amp;ref!$F$2&amp;ref!S$2,DatatableSelCan,7,FALSE))),"–")</f>
        <v>4</v>
      </c>
      <c r="P26" s="67">
        <f>IFERROR(VALUE(FIXED(VLOOKUP(VLOOKUP($A$1,CodeTableSelCan,2,FALSE)&amp;$B$8&amp;ref!$E$3&amp;ref!$F$2&amp;ref!T$2,DatatableSelCan,7,FALSE))),"–")</f>
        <v>6</v>
      </c>
      <c r="Q26" s="67">
        <f>IFERROR(VALUE(FIXED(VLOOKUP(VLOOKUP($A$1,CodeTableSelCan,2,FALSE)&amp;$B$8&amp;ref!$E$3&amp;ref!$F$2&amp;ref!U$2,DatatableSelCan,7,FALSE))),"–")</f>
        <v>10</v>
      </c>
      <c r="R26" s="67">
        <f>IFERROR(VALUE(FIXED(VLOOKUP(VLOOKUP($A$1,CodeTableSelCan,2,FALSE)&amp;$B$8&amp;ref!$E$3&amp;ref!$F$2&amp;ref!V$2,DatatableSelCan,7,FALSE))),"–")</f>
        <v>8</v>
      </c>
      <c r="S26" s="67">
        <f>IFERROR(VALUE(FIXED(VLOOKUP(VLOOKUP($A$1,CodeTableSelCan,2,FALSE)&amp;$B$8&amp;ref!$E$3&amp;ref!$F$2&amp;ref!W$2,DatatableSelCan,7,FALSE))),"–")</f>
        <v>18</v>
      </c>
      <c r="T26" s="67">
        <f>IFERROR(VALUE(FIXED(VLOOKUP(VLOOKUP($A$1,CodeTableSelCan,2,FALSE)&amp;$B$8&amp;ref!$E$3&amp;ref!$F$2&amp;ref!X$2,DatatableSelCan,7,FALSE))),"–")</f>
        <v>23</v>
      </c>
      <c r="U26" s="67">
        <f>IFERROR(VALUE(FIXED(VLOOKUP(VLOOKUP($A$1,CodeTableSelCan,2,FALSE)&amp;$B$8&amp;ref!$E$3&amp;ref!$F$2&amp;ref!Y$2,DatatableSelCan,7,FALSE))),"–")</f>
        <v>26</v>
      </c>
      <c r="V26" s="67">
        <f>IFERROR(VALUE(FIXED(VLOOKUP(VLOOKUP($A$1,CodeTableSelCan,2,FALSE)&amp;$B$8&amp;ref!$E$3&amp;ref!$F$2&amp;ref!Z$2,DatatableSelCan,7,FALSE))),"–")</f>
        <v>104</v>
      </c>
      <c r="X26" s="66"/>
      <c r="Y26" s="66" t="s">
        <v>23</v>
      </c>
      <c r="Z26" s="99" t="str">
        <f>IFERROR(VALUE(FIXED(VLOOKUP(VLOOKUP($A$1,CodeTableSelCan,2,FALSE)&amp;$B$8&amp;ref!$E$3&amp;ref!$F$2&amp;ref!H$2,DatatableSelCan,8,FALSE))),"–")</f>
        <v>–</v>
      </c>
      <c r="AA26" s="99" t="str">
        <f>IFERROR(VALUE(FIXED(VLOOKUP(VLOOKUP($A$1,CodeTableSelCan,2,FALSE)&amp;$B$8&amp;ref!$E$3&amp;ref!$F$2&amp;ref!I$2,DatatableSelCan,8,FALSE))),"–")</f>
        <v>–</v>
      </c>
      <c r="AB26" s="99" t="str">
        <f>IFERROR(VALUE(FIXED(VLOOKUP(VLOOKUP($A$1,CodeTableSelCan,2,FALSE)&amp;$B$8&amp;ref!$E$3&amp;ref!$F$2&amp;ref!J$2,DatatableSelCan,8,FALSE))),"–")</f>
        <v>–</v>
      </c>
      <c r="AC26" s="99" t="str">
        <f>IFERROR(VALUE(FIXED(VLOOKUP(VLOOKUP($A$1,CodeTableSelCan,2,FALSE)&amp;$B$8&amp;ref!$E$3&amp;ref!$F$2&amp;ref!K$2,DatatableSelCan,8,FALSE))),"–")</f>
        <v>–</v>
      </c>
      <c r="AD26" s="99" t="str">
        <f>IFERROR(VALUE(FIXED(VLOOKUP(VLOOKUP($A$1,CodeTableSelCan,2,FALSE)&amp;$B$8&amp;ref!$E$3&amp;ref!$F$2&amp;ref!L$2,DatatableSelCan,8,FALSE))),"–")</f>
        <v>–</v>
      </c>
      <c r="AE26" s="99">
        <f>IFERROR(VALUE(FIXED(VLOOKUP(VLOOKUP($A$1,CodeTableSelCan,2,FALSE)&amp;$B$8&amp;ref!$E$3&amp;ref!$F$2&amp;ref!M$2,DatatableSelCan,8,FALSE))),"–")</f>
        <v>0.67</v>
      </c>
      <c r="AF26" s="99">
        <f>IFERROR(VALUE(FIXED(VLOOKUP(VLOOKUP($A$1,CodeTableSelCan,2,FALSE)&amp;$B$8&amp;ref!$E$3&amp;ref!$F$2&amp;ref!N$2,DatatableSelCan,8,FALSE))),"–")</f>
        <v>0.69</v>
      </c>
      <c r="AG26" s="99">
        <f>IFERROR(VALUE(FIXED(VLOOKUP(VLOOKUP($A$1,CodeTableSelCan,2,FALSE)&amp;$B$8&amp;ref!$E$3&amp;ref!$F$2&amp;ref!O$2,DatatableSelCan,8,FALSE))),"–")</f>
        <v>1.4</v>
      </c>
      <c r="AH26" s="99" t="str">
        <f>IFERROR(VALUE(FIXED(VLOOKUP(VLOOKUP($A$1,CodeTableSelCan,2,FALSE)&amp;$B$8&amp;ref!$E$3&amp;ref!$F$2&amp;ref!P$2,DatatableSelCan,8,FALSE))),"–")</f>
        <v>–</v>
      </c>
      <c r="AI26" s="99">
        <f>IFERROR(VALUE(FIXED(VLOOKUP(VLOOKUP($A$1,CodeTableSelCan,2,FALSE)&amp;$B$8&amp;ref!$E$3&amp;ref!$F$2&amp;ref!Q$2,DatatableSelCan,8,FALSE))),"–")</f>
        <v>1.24</v>
      </c>
      <c r="AJ26" s="99">
        <f>IFERROR(VALUE(FIXED(VLOOKUP(VLOOKUP($A$1,CodeTableSelCan,2,FALSE)&amp;$B$8&amp;ref!$E$3&amp;ref!$F$2&amp;ref!R$2,DatatableSelCan,8,FALSE))),"–")</f>
        <v>1.83</v>
      </c>
      <c r="AK26" s="99">
        <f>IFERROR(VALUE(FIXED(VLOOKUP(VLOOKUP($A$1,CodeTableSelCan,2,FALSE)&amp;$B$8&amp;ref!$E$3&amp;ref!$F$2&amp;ref!S$2,DatatableSelCan,8,FALSE))),"–")</f>
        <v>2.78</v>
      </c>
      <c r="AL26" s="99">
        <f>IFERROR(VALUE(FIXED(VLOOKUP(VLOOKUP($A$1,CodeTableSelCan,2,FALSE)&amp;$B$8&amp;ref!$E$3&amp;ref!$F$2&amp;ref!T$2,DatatableSelCan,8,FALSE))),"–")</f>
        <v>4.7699999999999996</v>
      </c>
      <c r="AM26" s="99">
        <f>IFERROR(VALUE(FIXED(VLOOKUP(VLOOKUP($A$1,CodeTableSelCan,2,FALSE)&amp;$B$8&amp;ref!$E$3&amp;ref!$F$2&amp;ref!U$2,DatatableSelCan,8,FALSE))),"–")</f>
        <v>9.0299999999999994</v>
      </c>
      <c r="AN26" s="99">
        <f>IFERROR(VALUE(FIXED(VLOOKUP(VLOOKUP($A$1,CodeTableSelCan,2,FALSE)&amp;$B$8&amp;ref!$E$3&amp;ref!$F$2&amp;ref!V$2,DatatableSelCan,8,FALSE))),"–")</f>
        <v>9.67</v>
      </c>
      <c r="AO26" s="99">
        <f>IFERROR(VALUE(FIXED(VLOOKUP(VLOOKUP($A$1,CodeTableSelCan,2,FALSE)&amp;$B$8&amp;ref!$E$3&amp;ref!$F$2&amp;ref!W$2,DatatableSelCan,8,FALSE))),"–")</f>
        <v>29.62</v>
      </c>
      <c r="AP26" s="99">
        <f>IFERROR(VALUE(FIXED(VLOOKUP(VLOOKUP($A$1,CodeTableSelCan,2,FALSE)&amp;$B$8&amp;ref!$E$3&amp;ref!$F$2&amp;ref!X$2,DatatableSelCan,8,FALSE))),"–")</f>
        <v>49.76</v>
      </c>
      <c r="AQ26" s="99">
        <f>IFERROR(VALUE(FIXED(VLOOKUP(VLOOKUP($A$1,CodeTableSelCan,2,FALSE)&amp;$B$8&amp;ref!$E$3&amp;ref!$F$2&amp;ref!Y$2,DatatableSelCan,8,FALSE))),"–")</f>
        <v>52.95</v>
      </c>
      <c r="AR26" s="99">
        <f>SUMPRODUCT(Z26:AQ26,'Population '!$D$61:$U$61)</f>
        <v>2.4022677063027942</v>
      </c>
    </row>
    <row r="27" spans="2:44" ht="15" customHeight="1">
      <c r="B27" s="66"/>
      <c r="C27" s="66" t="s">
        <v>24</v>
      </c>
      <c r="D27" s="67" t="str">
        <f>IFERROR(VALUE(FIXED(VLOOKUP(VLOOKUP($A$1,CodeTableSelCan,2,FALSE)&amp;$B$8&amp;ref!$E$3&amp;ref!$F$3&amp;ref!H$2,DatatableSelCan,7,FALSE))),"–")</f>
        <v>–</v>
      </c>
      <c r="E27" s="67" t="str">
        <f>IFERROR(VALUE(FIXED(VLOOKUP(VLOOKUP($A$1,CodeTableSelCan,2,FALSE)&amp;$B$8&amp;ref!$E$3&amp;ref!$F$3&amp;ref!I$2,DatatableSelCan,7,FALSE))),"–")</f>
        <v>–</v>
      </c>
      <c r="F27" s="67" t="str">
        <f>IFERROR(VALUE(FIXED(VLOOKUP(VLOOKUP($A$1,CodeTableSelCan,2,FALSE)&amp;$B$8&amp;ref!$E$3&amp;ref!$F$3&amp;ref!J$2,DatatableSelCan,7,FALSE))),"–")</f>
        <v>–</v>
      </c>
      <c r="G27" s="67" t="str">
        <f>IFERROR(VALUE(FIXED(VLOOKUP(VLOOKUP($A$1,CodeTableSelCan,2,FALSE)&amp;$B$8&amp;ref!$E$3&amp;ref!$F$3&amp;ref!K$2,DatatableSelCan,7,FALSE))),"–")</f>
        <v>–</v>
      </c>
      <c r="H27" s="67" t="str">
        <f>IFERROR(VALUE(FIXED(VLOOKUP(VLOOKUP($A$1,CodeTableSelCan,2,FALSE)&amp;$B$8&amp;ref!$E$3&amp;ref!$F$3&amp;ref!L$2,DatatableSelCan,7,FALSE))),"–")</f>
        <v>–</v>
      </c>
      <c r="I27" s="67" t="str">
        <f>IFERROR(VALUE(FIXED(VLOOKUP(VLOOKUP($A$1,CodeTableSelCan,2,FALSE)&amp;$B$8&amp;ref!$E$3&amp;ref!$F$3&amp;ref!M$2,DatatableSelCan,7,FALSE))),"–")</f>
        <v>–</v>
      </c>
      <c r="J27" s="67" t="str">
        <f>IFERROR(VALUE(FIXED(VLOOKUP(VLOOKUP($A$1,CodeTableSelCan,2,FALSE)&amp;$B$8&amp;ref!$E$3&amp;ref!$F$3&amp;ref!N$2,DatatableSelCan,7,FALSE))),"–")</f>
        <v>–</v>
      </c>
      <c r="K27" s="67" t="str">
        <f>IFERROR(VALUE(FIXED(VLOOKUP(VLOOKUP($A$1,CodeTableSelCan,2,FALSE)&amp;$B$8&amp;ref!$E$3&amp;ref!$F$3&amp;ref!O$2,DatatableSelCan,7,FALSE))),"–")</f>
        <v>–</v>
      </c>
      <c r="L27" s="67" t="str">
        <f>IFERROR(VALUE(FIXED(VLOOKUP(VLOOKUP($A$1,CodeTableSelCan,2,FALSE)&amp;$B$8&amp;ref!$E$3&amp;ref!$F$3&amp;ref!P$2,DatatableSelCan,7,FALSE))),"–")</f>
        <v>–</v>
      </c>
      <c r="M27" s="67">
        <f>IFERROR(VALUE(FIXED(VLOOKUP(VLOOKUP($A$1,CodeTableSelCan,2,FALSE)&amp;$B$8&amp;ref!$E$3&amp;ref!$F$3&amp;ref!Q$2,DatatableSelCan,7,FALSE))),"–")</f>
        <v>2</v>
      </c>
      <c r="N27" s="67">
        <f>IFERROR(VALUE(FIXED(VLOOKUP(VLOOKUP($A$1,CodeTableSelCan,2,FALSE)&amp;$B$8&amp;ref!$E$3&amp;ref!$F$3&amp;ref!R$2,DatatableSelCan,7,FALSE))),"–")</f>
        <v>1</v>
      </c>
      <c r="O27" s="67">
        <f>IFERROR(VALUE(FIXED(VLOOKUP(VLOOKUP($A$1,CodeTableSelCan,2,FALSE)&amp;$B$8&amp;ref!$E$3&amp;ref!$F$3&amp;ref!S$2,DatatableSelCan,7,FALSE))),"–")</f>
        <v>1</v>
      </c>
      <c r="P27" s="67" t="str">
        <f>IFERROR(VALUE(FIXED(VLOOKUP(VLOOKUP($A$1,CodeTableSelCan,2,FALSE)&amp;$B$8&amp;ref!$E$3&amp;ref!$F$3&amp;ref!T$2,DatatableSelCan,7,FALSE))),"–")</f>
        <v>–</v>
      </c>
      <c r="Q27" s="67">
        <f>IFERROR(VALUE(FIXED(VLOOKUP(VLOOKUP($A$1,CodeTableSelCan,2,FALSE)&amp;$B$8&amp;ref!$E$3&amp;ref!$F$3&amp;ref!U$2,DatatableSelCan,7,FALSE))),"–")</f>
        <v>1</v>
      </c>
      <c r="R27" s="67">
        <f>IFERROR(VALUE(FIXED(VLOOKUP(VLOOKUP($A$1,CodeTableSelCan,2,FALSE)&amp;$B$8&amp;ref!$E$3&amp;ref!$F$3&amp;ref!V$2,DatatableSelCan,7,FALSE))),"–")</f>
        <v>2</v>
      </c>
      <c r="S27" s="67">
        <f>IFERROR(VALUE(FIXED(VLOOKUP(VLOOKUP($A$1,CodeTableSelCan,2,FALSE)&amp;$B$8&amp;ref!$E$3&amp;ref!$F$3&amp;ref!W$2,DatatableSelCan,7,FALSE))),"–")</f>
        <v>2</v>
      </c>
      <c r="T27" s="67" t="str">
        <f>IFERROR(VALUE(FIXED(VLOOKUP(VLOOKUP($A$1,CodeTableSelCan,2,FALSE)&amp;$B$8&amp;ref!$E$3&amp;ref!$F$3&amp;ref!X$2,DatatableSelCan,7,FALSE))),"–")</f>
        <v>–</v>
      </c>
      <c r="U27" s="67">
        <f>IFERROR(VALUE(FIXED(VLOOKUP(VLOOKUP($A$1,CodeTableSelCan,2,FALSE)&amp;$B$8&amp;ref!$E$3&amp;ref!$F$3&amp;ref!Y$2,DatatableSelCan,7,FALSE))),"–")</f>
        <v>1</v>
      </c>
      <c r="V27" s="67">
        <f>IFERROR(VALUE(FIXED(VLOOKUP(VLOOKUP($A$1,CodeTableSelCan,2,FALSE)&amp;$B$8&amp;ref!$E$3&amp;ref!$F$3&amp;ref!Z$2,DatatableSelCan,7,FALSE))),"–")</f>
        <v>10</v>
      </c>
      <c r="X27" s="66"/>
      <c r="Y27" s="66" t="s">
        <v>24</v>
      </c>
      <c r="Z27" s="99" t="str">
        <f>IFERROR(VALUE(FIXED(VLOOKUP(VLOOKUP($A$1,CodeTableSelCan,2,FALSE)&amp;$B$8&amp;ref!$E$3&amp;ref!$F$3&amp;ref!H$2,DatatableSelCan,8,FALSE))),"–")</f>
        <v>–</v>
      </c>
      <c r="AA27" s="99" t="str">
        <f>IFERROR(VALUE(FIXED(VLOOKUP(VLOOKUP($A$1,CodeTableSelCan,2,FALSE)&amp;$B$8&amp;ref!$E$3&amp;ref!$F$3&amp;ref!I$2,DatatableSelCan,8,FALSE))),"–")</f>
        <v>–</v>
      </c>
      <c r="AB27" s="99" t="str">
        <f>IFERROR(VALUE(FIXED(VLOOKUP(VLOOKUP($A$1,CodeTableSelCan,2,FALSE)&amp;$B$8&amp;ref!$E$3&amp;ref!$F$3&amp;ref!J$2,DatatableSelCan,8,FALSE))),"–")</f>
        <v>–</v>
      </c>
      <c r="AC27" s="99" t="str">
        <f>IFERROR(VALUE(FIXED(VLOOKUP(VLOOKUP($A$1,CodeTableSelCan,2,FALSE)&amp;$B$8&amp;ref!$E$3&amp;ref!$F$3&amp;ref!K$2,DatatableSelCan,8,FALSE))),"–")</f>
        <v>–</v>
      </c>
      <c r="AD27" s="99" t="str">
        <f>IFERROR(VALUE(FIXED(VLOOKUP(VLOOKUP($A$1,CodeTableSelCan,2,FALSE)&amp;$B$8&amp;ref!$E$3&amp;ref!$F$3&amp;ref!L$2,DatatableSelCan,8,FALSE))),"–")</f>
        <v>–</v>
      </c>
      <c r="AE27" s="99" t="str">
        <f>IFERROR(VALUE(FIXED(VLOOKUP(VLOOKUP($A$1,CodeTableSelCan,2,FALSE)&amp;$B$8&amp;ref!$E$3&amp;ref!$F$3&amp;ref!M$2,DatatableSelCan,8,FALSE))),"–")</f>
        <v>–</v>
      </c>
      <c r="AF27" s="99" t="str">
        <f>IFERROR(VALUE(FIXED(VLOOKUP(VLOOKUP($A$1,CodeTableSelCan,2,FALSE)&amp;$B$8&amp;ref!$E$3&amp;ref!$F$3&amp;ref!N$2,DatatableSelCan,8,FALSE))),"–")</f>
        <v>–</v>
      </c>
      <c r="AG27" s="99" t="str">
        <f>IFERROR(VALUE(FIXED(VLOOKUP(VLOOKUP($A$1,CodeTableSelCan,2,FALSE)&amp;$B$8&amp;ref!$E$3&amp;ref!$F$3&amp;ref!O$2,DatatableSelCan,8,FALSE))),"–")</f>
        <v>–</v>
      </c>
      <c r="AH27" s="99" t="str">
        <f>IFERROR(VALUE(FIXED(VLOOKUP(VLOOKUP($A$1,CodeTableSelCan,2,FALSE)&amp;$B$8&amp;ref!$E$3&amp;ref!$F$3&amp;ref!P$2,DatatableSelCan,8,FALSE))),"–")</f>
        <v>–</v>
      </c>
      <c r="AI27" s="99">
        <f>IFERROR(VALUE(FIXED(VLOOKUP(VLOOKUP($A$1,CodeTableSelCan,2,FALSE)&amp;$B$8&amp;ref!$E$3&amp;ref!$F$3&amp;ref!Q$2,DatatableSelCan,8,FALSE))),"–")</f>
        <v>9.51</v>
      </c>
      <c r="AJ27" s="99">
        <f>IFERROR(VALUE(FIXED(VLOOKUP(VLOOKUP($A$1,CodeTableSelCan,2,FALSE)&amp;$B$8&amp;ref!$E$3&amp;ref!$F$3&amp;ref!R$2,DatatableSelCan,8,FALSE))),"–")</f>
        <v>4.92</v>
      </c>
      <c r="AK27" s="99">
        <f>IFERROR(VALUE(FIXED(VLOOKUP(VLOOKUP($A$1,CodeTableSelCan,2,FALSE)&amp;$B$8&amp;ref!$E$3&amp;ref!$F$3&amp;ref!S$2,DatatableSelCan,8,FALSE))),"–")</f>
        <v>6.25</v>
      </c>
      <c r="AL27" s="99" t="str">
        <f>IFERROR(VALUE(FIXED(VLOOKUP(VLOOKUP($A$1,CodeTableSelCan,2,FALSE)&amp;$B$8&amp;ref!$E$3&amp;ref!$F$3&amp;ref!T$2,DatatableSelCan,8,FALSE))),"–")</f>
        <v>–</v>
      </c>
      <c r="AM27" s="99">
        <f>IFERROR(VALUE(FIXED(VLOOKUP(VLOOKUP($A$1,CodeTableSelCan,2,FALSE)&amp;$B$8&amp;ref!$E$3&amp;ref!$F$3&amp;ref!U$2,DatatableSelCan,8,FALSE))),"–")</f>
        <v>11.81</v>
      </c>
      <c r="AN27" s="99">
        <f>IFERROR(VALUE(FIXED(VLOOKUP(VLOOKUP($A$1,CodeTableSelCan,2,FALSE)&amp;$B$8&amp;ref!$E$3&amp;ref!$F$3&amp;ref!V$2,DatatableSelCan,8,FALSE))),"–")</f>
        <v>35.65</v>
      </c>
      <c r="AO27" s="99">
        <f>IFERROR(VALUE(FIXED(VLOOKUP(VLOOKUP($A$1,CodeTableSelCan,2,FALSE)&amp;$B$8&amp;ref!$E$3&amp;ref!$F$3&amp;ref!W$2,DatatableSelCan,8,FALSE))),"–")</f>
        <v>54.79</v>
      </c>
      <c r="AP27" s="99" t="str">
        <f>IFERROR(VALUE(FIXED(VLOOKUP(VLOOKUP($A$1,CodeTableSelCan,2,FALSE)&amp;$B$8&amp;ref!$E$3&amp;ref!$F$3&amp;ref!X$2,DatatableSelCan,8,FALSE))),"–")</f>
        <v>–</v>
      </c>
      <c r="AQ27" s="99">
        <f>IFERROR(VALUE(FIXED(VLOOKUP(VLOOKUP($A$1,CodeTableSelCan,2,FALSE)&amp;$B$8&amp;ref!$E$3&amp;ref!$F$3&amp;ref!Y$2,DatatableSelCan,8,FALSE))),"–")</f>
        <v>81.3</v>
      </c>
      <c r="AR27" s="99">
        <f>SUMPRODUCT(Z27:AQ27,'Population '!$D$61:$U$61)</f>
        <v>3.6082241215574551</v>
      </c>
    </row>
    <row r="28" spans="2:44" ht="15" customHeight="1">
      <c r="B28" s="14"/>
      <c r="C28" s="66" t="s">
        <v>25</v>
      </c>
      <c r="D28" s="67" t="str">
        <f>IFERROR(VALUE(FIXED(VLOOKUP(VLOOKUP($A$1,CodeTableSelCan,2,FALSE)&amp;$B$8&amp;ref!$E$3&amp;ref!$F$4&amp;ref!H$2,DatatableSelCan,7,FALSE))),"–")</f>
        <v>–</v>
      </c>
      <c r="E28" s="67" t="str">
        <f>IFERROR(VALUE(FIXED(VLOOKUP(VLOOKUP($A$1,CodeTableSelCan,2,FALSE)&amp;$B$8&amp;ref!$E$3&amp;ref!$F$4&amp;ref!I$2,DatatableSelCan,7,FALSE))),"–")</f>
        <v>–</v>
      </c>
      <c r="F28" s="67" t="str">
        <f>IFERROR(VALUE(FIXED(VLOOKUP(VLOOKUP($A$1,CodeTableSelCan,2,FALSE)&amp;$B$8&amp;ref!$E$3&amp;ref!$F$4&amp;ref!J$2,DatatableSelCan,7,FALSE))),"–")</f>
        <v>–</v>
      </c>
      <c r="G28" s="67" t="str">
        <f>IFERROR(VALUE(FIXED(VLOOKUP(VLOOKUP($A$1,CodeTableSelCan,2,FALSE)&amp;$B$8&amp;ref!$E$3&amp;ref!$F$4&amp;ref!K$2,DatatableSelCan,7,FALSE))),"–")</f>
        <v>–</v>
      </c>
      <c r="H28" s="67" t="str">
        <f>IFERROR(VALUE(FIXED(VLOOKUP(VLOOKUP($A$1,CodeTableSelCan,2,FALSE)&amp;$B$8&amp;ref!$E$3&amp;ref!$F$4&amp;ref!L$2,DatatableSelCan,7,FALSE))),"–")</f>
        <v>–</v>
      </c>
      <c r="I28" s="67">
        <f>IFERROR(VALUE(FIXED(VLOOKUP(VLOOKUP($A$1,CodeTableSelCan,2,FALSE)&amp;$B$8&amp;ref!$E$3&amp;ref!$F$4&amp;ref!M$2,DatatableSelCan,7,FALSE))),"–")</f>
        <v>1</v>
      </c>
      <c r="J28" s="67">
        <f>IFERROR(VALUE(FIXED(VLOOKUP(VLOOKUP($A$1,CodeTableSelCan,2,FALSE)&amp;$B$8&amp;ref!$E$3&amp;ref!$F$4&amp;ref!N$2,DatatableSelCan,7,FALSE))),"–")</f>
        <v>1</v>
      </c>
      <c r="K28" s="67">
        <f>IFERROR(VALUE(FIXED(VLOOKUP(VLOOKUP($A$1,CodeTableSelCan,2,FALSE)&amp;$B$8&amp;ref!$E$3&amp;ref!$F$4&amp;ref!O$2,DatatableSelCan,7,FALSE))),"–")</f>
        <v>2</v>
      </c>
      <c r="L28" s="67" t="str">
        <f>IFERROR(VALUE(FIXED(VLOOKUP(VLOOKUP($A$1,CodeTableSelCan,2,FALSE)&amp;$B$8&amp;ref!$E$3&amp;ref!$F$4&amp;ref!P$2,DatatableSelCan,7,FALSE))),"–")</f>
        <v>–</v>
      </c>
      <c r="M28" s="67" t="str">
        <f>IFERROR(VALUE(FIXED(VLOOKUP(VLOOKUP($A$1,CodeTableSelCan,2,FALSE)&amp;$B$8&amp;ref!$E$3&amp;ref!$F$4&amp;ref!Q$2,DatatableSelCan,7,FALSE))),"–")</f>
        <v>–</v>
      </c>
      <c r="N28" s="67">
        <f>IFERROR(VALUE(FIXED(VLOOKUP(VLOOKUP($A$1,CodeTableSelCan,2,FALSE)&amp;$B$8&amp;ref!$E$3&amp;ref!$F$4&amp;ref!R$2,DatatableSelCan,7,FALSE))),"–")</f>
        <v>2</v>
      </c>
      <c r="O28" s="67">
        <f>IFERROR(VALUE(FIXED(VLOOKUP(VLOOKUP($A$1,CodeTableSelCan,2,FALSE)&amp;$B$8&amp;ref!$E$3&amp;ref!$F$4&amp;ref!S$2,DatatableSelCan,7,FALSE))),"–")</f>
        <v>3</v>
      </c>
      <c r="P28" s="67">
        <f>IFERROR(VALUE(FIXED(VLOOKUP(VLOOKUP($A$1,CodeTableSelCan,2,FALSE)&amp;$B$8&amp;ref!$E$3&amp;ref!$F$4&amp;ref!T$2,DatatableSelCan,7,FALSE))),"–")</f>
        <v>6</v>
      </c>
      <c r="Q28" s="67">
        <f>IFERROR(VALUE(FIXED(VLOOKUP(VLOOKUP($A$1,CodeTableSelCan,2,FALSE)&amp;$B$8&amp;ref!$E$3&amp;ref!$F$4&amp;ref!U$2,DatatableSelCan,7,FALSE))),"–")</f>
        <v>9</v>
      </c>
      <c r="R28" s="67">
        <f>IFERROR(VALUE(FIXED(VLOOKUP(VLOOKUP($A$1,CodeTableSelCan,2,FALSE)&amp;$B$8&amp;ref!$E$3&amp;ref!$F$4&amp;ref!V$2,DatatableSelCan,7,FALSE))),"–")</f>
        <v>6</v>
      </c>
      <c r="S28" s="67">
        <f>IFERROR(VALUE(FIXED(VLOOKUP(VLOOKUP($A$1,CodeTableSelCan,2,FALSE)&amp;$B$8&amp;ref!$E$3&amp;ref!$F$4&amp;ref!W$2,DatatableSelCan,7,FALSE))),"–")</f>
        <v>16</v>
      </c>
      <c r="T28" s="67">
        <f>IFERROR(VALUE(FIXED(VLOOKUP(VLOOKUP($A$1,CodeTableSelCan,2,FALSE)&amp;$B$8&amp;ref!$E$3&amp;ref!$F$4&amp;ref!X$2,DatatableSelCan,7,FALSE))),"–")</f>
        <v>23</v>
      </c>
      <c r="U28" s="67">
        <f>IFERROR(VALUE(FIXED(VLOOKUP(VLOOKUP($A$1,CodeTableSelCan,2,FALSE)&amp;$B$8&amp;ref!$E$3&amp;ref!$F$4&amp;ref!Y$2,DatatableSelCan,7,FALSE))),"–")</f>
        <v>25</v>
      </c>
      <c r="V28" s="67">
        <f>IFERROR(VALUE(FIXED(VLOOKUP(VLOOKUP($A$1,CodeTableSelCan,2,FALSE)&amp;$B$8&amp;ref!$E$3&amp;ref!$F$4&amp;ref!Z$2,DatatableSelCan,7,FALSE))),"–")</f>
        <v>94</v>
      </c>
      <c r="X28" s="14"/>
      <c r="Y28" s="66" t="s">
        <v>25</v>
      </c>
      <c r="Z28" s="99" t="str">
        <f>IFERROR(VALUE(FIXED(VLOOKUP(VLOOKUP($A$1,CodeTableSelCan,2,FALSE)&amp;$B$8&amp;ref!$E$3&amp;ref!$F$4&amp;ref!H$2,DatatableSelCan,8,FALSE))),"–")</f>
        <v>–</v>
      </c>
      <c r="AA28" s="99" t="str">
        <f>IFERROR(VALUE(FIXED(VLOOKUP(VLOOKUP($A$1,CodeTableSelCan,2,FALSE)&amp;$B$8&amp;ref!$E$3&amp;ref!$F$4&amp;ref!I$2,DatatableSelCan,8,FALSE))),"–")</f>
        <v>–</v>
      </c>
      <c r="AB28" s="99" t="str">
        <f>IFERROR(VALUE(FIXED(VLOOKUP(VLOOKUP($A$1,CodeTableSelCan,2,FALSE)&amp;$B$8&amp;ref!$E$3&amp;ref!$F$4&amp;ref!J$2,DatatableSelCan,8,FALSE))),"–")</f>
        <v>–</v>
      </c>
      <c r="AC28" s="99" t="str">
        <f>IFERROR(VALUE(FIXED(VLOOKUP(VLOOKUP($A$1,CodeTableSelCan,2,FALSE)&amp;$B$8&amp;ref!$E$3&amp;ref!$F$4&amp;ref!K$2,DatatableSelCan,8,FALSE))),"–")</f>
        <v>–</v>
      </c>
      <c r="AD28" s="99" t="str">
        <f>IFERROR(VALUE(FIXED(VLOOKUP(VLOOKUP($A$1,CodeTableSelCan,2,FALSE)&amp;$B$8&amp;ref!$E$3&amp;ref!$F$4&amp;ref!L$2,DatatableSelCan,8,FALSE))),"–")</f>
        <v>–</v>
      </c>
      <c r="AE28" s="99">
        <f>IFERROR(VALUE(FIXED(VLOOKUP(VLOOKUP($A$1,CodeTableSelCan,2,FALSE)&amp;$B$8&amp;ref!$E$3&amp;ref!$F$4&amp;ref!M$2,DatatableSelCan,8,FALSE))),"–")</f>
        <v>0.81</v>
      </c>
      <c r="AF28" s="99">
        <f>IFERROR(VALUE(FIXED(VLOOKUP(VLOOKUP($A$1,CodeTableSelCan,2,FALSE)&amp;$B$8&amp;ref!$E$3&amp;ref!$F$4&amp;ref!N$2,DatatableSelCan,8,FALSE))),"–")</f>
        <v>0.81</v>
      </c>
      <c r="AG28" s="99">
        <f>IFERROR(VALUE(FIXED(VLOOKUP(VLOOKUP($A$1,CodeTableSelCan,2,FALSE)&amp;$B$8&amp;ref!$E$3&amp;ref!$F$4&amp;ref!O$2,DatatableSelCan,8,FALSE))),"–")</f>
        <v>1.64</v>
      </c>
      <c r="AH28" s="99" t="str">
        <f>IFERROR(VALUE(FIXED(VLOOKUP(VLOOKUP($A$1,CodeTableSelCan,2,FALSE)&amp;$B$8&amp;ref!$E$3&amp;ref!$F$4&amp;ref!P$2,DatatableSelCan,8,FALSE))),"–")</f>
        <v>–</v>
      </c>
      <c r="AI28" s="99" t="str">
        <f>IFERROR(VALUE(FIXED(VLOOKUP(VLOOKUP($A$1,CodeTableSelCan,2,FALSE)&amp;$B$8&amp;ref!$E$3&amp;ref!$F$4&amp;ref!Q$2,DatatableSelCan,8,FALSE))),"–")</f>
        <v>–</v>
      </c>
      <c r="AJ28" s="99">
        <f>IFERROR(VALUE(FIXED(VLOOKUP(VLOOKUP($A$1,CodeTableSelCan,2,FALSE)&amp;$B$8&amp;ref!$E$3&amp;ref!$F$4&amp;ref!R$2,DatatableSelCan,8,FALSE))),"–")</f>
        <v>1.39</v>
      </c>
      <c r="AK28" s="99">
        <f>IFERROR(VALUE(FIXED(VLOOKUP(VLOOKUP($A$1,CodeTableSelCan,2,FALSE)&amp;$B$8&amp;ref!$E$3&amp;ref!$F$4&amp;ref!S$2,DatatableSelCan,8,FALSE))),"–")</f>
        <v>2.35</v>
      </c>
      <c r="AL28" s="99">
        <f>IFERROR(VALUE(FIXED(VLOOKUP(VLOOKUP($A$1,CodeTableSelCan,2,FALSE)&amp;$B$8&amp;ref!$E$3&amp;ref!$F$4&amp;ref!T$2,DatatableSelCan,8,FALSE))),"–")</f>
        <v>5.27</v>
      </c>
      <c r="AM28" s="99">
        <f>IFERROR(VALUE(FIXED(VLOOKUP(VLOOKUP($A$1,CodeTableSelCan,2,FALSE)&amp;$B$8&amp;ref!$E$3&amp;ref!$F$4&amp;ref!U$2,DatatableSelCan,8,FALSE))),"–")</f>
        <v>8.8000000000000007</v>
      </c>
      <c r="AN28" s="99">
        <f>IFERROR(VALUE(FIXED(VLOOKUP(VLOOKUP($A$1,CodeTableSelCan,2,FALSE)&amp;$B$8&amp;ref!$E$3&amp;ref!$F$4&amp;ref!V$2,DatatableSelCan,8,FALSE))),"–")</f>
        <v>7.78</v>
      </c>
      <c r="AO28" s="99">
        <f>IFERROR(VALUE(FIXED(VLOOKUP(VLOOKUP($A$1,CodeTableSelCan,2,FALSE)&amp;$B$8&amp;ref!$E$3&amp;ref!$F$4&amp;ref!W$2,DatatableSelCan,8,FALSE))),"–")</f>
        <v>28.02</v>
      </c>
      <c r="AP28" s="99">
        <f>IFERROR(VALUE(FIXED(VLOOKUP(VLOOKUP($A$1,CodeTableSelCan,2,FALSE)&amp;$B$8&amp;ref!$E$3&amp;ref!$F$4&amp;ref!X$2,DatatableSelCan,8,FALSE))),"–")</f>
        <v>52.13</v>
      </c>
      <c r="AQ28" s="99">
        <f>IFERROR(VALUE(FIXED(VLOOKUP(VLOOKUP($A$1,CodeTableSelCan,2,FALSE)&amp;$B$8&amp;ref!$E$3&amp;ref!$F$4&amp;ref!Y$2,DatatableSelCan,8,FALSE))),"–")</f>
        <v>52.22</v>
      </c>
      <c r="AR28" s="99">
        <f>SUMPRODUCT(Z28:AQ28,'Population '!$D$61:$U$61)</f>
        <v>2.2842485130204433</v>
      </c>
    </row>
    <row r="29" spans="2:44" ht="15" customHeight="1">
      <c r="B29" s="66">
        <v>2015</v>
      </c>
      <c r="C29" s="14"/>
      <c r="D29" s="67"/>
      <c r="E29" s="67"/>
      <c r="F29" s="67"/>
      <c r="G29" s="67"/>
      <c r="H29" s="67"/>
      <c r="I29" s="67"/>
      <c r="J29" s="67"/>
      <c r="K29" s="67"/>
      <c r="L29" s="67"/>
      <c r="M29" s="67"/>
      <c r="N29" s="67"/>
      <c r="O29" s="67"/>
      <c r="P29" s="67"/>
      <c r="Q29" s="67"/>
      <c r="R29" s="67"/>
      <c r="S29" s="67"/>
      <c r="T29" s="67"/>
      <c r="U29" s="67"/>
      <c r="V29" s="67"/>
      <c r="X29" s="66">
        <v>2015</v>
      </c>
      <c r="Y29" s="14"/>
      <c r="Z29" s="77"/>
      <c r="AA29" s="77"/>
      <c r="AB29" s="77"/>
      <c r="AC29" s="77"/>
      <c r="AD29" s="77"/>
      <c r="AE29" s="77"/>
      <c r="AF29" s="77"/>
      <c r="AG29" s="77"/>
      <c r="AH29" s="77"/>
      <c r="AI29" s="77"/>
      <c r="AJ29" s="77"/>
      <c r="AK29" s="77"/>
      <c r="AL29" s="77"/>
      <c r="AM29" s="77"/>
      <c r="AN29" s="77"/>
      <c r="AO29" s="77"/>
      <c r="AP29" s="77"/>
      <c r="AQ29" s="77"/>
      <c r="AR29" s="77"/>
    </row>
    <row r="30" spans="2:44" ht="15" customHeight="1">
      <c r="B30" s="66"/>
      <c r="C30" s="66" t="s">
        <v>23</v>
      </c>
      <c r="D30" s="55" t="str">
        <f>IFERROR(VALUE(FIXED(VLOOKUP(VLOOKUP($A$1,CodeTableSelCan,2,FALSE)&amp;$B$12&amp;ref!$E$3&amp;ref!$F$2&amp;ref!H$2,DatatableSelCan,7,FALSE))),"–")</f>
        <v>–</v>
      </c>
      <c r="E30" s="55" t="str">
        <f>IFERROR(VALUE(FIXED(VLOOKUP(VLOOKUP($A$1,CodeTableSelCan,2,FALSE)&amp;$B$12&amp;ref!$E$3&amp;ref!$F$2&amp;ref!I$2,DatatableSelCan,7,FALSE))),"–")</f>
        <v>–</v>
      </c>
      <c r="F30" s="55">
        <f>IFERROR(VALUE(FIXED(VLOOKUP(VLOOKUP($A$1,CodeTableSelCan,2,FALSE)&amp;$B$12&amp;ref!$E$3&amp;ref!$F$2&amp;ref!J$2,DatatableSelCan,7,FALSE))),"–")</f>
        <v>1</v>
      </c>
      <c r="G30" s="55" t="str">
        <f>IFERROR(VALUE(FIXED(VLOOKUP(VLOOKUP($A$1,CodeTableSelCan,2,FALSE)&amp;$B$12&amp;ref!$E$3&amp;ref!$F$2&amp;ref!K$2,DatatableSelCan,7,FALSE))),"–")</f>
        <v>–</v>
      </c>
      <c r="H30" s="55" t="str">
        <f>IFERROR(VALUE(FIXED(VLOOKUP(VLOOKUP($A$1,CodeTableSelCan,2,FALSE)&amp;$B$12&amp;ref!$E$3&amp;ref!$F$2&amp;ref!L$2,DatatableSelCan,7,FALSE))),"–")</f>
        <v>–</v>
      </c>
      <c r="I30" s="55">
        <f>IFERROR(VALUE(FIXED(VLOOKUP(VLOOKUP($A$1,CodeTableSelCan,2,FALSE)&amp;$B$12&amp;ref!$E$3&amp;ref!$F$2&amp;ref!M$2,DatatableSelCan,7,FALSE))),"–")</f>
        <v>1</v>
      </c>
      <c r="J30" s="55">
        <f>IFERROR(VALUE(FIXED(VLOOKUP(VLOOKUP($A$1,CodeTableSelCan,2,FALSE)&amp;$B$12&amp;ref!$E$3&amp;ref!$F$2&amp;ref!N$2,DatatableSelCan,7,FALSE))),"–")</f>
        <v>3</v>
      </c>
      <c r="K30" s="55">
        <f>IFERROR(VALUE(FIXED(VLOOKUP(VLOOKUP($A$1,CodeTableSelCan,2,FALSE)&amp;$B$12&amp;ref!$E$3&amp;ref!$F$2&amp;ref!O$2,DatatableSelCan,7,FALSE))),"–")</f>
        <v>1</v>
      </c>
      <c r="L30" s="55">
        <f>IFERROR(VALUE(FIXED(VLOOKUP(VLOOKUP($A$1,CodeTableSelCan,2,FALSE)&amp;$B$12&amp;ref!$E$3&amp;ref!$F$2&amp;ref!P$2,DatatableSelCan,7,FALSE))),"–")</f>
        <v>1</v>
      </c>
      <c r="M30" s="55">
        <f>IFERROR(VALUE(FIXED(VLOOKUP(VLOOKUP($A$1,CodeTableSelCan,2,FALSE)&amp;$B$12&amp;ref!$E$3&amp;ref!$F$2&amp;ref!Q$2,DatatableSelCan,7,FALSE))),"–")</f>
        <v>2</v>
      </c>
      <c r="N30" s="55">
        <f>IFERROR(VALUE(FIXED(VLOOKUP(VLOOKUP($A$1,CodeTableSelCan,2,FALSE)&amp;$B$12&amp;ref!$E$3&amp;ref!$F$2&amp;ref!R$2,DatatableSelCan,7,FALSE))),"–")</f>
        <v>4</v>
      </c>
      <c r="O30" s="55">
        <f>IFERROR(VALUE(FIXED(VLOOKUP(VLOOKUP($A$1,CodeTableSelCan,2,FALSE)&amp;$B$12&amp;ref!$E$3&amp;ref!$F$2&amp;ref!S$2,DatatableSelCan,7,FALSE))),"–")</f>
        <v>9</v>
      </c>
      <c r="P30" s="55">
        <f>IFERROR(VALUE(FIXED(VLOOKUP(VLOOKUP($A$1,CodeTableSelCan,2,FALSE)&amp;$B$12&amp;ref!$E$3&amp;ref!$F$2&amp;ref!T$2,DatatableSelCan,7,FALSE))),"–")</f>
        <v>11</v>
      </c>
      <c r="Q30" s="55">
        <f>IFERROR(VALUE(FIXED(VLOOKUP(VLOOKUP($A$1,CodeTableSelCan,2,FALSE)&amp;$B$12&amp;ref!$E$3&amp;ref!$F$2&amp;ref!U$2,DatatableSelCan,7,FALSE))),"–")</f>
        <v>14</v>
      </c>
      <c r="R30" s="55">
        <f>IFERROR(VALUE(FIXED(VLOOKUP(VLOOKUP($A$1,CodeTableSelCan,2,FALSE)&amp;$B$12&amp;ref!$E$3&amp;ref!$F$2&amp;ref!V$2,DatatableSelCan,7,FALSE))),"–")</f>
        <v>14</v>
      </c>
      <c r="S30" s="55">
        <f>IFERROR(VALUE(FIXED(VLOOKUP(VLOOKUP($A$1,CodeTableSelCan,2,FALSE)&amp;$B$12&amp;ref!$E$3&amp;ref!$F$2&amp;ref!W$2,DatatableSelCan,7,FALSE))),"–")</f>
        <v>9</v>
      </c>
      <c r="T30" s="55">
        <f>IFERROR(VALUE(FIXED(VLOOKUP(VLOOKUP($A$1,CodeTableSelCan,2,FALSE)&amp;$B$12&amp;ref!$E$3&amp;ref!$F$2&amp;ref!X$2,DatatableSelCan,7,FALSE))),"–")</f>
        <v>20</v>
      </c>
      <c r="U30" s="55">
        <f>IFERROR(VALUE(FIXED(VLOOKUP(VLOOKUP($A$1,CodeTableSelCan,2,FALSE)&amp;$B$12&amp;ref!$E$3&amp;ref!$F$2&amp;ref!Y$2,DatatableSelCan,7,FALSE))),"–")</f>
        <v>27</v>
      </c>
      <c r="V30" s="55">
        <f>IFERROR(VALUE(FIXED(VLOOKUP(VLOOKUP($A$1,CodeTableSelCan,2,FALSE)&amp;$B$12&amp;ref!$E$3&amp;ref!$F$2&amp;ref!Z$2,DatatableSelCan,7,FALSE))),"–")</f>
        <v>117</v>
      </c>
      <c r="X30" s="66"/>
      <c r="Y30" s="66" t="s">
        <v>23</v>
      </c>
      <c r="Z30" s="77" t="str">
        <f>IFERROR(VALUE(FIXED(VLOOKUP(VLOOKUP($A$1,CodeTableSelCan,2,FALSE)&amp;$B$12&amp;ref!$E$3&amp;ref!$F$2&amp;ref!H$2,DatatableSelCan,8,FALSE))),"–")</f>
        <v>–</v>
      </c>
      <c r="AA30" s="77" t="str">
        <f>IFERROR(VALUE(FIXED(VLOOKUP(VLOOKUP($A$1,CodeTableSelCan,2,FALSE)&amp;$B$12&amp;ref!$E$3&amp;ref!$F$2&amp;ref!I$2,DatatableSelCan,8,FALSE))),"–")</f>
        <v>–</v>
      </c>
      <c r="AB30" s="77">
        <f>IFERROR(VALUE(FIXED(VLOOKUP(VLOOKUP($A$1,CodeTableSelCan,2,FALSE)&amp;$B$12&amp;ref!$E$3&amp;ref!$F$2&amp;ref!J$2,DatatableSelCan,8,FALSE))),"–")</f>
        <v>0.7</v>
      </c>
      <c r="AC30" s="77" t="str">
        <f>IFERROR(VALUE(FIXED(VLOOKUP(VLOOKUP($A$1,CodeTableSelCan,2,FALSE)&amp;$B$12&amp;ref!$E$3&amp;ref!$F$2&amp;ref!K$2,DatatableSelCan,8,FALSE))),"–")</f>
        <v>–</v>
      </c>
      <c r="AD30" s="77" t="str">
        <f>IFERROR(VALUE(FIXED(VLOOKUP(VLOOKUP($A$1,CodeTableSelCan,2,FALSE)&amp;$B$12&amp;ref!$E$3&amp;ref!$F$2&amp;ref!L$2,DatatableSelCan,8,FALSE))),"–")</f>
        <v>–</v>
      </c>
      <c r="AE30" s="77">
        <f>IFERROR(VALUE(FIXED(VLOOKUP(VLOOKUP($A$1,CodeTableSelCan,2,FALSE)&amp;$B$12&amp;ref!$E$3&amp;ref!$F$2&amp;ref!M$2,DatatableSelCan,8,FALSE))),"–")</f>
        <v>0.63</v>
      </c>
      <c r="AF30" s="77">
        <f>IFERROR(VALUE(FIXED(VLOOKUP(VLOOKUP($A$1,CodeTableSelCan,2,FALSE)&amp;$B$12&amp;ref!$E$3&amp;ref!$F$2&amp;ref!N$2,DatatableSelCan,8,FALSE))),"–")</f>
        <v>2.02</v>
      </c>
      <c r="AG30" s="77">
        <f>IFERROR(VALUE(FIXED(VLOOKUP(VLOOKUP($A$1,CodeTableSelCan,2,FALSE)&amp;$B$12&amp;ref!$E$3&amp;ref!$F$2&amp;ref!O$2,DatatableSelCan,8,FALSE))),"–")</f>
        <v>0.7</v>
      </c>
      <c r="AH30" s="77">
        <f>IFERROR(VALUE(FIXED(VLOOKUP(VLOOKUP($A$1,CodeTableSelCan,2,FALSE)&amp;$B$12&amp;ref!$E$3&amp;ref!$F$2&amp;ref!P$2,DatatableSelCan,8,FALSE))),"–")</f>
        <v>0.62</v>
      </c>
      <c r="AI30" s="77">
        <f>IFERROR(VALUE(FIXED(VLOOKUP(VLOOKUP($A$1,CodeTableSelCan,2,FALSE)&amp;$B$12&amp;ref!$E$3&amp;ref!$F$2&amp;ref!Q$2,DatatableSelCan,8,FALSE))),"–")</f>
        <v>1.22</v>
      </c>
      <c r="AJ30" s="77">
        <f>IFERROR(VALUE(FIXED(VLOOKUP(VLOOKUP($A$1,CodeTableSelCan,2,FALSE)&amp;$B$12&amp;ref!$E$3&amp;ref!$F$2&amp;ref!R$2,DatatableSelCan,8,FALSE))),"–")</f>
        <v>2.4300000000000002</v>
      </c>
      <c r="AK30" s="77">
        <f>IFERROR(VALUE(FIXED(VLOOKUP(VLOOKUP($A$1,CodeTableSelCan,2,FALSE)&amp;$B$12&amp;ref!$E$3&amp;ref!$F$2&amp;ref!S$2,DatatableSelCan,8,FALSE))),"–")</f>
        <v>6.08</v>
      </c>
      <c r="AL30" s="77">
        <f>IFERROR(VALUE(FIXED(VLOOKUP(VLOOKUP($A$1,CodeTableSelCan,2,FALSE)&amp;$B$12&amp;ref!$E$3&amp;ref!$F$2&amp;ref!T$2,DatatableSelCan,8,FALSE))),"–")</f>
        <v>8.5500000000000007</v>
      </c>
      <c r="AM30" s="77">
        <f>IFERROR(VALUE(FIXED(VLOOKUP(VLOOKUP($A$1,CodeTableSelCan,2,FALSE)&amp;$B$12&amp;ref!$E$3&amp;ref!$F$2&amp;ref!U$2,DatatableSelCan,8,FALSE))),"–")</f>
        <v>12.12</v>
      </c>
      <c r="AN30" s="77">
        <f>IFERROR(VALUE(FIXED(VLOOKUP(VLOOKUP($A$1,CodeTableSelCan,2,FALSE)&amp;$B$12&amp;ref!$E$3&amp;ref!$F$2&amp;ref!V$2,DatatableSelCan,8,FALSE))),"–")</f>
        <v>16.38</v>
      </c>
      <c r="AO30" s="77">
        <f>IFERROR(VALUE(FIXED(VLOOKUP(VLOOKUP($A$1,CodeTableSelCan,2,FALSE)&amp;$B$12&amp;ref!$E$3&amp;ref!$F$2&amp;ref!W$2,DatatableSelCan,8,FALSE))),"–")</f>
        <v>14.03</v>
      </c>
      <c r="AP30" s="77">
        <f>IFERROR(VALUE(FIXED(VLOOKUP(VLOOKUP($A$1,CodeTableSelCan,2,FALSE)&amp;$B$12&amp;ref!$E$3&amp;ref!$F$2&amp;ref!X$2,DatatableSelCan,8,FALSE))),"–")</f>
        <v>43.45</v>
      </c>
      <c r="AQ30" s="77">
        <f>IFERROR(VALUE(FIXED(VLOOKUP(VLOOKUP($A$1,CodeTableSelCan,2,FALSE)&amp;$B$12&amp;ref!$E$3&amp;ref!$F$2&amp;ref!Y$2,DatatableSelCan,8,FALSE))),"–")</f>
        <v>53.68</v>
      </c>
      <c r="AR30" s="77">
        <f>SUMPRODUCT(Z30:AQ30,'Population '!$D$61:$U$61)</f>
        <v>2.8229489678612478</v>
      </c>
    </row>
    <row r="31" spans="2:44" ht="15" customHeight="1">
      <c r="B31" s="14"/>
      <c r="C31" s="66" t="s">
        <v>24</v>
      </c>
      <c r="D31" s="55" t="str">
        <f>IFERROR(VALUE(FIXED(VLOOKUP(VLOOKUP($A$1,CodeTableSelCan,2,FALSE)&amp;$B$12&amp;ref!$E$3&amp;ref!$F$3&amp;ref!H$2,DatatableSelCan,7,FALSE))),"–")</f>
        <v>–</v>
      </c>
      <c r="E31" s="55" t="str">
        <f>IFERROR(VALUE(FIXED(VLOOKUP(VLOOKUP($A$1,CodeTableSelCan,2,FALSE)&amp;$B$12&amp;ref!$E$3&amp;ref!$F$3&amp;ref!I$2,DatatableSelCan,7,FALSE))),"–")</f>
        <v>–</v>
      </c>
      <c r="F31" s="55">
        <f>IFERROR(VALUE(FIXED(VLOOKUP(VLOOKUP($A$1,CodeTableSelCan,2,FALSE)&amp;$B$12&amp;ref!$E$3&amp;ref!$F$3&amp;ref!J$2,DatatableSelCan,7,FALSE))),"–")</f>
        <v>1</v>
      </c>
      <c r="G31" s="55" t="str">
        <f>IFERROR(VALUE(FIXED(VLOOKUP(VLOOKUP($A$1,CodeTableSelCan,2,FALSE)&amp;$B$12&amp;ref!$E$3&amp;ref!$F$3&amp;ref!K$2,DatatableSelCan,7,FALSE))),"–")</f>
        <v>–</v>
      </c>
      <c r="H31" s="55" t="str">
        <f>IFERROR(VALUE(FIXED(VLOOKUP(VLOOKUP($A$1,CodeTableSelCan,2,FALSE)&amp;$B$12&amp;ref!$E$3&amp;ref!$F$3&amp;ref!L$2,DatatableSelCan,7,FALSE))),"–")</f>
        <v>–</v>
      </c>
      <c r="I31" s="55" t="str">
        <f>IFERROR(VALUE(FIXED(VLOOKUP(VLOOKUP($A$1,CodeTableSelCan,2,FALSE)&amp;$B$12&amp;ref!$E$3&amp;ref!$F$3&amp;ref!M$2,DatatableSelCan,7,FALSE))),"–")</f>
        <v>–</v>
      </c>
      <c r="J31" s="55" t="str">
        <f>IFERROR(VALUE(FIXED(VLOOKUP(VLOOKUP($A$1,CodeTableSelCan,2,FALSE)&amp;$B$12&amp;ref!$E$3&amp;ref!$F$3&amp;ref!N$2,DatatableSelCan,7,FALSE))),"–")</f>
        <v>–</v>
      </c>
      <c r="K31" s="55">
        <f>IFERROR(VALUE(FIXED(VLOOKUP(VLOOKUP($A$1,CodeTableSelCan,2,FALSE)&amp;$B$12&amp;ref!$E$3&amp;ref!$F$3&amp;ref!O$2,DatatableSelCan,7,FALSE))),"–")</f>
        <v>1</v>
      </c>
      <c r="L31" s="55">
        <f>IFERROR(VALUE(FIXED(VLOOKUP(VLOOKUP($A$1,CodeTableSelCan,2,FALSE)&amp;$B$12&amp;ref!$E$3&amp;ref!$F$3&amp;ref!P$2,DatatableSelCan,7,FALSE))),"–")</f>
        <v>1</v>
      </c>
      <c r="M31" s="55" t="str">
        <f>IFERROR(VALUE(FIXED(VLOOKUP(VLOOKUP($A$1,CodeTableSelCan,2,FALSE)&amp;$B$12&amp;ref!$E$3&amp;ref!$F$3&amp;ref!Q$2,DatatableSelCan,7,FALSE))),"–")</f>
        <v>–</v>
      </c>
      <c r="N31" s="55" t="str">
        <f>IFERROR(VALUE(FIXED(VLOOKUP(VLOOKUP($A$1,CodeTableSelCan,2,FALSE)&amp;$B$12&amp;ref!$E$3&amp;ref!$F$3&amp;ref!R$2,DatatableSelCan,7,FALSE))),"–")</f>
        <v>–</v>
      </c>
      <c r="O31" s="55">
        <f>IFERROR(VALUE(FIXED(VLOOKUP(VLOOKUP($A$1,CodeTableSelCan,2,FALSE)&amp;$B$12&amp;ref!$E$3&amp;ref!$F$3&amp;ref!S$2,DatatableSelCan,7,FALSE))),"–")</f>
        <v>3</v>
      </c>
      <c r="P31" s="55" t="str">
        <f>IFERROR(VALUE(FIXED(VLOOKUP(VLOOKUP($A$1,CodeTableSelCan,2,FALSE)&amp;$B$12&amp;ref!$E$3&amp;ref!$F$3&amp;ref!T$2,DatatableSelCan,7,FALSE))),"–")</f>
        <v>–</v>
      </c>
      <c r="Q31" s="55">
        <f>IFERROR(VALUE(FIXED(VLOOKUP(VLOOKUP($A$1,CodeTableSelCan,2,FALSE)&amp;$B$12&amp;ref!$E$3&amp;ref!$F$3&amp;ref!U$2,DatatableSelCan,7,FALSE))),"–")</f>
        <v>2</v>
      </c>
      <c r="R31" s="55">
        <f>IFERROR(VALUE(FIXED(VLOOKUP(VLOOKUP($A$1,CodeTableSelCan,2,FALSE)&amp;$B$12&amp;ref!$E$3&amp;ref!$F$3&amp;ref!V$2,DatatableSelCan,7,FALSE))),"–")</f>
        <v>1</v>
      </c>
      <c r="S31" s="55" t="str">
        <f>IFERROR(VALUE(FIXED(VLOOKUP(VLOOKUP($A$1,CodeTableSelCan,2,FALSE)&amp;$B$12&amp;ref!$E$3&amp;ref!$F$3&amp;ref!W$2,DatatableSelCan,7,FALSE))),"–")</f>
        <v>–</v>
      </c>
      <c r="T31" s="55">
        <f>IFERROR(VALUE(FIXED(VLOOKUP(VLOOKUP($A$1,CodeTableSelCan,2,FALSE)&amp;$B$12&amp;ref!$E$3&amp;ref!$F$3&amp;ref!X$2,DatatableSelCan,7,FALSE))),"–")</f>
        <v>1</v>
      </c>
      <c r="U31" s="55">
        <f>IFERROR(VALUE(FIXED(VLOOKUP(VLOOKUP($A$1,CodeTableSelCan,2,FALSE)&amp;$B$12&amp;ref!$E$3&amp;ref!$F$3&amp;ref!Y$2,DatatableSelCan,7,FALSE))),"–")</f>
        <v>2</v>
      </c>
      <c r="V31" s="55">
        <f>IFERROR(VALUE(FIXED(VLOOKUP(VLOOKUP($A$1,CodeTableSelCan,2,FALSE)&amp;$B$12&amp;ref!$E$3&amp;ref!$F$3&amp;ref!Z$2,DatatableSelCan,7,FALSE))),"–")</f>
        <v>12</v>
      </c>
      <c r="X31" s="14"/>
      <c r="Y31" s="66" t="s">
        <v>24</v>
      </c>
      <c r="Z31" s="77" t="str">
        <f>IFERROR(VALUE(FIXED(VLOOKUP(VLOOKUP($A$1,CodeTableSelCan,2,FALSE)&amp;$B$12&amp;ref!$E$3&amp;ref!$F$3&amp;ref!H$2,DatatableSelCan,8,FALSE))),"–")</f>
        <v>–</v>
      </c>
      <c r="AA31" s="77" t="str">
        <f>IFERROR(VALUE(FIXED(VLOOKUP(VLOOKUP($A$1,CodeTableSelCan,2,FALSE)&amp;$B$12&amp;ref!$E$3&amp;ref!$F$3&amp;ref!I$2,DatatableSelCan,8,FALSE))),"–")</f>
        <v>–</v>
      </c>
      <c r="AB31" s="77">
        <f>IFERROR(VALUE(FIXED(VLOOKUP(VLOOKUP($A$1,CodeTableSelCan,2,FALSE)&amp;$B$12&amp;ref!$E$3&amp;ref!$F$3&amp;ref!J$2,DatatableSelCan,8,FALSE))),"–")</f>
        <v>2.89</v>
      </c>
      <c r="AC31" s="77" t="str">
        <f>IFERROR(VALUE(FIXED(VLOOKUP(VLOOKUP($A$1,CodeTableSelCan,2,FALSE)&amp;$B$12&amp;ref!$E$3&amp;ref!$F$3&amp;ref!K$2,DatatableSelCan,8,FALSE))),"–")</f>
        <v>–</v>
      </c>
      <c r="AD31" s="77" t="str">
        <f>IFERROR(VALUE(FIXED(VLOOKUP(VLOOKUP($A$1,CodeTableSelCan,2,FALSE)&amp;$B$12&amp;ref!$E$3&amp;ref!$F$3&amp;ref!L$2,DatatableSelCan,8,FALSE))),"–")</f>
        <v>–</v>
      </c>
      <c r="AE31" s="77" t="str">
        <f>IFERROR(VALUE(FIXED(VLOOKUP(VLOOKUP($A$1,CodeTableSelCan,2,FALSE)&amp;$B$12&amp;ref!$E$3&amp;ref!$F$3&amp;ref!M$2,DatatableSelCan,8,FALSE))),"–")</f>
        <v>–</v>
      </c>
      <c r="AF31" s="77" t="str">
        <f>IFERROR(VALUE(FIXED(VLOOKUP(VLOOKUP($A$1,CodeTableSelCan,2,FALSE)&amp;$B$12&amp;ref!$E$3&amp;ref!$F$3&amp;ref!N$2,DatatableSelCan,8,FALSE))),"–")</f>
        <v>–</v>
      </c>
      <c r="AG31" s="77">
        <f>IFERROR(VALUE(FIXED(VLOOKUP(VLOOKUP($A$1,CodeTableSelCan,2,FALSE)&amp;$B$12&amp;ref!$E$3&amp;ref!$F$3&amp;ref!O$2,DatatableSelCan,8,FALSE))),"–")</f>
        <v>4.7300000000000004</v>
      </c>
      <c r="AH31" s="77">
        <f>IFERROR(VALUE(FIXED(VLOOKUP(VLOOKUP($A$1,CodeTableSelCan,2,FALSE)&amp;$B$12&amp;ref!$E$3&amp;ref!$F$3&amp;ref!P$2,DatatableSelCan,8,FALSE))),"–")</f>
        <v>4.37</v>
      </c>
      <c r="AI31" s="77" t="str">
        <f>IFERROR(VALUE(FIXED(VLOOKUP(VLOOKUP($A$1,CodeTableSelCan,2,FALSE)&amp;$B$12&amp;ref!$E$3&amp;ref!$F$3&amp;ref!Q$2,DatatableSelCan,8,FALSE))),"–")</f>
        <v>–</v>
      </c>
      <c r="AJ31" s="77" t="str">
        <f>IFERROR(VALUE(FIXED(VLOOKUP(VLOOKUP($A$1,CodeTableSelCan,2,FALSE)&amp;$B$12&amp;ref!$E$3&amp;ref!$F$3&amp;ref!R$2,DatatableSelCan,8,FALSE))),"–")</f>
        <v>–</v>
      </c>
      <c r="AK31" s="77">
        <f>IFERROR(VALUE(FIXED(VLOOKUP(VLOOKUP($A$1,CodeTableSelCan,2,FALSE)&amp;$B$12&amp;ref!$E$3&amp;ref!$F$3&amp;ref!S$2,DatatableSelCan,8,FALSE))),"–")</f>
        <v>17.920000000000002</v>
      </c>
      <c r="AL31" s="77" t="str">
        <f>IFERROR(VALUE(FIXED(VLOOKUP(VLOOKUP($A$1,CodeTableSelCan,2,FALSE)&amp;$B$12&amp;ref!$E$3&amp;ref!$F$3&amp;ref!T$2,DatatableSelCan,8,FALSE))),"–")</f>
        <v>–</v>
      </c>
      <c r="AM31" s="77">
        <f>IFERROR(VALUE(FIXED(VLOOKUP(VLOOKUP($A$1,CodeTableSelCan,2,FALSE)&amp;$B$12&amp;ref!$E$3&amp;ref!$F$3&amp;ref!U$2,DatatableSelCan,8,FALSE))),"–")</f>
        <v>22.05</v>
      </c>
      <c r="AN31" s="77">
        <f>IFERROR(VALUE(FIXED(VLOOKUP(VLOOKUP($A$1,CodeTableSelCan,2,FALSE)&amp;$B$12&amp;ref!$E$3&amp;ref!$F$3&amp;ref!V$2,DatatableSelCan,8,FALSE))),"–")</f>
        <v>17.21</v>
      </c>
      <c r="AO31" s="77" t="str">
        <f>IFERROR(VALUE(FIXED(VLOOKUP(VLOOKUP($A$1,CodeTableSelCan,2,FALSE)&amp;$B$12&amp;ref!$E$3&amp;ref!$F$3&amp;ref!W$2,DatatableSelCan,8,FALSE))),"–")</f>
        <v>–</v>
      </c>
      <c r="AP31" s="77">
        <f>IFERROR(VALUE(FIXED(VLOOKUP(VLOOKUP($A$1,CodeTableSelCan,2,FALSE)&amp;$B$12&amp;ref!$E$3&amp;ref!$F$3&amp;ref!X$2,DatatableSelCan,8,FALSE))),"–")</f>
        <v>46.95</v>
      </c>
      <c r="AQ31" s="77">
        <f>IFERROR(VALUE(FIXED(VLOOKUP(VLOOKUP($A$1,CodeTableSelCan,2,FALSE)&amp;$B$12&amp;ref!$E$3&amp;ref!$F$3&amp;ref!Y$2,DatatableSelCan,8,FALSE))),"–")</f>
        <v>150.38</v>
      </c>
      <c r="AR31" s="77">
        <f>SUMPRODUCT(Z31:AQ31,'Population '!$D$61:$U$61)</f>
        <v>4.1038206627680314</v>
      </c>
    </row>
    <row r="32" spans="2:44" ht="15" customHeight="1">
      <c r="B32" s="66"/>
      <c r="C32" s="66" t="s">
        <v>25</v>
      </c>
      <c r="D32" s="55" t="str">
        <f>IFERROR(VALUE(FIXED(VLOOKUP(VLOOKUP($A$1,CodeTableSelCan,2,FALSE)&amp;$B$12&amp;ref!$E$3&amp;ref!$F$4&amp;ref!H$2,DatatableSelCan,7,FALSE))),"–")</f>
        <v>–</v>
      </c>
      <c r="E32" s="55" t="str">
        <f>IFERROR(VALUE(FIXED(VLOOKUP(VLOOKUP($A$1,CodeTableSelCan,2,FALSE)&amp;$B$12&amp;ref!$E$3&amp;ref!$F$4&amp;ref!I$2,DatatableSelCan,7,FALSE))),"–")</f>
        <v>–</v>
      </c>
      <c r="F32" s="55" t="str">
        <f>IFERROR(VALUE(FIXED(VLOOKUP(VLOOKUP($A$1,CodeTableSelCan,2,FALSE)&amp;$B$12&amp;ref!$E$3&amp;ref!$F$4&amp;ref!J$2,DatatableSelCan,7,FALSE))),"–")</f>
        <v>–</v>
      </c>
      <c r="G32" s="55" t="str">
        <f>IFERROR(VALUE(FIXED(VLOOKUP(VLOOKUP($A$1,CodeTableSelCan,2,FALSE)&amp;$B$12&amp;ref!$E$3&amp;ref!$F$4&amp;ref!K$2,DatatableSelCan,7,FALSE))),"–")</f>
        <v>–</v>
      </c>
      <c r="H32" s="55" t="str">
        <f>IFERROR(VALUE(FIXED(VLOOKUP(VLOOKUP($A$1,CodeTableSelCan,2,FALSE)&amp;$B$12&amp;ref!$E$3&amp;ref!$F$4&amp;ref!L$2,DatatableSelCan,7,FALSE))),"–")</f>
        <v>–</v>
      </c>
      <c r="I32" s="55">
        <f>IFERROR(VALUE(FIXED(VLOOKUP(VLOOKUP($A$1,CodeTableSelCan,2,FALSE)&amp;$B$12&amp;ref!$E$3&amp;ref!$F$4&amp;ref!M$2,DatatableSelCan,7,FALSE))),"–")</f>
        <v>1</v>
      </c>
      <c r="J32" s="55">
        <f>IFERROR(VALUE(FIXED(VLOOKUP(VLOOKUP($A$1,CodeTableSelCan,2,FALSE)&amp;$B$12&amp;ref!$E$3&amp;ref!$F$4&amp;ref!N$2,DatatableSelCan,7,FALSE))),"–")</f>
        <v>3</v>
      </c>
      <c r="K32" s="55" t="str">
        <f>IFERROR(VALUE(FIXED(VLOOKUP(VLOOKUP($A$1,CodeTableSelCan,2,FALSE)&amp;$B$12&amp;ref!$E$3&amp;ref!$F$4&amp;ref!O$2,DatatableSelCan,7,FALSE))),"–")</f>
        <v>–</v>
      </c>
      <c r="L32" s="55" t="str">
        <f>IFERROR(VALUE(FIXED(VLOOKUP(VLOOKUP($A$1,CodeTableSelCan,2,FALSE)&amp;$B$12&amp;ref!$E$3&amp;ref!$F$4&amp;ref!P$2,DatatableSelCan,7,FALSE))),"–")</f>
        <v>–</v>
      </c>
      <c r="M32" s="55">
        <f>IFERROR(VALUE(FIXED(VLOOKUP(VLOOKUP($A$1,CodeTableSelCan,2,FALSE)&amp;$B$12&amp;ref!$E$3&amp;ref!$F$4&amp;ref!Q$2,DatatableSelCan,7,FALSE))),"–")</f>
        <v>2</v>
      </c>
      <c r="N32" s="55">
        <f>IFERROR(VALUE(FIXED(VLOOKUP(VLOOKUP($A$1,CodeTableSelCan,2,FALSE)&amp;$B$12&amp;ref!$E$3&amp;ref!$F$4&amp;ref!R$2,DatatableSelCan,7,FALSE))),"–")</f>
        <v>4</v>
      </c>
      <c r="O32" s="55">
        <f>IFERROR(VALUE(FIXED(VLOOKUP(VLOOKUP($A$1,CodeTableSelCan,2,FALSE)&amp;$B$12&amp;ref!$E$3&amp;ref!$F$4&amp;ref!S$2,DatatableSelCan,7,FALSE))),"–")</f>
        <v>6</v>
      </c>
      <c r="P32" s="55">
        <f>IFERROR(VALUE(FIXED(VLOOKUP(VLOOKUP($A$1,CodeTableSelCan,2,FALSE)&amp;$B$12&amp;ref!$E$3&amp;ref!$F$4&amp;ref!T$2,DatatableSelCan,7,FALSE))),"–")</f>
        <v>11</v>
      </c>
      <c r="Q32" s="55">
        <f>IFERROR(VALUE(FIXED(VLOOKUP(VLOOKUP($A$1,CodeTableSelCan,2,FALSE)&amp;$B$12&amp;ref!$E$3&amp;ref!$F$4&amp;ref!U$2,DatatableSelCan,7,FALSE))),"–")</f>
        <v>12</v>
      </c>
      <c r="R32" s="55">
        <f>IFERROR(VALUE(FIXED(VLOOKUP(VLOOKUP($A$1,CodeTableSelCan,2,FALSE)&amp;$B$12&amp;ref!$E$3&amp;ref!$F$4&amp;ref!V$2,DatatableSelCan,7,FALSE))),"–")</f>
        <v>13</v>
      </c>
      <c r="S32" s="55">
        <f>IFERROR(VALUE(FIXED(VLOOKUP(VLOOKUP($A$1,CodeTableSelCan,2,FALSE)&amp;$B$12&amp;ref!$E$3&amp;ref!$F$4&amp;ref!W$2,DatatableSelCan,7,FALSE))),"–")</f>
        <v>9</v>
      </c>
      <c r="T32" s="55">
        <f>IFERROR(VALUE(FIXED(VLOOKUP(VLOOKUP($A$1,CodeTableSelCan,2,FALSE)&amp;$B$12&amp;ref!$E$3&amp;ref!$F$4&amp;ref!X$2,DatatableSelCan,7,FALSE))),"–")</f>
        <v>19</v>
      </c>
      <c r="U32" s="55">
        <f>IFERROR(VALUE(FIXED(VLOOKUP(VLOOKUP($A$1,CodeTableSelCan,2,FALSE)&amp;$B$12&amp;ref!$E$3&amp;ref!$F$4&amp;ref!Y$2,DatatableSelCan,7,FALSE))),"–")</f>
        <v>25</v>
      </c>
      <c r="V32" s="55">
        <f>IFERROR(VALUE(FIXED(VLOOKUP(VLOOKUP($A$1,CodeTableSelCan,2,FALSE)&amp;$B$12&amp;ref!$E$3&amp;ref!$F$4&amp;ref!Z$2,DatatableSelCan,7,FALSE))),"–")</f>
        <v>105</v>
      </c>
      <c r="X32" s="66"/>
      <c r="Y32" s="66" t="s">
        <v>25</v>
      </c>
      <c r="Z32" s="77" t="str">
        <f>IFERROR(VALUE(FIXED(VLOOKUP(VLOOKUP($A$1,CodeTableSelCan,2,FALSE)&amp;$B$12&amp;ref!$E$3&amp;ref!$F$4&amp;ref!H$2,DatatableSelCan,8,FALSE))),"–")</f>
        <v>–</v>
      </c>
      <c r="AA32" s="77" t="str">
        <f>IFERROR(VALUE(FIXED(VLOOKUP(VLOOKUP($A$1,CodeTableSelCan,2,FALSE)&amp;$B$12&amp;ref!$E$3&amp;ref!$F$4&amp;ref!I$2,DatatableSelCan,8,FALSE))),"–")</f>
        <v>–</v>
      </c>
      <c r="AB32" s="77" t="str">
        <f>IFERROR(VALUE(FIXED(VLOOKUP(VLOOKUP($A$1,CodeTableSelCan,2,FALSE)&amp;$B$12&amp;ref!$E$3&amp;ref!$F$4&amp;ref!J$2,DatatableSelCan,8,FALSE))),"–")</f>
        <v>–</v>
      </c>
      <c r="AC32" s="77" t="str">
        <f>IFERROR(VALUE(FIXED(VLOOKUP(VLOOKUP($A$1,CodeTableSelCan,2,FALSE)&amp;$B$12&amp;ref!$E$3&amp;ref!$F$4&amp;ref!K$2,DatatableSelCan,8,FALSE))),"–")</f>
        <v>–</v>
      </c>
      <c r="AD32" s="77" t="str">
        <f>IFERROR(VALUE(FIXED(VLOOKUP(VLOOKUP($A$1,CodeTableSelCan,2,FALSE)&amp;$B$12&amp;ref!$E$3&amp;ref!$F$4&amp;ref!L$2,DatatableSelCan,8,FALSE))),"–")</f>
        <v>–</v>
      </c>
      <c r="AE32" s="77">
        <f>IFERROR(VALUE(FIXED(VLOOKUP(VLOOKUP($A$1,CodeTableSelCan,2,FALSE)&amp;$B$12&amp;ref!$E$3&amp;ref!$F$4&amp;ref!M$2,DatatableSelCan,8,FALSE))),"–")</f>
        <v>0.76</v>
      </c>
      <c r="AF32" s="77">
        <f>IFERROR(VALUE(FIXED(VLOOKUP(VLOOKUP($A$1,CodeTableSelCan,2,FALSE)&amp;$B$12&amp;ref!$E$3&amp;ref!$F$4&amp;ref!N$2,DatatableSelCan,8,FALSE))),"–")</f>
        <v>2.37</v>
      </c>
      <c r="AG32" s="77" t="str">
        <f>IFERROR(VALUE(FIXED(VLOOKUP(VLOOKUP($A$1,CodeTableSelCan,2,FALSE)&amp;$B$12&amp;ref!$E$3&amp;ref!$F$4&amp;ref!O$2,DatatableSelCan,8,FALSE))),"–")</f>
        <v>–</v>
      </c>
      <c r="AH32" s="77" t="str">
        <f>IFERROR(VALUE(FIXED(VLOOKUP(VLOOKUP($A$1,CodeTableSelCan,2,FALSE)&amp;$B$12&amp;ref!$E$3&amp;ref!$F$4&amp;ref!P$2,DatatableSelCan,8,FALSE))),"–")</f>
        <v>–</v>
      </c>
      <c r="AI32" s="77">
        <f>IFERROR(VALUE(FIXED(VLOOKUP(VLOOKUP($A$1,CodeTableSelCan,2,FALSE)&amp;$B$12&amp;ref!$E$3&amp;ref!$F$4&amp;ref!Q$2,DatatableSelCan,8,FALSE))),"–")</f>
        <v>1.41</v>
      </c>
      <c r="AJ32" s="77">
        <f>IFERROR(VALUE(FIXED(VLOOKUP(VLOOKUP($A$1,CodeTableSelCan,2,FALSE)&amp;$B$12&amp;ref!$E$3&amp;ref!$F$4&amp;ref!R$2,DatatableSelCan,8,FALSE))),"–")</f>
        <v>2.77</v>
      </c>
      <c r="AK32" s="77">
        <f>IFERROR(VALUE(FIXED(VLOOKUP(VLOOKUP($A$1,CodeTableSelCan,2,FALSE)&amp;$B$12&amp;ref!$E$3&amp;ref!$F$4&amp;ref!S$2,DatatableSelCan,8,FALSE))),"–")</f>
        <v>4.57</v>
      </c>
      <c r="AL32" s="77">
        <f>IFERROR(VALUE(FIXED(VLOOKUP(VLOOKUP($A$1,CodeTableSelCan,2,FALSE)&amp;$B$12&amp;ref!$E$3&amp;ref!$F$4&amp;ref!T$2,DatatableSelCan,8,FALSE))),"–")</f>
        <v>9.4700000000000006</v>
      </c>
      <c r="AM32" s="77">
        <f>IFERROR(VALUE(FIXED(VLOOKUP(VLOOKUP($A$1,CodeTableSelCan,2,FALSE)&amp;$B$12&amp;ref!$E$3&amp;ref!$F$4&amp;ref!U$2,DatatableSelCan,8,FALSE))),"–")</f>
        <v>11.27</v>
      </c>
      <c r="AN32" s="77">
        <f>IFERROR(VALUE(FIXED(VLOOKUP(VLOOKUP($A$1,CodeTableSelCan,2,FALSE)&amp;$B$12&amp;ref!$E$3&amp;ref!$F$4&amp;ref!V$2,DatatableSelCan,8,FALSE))),"–")</f>
        <v>16.32</v>
      </c>
      <c r="AO32" s="77">
        <f>IFERROR(VALUE(FIXED(VLOOKUP(VLOOKUP($A$1,CodeTableSelCan,2,FALSE)&amp;$B$12&amp;ref!$E$3&amp;ref!$F$4&amp;ref!W$2,DatatableSelCan,8,FALSE))),"–")</f>
        <v>14.94</v>
      </c>
      <c r="AP32" s="77">
        <f>IFERROR(VALUE(FIXED(VLOOKUP(VLOOKUP($A$1,CodeTableSelCan,2,FALSE)&amp;$B$12&amp;ref!$E$3&amp;ref!$F$4&amp;ref!X$2,DatatableSelCan,8,FALSE))),"–")</f>
        <v>43.28</v>
      </c>
      <c r="AQ32" s="77">
        <f>IFERROR(VALUE(FIXED(VLOOKUP(VLOOKUP($A$1,CodeTableSelCan,2,FALSE)&amp;$B$12&amp;ref!$E$3&amp;ref!$F$4&amp;ref!Y$2,DatatableSelCan,8,FALSE))),"–")</f>
        <v>51.05</v>
      </c>
      <c r="AR32" s="77">
        <f>SUMPRODUCT(Z32:AQ32,'Population '!$D$61:$U$61)</f>
        <v>2.6731888838906381</v>
      </c>
    </row>
    <row r="33" spans="2:44" ht="15" customHeight="1">
      <c r="B33" s="66">
        <v>2016</v>
      </c>
      <c r="C33" s="14"/>
      <c r="D33" s="67"/>
      <c r="E33" s="67"/>
      <c r="F33" s="67"/>
      <c r="G33" s="67"/>
      <c r="H33" s="67"/>
      <c r="I33" s="67"/>
      <c r="J33" s="67"/>
      <c r="K33" s="67"/>
      <c r="L33" s="67"/>
      <c r="M33" s="67"/>
      <c r="N33" s="67"/>
      <c r="O33" s="67"/>
      <c r="P33" s="67"/>
      <c r="Q33" s="67"/>
      <c r="R33" s="67"/>
      <c r="S33" s="67"/>
      <c r="T33" s="67"/>
      <c r="U33" s="67"/>
      <c r="V33" s="67"/>
      <c r="X33" s="66">
        <v>2016</v>
      </c>
      <c r="Y33" s="14"/>
      <c r="Z33" s="77"/>
      <c r="AA33" s="77"/>
      <c r="AB33" s="77"/>
      <c r="AC33" s="77"/>
      <c r="AD33" s="77"/>
      <c r="AE33" s="77"/>
      <c r="AF33" s="77"/>
      <c r="AG33" s="77"/>
      <c r="AH33" s="77"/>
      <c r="AI33" s="77"/>
      <c r="AJ33" s="77"/>
      <c r="AK33" s="77"/>
      <c r="AL33" s="77"/>
      <c r="AM33" s="77"/>
      <c r="AN33" s="77"/>
      <c r="AO33" s="77"/>
      <c r="AP33" s="77"/>
      <c r="AQ33" s="77"/>
      <c r="AR33" s="77"/>
    </row>
    <row r="34" spans="2:44" ht="15" customHeight="1">
      <c r="B34" s="14"/>
      <c r="C34" s="66" t="s">
        <v>23</v>
      </c>
      <c r="D34" s="78" t="str">
        <f>IFERROR(VALUE(FIXED(VLOOKUP(VLOOKUP($A$1,CodeTableSelCan,2,FALSE)&amp;$B$16&amp;ref!$E$3&amp;ref!$F$2&amp;ref!H$2,DatatableSelCan,7,FALSE))),"–")</f>
        <v>–</v>
      </c>
      <c r="E34" s="78" t="str">
        <f>IFERROR(VALUE(FIXED(VLOOKUP(VLOOKUP($A$1,CodeTableSelCan,2,FALSE)&amp;$B$16&amp;ref!$E$3&amp;ref!$F$2&amp;ref!I$2,DatatableSelCan,7,FALSE))),"–")</f>
        <v>–</v>
      </c>
      <c r="F34" s="78" t="str">
        <f>IFERROR(VALUE(FIXED(VLOOKUP(VLOOKUP($A$1,CodeTableSelCan,2,FALSE)&amp;$B$16&amp;ref!$E$3&amp;ref!$F$2&amp;ref!J$2,DatatableSelCan,7,FALSE))),"–")</f>
        <v>–</v>
      </c>
      <c r="G34" s="78" t="str">
        <f>IFERROR(VALUE(FIXED(VLOOKUP(VLOOKUP($A$1,CodeTableSelCan,2,FALSE)&amp;$B$16&amp;ref!$E$3&amp;ref!$F$2&amp;ref!K$2,DatatableSelCan,7,FALSE))),"–")</f>
        <v>–</v>
      </c>
      <c r="H34" s="78">
        <f>IFERROR(VALUE(FIXED(VLOOKUP(VLOOKUP($A$1,CodeTableSelCan,2,FALSE)&amp;$B$16&amp;ref!$E$3&amp;ref!$F$2&amp;ref!L$2,DatatableSelCan,7,FALSE))),"–")</f>
        <v>1</v>
      </c>
      <c r="I34" s="78">
        <f>IFERROR(VALUE(FIXED(VLOOKUP(VLOOKUP($A$1,CodeTableSelCan,2,FALSE)&amp;$B$16&amp;ref!$E$3&amp;ref!$F$2&amp;ref!M$2,DatatableSelCan,7,FALSE))),"–")</f>
        <v>3</v>
      </c>
      <c r="J34" s="78">
        <f>IFERROR(VALUE(FIXED(VLOOKUP(VLOOKUP($A$1,CodeTableSelCan,2,FALSE)&amp;$B$16&amp;ref!$E$3&amp;ref!$F$2&amp;ref!N$2,DatatableSelCan,7,FALSE))),"–")</f>
        <v>2</v>
      </c>
      <c r="K34" s="78">
        <f>IFERROR(VALUE(FIXED(VLOOKUP(VLOOKUP($A$1,CodeTableSelCan,2,FALSE)&amp;$B$16&amp;ref!$E$3&amp;ref!$F$2&amp;ref!O$2,DatatableSelCan,7,FALSE))),"–")</f>
        <v>2</v>
      </c>
      <c r="L34" s="78">
        <f>IFERROR(VALUE(FIXED(VLOOKUP(VLOOKUP($A$1,CodeTableSelCan,2,FALSE)&amp;$B$16&amp;ref!$E$3&amp;ref!$F$2&amp;ref!P$2,DatatableSelCan,7,FALSE))),"–")</f>
        <v>4</v>
      </c>
      <c r="M34" s="78">
        <f>IFERROR(VALUE(FIXED(VLOOKUP(VLOOKUP($A$1,CodeTableSelCan,2,FALSE)&amp;$B$16&amp;ref!$E$3&amp;ref!$F$2&amp;ref!Q$2,DatatableSelCan,7,FALSE))),"–")</f>
        <v>3</v>
      </c>
      <c r="N34" s="78">
        <f>IFERROR(VALUE(FIXED(VLOOKUP(VLOOKUP($A$1,CodeTableSelCan,2,FALSE)&amp;$B$16&amp;ref!$E$3&amp;ref!$F$2&amp;ref!R$2,DatatableSelCan,7,FALSE))),"–")</f>
        <v>7</v>
      </c>
      <c r="O34" s="78">
        <f>IFERROR(VALUE(FIXED(VLOOKUP(VLOOKUP($A$1,CodeTableSelCan,2,FALSE)&amp;$B$16&amp;ref!$E$3&amp;ref!$F$2&amp;ref!S$2,DatatableSelCan,7,FALSE))),"–")</f>
        <v>13</v>
      </c>
      <c r="P34" s="78">
        <f>IFERROR(VALUE(FIXED(VLOOKUP(VLOOKUP($A$1,CodeTableSelCan,2,FALSE)&amp;$B$16&amp;ref!$E$3&amp;ref!$F$2&amp;ref!T$2,DatatableSelCan,7,FALSE))),"–")</f>
        <v>10</v>
      </c>
      <c r="Q34" s="78">
        <f>IFERROR(VALUE(FIXED(VLOOKUP(VLOOKUP($A$1,CodeTableSelCan,2,FALSE)&amp;$B$16&amp;ref!$E$3&amp;ref!$F$2&amp;ref!U$2,DatatableSelCan,7,FALSE))),"–")</f>
        <v>14</v>
      </c>
      <c r="R34" s="78">
        <f>IFERROR(VALUE(FIXED(VLOOKUP(VLOOKUP($A$1,CodeTableSelCan,2,FALSE)&amp;$B$16&amp;ref!$E$3&amp;ref!$F$2&amp;ref!V$2,DatatableSelCan,7,FALSE))),"–")</f>
        <v>25</v>
      </c>
      <c r="S34" s="78">
        <f>IFERROR(VALUE(FIXED(VLOOKUP(VLOOKUP($A$1,CodeTableSelCan,2,FALSE)&amp;$B$16&amp;ref!$E$3&amp;ref!$F$2&amp;ref!W$2,DatatableSelCan,7,FALSE))),"–")</f>
        <v>16</v>
      </c>
      <c r="T34" s="78">
        <f>IFERROR(VALUE(FIXED(VLOOKUP(VLOOKUP($A$1,CodeTableSelCan,2,FALSE)&amp;$B$16&amp;ref!$E$3&amp;ref!$F$2&amp;ref!X$2,DatatableSelCan,7,FALSE))),"–")</f>
        <v>25</v>
      </c>
      <c r="U34" s="78">
        <f>IFERROR(VALUE(FIXED(VLOOKUP(VLOOKUP($A$1,CodeTableSelCan,2,FALSE)&amp;$B$16&amp;ref!$E$3&amp;ref!$F$2&amp;ref!Y$2,DatatableSelCan,7,FALSE))),"–")</f>
        <v>28</v>
      </c>
      <c r="V34" s="78">
        <f>IFERROR(VALUE(FIXED(VLOOKUP(VLOOKUP($A$1,CodeTableSelCan,2,FALSE)&amp;$B$16&amp;ref!$E$3&amp;ref!$F$2&amp;ref!Z$2,DatatableSelCan,7,FALSE))),"–")</f>
        <v>153</v>
      </c>
      <c r="X34" s="14"/>
      <c r="Y34" s="66" t="s">
        <v>23</v>
      </c>
      <c r="Z34" s="99" t="str">
        <f>IFERROR(VALUE(FIXED(VLOOKUP(VLOOKUP($A$1,CodeTableSelCan,2,FALSE)&amp;$B$16&amp;ref!$E$3&amp;ref!$F$2&amp;ref!H$2,DatatableSelCan,8,FALSE))),"–")</f>
        <v>–</v>
      </c>
      <c r="AA34" s="99" t="str">
        <f>IFERROR(VALUE(FIXED(VLOOKUP(VLOOKUP($A$1,CodeTableSelCan,2,FALSE)&amp;$B$16&amp;ref!$E$3&amp;ref!$F$2&amp;ref!I$2,DatatableSelCan,8,FALSE))),"–")</f>
        <v>–</v>
      </c>
      <c r="AB34" s="99" t="str">
        <f>IFERROR(VALUE(FIXED(VLOOKUP(VLOOKUP($A$1,CodeTableSelCan,2,FALSE)&amp;$B$16&amp;ref!$E$3&amp;ref!$F$2&amp;ref!J$2,DatatableSelCan,8,FALSE))),"–")</f>
        <v>–</v>
      </c>
      <c r="AC34" s="99" t="str">
        <f>IFERROR(VALUE(FIXED(VLOOKUP(VLOOKUP($A$1,CodeTableSelCan,2,FALSE)&amp;$B$16&amp;ref!$E$3&amp;ref!$F$2&amp;ref!K$2,DatatableSelCan,8,FALSE))),"–")</f>
        <v>–</v>
      </c>
      <c r="AD34" s="99">
        <f>IFERROR(VALUE(FIXED(VLOOKUP(VLOOKUP($A$1,CodeTableSelCan,2,FALSE)&amp;$B$16&amp;ref!$E$3&amp;ref!$F$2&amp;ref!L$2,DatatableSelCan,8,FALSE))),"–")</f>
        <v>0.6</v>
      </c>
      <c r="AE34" s="99">
        <f>IFERROR(VALUE(FIXED(VLOOKUP(VLOOKUP($A$1,CodeTableSelCan,2,FALSE)&amp;$B$16&amp;ref!$E$3&amp;ref!$F$2&amp;ref!M$2,DatatableSelCan,8,FALSE))),"–")</f>
        <v>1.78</v>
      </c>
      <c r="AF34" s="99">
        <f>IFERROR(VALUE(FIXED(VLOOKUP(VLOOKUP($A$1,CodeTableSelCan,2,FALSE)&amp;$B$16&amp;ref!$E$3&amp;ref!$F$2&amp;ref!N$2,DatatableSelCan,8,FALSE))),"–")</f>
        <v>1.3</v>
      </c>
      <c r="AG34" s="99">
        <f>IFERROR(VALUE(FIXED(VLOOKUP(VLOOKUP($A$1,CodeTableSelCan,2,FALSE)&amp;$B$16&amp;ref!$E$3&amp;ref!$F$2&amp;ref!O$2,DatatableSelCan,8,FALSE))),"–")</f>
        <v>1.38</v>
      </c>
      <c r="AH34" s="99">
        <f>IFERROR(VALUE(FIXED(VLOOKUP(VLOOKUP($A$1,CodeTableSelCan,2,FALSE)&amp;$B$16&amp;ref!$E$3&amp;ref!$F$2&amp;ref!P$2,DatatableSelCan,8,FALSE))),"–")</f>
        <v>2.54</v>
      </c>
      <c r="AI34" s="99">
        <f>IFERROR(VALUE(FIXED(VLOOKUP(VLOOKUP($A$1,CodeTableSelCan,2,FALSE)&amp;$B$16&amp;ref!$E$3&amp;ref!$F$2&amp;ref!Q$2,DatatableSelCan,8,FALSE))),"–")</f>
        <v>1.8</v>
      </c>
      <c r="AJ34" s="99">
        <f>IFERROR(VALUE(FIXED(VLOOKUP(VLOOKUP($A$1,CodeTableSelCan,2,FALSE)&amp;$B$16&amp;ref!$E$3&amp;ref!$F$2&amp;ref!R$2,DatatableSelCan,8,FALSE))),"–")</f>
        <v>4.2699999999999996</v>
      </c>
      <c r="AK34" s="99">
        <f>IFERROR(VALUE(FIXED(VLOOKUP(VLOOKUP($A$1,CodeTableSelCan,2,FALSE)&amp;$B$16&amp;ref!$E$3&amp;ref!$F$2&amp;ref!S$2,DatatableSelCan,8,FALSE))),"–")</f>
        <v>8.51</v>
      </c>
      <c r="AL34" s="99">
        <f>IFERROR(VALUE(FIXED(VLOOKUP(VLOOKUP($A$1,CodeTableSelCan,2,FALSE)&amp;$B$16&amp;ref!$E$3&amp;ref!$F$2&amp;ref!T$2,DatatableSelCan,8,FALSE))),"–")</f>
        <v>7.55</v>
      </c>
      <c r="AM34" s="99">
        <f>IFERROR(VALUE(FIXED(VLOOKUP(VLOOKUP($A$1,CodeTableSelCan,2,FALSE)&amp;$B$16&amp;ref!$E$3&amp;ref!$F$2&amp;ref!U$2,DatatableSelCan,8,FALSE))),"–")</f>
        <v>11.74</v>
      </c>
      <c r="AN34" s="99">
        <f>IFERROR(VALUE(FIXED(VLOOKUP(VLOOKUP($A$1,CodeTableSelCan,2,FALSE)&amp;$B$16&amp;ref!$E$3&amp;ref!$F$2&amp;ref!V$2,DatatableSelCan,8,FALSE))),"–")</f>
        <v>28.3</v>
      </c>
      <c r="AO34" s="99">
        <f>IFERROR(VALUE(FIXED(VLOOKUP(VLOOKUP($A$1,CodeTableSelCan,2,FALSE)&amp;$B$16&amp;ref!$E$3&amp;ref!$F$2&amp;ref!W$2,DatatableSelCan,8,FALSE))),"–")</f>
        <v>23.47</v>
      </c>
      <c r="AP34" s="99">
        <f>IFERROR(VALUE(FIXED(VLOOKUP(VLOOKUP($A$1,CodeTableSelCan,2,FALSE)&amp;$B$16&amp;ref!$E$3&amp;ref!$F$2&amp;ref!X$2,DatatableSelCan,8,FALSE))),"–")</f>
        <v>53.9</v>
      </c>
      <c r="AQ34" s="99">
        <f>IFERROR(VALUE(FIXED(VLOOKUP(VLOOKUP($A$1,CodeTableSelCan,2,FALSE)&amp;$B$16&amp;ref!$E$3&amp;ref!$F$2&amp;ref!Y$2,DatatableSelCan,8,FALSE))),"–")</f>
        <v>54.26</v>
      </c>
      <c r="AR34" s="99">
        <f>SUMPRODUCT(Z34:AQ34,'Population '!$D$61:$U$61)</f>
        <v>3.7249592642575098</v>
      </c>
    </row>
    <row r="35" spans="2:44" ht="15" customHeight="1">
      <c r="B35" s="14"/>
      <c r="C35" s="66" t="s">
        <v>24</v>
      </c>
      <c r="D35" s="55" t="str">
        <f>IFERROR(VALUE(FIXED(VLOOKUP(VLOOKUP($A$1,CodeTableSelCan,2,FALSE)&amp;$B$16&amp;ref!$E$3&amp;ref!$F$3&amp;ref!H$2,DatatableSelCan,7,FALSE))),"–")</f>
        <v>–</v>
      </c>
      <c r="E35" s="55" t="str">
        <f>IFERROR(VALUE(FIXED(VLOOKUP(VLOOKUP($A$1,CodeTableSelCan,2,FALSE)&amp;$B$16&amp;ref!$E$3&amp;ref!$F$3&amp;ref!I$2,DatatableSelCan,7,FALSE))),"–")</f>
        <v>–</v>
      </c>
      <c r="F35" s="55" t="str">
        <f>IFERROR(VALUE(FIXED(VLOOKUP(VLOOKUP($A$1,CodeTableSelCan,2,FALSE)&amp;$B$16&amp;ref!$E$3&amp;ref!$F$3&amp;ref!J$2,DatatableSelCan,7,FALSE))),"–")</f>
        <v>–</v>
      </c>
      <c r="G35" s="55" t="str">
        <f>IFERROR(VALUE(FIXED(VLOOKUP(VLOOKUP($A$1,CodeTableSelCan,2,FALSE)&amp;$B$16&amp;ref!$E$3&amp;ref!$F$3&amp;ref!K$2,DatatableSelCan,7,FALSE))),"–")</f>
        <v>–</v>
      </c>
      <c r="H35" s="55" t="str">
        <f>IFERROR(VALUE(FIXED(VLOOKUP(VLOOKUP($A$1,CodeTableSelCan,2,FALSE)&amp;$B$16&amp;ref!$E$3&amp;ref!$F$3&amp;ref!L$2,DatatableSelCan,7,FALSE))),"–")</f>
        <v>–</v>
      </c>
      <c r="I35" s="55">
        <f>IFERROR(VALUE(FIXED(VLOOKUP(VLOOKUP($A$1,CodeTableSelCan,2,FALSE)&amp;$B$16&amp;ref!$E$3&amp;ref!$F$3&amp;ref!M$2,DatatableSelCan,7,FALSE))),"–")</f>
        <v>1</v>
      </c>
      <c r="J35" s="55" t="str">
        <f>IFERROR(VALUE(FIXED(VLOOKUP(VLOOKUP($A$1,CodeTableSelCan,2,FALSE)&amp;$B$16&amp;ref!$E$3&amp;ref!$F$3&amp;ref!N$2,DatatableSelCan,7,FALSE))),"–")</f>
        <v>–</v>
      </c>
      <c r="K35" s="55">
        <f>IFERROR(VALUE(FIXED(VLOOKUP(VLOOKUP($A$1,CodeTableSelCan,2,FALSE)&amp;$B$16&amp;ref!$E$3&amp;ref!$F$3&amp;ref!O$2,DatatableSelCan,7,FALSE))),"–")</f>
        <v>1</v>
      </c>
      <c r="L35" s="55">
        <f>IFERROR(VALUE(FIXED(VLOOKUP(VLOOKUP($A$1,CodeTableSelCan,2,FALSE)&amp;$B$16&amp;ref!$E$3&amp;ref!$F$3&amp;ref!P$2,DatatableSelCan,7,FALSE))),"–")</f>
        <v>1</v>
      </c>
      <c r="M35" s="55" t="str">
        <f>IFERROR(VALUE(FIXED(VLOOKUP(VLOOKUP($A$1,CodeTableSelCan,2,FALSE)&amp;$B$16&amp;ref!$E$3&amp;ref!$F$3&amp;ref!Q$2,DatatableSelCan,7,FALSE))),"–")</f>
        <v>–</v>
      </c>
      <c r="N35" s="55">
        <f>IFERROR(VALUE(FIXED(VLOOKUP(VLOOKUP($A$1,CodeTableSelCan,2,FALSE)&amp;$B$16&amp;ref!$E$3&amp;ref!$F$3&amp;ref!R$2,DatatableSelCan,7,FALSE))),"–")</f>
        <v>1</v>
      </c>
      <c r="O35" s="55">
        <f>IFERROR(VALUE(FIXED(VLOOKUP(VLOOKUP($A$1,CodeTableSelCan,2,FALSE)&amp;$B$16&amp;ref!$E$3&amp;ref!$F$3&amp;ref!S$2,DatatableSelCan,7,FALSE))),"–")</f>
        <v>1</v>
      </c>
      <c r="P35" s="55">
        <f>IFERROR(VALUE(FIXED(VLOOKUP(VLOOKUP($A$1,CodeTableSelCan,2,FALSE)&amp;$B$16&amp;ref!$E$3&amp;ref!$F$3&amp;ref!T$2,DatatableSelCan,7,FALSE))),"–")</f>
        <v>3</v>
      </c>
      <c r="Q35" s="55">
        <f>IFERROR(VALUE(FIXED(VLOOKUP(VLOOKUP($A$1,CodeTableSelCan,2,FALSE)&amp;$B$16&amp;ref!$E$3&amp;ref!$F$3&amp;ref!U$2,DatatableSelCan,7,FALSE))),"–")</f>
        <v>3</v>
      </c>
      <c r="R35" s="55">
        <f>IFERROR(VALUE(FIXED(VLOOKUP(VLOOKUP($A$1,CodeTableSelCan,2,FALSE)&amp;$B$16&amp;ref!$E$3&amp;ref!$F$3&amp;ref!V$2,DatatableSelCan,7,FALSE))),"–")</f>
        <v>1</v>
      </c>
      <c r="S35" s="55">
        <f>IFERROR(VALUE(FIXED(VLOOKUP(VLOOKUP($A$1,CodeTableSelCan,2,FALSE)&amp;$B$16&amp;ref!$E$3&amp;ref!$F$3&amp;ref!W$2,DatatableSelCan,7,FALSE))),"–")</f>
        <v>2</v>
      </c>
      <c r="T35" s="55" t="str">
        <f>IFERROR(VALUE(FIXED(VLOOKUP(VLOOKUP($A$1,CodeTableSelCan,2,FALSE)&amp;$B$16&amp;ref!$E$3&amp;ref!$F$3&amp;ref!X$2,DatatableSelCan,7,FALSE))),"–")</f>
        <v>–</v>
      </c>
      <c r="U35" s="55">
        <f>IFERROR(VALUE(FIXED(VLOOKUP(VLOOKUP($A$1,CodeTableSelCan,2,FALSE)&amp;$B$16&amp;ref!$E$3&amp;ref!$F$3&amp;ref!Y$2,DatatableSelCan,7,FALSE))),"–")</f>
        <v>1</v>
      </c>
      <c r="V35" s="55">
        <f>IFERROR(VALUE(FIXED(VLOOKUP(VLOOKUP($A$1,CodeTableSelCan,2,FALSE)&amp;$B$16&amp;ref!$E$3&amp;ref!$F$3&amp;ref!Z$2,DatatableSelCan,7,FALSE))),"–")</f>
        <v>15</v>
      </c>
      <c r="X35" s="14"/>
      <c r="Y35" s="66" t="s">
        <v>24</v>
      </c>
      <c r="Z35" s="99" t="str">
        <f>IFERROR(VALUE(FIXED(VLOOKUP(VLOOKUP($A$1,CodeTableSelCan,2,FALSE)&amp;$B$16&amp;ref!$E$3&amp;ref!$F$3&amp;ref!H$2,DatatableSelCan,8,FALSE))),"–")</f>
        <v>–</v>
      </c>
      <c r="AA35" s="99" t="str">
        <f>IFERROR(VALUE(FIXED(VLOOKUP(VLOOKUP($A$1,CodeTableSelCan,2,FALSE)&amp;$B$16&amp;ref!$E$3&amp;ref!$F$3&amp;ref!I$2,DatatableSelCan,8,FALSE))),"–")</f>
        <v>–</v>
      </c>
      <c r="AB35" s="99" t="str">
        <f>IFERROR(VALUE(FIXED(VLOOKUP(VLOOKUP($A$1,CodeTableSelCan,2,FALSE)&amp;$B$16&amp;ref!$E$3&amp;ref!$F$3&amp;ref!J$2,DatatableSelCan,8,FALSE))),"–")</f>
        <v>–</v>
      </c>
      <c r="AC35" s="99" t="str">
        <f>IFERROR(VALUE(FIXED(VLOOKUP(VLOOKUP($A$1,CodeTableSelCan,2,FALSE)&amp;$B$16&amp;ref!$E$3&amp;ref!$F$3&amp;ref!K$2,DatatableSelCan,8,FALSE))),"–")</f>
        <v>–</v>
      </c>
      <c r="AD35" s="99" t="str">
        <f>IFERROR(VALUE(FIXED(VLOOKUP(VLOOKUP($A$1,CodeTableSelCan,2,FALSE)&amp;$B$16&amp;ref!$E$3&amp;ref!$F$3&amp;ref!L$2,DatatableSelCan,8,FALSE))),"–")</f>
        <v>–</v>
      </c>
      <c r="AE35" s="99">
        <f>IFERROR(VALUE(FIXED(VLOOKUP(VLOOKUP($A$1,CodeTableSelCan,2,FALSE)&amp;$B$16&amp;ref!$E$3&amp;ref!$F$3&amp;ref!M$2,DatatableSelCan,8,FALSE))),"–")</f>
        <v>3.65</v>
      </c>
      <c r="AF35" s="99" t="str">
        <f>IFERROR(VALUE(FIXED(VLOOKUP(VLOOKUP($A$1,CodeTableSelCan,2,FALSE)&amp;$B$16&amp;ref!$E$3&amp;ref!$F$3&amp;ref!N$2,DatatableSelCan,8,FALSE))),"–")</f>
        <v>–</v>
      </c>
      <c r="AG35" s="99">
        <f>IFERROR(VALUE(FIXED(VLOOKUP(VLOOKUP($A$1,CodeTableSelCan,2,FALSE)&amp;$B$16&amp;ref!$E$3&amp;ref!$F$3&amp;ref!O$2,DatatableSelCan,8,FALSE))),"–")</f>
        <v>4.72</v>
      </c>
      <c r="AH35" s="99">
        <f>IFERROR(VALUE(FIXED(VLOOKUP(VLOOKUP($A$1,CodeTableSelCan,2,FALSE)&amp;$B$16&amp;ref!$E$3&amp;ref!$F$3&amp;ref!P$2,DatatableSelCan,8,FALSE))),"–")</f>
        <v>4.46</v>
      </c>
      <c r="AI35" s="99" t="str">
        <f>IFERROR(VALUE(FIXED(VLOOKUP(VLOOKUP($A$1,CodeTableSelCan,2,FALSE)&amp;$B$16&amp;ref!$E$3&amp;ref!$F$3&amp;ref!Q$2,DatatableSelCan,8,FALSE))),"–")</f>
        <v>–</v>
      </c>
      <c r="AJ35" s="99">
        <f>IFERROR(VALUE(FIXED(VLOOKUP(VLOOKUP($A$1,CodeTableSelCan,2,FALSE)&amp;$B$16&amp;ref!$E$3&amp;ref!$F$3&amp;ref!R$2,DatatableSelCan,8,FALSE))),"–")</f>
        <v>4.92</v>
      </c>
      <c r="AK35" s="99">
        <f>IFERROR(VALUE(FIXED(VLOOKUP(VLOOKUP($A$1,CodeTableSelCan,2,FALSE)&amp;$B$16&amp;ref!$E$3&amp;ref!$F$3&amp;ref!S$2,DatatableSelCan,8,FALSE))),"–")</f>
        <v>5.69</v>
      </c>
      <c r="AL35" s="99">
        <f>IFERROR(VALUE(FIXED(VLOOKUP(VLOOKUP($A$1,CodeTableSelCan,2,FALSE)&amp;$B$16&amp;ref!$E$3&amp;ref!$F$3&amp;ref!T$2,DatatableSelCan,8,FALSE))),"–")</f>
        <v>22.78</v>
      </c>
      <c r="AM35" s="99">
        <f>IFERROR(VALUE(FIXED(VLOOKUP(VLOOKUP($A$1,CodeTableSelCan,2,FALSE)&amp;$B$16&amp;ref!$E$3&amp;ref!$F$3&amp;ref!U$2,DatatableSelCan,8,FALSE))),"–")</f>
        <v>31.25</v>
      </c>
      <c r="AN35" s="99">
        <f>IFERROR(VALUE(FIXED(VLOOKUP(VLOOKUP($A$1,CodeTableSelCan,2,FALSE)&amp;$B$16&amp;ref!$E$3&amp;ref!$F$3&amp;ref!V$2,DatatableSelCan,8,FALSE))),"–")</f>
        <v>16.579999999999998</v>
      </c>
      <c r="AO35" s="99">
        <f>IFERROR(VALUE(FIXED(VLOOKUP(VLOOKUP($A$1,CodeTableSelCan,2,FALSE)&amp;$B$16&amp;ref!$E$3&amp;ref!$F$3&amp;ref!W$2,DatatableSelCan,8,FALSE))),"–")</f>
        <v>48.43</v>
      </c>
      <c r="AP35" s="99" t="str">
        <f>IFERROR(VALUE(FIXED(VLOOKUP(VLOOKUP($A$1,CodeTableSelCan,2,FALSE)&amp;$B$16&amp;ref!$E$3&amp;ref!$F$3&amp;ref!X$2,DatatableSelCan,8,FALSE))),"–")</f>
        <v>–</v>
      </c>
      <c r="AQ35" s="99">
        <f>IFERROR(VALUE(FIXED(VLOOKUP(VLOOKUP($A$1,CodeTableSelCan,2,FALSE)&amp;$B$16&amp;ref!$E$3&amp;ref!$F$3&amp;ref!Y$2,DatatableSelCan,8,FALSE))),"–")</f>
        <v>68.03</v>
      </c>
      <c r="AR35" s="99">
        <f>SUMPRODUCT(Z35:AQ35,'Population '!$D$61:$U$61)</f>
        <v>4.7492362673064434</v>
      </c>
    </row>
    <row r="36" spans="2:44" ht="15" customHeight="1">
      <c r="B36" s="14"/>
      <c r="C36" s="66" t="s">
        <v>25</v>
      </c>
      <c r="D36" s="94" t="str">
        <f>IFERROR(VALUE(FIXED(VLOOKUP(VLOOKUP($A$1,CodeTableSelCan,2,FALSE)&amp;$B$16&amp;ref!$E$3&amp;ref!$F$4&amp;ref!H$2,DatatableSelCan,7,FALSE))),"–")</f>
        <v>–</v>
      </c>
      <c r="E36" s="94" t="str">
        <f>IFERROR(VALUE(FIXED(VLOOKUP(VLOOKUP($A$1,CodeTableSelCan,2,FALSE)&amp;$B$16&amp;ref!$E$3&amp;ref!$F$4&amp;ref!I$2,DatatableSelCan,7,FALSE))),"–")</f>
        <v>–</v>
      </c>
      <c r="F36" s="94" t="str">
        <f>IFERROR(VALUE(FIXED(VLOOKUP(VLOOKUP($A$1,CodeTableSelCan,2,FALSE)&amp;$B$16&amp;ref!$E$3&amp;ref!$F$4&amp;ref!J$2,DatatableSelCan,7,FALSE))),"–")</f>
        <v>–</v>
      </c>
      <c r="G36" s="94" t="str">
        <f>IFERROR(VALUE(FIXED(VLOOKUP(VLOOKUP($A$1,CodeTableSelCan,2,FALSE)&amp;$B$16&amp;ref!$E$3&amp;ref!$F$4&amp;ref!K$2,DatatableSelCan,7,FALSE))),"–")</f>
        <v>–</v>
      </c>
      <c r="H36" s="94">
        <f>IFERROR(VALUE(FIXED(VLOOKUP(VLOOKUP($A$1,CodeTableSelCan,2,FALSE)&amp;$B$16&amp;ref!$E$3&amp;ref!$F$4&amp;ref!L$2,DatatableSelCan,7,FALSE))),"–")</f>
        <v>1</v>
      </c>
      <c r="I36" s="94">
        <f>IFERROR(VALUE(FIXED(VLOOKUP(VLOOKUP($A$1,CodeTableSelCan,2,FALSE)&amp;$B$16&amp;ref!$E$3&amp;ref!$F$4&amp;ref!M$2,DatatableSelCan,7,FALSE))),"–")</f>
        <v>2</v>
      </c>
      <c r="J36" s="94">
        <f>IFERROR(VALUE(FIXED(VLOOKUP(VLOOKUP($A$1,CodeTableSelCan,2,FALSE)&amp;$B$16&amp;ref!$E$3&amp;ref!$F$4&amp;ref!N$2,DatatableSelCan,7,FALSE))),"–")</f>
        <v>2</v>
      </c>
      <c r="K36" s="94">
        <f>IFERROR(VALUE(FIXED(VLOOKUP(VLOOKUP($A$1,CodeTableSelCan,2,FALSE)&amp;$B$16&amp;ref!$E$3&amp;ref!$F$4&amp;ref!O$2,DatatableSelCan,7,FALSE))),"–")</f>
        <v>1</v>
      </c>
      <c r="L36" s="94">
        <f>IFERROR(VALUE(FIXED(VLOOKUP(VLOOKUP($A$1,CodeTableSelCan,2,FALSE)&amp;$B$16&amp;ref!$E$3&amp;ref!$F$4&amp;ref!P$2,DatatableSelCan,7,FALSE))),"–")</f>
        <v>3</v>
      </c>
      <c r="M36" s="94">
        <f>IFERROR(VALUE(FIXED(VLOOKUP(VLOOKUP($A$1,CodeTableSelCan,2,FALSE)&amp;$B$16&amp;ref!$E$3&amp;ref!$F$4&amp;ref!Q$2,DatatableSelCan,7,FALSE))),"–")</f>
        <v>3</v>
      </c>
      <c r="N36" s="94">
        <f>IFERROR(VALUE(FIXED(VLOOKUP(VLOOKUP($A$1,CodeTableSelCan,2,FALSE)&amp;$B$16&amp;ref!$E$3&amp;ref!$F$4&amp;ref!R$2,DatatableSelCan,7,FALSE))),"–")</f>
        <v>6</v>
      </c>
      <c r="O36" s="94">
        <f>IFERROR(VALUE(FIXED(VLOOKUP(VLOOKUP($A$1,CodeTableSelCan,2,FALSE)&amp;$B$16&amp;ref!$E$3&amp;ref!$F$4&amp;ref!S$2,DatatableSelCan,7,FALSE))),"–")</f>
        <v>12</v>
      </c>
      <c r="P36" s="94">
        <f>IFERROR(VALUE(FIXED(VLOOKUP(VLOOKUP($A$1,CodeTableSelCan,2,FALSE)&amp;$B$16&amp;ref!$E$3&amp;ref!$F$4&amp;ref!T$2,DatatableSelCan,7,FALSE))),"–")</f>
        <v>7</v>
      </c>
      <c r="Q36" s="94">
        <f>IFERROR(VALUE(FIXED(VLOOKUP(VLOOKUP($A$1,CodeTableSelCan,2,FALSE)&amp;$B$16&amp;ref!$E$3&amp;ref!$F$4&amp;ref!U$2,DatatableSelCan,7,FALSE))),"–")</f>
        <v>11</v>
      </c>
      <c r="R36" s="94">
        <f>IFERROR(VALUE(FIXED(VLOOKUP(VLOOKUP($A$1,CodeTableSelCan,2,FALSE)&amp;$B$16&amp;ref!$E$3&amp;ref!$F$4&amp;ref!V$2,DatatableSelCan,7,FALSE))),"–")</f>
        <v>24</v>
      </c>
      <c r="S36" s="94">
        <f>IFERROR(VALUE(FIXED(VLOOKUP(VLOOKUP($A$1,CodeTableSelCan,2,FALSE)&amp;$B$16&amp;ref!$E$3&amp;ref!$F$4&amp;ref!W$2,DatatableSelCan,7,FALSE))),"–")</f>
        <v>14</v>
      </c>
      <c r="T36" s="94">
        <f>IFERROR(VALUE(FIXED(VLOOKUP(VLOOKUP($A$1,CodeTableSelCan,2,FALSE)&amp;$B$16&amp;ref!$E$3&amp;ref!$F$4&amp;ref!X$2,DatatableSelCan,7,FALSE))),"–")</f>
        <v>25</v>
      </c>
      <c r="U36" s="94">
        <f>IFERROR(VALUE(FIXED(VLOOKUP(VLOOKUP($A$1,CodeTableSelCan,2,FALSE)&amp;$B$16&amp;ref!$E$3&amp;ref!$F$4&amp;ref!Y$2,DatatableSelCan,7,FALSE))),"–")</f>
        <v>27</v>
      </c>
      <c r="V36" s="94">
        <f>IFERROR(VALUE(FIXED(VLOOKUP(VLOOKUP($A$1,CodeTableSelCan,2,FALSE)&amp;$B$16&amp;ref!$E$3&amp;ref!$F$4&amp;ref!Z$2,DatatableSelCan,7,FALSE))),"–")</f>
        <v>138</v>
      </c>
      <c r="X36" s="14"/>
      <c r="Y36" s="66" t="s">
        <v>25</v>
      </c>
      <c r="Z36" s="99" t="str">
        <f>IFERROR(VALUE(FIXED(VLOOKUP(VLOOKUP($A$1,CodeTableSelCan,2,FALSE)&amp;$B$16&amp;ref!$E$3&amp;ref!$F$4&amp;ref!H$2,DatatableSelCan,8,FALSE))),"–")</f>
        <v>–</v>
      </c>
      <c r="AA36" s="99" t="str">
        <f>IFERROR(VALUE(FIXED(VLOOKUP(VLOOKUP($A$1,CodeTableSelCan,2,FALSE)&amp;$B$16&amp;ref!$E$3&amp;ref!$F$4&amp;ref!I$2,DatatableSelCan,8,FALSE))),"–")</f>
        <v>–</v>
      </c>
      <c r="AB36" s="99" t="str">
        <f>IFERROR(VALUE(FIXED(VLOOKUP(VLOOKUP($A$1,CodeTableSelCan,2,FALSE)&amp;$B$16&amp;ref!$E$3&amp;ref!$F$4&amp;ref!J$2,DatatableSelCan,8,FALSE))),"–")</f>
        <v>–</v>
      </c>
      <c r="AC36" s="99" t="str">
        <f>IFERROR(VALUE(FIXED(VLOOKUP(VLOOKUP($A$1,CodeTableSelCan,2,FALSE)&amp;$B$16&amp;ref!$E$3&amp;ref!$F$4&amp;ref!K$2,DatatableSelCan,8,FALSE))),"–")</f>
        <v>–</v>
      </c>
      <c r="AD36" s="99">
        <f>IFERROR(VALUE(FIXED(VLOOKUP(VLOOKUP($A$1,CodeTableSelCan,2,FALSE)&amp;$B$16&amp;ref!$E$3&amp;ref!$F$4&amp;ref!L$2,DatatableSelCan,8,FALSE))),"–")</f>
        <v>0.74</v>
      </c>
      <c r="AE36" s="99">
        <f>IFERROR(VALUE(FIXED(VLOOKUP(VLOOKUP($A$1,CodeTableSelCan,2,FALSE)&amp;$B$16&amp;ref!$E$3&amp;ref!$F$4&amp;ref!M$2,DatatableSelCan,8,FALSE))),"–")</f>
        <v>1.41</v>
      </c>
      <c r="AF36" s="99">
        <f>IFERROR(VALUE(FIXED(VLOOKUP(VLOOKUP($A$1,CodeTableSelCan,2,FALSE)&amp;$B$16&amp;ref!$E$3&amp;ref!$F$4&amp;ref!N$2,DatatableSelCan,8,FALSE))),"–")</f>
        <v>1.51</v>
      </c>
      <c r="AG36" s="99">
        <f>IFERROR(VALUE(FIXED(VLOOKUP(VLOOKUP($A$1,CodeTableSelCan,2,FALSE)&amp;$B$16&amp;ref!$E$3&amp;ref!$F$4&amp;ref!O$2,DatatableSelCan,8,FALSE))),"–")</f>
        <v>0.81</v>
      </c>
      <c r="AH36" s="99">
        <f>IFERROR(VALUE(FIXED(VLOOKUP(VLOOKUP($A$1,CodeTableSelCan,2,FALSE)&amp;$B$16&amp;ref!$E$3&amp;ref!$F$4&amp;ref!P$2,DatatableSelCan,8,FALSE))),"–")</f>
        <v>2.2200000000000002</v>
      </c>
      <c r="AI36" s="99">
        <f>IFERROR(VALUE(FIXED(VLOOKUP(VLOOKUP($A$1,CodeTableSelCan,2,FALSE)&amp;$B$16&amp;ref!$E$3&amp;ref!$F$4&amp;ref!Q$2,DatatableSelCan,8,FALSE))),"–")</f>
        <v>2.08</v>
      </c>
      <c r="AJ36" s="99">
        <f>IFERROR(VALUE(FIXED(VLOOKUP(VLOOKUP($A$1,CodeTableSelCan,2,FALSE)&amp;$B$16&amp;ref!$E$3&amp;ref!$F$4&amp;ref!R$2,DatatableSelCan,8,FALSE))),"–")</f>
        <v>4.18</v>
      </c>
      <c r="AK36" s="99">
        <f>IFERROR(VALUE(FIXED(VLOOKUP(VLOOKUP($A$1,CodeTableSelCan,2,FALSE)&amp;$B$16&amp;ref!$E$3&amp;ref!$F$4&amp;ref!S$2,DatatableSelCan,8,FALSE))),"–")</f>
        <v>8.8800000000000008</v>
      </c>
      <c r="AL36" s="99">
        <f>IFERROR(VALUE(FIXED(VLOOKUP(VLOOKUP($A$1,CodeTableSelCan,2,FALSE)&amp;$B$16&amp;ref!$E$3&amp;ref!$F$4&amp;ref!T$2,DatatableSelCan,8,FALSE))),"–")</f>
        <v>5.87</v>
      </c>
      <c r="AM36" s="99">
        <f>IFERROR(VALUE(FIXED(VLOOKUP(VLOOKUP($A$1,CodeTableSelCan,2,FALSE)&amp;$B$16&amp;ref!$E$3&amp;ref!$F$4&amp;ref!U$2,DatatableSelCan,8,FALSE))),"–")</f>
        <v>10.039999999999999</v>
      </c>
      <c r="AN36" s="99">
        <f>IFERROR(VALUE(FIXED(VLOOKUP(VLOOKUP($A$1,CodeTableSelCan,2,FALSE)&amp;$B$16&amp;ref!$E$3&amp;ref!$F$4&amp;ref!V$2,DatatableSelCan,8,FALSE))),"–")</f>
        <v>29.15</v>
      </c>
      <c r="AO36" s="99">
        <f>IFERROR(VALUE(FIXED(VLOOKUP(VLOOKUP($A$1,CodeTableSelCan,2,FALSE)&amp;$B$16&amp;ref!$E$3&amp;ref!$F$4&amp;ref!W$2,DatatableSelCan,8,FALSE))),"–")</f>
        <v>21.86</v>
      </c>
      <c r="AP36" s="99">
        <f>IFERROR(VALUE(FIXED(VLOOKUP(VLOOKUP($A$1,CodeTableSelCan,2,FALSE)&amp;$B$16&amp;ref!$E$3&amp;ref!$F$4&amp;ref!X$2,DatatableSelCan,8,FALSE))),"–")</f>
        <v>56.66</v>
      </c>
      <c r="AQ36" s="99">
        <f>IFERROR(VALUE(FIXED(VLOOKUP(VLOOKUP($A$1,CodeTableSelCan,2,FALSE)&amp;$B$16&amp;ref!$E$3&amp;ref!$F$4&amp;ref!Y$2,DatatableSelCan,8,FALSE))),"–")</f>
        <v>53.86</v>
      </c>
      <c r="AR36" s="99">
        <f>SUMPRODUCT(Z36:AQ36,'Population '!$D$61:$U$61)</f>
        <v>3.5942969960513813</v>
      </c>
    </row>
    <row r="37" spans="2:44" ht="15" customHeight="1">
      <c r="D37" s="74"/>
      <c r="E37" s="74"/>
      <c r="F37" s="74"/>
      <c r="G37" s="74"/>
      <c r="H37" s="74"/>
      <c r="I37" s="74"/>
      <c r="J37" s="74"/>
      <c r="K37" s="74"/>
      <c r="L37" s="74"/>
      <c r="M37" s="74"/>
      <c r="N37" s="74"/>
      <c r="O37" s="74"/>
      <c r="P37" s="74"/>
      <c r="Q37" s="74"/>
      <c r="R37" s="74"/>
      <c r="S37" s="74"/>
      <c r="T37" s="74"/>
      <c r="U37" s="74"/>
      <c r="V37" s="74"/>
      <c r="X37" s="81" t="s">
        <v>29</v>
      </c>
    </row>
    <row r="38" spans="2:44" ht="15" customHeight="1">
      <c r="H38" s="37"/>
    </row>
    <row r="39" spans="2:44" ht="20.100000000000001" customHeight="1">
      <c r="B39" s="2" t="s">
        <v>70</v>
      </c>
      <c r="X39" s="2" t="s">
        <v>67</v>
      </c>
    </row>
    <row r="40" spans="2:44" ht="15" customHeight="1">
      <c r="B40" s="68"/>
      <c r="C40" s="68"/>
      <c r="D40" s="128" t="s">
        <v>72</v>
      </c>
      <c r="E40" s="129"/>
      <c r="F40" s="129"/>
      <c r="G40" s="129"/>
      <c r="H40" s="129"/>
      <c r="I40" s="129"/>
      <c r="J40" s="129"/>
      <c r="K40" s="129"/>
      <c r="L40" s="129"/>
      <c r="M40" s="129"/>
      <c r="N40" s="129"/>
      <c r="O40" s="129"/>
      <c r="P40" s="129"/>
      <c r="Q40" s="129"/>
      <c r="R40" s="129"/>
      <c r="S40" s="129"/>
      <c r="T40" s="129"/>
      <c r="U40" s="129"/>
      <c r="V40" s="129"/>
      <c r="X40" s="68"/>
      <c r="Y40" s="68"/>
      <c r="Z40" s="129" t="s">
        <v>0</v>
      </c>
      <c r="AA40" s="129"/>
      <c r="AB40" s="129"/>
      <c r="AC40" s="129"/>
      <c r="AD40" s="129"/>
      <c r="AE40" s="129"/>
      <c r="AF40" s="129"/>
      <c r="AG40" s="129"/>
      <c r="AH40" s="129"/>
      <c r="AI40" s="129"/>
      <c r="AJ40" s="129"/>
      <c r="AK40" s="129"/>
      <c r="AL40" s="129"/>
      <c r="AM40" s="129"/>
      <c r="AN40" s="129"/>
      <c r="AO40" s="129"/>
      <c r="AP40" s="129"/>
      <c r="AQ40" s="129"/>
      <c r="AR40" s="129"/>
    </row>
    <row r="41" spans="2:44" ht="15" customHeight="1">
      <c r="B41" s="69" t="s">
        <v>1</v>
      </c>
      <c r="C41" s="69" t="s">
        <v>2</v>
      </c>
      <c r="D41" s="70" t="s">
        <v>3</v>
      </c>
      <c r="E41" s="70" t="s">
        <v>4</v>
      </c>
      <c r="F41" s="70" t="s">
        <v>5</v>
      </c>
      <c r="G41" s="70" t="s">
        <v>6</v>
      </c>
      <c r="H41" s="70" t="s">
        <v>7</v>
      </c>
      <c r="I41" s="70" t="s">
        <v>8</v>
      </c>
      <c r="J41" s="70" t="s">
        <v>9</v>
      </c>
      <c r="K41" s="70" t="s">
        <v>10</v>
      </c>
      <c r="L41" s="70" t="s">
        <v>11</v>
      </c>
      <c r="M41" s="70" t="s">
        <v>12</v>
      </c>
      <c r="N41" s="70" t="s">
        <v>13</v>
      </c>
      <c r="O41" s="70" t="s">
        <v>14</v>
      </c>
      <c r="P41" s="70" t="s">
        <v>15</v>
      </c>
      <c r="Q41" s="70" t="s">
        <v>16</v>
      </c>
      <c r="R41" s="70" t="s">
        <v>17</v>
      </c>
      <c r="S41" s="70" t="s">
        <v>18</v>
      </c>
      <c r="T41" s="70" t="s">
        <v>19</v>
      </c>
      <c r="U41" s="70" t="s">
        <v>20</v>
      </c>
      <c r="V41" s="70" t="s">
        <v>21</v>
      </c>
      <c r="X41" s="69" t="s">
        <v>1</v>
      </c>
      <c r="Y41" s="69" t="s">
        <v>2</v>
      </c>
      <c r="Z41" s="70" t="s">
        <v>3</v>
      </c>
      <c r="AA41" s="70" t="s">
        <v>4</v>
      </c>
      <c r="AB41" s="70" t="s">
        <v>5</v>
      </c>
      <c r="AC41" s="70" t="s">
        <v>6</v>
      </c>
      <c r="AD41" s="70" t="s">
        <v>7</v>
      </c>
      <c r="AE41" s="70" t="s">
        <v>8</v>
      </c>
      <c r="AF41" s="70" t="s">
        <v>9</v>
      </c>
      <c r="AG41" s="70" t="s">
        <v>10</v>
      </c>
      <c r="AH41" s="70" t="s">
        <v>11</v>
      </c>
      <c r="AI41" s="70" t="s">
        <v>12</v>
      </c>
      <c r="AJ41" s="70" t="s">
        <v>13</v>
      </c>
      <c r="AK41" s="70" t="s">
        <v>14</v>
      </c>
      <c r="AL41" s="70" t="s">
        <v>15</v>
      </c>
      <c r="AM41" s="70" t="s">
        <v>16</v>
      </c>
      <c r="AN41" s="70" t="s">
        <v>17</v>
      </c>
      <c r="AO41" s="70" t="s">
        <v>18</v>
      </c>
      <c r="AP41" s="70" t="s">
        <v>19</v>
      </c>
      <c r="AQ41" s="70" t="s">
        <v>20</v>
      </c>
      <c r="AR41" s="70" t="s">
        <v>22</v>
      </c>
    </row>
    <row r="42" spans="2:44" ht="15" customHeight="1">
      <c r="B42" s="92">
        <v>2014</v>
      </c>
      <c r="C42" s="20"/>
      <c r="D42" s="72"/>
      <c r="E42" s="72"/>
      <c r="F42" s="72"/>
      <c r="G42" s="72"/>
      <c r="H42" s="72"/>
      <c r="I42" s="72"/>
      <c r="J42" s="72"/>
      <c r="K42" s="72"/>
      <c r="L42" s="72"/>
      <c r="M42" s="72"/>
      <c r="N42" s="72"/>
      <c r="O42" s="72"/>
      <c r="P42" s="72"/>
      <c r="Q42" s="72"/>
      <c r="R42" s="72"/>
      <c r="S42" s="72"/>
      <c r="T42" s="72"/>
      <c r="U42" s="72"/>
      <c r="V42" s="72"/>
      <c r="X42" s="71">
        <v>2014</v>
      </c>
      <c r="Y42" s="20"/>
      <c r="Z42" s="72"/>
      <c r="AA42" s="72"/>
      <c r="AB42" s="72"/>
      <c r="AC42" s="72"/>
      <c r="AD42" s="72"/>
      <c r="AE42" s="72"/>
      <c r="AF42" s="72"/>
      <c r="AG42" s="72"/>
      <c r="AH42" s="72"/>
      <c r="AI42" s="72"/>
      <c r="AJ42" s="72"/>
      <c r="AK42" s="72"/>
      <c r="AL42" s="72"/>
      <c r="AM42" s="72"/>
      <c r="AN42" s="72"/>
      <c r="AO42" s="72"/>
      <c r="AP42" s="72"/>
      <c r="AQ42" s="72"/>
      <c r="AR42" s="72"/>
    </row>
    <row r="43" spans="2:44" ht="15" customHeight="1">
      <c r="B43" s="92"/>
      <c r="C43" s="71" t="s">
        <v>23</v>
      </c>
      <c r="D43" s="72" t="str">
        <f>IFERROR(VALUE(FIXED(VLOOKUP(VLOOKUP($A$1,CodeTableSelCan,2,FALSE)&amp;$B$8&amp;ref!$E$4&amp;ref!$F$2&amp;ref!H$2,DatatableSelCan,7,FALSE))),"–")</f>
        <v>–</v>
      </c>
      <c r="E43" s="72">
        <f>IFERROR(VALUE(FIXED(VLOOKUP(VLOOKUP($A$1,CodeTableSelCan,2,FALSE)&amp;$B$8&amp;ref!$E$4&amp;ref!$F$2&amp;ref!I$2,DatatableSelCan,7,FALSE))),"–")</f>
        <v>2</v>
      </c>
      <c r="F43" s="72" t="str">
        <f>IFERROR(VALUE(FIXED(VLOOKUP(VLOOKUP($A$1,CodeTableSelCan,2,FALSE)&amp;$B$8&amp;ref!$E$4&amp;ref!$F$2&amp;ref!J$2,DatatableSelCan,7,FALSE))),"–")</f>
        <v>–</v>
      </c>
      <c r="G43" s="72" t="str">
        <f>IFERROR(VALUE(FIXED(VLOOKUP(VLOOKUP($A$1,CodeTableSelCan,2,FALSE)&amp;$B$8&amp;ref!$E$4&amp;ref!$F$2&amp;ref!K$2,DatatableSelCan,7,FALSE))),"–")</f>
        <v>–</v>
      </c>
      <c r="H43" s="72" t="str">
        <f>IFERROR(VALUE(FIXED(VLOOKUP(VLOOKUP($A$1,CodeTableSelCan,2,FALSE)&amp;$B$8&amp;ref!$E$4&amp;ref!$F$2&amp;ref!L$2,DatatableSelCan,7,FALSE))),"–")</f>
        <v>–</v>
      </c>
      <c r="I43" s="72">
        <f>IFERROR(VALUE(FIXED(VLOOKUP(VLOOKUP($A$1,CodeTableSelCan,2,FALSE)&amp;$B$8&amp;ref!$E$4&amp;ref!$F$2&amp;ref!M$2,DatatableSelCan,7,FALSE))),"–")</f>
        <v>1</v>
      </c>
      <c r="J43" s="72">
        <f>IFERROR(VALUE(FIXED(VLOOKUP(VLOOKUP($A$1,CodeTableSelCan,2,FALSE)&amp;$B$8&amp;ref!$E$4&amp;ref!$F$2&amp;ref!N$2,DatatableSelCan,7,FALSE))),"–")</f>
        <v>2</v>
      </c>
      <c r="K43" s="72">
        <f>IFERROR(VALUE(FIXED(VLOOKUP(VLOOKUP($A$1,CodeTableSelCan,2,FALSE)&amp;$B$8&amp;ref!$E$4&amp;ref!$F$2&amp;ref!O$2,DatatableSelCan,7,FALSE))),"–")</f>
        <v>4</v>
      </c>
      <c r="L43" s="72">
        <f>IFERROR(VALUE(FIXED(VLOOKUP(VLOOKUP($A$1,CodeTableSelCan,2,FALSE)&amp;$B$8&amp;ref!$E$4&amp;ref!$F$2&amp;ref!P$2,DatatableSelCan,7,FALSE))),"–")</f>
        <v>3</v>
      </c>
      <c r="M43" s="72">
        <f>IFERROR(VALUE(FIXED(VLOOKUP(VLOOKUP($A$1,CodeTableSelCan,2,FALSE)&amp;$B$8&amp;ref!$E$4&amp;ref!$F$2&amp;ref!Q$2,DatatableSelCan,7,FALSE))),"–")</f>
        <v>2</v>
      </c>
      <c r="N43" s="72">
        <f>IFERROR(VALUE(FIXED(VLOOKUP(VLOOKUP($A$1,CodeTableSelCan,2,FALSE)&amp;$B$8&amp;ref!$E$4&amp;ref!$F$2&amp;ref!R$2,DatatableSelCan,7,FALSE))),"–")</f>
        <v>6</v>
      </c>
      <c r="O43" s="72">
        <f>IFERROR(VALUE(FIXED(VLOOKUP(VLOOKUP($A$1,CodeTableSelCan,2,FALSE)&amp;$B$8&amp;ref!$E$4&amp;ref!$F$2&amp;ref!S$2,DatatableSelCan,7,FALSE))),"–")</f>
        <v>15</v>
      </c>
      <c r="P43" s="72">
        <f>IFERROR(VALUE(FIXED(VLOOKUP(VLOOKUP($A$1,CodeTableSelCan,2,FALSE)&amp;$B$8&amp;ref!$E$4&amp;ref!$F$2&amp;ref!T$2,DatatableSelCan,7,FALSE))),"–")</f>
        <v>20</v>
      </c>
      <c r="Q43" s="72">
        <f>IFERROR(VALUE(FIXED(VLOOKUP(VLOOKUP($A$1,CodeTableSelCan,2,FALSE)&amp;$B$8&amp;ref!$E$4&amp;ref!$F$2&amp;ref!U$2,DatatableSelCan,7,FALSE))),"–")</f>
        <v>36</v>
      </c>
      <c r="R43" s="72">
        <f>IFERROR(VALUE(FIXED(VLOOKUP(VLOOKUP($A$1,CodeTableSelCan,2,FALSE)&amp;$B$8&amp;ref!$E$4&amp;ref!$F$2&amp;ref!V$2,DatatableSelCan,7,FALSE))),"–")</f>
        <v>41</v>
      </c>
      <c r="S43" s="72">
        <f>IFERROR(VALUE(FIXED(VLOOKUP(VLOOKUP($A$1,CodeTableSelCan,2,FALSE)&amp;$B$8&amp;ref!$E$4&amp;ref!$F$2&amp;ref!W$2,DatatableSelCan,7,FALSE))),"–")</f>
        <v>56</v>
      </c>
      <c r="T43" s="72">
        <f>IFERROR(VALUE(FIXED(VLOOKUP(VLOOKUP($A$1,CodeTableSelCan,2,FALSE)&amp;$B$8&amp;ref!$E$4&amp;ref!$F$2&amp;ref!X$2,DatatableSelCan,7,FALSE))),"–")</f>
        <v>58</v>
      </c>
      <c r="U43" s="72">
        <f>IFERROR(VALUE(FIXED(VLOOKUP(VLOOKUP($A$1,CodeTableSelCan,2,FALSE)&amp;$B$8&amp;ref!$E$4&amp;ref!$F$2&amp;ref!Y$2,DatatableSelCan,7,FALSE))),"–")</f>
        <v>60</v>
      </c>
      <c r="V43" s="72">
        <f>IFERROR(VALUE(FIXED(VLOOKUP(VLOOKUP($A$1,CodeTableSelCan,2,FALSE)&amp;$B$8&amp;ref!$E$4&amp;ref!$F$2&amp;ref!Z$2,DatatableSelCan,7,FALSE))),"–")</f>
        <v>306</v>
      </c>
      <c r="X43" s="71"/>
      <c r="Y43" s="71" t="s">
        <v>23</v>
      </c>
      <c r="Z43" s="79" t="str">
        <f>IFERROR(VALUE(FIXED(VLOOKUP(VLOOKUP($A$1,CodeTableSelCan,2,FALSE)&amp;$B$8&amp;ref!$E$4&amp;ref!$F$2&amp;ref!H$2,DatatableSelCan,8,FALSE))),"–")</f>
        <v>–</v>
      </c>
      <c r="AA43" s="79">
        <f>IFERROR(VALUE(FIXED(VLOOKUP(VLOOKUP($A$1,CodeTableSelCan,2,FALSE)&amp;$B$8&amp;ref!$E$4&amp;ref!$F$2&amp;ref!I$2,DatatableSelCan,8,FALSE))),"–")</f>
        <v>0.65</v>
      </c>
      <c r="AB43" s="79" t="str">
        <f>IFERROR(VALUE(FIXED(VLOOKUP(VLOOKUP($A$1,CodeTableSelCan,2,FALSE)&amp;$B$8&amp;ref!$E$4&amp;ref!$F$2&amp;ref!J$2,DatatableSelCan,8,FALSE))),"–")</f>
        <v>–</v>
      </c>
      <c r="AC43" s="79" t="str">
        <f>IFERROR(VALUE(FIXED(VLOOKUP(VLOOKUP($A$1,CodeTableSelCan,2,FALSE)&amp;$B$8&amp;ref!$E$4&amp;ref!$F$2&amp;ref!K$2,DatatableSelCan,8,FALSE))),"–")</f>
        <v>–</v>
      </c>
      <c r="AD43" s="79" t="str">
        <f>IFERROR(VALUE(FIXED(VLOOKUP(VLOOKUP($A$1,CodeTableSelCan,2,FALSE)&amp;$B$8&amp;ref!$E$4&amp;ref!$F$2&amp;ref!L$2,DatatableSelCan,8,FALSE))),"–")</f>
        <v>–</v>
      </c>
      <c r="AE43" s="79">
        <f>IFERROR(VALUE(FIXED(VLOOKUP(VLOOKUP($A$1,CodeTableSelCan,2,FALSE)&amp;$B$8&amp;ref!$E$4&amp;ref!$F$2&amp;ref!M$2,DatatableSelCan,8,FALSE))),"–")</f>
        <v>0.34</v>
      </c>
      <c r="AF43" s="79">
        <f>IFERROR(VALUE(FIXED(VLOOKUP(VLOOKUP($A$1,CodeTableSelCan,2,FALSE)&amp;$B$8&amp;ref!$E$4&amp;ref!$F$2&amp;ref!N$2,DatatableSelCan,8,FALSE))),"–")</f>
        <v>0.72</v>
      </c>
      <c r="AG43" s="79">
        <f>IFERROR(VALUE(FIXED(VLOOKUP(VLOOKUP($A$1,CodeTableSelCan,2,FALSE)&amp;$B$8&amp;ref!$E$4&amp;ref!$F$2&amp;ref!O$2,DatatableSelCan,8,FALSE))),"–")</f>
        <v>1.46</v>
      </c>
      <c r="AH43" s="79">
        <f>IFERROR(VALUE(FIXED(VLOOKUP(VLOOKUP($A$1,CodeTableSelCan,2,FALSE)&amp;$B$8&amp;ref!$E$4&amp;ref!$F$2&amp;ref!P$2,DatatableSelCan,8,FALSE))),"–")</f>
        <v>0.96</v>
      </c>
      <c r="AI43" s="79">
        <f>IFERROR(VALUE(FIXED(VLOOKUP(VLOOKUP($A$1,CodeTableSelCan,2,FALSE)&amp;$B$8&amp;ref!$E$4&amp;ref!$F$2&amp;ref!Q$2,DatatableSelCan,8,FALSE))),"–")</f>
        <v>0.64</v>
      </c>
      <c r="AJ43" s="79">
        <f>IFERROR(VALUE(FIXED(VLOOKUP(VLOOKUP($A$1,CodeTableSelCan,2,FALSE)&amp;$B$8&amp;ref!$E$4&amp;ref!$F$2&amp;ref!R$2,DatatableSelCan,8,FALSE))),"–")</f>
        <v>1.89</v>
      </c>
      <c r="AK43" s="79">
        <f>IFERROR(VALUE(FIXED(VLOOKUP(VLOOKUP($A$1,CodeTableSelCan,2,FALSE)&amp;$B$8&amp;ref!$E$4&amp;ref!$F$2&amp;ref!S$2,DatatableSelCan,8,FALSE))),"–")</f>
        <v>5.37</v>
      </c>
      <c r="AL43" s="79">
        <f>IFERROR(VALUE(FIXED(VLOOKUP(VLOOKUP($A$1,CodeTableSelCan,2,FALSE)&amp;$B$8&amp;ref!$E$4&amp;ref!$F$2&amp;ref!T$2,DatatableSelCan,8,FALSE))),"–")</f>
        <v>8.15</v>
      </c>
      <c r="AM43" s="79">
        <f>IFERROR(VALUE(FIXED(VLOOKUP(VLOOKUP($A$1,CodeTableSelCan,2,FALSE)&amp;$B$8&amp;ref!$E$4&amp;ref!$F$2&amp;ref!U$2,DatatableSelCan,8,FALSE))),"–")</f>
        <v>16.63</v>
      </c>
      <c r="AN43" s="79">
        <f>IFERROR(VALUE(FIXED(VLOOKUP(VLOOKUP($A$1,CodeTableSelCan,2,FALSE)&amp;$B$8&amp;ref!$E$4&amp;ref!$F$2&amp;ref!V$2,DatatableSelCan,8,FALSE))),"–")</f>
        <v>25.65</v>
      </c>
      <c r="AO43" s="79">
        <f>IFERROR(VALUE(FIXED(VLOOKUP(VLOOKUP($A$1,CodeTableSelCan,2,FALSE)&amp;$B$8&amp;ref!$E$4&amp;ref!$F$2&amp;ref!W$2,DatatableSelCan,8,FALSE))),"–")</f>
        <v>49.17</v>
      </c>
      <c r="AP43" s="79">
        <f>IFERROR(VALUE(FIXED(VLOOKUP(VLOOKUP($A$1,CodeTableSelCan,2,FALSE)&amp;$B$8&amp;ref!$E$4&amp;ref!$F$2&amp;ref!X$2,DatatableSelCan,8,FALSE))),"–")</f>
        <v>70.08</v>
      </c>
      <c r="AQ43" s="79">
        <f>IFERROR(VALUE(FIXED(VLOOKUP(VLOOKUP($A$1,CodeTableSelCan,2,FALSE)&amp;$B$8&amp;ref!$E$4&amp;ref!$F$2&amp;ref!Y$2,DatatableSelCan,8,FALSE))),"–")</f>
        <v>77.42</v>
      </c>
      <c r="AR43" s="79">
        <f>SUMPRODUCT(Z43:AQ43,'Population '!$D$61:$U$61)</f>
        <v>3.9280241915329634</v>
      </c>
    </row>
    <row r="44" spans="2:44" ht="15" customHeight="1">
      <c r="B44" s="92"/>
      <c r="C44" s="71" t="s">
        <v>24</v>
      </c>
      <c r="D44" s="72" t="str">
        <f>IFERROR(VALUE(FIXED(VLOOKUP(VLOOKUP($A$1,CodeTableSelCan,2,FALSE)&amp;$B$8&amp;ref!$E$4&amp;ref!$F$3&amp;ref!H$2,DatatableSelCan,7,FALSE))),"–")</f>
        <v>–</v>
      </c>
      <c r="E44" s="72" t="str">
        <f>IFERROR(VALUE(FIXED(VLOOKUP(VLOOKUP($A$1,CodeTableSelCan,2,FALSE)&amp;$B$8&amp;ref!$E$4&amp;ref!$F$3&amp;ref!I$2,DatatableSelCan,7,FALSE))),"–")</f>
        <v>–</v>
      </c>
      <c r="F44" s="72" t="str">
        <f>IFERROR(VALUE(FIXED(VLOOKUP(VLOOKUP($A$1,CodeTableSelCan,2,FALSE)&amp;$B$8&amp;ref!$E$4&amp;ref!$F$3&amp;ref!J$2,DatatableSelCan,7,FALSE))),"–")</f>
        <v>–</v>
      </c>
      <c r="G44" s="72" t="str">
        <f>IFERROR(VALUE(FIXED(VLOOKUP(VLOOKUP($A$1,CodeTableSelCan,2,FALSE)&amp;$B$8&amp;ref!$E$4&amp;ref!$F$3&amp;ref!K$2,DatatableSelCan,7,FALSE))),"–")</f>
        <v>–</v>
      </c>
      <c r="H44" s="72" t="str">
        <f>IFERROR(VALUE(FIXED(VLOOKUP(VLOOKUP($A$1,CodeTableSelCan,2,FALSE)&amp;$B$8&amp;ref!$E$4&amp;ref!$F$3&amp;ref!L$2,DatatableSelCan,7,FALSE))),"–")</f>
        <v>–</v>
      </c>
      <c r="I44" s="72" t="str">
        <f>IFERROR(VALUE(FIXED(VLOOKUP(VLOOKUP($A$1,CodeTableSelCan,2,FALSE)&amp;$B$8&amp;ref!$E$4&amp;ref!$F$3&amp;ref!M$2,DatatableSelCan,7,FALSE))),"–")</f>
        <v>–</v>
      </c>
      <c r="J44" s="72" t="str">
        <f>IFERROR(VALUE(FIXED(VLOOKUP(VLOOKUP($A$1,CodeTableSelCan,2,FALSE)&amp;$B$8&amp;ref!$E$4&amp;ref!$F$3&amp;ref!N$2,DatatableSelCan,7,FALSE))),"–")</f>
        <v>–</v>
      </c>
      <c r="K44" s="72">
        <f>IFERROR(VALUE(FIXED(VLOOKUP(VLOOKUP($A$1,CodeTableSelCan,2,FALSE)&amp;$B$8&amp;ref!$E$4&amp;ref!$F$3&amp;ref!O$2,DatatableSelCan,7,FALSE))),"–")</f>
        <v>1</v>
      </c>
      <c r="L44" s="72">
        <f>IFERROR(VALUE(FIXED(VLOOKUP(VLOOKUP($A$1,CodeTableSelCan,2,FALSE)&amp;$B$8&amp;ref!$E$4&amp;ref!$F$3&amp;ref!P$2,DatatableSelCan,7,FALSE))),"–")</f>
        <v>2</v>
      </c>
      <c r="M44" s="72">
        <f>IFERROR(VALUE(FIXED(VLOOKUP(VLOOKUP($A$1,CodeTableSelCan,2,FALSE)&amp;$B$8&amp;ref!$E$4&amp;ref!$F$3&amp;ref!Q$2,DatatableSelCan,7,FALSE))),"–")</f>
        <v>2</v>
      </c>
      <c r="N44" s="72">
        <f>IFERROR(VALUE(FIXED(VLOOKUP(VLOOKUP($A$1,CodeTableSelCan,2,FALSE)&amp;$B$8&amp;ref!$E$4&amp;ref!$F$3&amp;ref!R$2,DatatableSelCan,7,FALSE))),"–")</f>
        <v>1</v>
      </c>
      <c r="O44" s="72">
        <f>IFERROR(VALUE(FIXED(VLOOKUP(VLOOKUP($A$1,CodeTableSelCan,2,FALSE)&amp;$B$8&amp;ref!$E$4&amp;ref!$F$3&amp;ref!S$2,DatatableSelCan,7,FALSE))),"–")</f>
        <v>3</v>
      </c>
      <c r="P44" s="72">
        <f>IFERROR(VALUE(FIXED(VLOOKUP(VLOOKUP($A$1,CodeTableSelCan,2,FALSE)&amp;$B$8&amp;ref!$E$4&amp;ref!$F$3&amp;ref!T$2,DatatableSelCan,7,FALSE))),"–")</f>
        <v>2</v>
      </c>
      <c r="Q44" s="72">
        <f>IFERROR(VALUE(FIXED(VLOOKUP(VLOOKUP($A$1,CodeTableSelCan,2,FALSE)&amp;$B$8&amp;ref!$E$4&amp;ref!$F$3&amp;ref!U$2,DatatableSelCan,7,FALSE))),"–")</f>
        <v>4</v>
      </c>
      <c r="R44" s="72">
        <f>IFERROR(VALUE(FIXED(VLOOKUP(VLOOKUP($A$1,CodeTableSelCan,2,FALSE)&amp;$B$8&amp;ref!$E$4&amp;ref!$F$3&amp;ref!V$2,DatatableSelCan,7,FALSE))),"–")</f>
        <v>6</v>
      </c>
      <c r="S44" s="72">
        <f>IFERROR(VALUE(FIXED(VLOOKUP(VLOOKUP($A$1,CodeTableSelCan,2,FALSE)&amp;$B$8&amp;ref!$E$4&amp;ref!$F$3&amp;ref!W$2,DatatableSelCan,7,FALSE))),"–")</f>
        <v>5</v>
      </c>
      <c r="T44" s="72">
        <f>IFERROR(VALUE(FIXED(VLOOKUP(VLOOKUP($A$1,CodeTableSelCan,2,FALSE)&amp;$B$8&amp;ref!$E$4&amp;ref!$F$3&amp;ref!X$2,DatatableSelCan,7,FALSE))),"–")</f>
        <v>3</v>
      </c>
      <c r="U44" s="72">
        <f>IFERROR(VALUE(FIXED(VLOOKUP(VLOOKUP($A$1,CodeTableSelCan,2,FALSE)&amp;$B$8&amp;ref!$E$4&amp;ref!$F$3&amp;ref!Y$2,DatatableSelCan,7,FALSE))),"–")</f>
        <v>3</v>
      </c>
      <c r="V44" s="72">
        <f>IFERROR(VALUE(FIXED(VLOOKUP(VLOOKUP($A$1,CodeTableSelCan,2,FALSE)&amp;$B$8&amp;ref!$E$4&amp;ref!$F$3&amp;ref!Z$2,DatatableSelCan,7,FALSE))),"–")</f>
        <v>32</v>
      </c>
      <c r="X44" s="71"/>
      <c r="Y44" s="71" t="s">
        <v>24</v>
      </c>
      <c r="Z44" s="79" t="str">
        <f>IFERROR(VALUE(FIXED(VLOOKUP(VLOOKUP($A$1,CodeTableSelCan,2,FALSE)&amp;$B$8&amp;ref!$E$4&amp;ref!$F$3&amp;ref!H$2,DatatableSelCan,8,FALSE))),"–")</f>
        <v>–</v>
      </c>
      <c r="AA44" s="79" t="str">
        <f>IFERROR(VALUE(FIXED(VLOOKUP(VLOOKUP($A$1,CodeTableSelCan,2,FALSE)&amp;$B$8&amp;ref!$E$4&amp;ref!$F$3&amp;ref!I$2,DatatableSelCan,8,FALSE))),"–")</f>
        <v>–</v>
      </c>
      <c r="AB44" s="79" t="str">
        <f>IFERROR(VALUE(FIXED(VLOOKUP(VLOOKUP($A$1,CodeTableSelCan,2,FALSE)&amp;$B$8&amp;ref!$E$4&amp;ref!$F$3&amp;ref!J$2,DatatableSelCan,8,FALSE))),"–")</f>
        <v>–</v>
      </c>
      <c r="AC44" s="79" t="str">
        <f>IFERROR(VALUE(FIXED(VLOOKUP(VLOOKUP($A$1,CodeTableSelCan,2,FALSE)&amp;$B$8&amp;ref!$E$4&amp;ref!$F$3&amp;ref!K$2,DatatableSelCan,8,FALSE))),"–")</f>
        <v>–</v>
      </c>
      <c r="AD44" s="79" t="str">
        <f>IFERROR(VALUE(FIXED(VLOOKUP(VLOOKUP($A$1,CodeTableSelCan,2,FALSE)&amp;$B$8&amp;ref!$E$4&amp;ref!$F$3&amp;ref!L$2,DatatableSelCan,8,FALSE))),"–")</f>
        <v>–</v>
      </c>
      <c r="AE44" s="79" t="str">
        <f>IFERROR(VALUE(FIXED(VLOOKUP(VLOOKUP($A$1,CodeTableSelCan,2,FALSE)&amp;$B$8&amp;ref!$E$4&amp;ref!$F$3&amp;ref!M$2,DatatableSelCan,8,FALSE))),"–")</f>
        <v>–</v>
      </c>
      <c r="AF44" s="79" t="str">
        <f>IFERROR(VALUE(FIXED(VLOOKUP(VLOOKUP($A$1,CodeTableSelCan,2,FALSE)&amp;$B$8&amp;ref!$E$4&amp;ref!$F$3&amp;ref!N$2,DatatableSelCan,8,FALSE))),"–")</f>
        <v>–</v>
      </c>
      <c r="AG44" s="79">
        <f>IFERROR(VALUE(FIXED(VLOOKUP(VLOOKUP($A$1,CodeTableSelCan,2,FALSE)&amp;$B$8&amp;ref!$E$4&amp;ref!$F$3&amp;ref!O$2,DatatableSelCan,8,FALSE))),"–")</f>
        <v>2.5299999999999998</v>
      </c>
      <c r="AH44" s="79">
        <f>IFERROR(VALUE(FIXED(VLOOKUP(VLOOKUP($A$1,CodeTableSelCan,2,FALSE)&amp;$B$8&amp;ref!$E$4&amp;ref!$F$3&amp;ref!P$2,DatatableSelCan,8,FALSE))),"–")</f>
        <v>4.6900000000000004</v>
      </c>
      <c r="AI44" s="79">
        <f>IFERROR(VALUE(FIXED(VLOOKUP(VLOOKUP($A$1,CodeTableSelCan,2,FALSE)&amp;$B$8&amp;ref!$E$4&amp;ref!$F$3&amp;ref!Q$2,DatatableSelCan,8,FALSE))),"–")</f>
        <v>5.03</v>
      </c>
      <c r="AJ44" s="79">
        <f>IFERROR(VALUE(FIXED(VLOOKUP(VLOOKUP($A$1,CodeTableSelCan,2,FALSE)&amp;$B$8&amp;ref!$E$4&amp;ref!$F$3&amp;ref!R$2,DatatableSelCan,8,FALSE))),"–")</f>
        <v>2.62</v>
      </c>
      <c r="AK44" s="79">
        <f>IFERROR(VALUE(FIXED(VLOOKUP(VLOOKUP($A$1,CodeTableSelCan,2,FALSE)&amp;$B$8&amp;ref!$E$4&amp;ref!$F$3&amp;ref!S$2,DatatableSelCan,8,FALSE))),"–")</f>
        <v>9.9600000000000009</v>
      </c>
      <c r="AL44" s="79">
        <f>IFERROR(VALUE(FIXED(VLOOKUP(VLOOKUP($A$1,CodeTableSelCan,2,FALSE)&amp;$B$8&amp;ref!$E$4&amp;ref!$F$3&amp;ref!T$2,DatatableSelCan,8,FALSE))),"–")</f>
        <v>8.85</v>
      </c>
      <c r="AM44" s="79">
        <f>IFERROR(VALUE(FIXED(VLOOKUP(VLOOKUP($A$1,CodeTableSelCan,2,FALSE)&amp;$B$8&amp;ref!$E$4&amp;ref!$F$3&amp;ref!U$2,DatatableSelCan,8,FALSE))),"–")</f>
        <v>25.02</v>
      </c>
      <c r="AN44" s="79">
        <f>IFERROR(VALUE(FIXED(VLOOKUP(VLOOKUP($A$1,CodeTableSelCan,2,FALSE)&amp;$B$8&amp;ref!$E$4&amp;ref!$F$3&amp;ref!V$2,DatatableSelCan,8,FALSE))),"–")</f>
        <v>56.71</v>
      </c>
      <c r="AO44" s="79">
        <f>IFERROR(VALUE(FIXED(VLOOKUP(VLOOKUP($A$1,CodeTableSelCan,2,FALSE)&amp;$B$8&amp;ref!$E$4&amp;ref!$F$3&amp;ref!W$2,DatatableSelCan,8,FALSE))),"–")</f>
        <v>76.34</v>
      </c>
      <c r="AP44" s="79">
        <f>IFERROR(VALUE(FIXED(VLOOKUP(VLOOKUP($A$1,CodeTableSelCan,2,FALSE)&amp;$B$8&amp;ref!$E$4&amp;ref!$F$3&amp;ref!X$2,DatatableSelCan,8,FALSE))),"–")</f>
        <v>84.75</v>
      </c>
      <c r="AQ44" s="79">
        <f>IFERROR(VALUE(FIXED(VLOOKUP(VLOOKUP($A$1,CodeTableSelCan,2,FALSE)&amp;$B$8&amp;ref!$E$4&amp;ref!$F$3&amp;ref!Y$2,DatatableSelCan,8,FALSE))),"–")</f>
        <v>156.25</v>
      </c>
      <c r="AR44" s="79">
        <f>SUMPRODUCT(Z44:AQ44,'Population '!$D$61:$U$61)</f>
        <v>6.6322142250212419</v>
      </c>
    </row>
    <row r="45" spans="2:44" ht="15" customHeight="1">
      <c r="B45" s="92"/>
      <c r="C45" s="71" t="s">
        <v>25</v>
      </c>
      <c r="D45" s="72" t="str">
        <f>IFERROR(VALUE(FIXED(VLOOKUP(VLOOKUP($A$1,CodeTableSelCan,2,FALSE)&amp;$B$8&amp;ref!$E$4&amp;ref!$F$4&amp;ref!H$2,DatatableSelCan,7,FALSE))),"–")</f>
        <v>–</v>
      </c>
      <c r="E45" s="72">
        <f>IFERROR(VALUE(FIXED(VLOOKUP(VLOOKUP($A$1,CodeTableSelCan,2,FALSE)&amp;$B$8&amp;ref!$E$4&amp;ref!$F$4&amp;ref!I$2,DatatableSelCan,7,FALSE))),"–")</f>
        <v>2</v>
      </c>
      <c r="F45" s="72" t="str">
        <f>IFERROR(VALUE(FIXED(VLOOKUP(VLOOKUP($A$1,CodeTableSelCan,2,FALSE)&amp;$B$8&amp;ref!$E$4&amp;ref!$F$4&amp;ref!J$2,DatatableSelCan,7,FALSE))),"–")</f>
        <v>–</v>
      </c>
      <c r="G45" s="72" t="str">
        <f>IFERROR(VALUE(FIXED(VLOOKUP(VLOOKUP($A$1,CodeTableSelCan,2,FALSE)&amp;$B$8&amp;ref!$E$4&amp;ref!$F$4&amp;ref!K$2,DatatableSelCan,7,FALSE))),"–")</f>
        <v>–</v>
      </c>
      <c r="H45" s="72" t="str">
        <f>IFERROR(VALUE(FIXED(VLOOKUP(VLOOKUP($A$1,CodeTableSelCan,2,FALSE)&amp;$B$8&amp;ref!$E$4&amp;ref!$F$4&amp;ref!L$2,DatatableSelCan,7,FALSE))),"–")</f>
        <v>–</v>
      </c>
      <c r="I45" s="72">
        <f>IFERROR(VALUE(FIXED(VLOOKUP(VLOOKUP($A$1,CodeTableSelCan,2,FALSE)&amp;$B$8&amp;ref!$E$4&amp;ref!$F$4&amp;ref!M$2,DatatableSelCan,7,FALSE))),"–")</f>
        <v>1</v>
      </c>
      <c r="J45" s="72">
        <f>IFERROR(VALUE(FIXED(VLOOKUP(VLOOKUP($A$1,CodeTableSelCan,2,FALSE)&amp;$B$8&amp;ref!$E$4&amp;ref!$F$4&amp;ref!N$2,DatatableSelCan,7,FALSE))),"–")</f>
        <v>2</v>
      </c>
      <c r="K45" s="72">
        <f>IFERROR(VALUE(FIXED(VLOOKUP(VLOOKUP($A$1,CodeTableSelCan,2,FALSE)&amp;$B$8&amp;ref!$E$4&amp;ref!$F$4&amp;ref!O$2,DatatableSelCan,7,FALSE))),"–")</f>
        <v>3</v>
      </c>
      <c r="L45" s="72">
        <f>IFERROR(VALUE(FIXED(VLOOKUP(VLOOKUP($A$1,CodeTableSelCan,2,FALSE)&amp;$B$8&amp;ref!$E$4&amp;ref!$F$4&amp;ref!P$2,DatatableSelCan,7,FALSE))),"–")</f>
        <v>1</v>
      </c>
      <c r="M45" s="72" t="str">
        <f>IFERROR(VALUE(FIXED(VLOOKUP(VLOOKUP($A$1,CodeTableSelCan,2,FALSE)&amp;$B$8&amp;ref!$E$4&amp;ref!$F$4&amp;ref!Q$2,DatatableSelCan,7,FALSE))),"–")</f>
        <v>–</v>
      </c>
      <c r="N45" s="72">
        <f>IFERROR(VALUE(FIXED(VLOOKUP(VLOOKUP($A$1,CodeTableSelCan,2,FALSE)&amp;$B$8&amp;ref!$E$4&amp;ref!$F$4&amp;ref!R$2,DatatableSelCan,7,FALSE))),"–")</f>
        <v>5</v>
      </c>
      <c r="O45" s="72">
        <f>IFERROR(VALUE(FIXED(VLOOKUP(VLOOKUP($A$1,CodeTableSelCan,2,FALSE)&amp;$B$8&amp;ref!$E$4&amp;ref!$F$4&amp;ref!S$2,DatatableSelCan,7,FALSE))),"–")</f>
        <v>12</v>
      </c>
      <c r="P45" s="72">
        <f>IFERROR(VALUE(FIXED(VLOOKUP(VLOOKUP($A$1,CodeTableSelCan,2,FALSE)&amp;$B$8&amp;ref!$E$4&amp;ref!$F$4&amp;ref!T$2,DatatableSelCan,7,FALSE))),"–")</f>
        <v>18</v>
      </c>
      <c r="Q45" s="72">
        <f>IFERROR(VALUE(FIXED(VLOOKUP(VLOOKUP($A$1,CodeTableSelCan,2,FALSE)&amp;$B$8&amp;ref!$E$4&amp;ref!$F$4&amp;ref!U$2,DatatableSelCan,7,FALSE))),"–")</f>
        <v>32</v>
      </c>
      <c r="R45" s="72">
        <f>IFERROR(VALUE(FIXED(VLOOKUP(VLOOKUP($A$1,CodeTableSelCan,2,FALSE)&amp;$B$8&amp;ref!$E$4&amp;ref!$F$4&amp;ref!V$2,DatatableSelCan,7,FALSE))),"–")</f>
        <v>35</v>
      </c>
      <c r="S45" s="72">
        <f>IFERROR(VALUE(FIXED(VLOOKUP(VLOOKUP($A$1,CodeTableSelCan,2,FALSE)&amp;$B$8&amp;ref!$E$4&amp;ref!$F$4&amp;ref!W$2,DatatableSelCan,7,FALSE))),"–")</f>
        <v>51</v>
      </c>
      <c r="T45" s="72">
        <f>IFERROR(VALUE(FIXED(VLOOKUP(VLOOKUP($A$1,CodeTableSelCan,2,FALSE)&amp;$B$8&amp;ref!$E$4&amp;ref!$F$4&amp;ref!X$2,DatatableSelCan,7,FALSE))),"–")</f>
        <v>55</v>
      </c>
      <c r="U45" s="72">
        <f>IFERROR(VALUE(FIXED(VLOOKUP(VLOOKUP($A$1,CodeTableSelCan,2,FALSE)&amp;$B$8&amp;ref!$E$4&amp;ref!$F$4&amp;ref!Y$2,DatatableSelCan,7,FALSE))),"–")</f>
        <v>57</v>
      </c>
      <c r="V45" s="72">
        <f>IFERROR(VALUE(FIXED(VLOOKUP(VLOOKUP($A$1,CodeTableSelCan,2,FALSE)&amp;$B$8&amp;ref!$E$4&amp;ref!$F$4&amp;ref!Z$2,DatatableSelCan,7,FALSE))),"–")</f>
        <v>274</v>
      </c>
      <c r="X45" s="20"/>
      <c r="Y45" s="71" t="s">
        <v>25</v>
      </c>
      <c r="Z45" s="79" t="str">
        <f>IFERROR(VALUE(FIXED(VLOOKUP(VLOOKUP($A$1,CodeTableSelCan,2,FALSE)&amp;$B$8&amp;ref!$E$4&amp;ref!$F$4&amp;ref!H$2,DatatableSelCan,8,FALSE))),"–")</f>
        <v>–</v>
      </c>
      <c r="AA45" s="79">
        <f>IFERROR(VALUE(FIXED(VLOOKUP(VLOOKUP($A$1,CodeTableSelCan,2,FALSE)&amp;$B$8&amp;ref!$E$4&amp;ref!$F$4&amp;ref!I$2,DatatableSelCan,8,FALSE))),"–")</f>
        <v>0.88</v>
      </c>
      <c r="AB45" s="79" t="str">
        <f>IFERROR(VALUE(FIXED(VLOOKUP(VLOOKUP($A$1,CodeTableSelCan,2,FALSE)&amp;$B$8&amp;ref!$E$4&amp;ref!$F$4&amp;ref!J$2,DatatableSelCan,8,FALSE))),"–")</f>
        <v>–</v>
      </c>
      <c r="AC45" s="79" t="str">
        <f>IFERROR(VALUE(FIXED(VLOOKUP(VLOOKUP($A$1,CodeTableSelCan,2,FALSE)&amp;$B$8&amp;ref!$E$4&amp;ref!$F$4&amp;ref!K$2,DatatableSelCan,8,FALSE))),"–")</f>
        <v>–</v>
      </c>
      <c r="AD45" s="79" t="str">
        <f>IFERROR(VALUE(FIXED(VLOOKUP(VLOOKUP($A$1,CodeTableSelCan,2,FALSE)&amp;$B$8&amp;ref!$E$4&amp;ref!$F$4&amp;ref!L$2,DatatableSelCan,8,FALSE))),"–")</f>
        <v>–</v>
      </c>
      <c r="AE45" s="79">
        <f>IFERROR(VALUE(FIXED(VLOOKUP(VLOOKUP($A$1,CodeTableSelCan,2,FALSE)&amp;$B$8&amp;ref!$E$4&amp;ref!$F$4&amp;ref!M$2,DatatableSelCan,8,FALSE))),"–")</f>
        <v>0.41</v>
      </c>
      <c r="AF45" s="79">
        <f>IFERROR(VALUE(FIXED(VLOOKUP(VLOOKUP($A$1,CodeTableSelCan,2,FALSE)&amp;$B$8&amp;ref!$E$4&amp;ref!$F$4&amp;ref!N$2,DatatableSelCan,8,FALSE))),"–")</f>
        <v>0.84</v>
      </c>
      <c r="AG45" s="79">
        <f>IFERROR(VALUE(FIXED(VLOOKUP(VLOOKUP($A$1,CodeTableSelCan,2,FALSE)&amp;$B$8&amp;ref!$E$4&amp;ref!$F$4&amp;ref!O$2,DatatableSelCan,8,FALSE))),"–")</f>
        <v>1.28</v>
      </c>
      <c r="AH45" s="79">
        <f>IFERROR(VALUE(FIXED(VLOOKUP(VLOOKUP($A$1,CodeTableSelCan,2,FALSE)&amp;$B$8&amp;ref!$E$4&amp;ref!$F$4&amp;ref!P$2,DatatableSelCan,8,FALSE))),"–")</f>
        <v>0.37</v>
      </c>
      <c r="AI45" s="79" t="str">
        <f>IFERROR(VALUE(FIXED(VLOOKUP(VLOOKUP($A$1,CodeTableSelCan,2,FALSE)&amp;$B$8&amp;ref!$E$4&amp;ref!$F$4&amp;ref!Q$2,DatatableSelCan,8,FALSE))),"–")</f>
        <v>–</v>
      </c>
      <c r="AJ45" s="79">
        <f>IFERROR(VALUE(FIXED(VLOOKUP(VLOOKUP($A$1,CodeTableSelCan,2,FALSE)&amp;$B$8&amp;ref!$E$4&amp;ref!$F$4&amp;ref!R$2,DatatableSelCan,8,FALSE))),"–")</f>
        <v>1.79</v>
      </c>
      <c r="AK45" s="79">
        <f>IFERROR(VALUE(FIXED(VLOOKUP(VLOOKUP($A$1,CodeTableSelCan,2,FALSE)&amp;$B$8&amp;ref!$E$4&amp;ref!$F$4&amp;ref!S$2,DatatableSelCan,8,FALSE))),"–")</f>
        <v>4.8099999999999996</v>
      </c>
      <c r="AL45" s="79">
        <f>IFERROR(VALUE(FIXED(VLOOKUP(VLOOKUP($A$1,CodeTableSelCan,2,FALSE)&amp;$B$8&amp;ref!$E$4&amp;ref!$F$4&amp;ref!T$2,DatatableSelCan,8,FALSE))),"–")</f>
        <v>8.08</v>
      </c>
      <c r="AM45" s="79">
        <f>IFERROR(VALUE(FIXED(VLOOKUP(VLOOKUP($A$1,CodeTableSelCan,2,FALSE)&amp;$B$8&amp;ref!$E$4&amp;ref!$F$4&amp;ref!U$2,DatatableSelCan,8,FALSE))),"–")</f>
        <v>15.96</v>
      </c>
      <c r="AN45" s="79">
        <f>IFERROR(VALUE(FIXED(VLOOKUP(VLOOKUP($A$1,CodeTableSelCan,2,FALSE)&amp;$B$8&amp;ref!$E$4&amp;ref!$F$4&amp;ref!V$2,DatatableSelCan,8,FALSE))),"–")</f>
        <v>23.45</v>
      </c>
      <c r="AO45" s="79">
        <f>IFERROR(VALUE(FIXED(VLOOKUP(VLOOKUP($A$1,CodeTableSelCan,2,FALSE)&amp;$B$8&amp;ref!$E$4&amp;ref!$F$4&amp;ref!W$2,DatatableSelCan,8,FALSE))),"–")</f>
        <v>47.51</v>
      </c>
      <c r="AP45" s="79">
        <f>IFERROR(VALUE(FIXED(VLOOKUP(VLOOKUP($A$1,CodeTableSelCan,2,FALSE)&amp;$B$8&amp;ref!$E$4&amp;ref!$F$4&amp;ref!X$2,DatatableSelCan,8,FALSE))),"–")</f>
        <v>69.430000000000007</v>
      </c>
      <c r="AQ45" s="79">
        <f>IFERROR(VALUE(FIXED(VLOOKUP(VLOOKUP($A$1,CodeTableSelCan,2,FALSE)&amp;$B$8&amp;ref!$E$4&amp;ref!$F$4&amp;ref!Y$2,DatatableSelCan,8,FALSE))),"–")</f>
        <v>75.42</v>
      </c>
      <c r="AR45" s="79">
        <f>SUMPRODUCT(Z45:AQ45,'Population '!$D$61:$U$61)</f>
        <v>3.7266046883590742</v>
      </c>
    </row>
    <row r="46" spans="2:44" ht="15" customHeight="1">
      <c r="B46" s="92">
        <v>2015</v>
      </c>
      <c r="C46" s="20"/>
      <c r="D46" s="72"/>
      <c r="E46" s="72"/>
      <c r="F46" s="72"/>
      <c r="G46" s="72"/>
      <c r="H46" s="72"/>
      <c r="I46" s="72"/>
      <c r="J46" s="72"/>
      <c r="K46" s="72"/>
      <c r="L46" s="72"/>
      <c r="M46" s="72"/>
      <c r="N46" s="72"/>
      <c r="O46" s="72"/>
      <c r="P46" s="72"/>
      <c r="Q46" s="72"/>
      <c r="R46" s="72"/>
      <c r="S46" s="72"/>
      <c r="T46" s="72"/>
      <c r="U46" s="72"/>
      <c r="V46" s="72"/>
      <c r="X46" s="71">
        <v>2015</v>
      </c>
      <c r="Y46" s="20"/>
      <c r="Z46" s="79"/>
      <c r="AA46" s="79"/>
      <c r="AB46" s="79"/>
      <c r="AC46" s="79"/>
      <c r="AD46" s="79"/>
      <c r="AE46" s="79"/>
      <c r="AF46" s="79"/>
      <c r="AG46" s="79"/>
      <c r="AH46" s="79"/>
      <c r="AI46" s="79"/>
      <c r="AJ46" s="79"/>
      <c r="AK46" s="79"/>
      <c r="AL46" s="79"/>
      <c r="AM46" s="79"/>
      <c r="AN46" s="79"/>
      <c r="AO46" s="79"/>
      <c r="AP46" s="79"/>
      <c r="AQ46" s="79"/>
      <c r="AR46" s="79"/>
    </row>
    <row r="47" spans="2:44" ht="15" customHeight="1">
      <c r="B47" s="92"/>
      <c r="C47" s="71" t="s">
        <v>23</v>
      </c>
      <c r="D47" s="54" t="str">
        <f>IFERROR(VALUE(FIXED(VLOOKUP(VLOOKUP($A$1,CodeTableSelCan,2,FALSE)&amp;$B$12&amp;ref!$E$4&amp;ref!$F$2&amp;ref!H$2,DatatableSelCan,7,FALSE))),"–")</f>
        <v>–</v>
      </c>
      <c r="E47" s="54" t="str">
        <f>IFERROR(VALUE(FIXED(VLOOKUP(VLOOKUP($A$1,CodeTableSelCan,2,FALSE)&amp;$B$12&amp;ref!$E$4&amp;ref!$F$2&amp;ref!I$2,DatatableSelCan,7,FALSE))),"–")</f>
        <v>–</v>
      </c>
      <c r="F47" s="54">
        <f>IFERROR(VALUE(FIXED(VLOOKUP(VLOOKUP($A$1,CodeTableSelCan,2,FALSE)&amp;$B$12&amp;ref!$E$4&amp;ref!$F$2&amp;ref!J$2,DatatableSelCan,7,FALSE))),"–")</f>
        <v>1</v>
      </c>
      <c r="G47" s="54" t="str">
        <f>IFERROR(VALUE(FIXED(VLOOKUP(VLOOKUP($A$1,CodeTableSelCan,2,FALSE)&amp;$B$12&amp;ref!$E$4&amp;ref!$F$2&amp;ref!K$2,DatatableSelCan,7,FALSE))),"–")</f>
        <v>–</v>
      </c>
      <c r="H47" s="54" t="str">
        <f>IFERROR(VALUE(FIXED(VLOOKUP(VLOOKUP($A$1,CodeTableSelCan,2,FALSE)&amp;$B$12&amp;ref!$E$4&amp;ref!$F$2&amp;ref!L$2,DatatableSelCan,7,FALSE))),"–")</f>
        <v>–</v>
      </c>
      <c r="I47" s="54">
        <f>IFERROR(VALUE(FIXED(VLOOKUP(VLOOKUP($A$1,CodeTableSelCan,2,FALSE)&amp;$B$12&amp;ref!$E$4&amp;ref!$F$2&amp;ref!M$2,DatatableSelCan,7,FALSE))),"–")</f>
        <v>3</v>
      </c>
      <c r="J47" s="54">
        <f>IFERROR(VALUE(FIXED(VLOOKUP(VLOOKUP($A$1,CodeTableSelCan,2,FALSE)&amp;$B$12&amp;ref!$E$4&amp;ref!$F$2&amp;ref!N$2,DatatableSelCan,7,FALSE))),"–")</f>
        <v>4</v>
      </c>
      <c r="K47" s="54">
        <f>IFERROR(VALUE(FIXED(VLOOKUP(VLOOKUP($A$1,CodeTableSelCan,2,FALSE)&amp;$B$12&amp;ref!$E$4&amp;ref!$F$2&amp;ref!O$2,DatatableSelCan,7,FALSE))),"–")</f>
        <v>1</v>
      </c>
      <c r="L47" s="54">
        <f>IFERROR(VALUE(FIXED(VLOOKUP(VLOOKUP($A$1,CodeTableSelCan,2,FALSE)&amp;$B$12&amp;ref!$E$4&amp;ref!$F$2&amp;ref!P$2,DatatableSelCan,7,FALSE))),"–")</f>
        <v>1</v>
      </c>
      <c r="M47" s="54">
        <f>IFERROR(VALUE(FIXED(VLOOKUP(VLOOKUP($A$1,CodeTableSelCan,2,FALSE)&amp;$B$12&amp;ref!$E$4&amp;ref!$F$2&amp;ref!Q$2,DatatableSelCan,7,FALSE))),"–")</f>
        <v>5</v>
      </c>
      <c r="N47" s="54">
        <f>IFERROR(VALUE(FIXED(VLOOKUP(VLOOKUP($A$1,CodeTableSelCan,2,FALSE)&amp;$B$12&amp;ref!$E$4&amp;ref!$F$2&amp;ref!R$2,DatatableSelCan,7,FALSE))),"–")</f>
        <v>13</v>
      </c>
      <c r="O47" s="54">
        <f>IFERROR(VALUE(FIXED(VLOOKUP(VLOOKUP($A$1,CodeTableSelCan,2,FALSE)&amp;$B$12&amp;ref!$E$4&amp;ref!$F$2&amp;ref!S$2,DatatableSelCan,7,FALSE))),"–")</f>
        <v>28</v>
      </c>
      <c r="P47" s="54">
        <f>IFERROR(VALUE(FIXED(VLOOKUP(VLOOKUP($A$1,CodeTableSelCan,2,FALSE)&amp;$B$12&amp;ref!$E$4&amp;ref!$F$2&amp;ref!T$2,DatatableSelCan,7,FALSE))),"–")</f>
        <v>25</v>
      </c>
      <c r="Q47" s="54">
        <f>IFERROR(VALUE(FIXED(VLOOKUP(VLOOKUP($A$1,CodeTableSelCan,2,FALSE)&amp;$B$12&amp;ref!$E$4&amp;ref!$F$2&amp;ref!U$2,DatatableSelCan,7,FALSE))),"–")</f>
        <v>41</v>
      </c>
      <c r="R47" s="54">
        <f>IFERROR(VALUE(FIXED(VLOOKUP(VLOOKUP($A$1,CodeTableSelCan,2,FALSE)&amp;$B$12&amp;ref!$E$4&amp;ref!$F$2&amp;ref!V$2,DatatableSelCan,7,FALSE))),"–")</f>
        <v>47</v>
      </c>
      <c r="S47" s="54">
        <f>IFERROR(VALUE(FIXED(VLOOKUP(VLOOKUP($A$1,CodeTableSelCan,2,FALSE)&amp;$B$12&amp;ref!$E$4&amp;ref!$F$2&amp;ref!W$2,DatatableSelCan,7,FALSE))),"–")</f>
        <v>37</v>
      </c>
      <c r="T47" s="54">
        <f>IFERROR(VALUE(FIXED(VLOOKUP(VLOOKUP($A$1,CodeTableSelCan,2,FALSE)&amp;$B$12&amp;ref!$E$4&amp;ref!$F$2&amp;ref!X$2,DatatableSelCan,7,FALSE))),"–")</f>
        <v>46</v>
      </c>
      <c r="U47" s="54">
        <f>IFERROR(VALUE(FIXED(VLOOKUP(VLOOKUP($A$1,CodeTableSelCan,2,FALSE)&amp;$B$12&amp;ref!$E$4&amp;ref!$F$2&amp;ref!Y$2,DatatableSelCan,7,FALSE))),"–")</f>
        <v>48</v>
      </c>
      <c r="V47" s="54">
        <f>IFERROR(VALUE(FIXED(VLOOKUP(VLOOKUP($A$1,CodeTableSelCan,2,FALSE)&amp;$B$12&amp;ref!$E$4&amp;ref!$F$2&amp;ref!Z$2,DatatableSelCan,7,FALSE))),"–")</f>
        <v>300</v>
      </c>
      <c r="X47" s="71"/>
      <c r="Y47" s="71" t="s">
        <v>23</v>
      </c>
      <c r="Z47" s="79" t="str">
        <f>IFERROR(VALUE(FIXED(VLOOKUP(VLOOKUP($A$1,CodeTableSelCan,2,FALSE)&amp;$B$12&amp;ref!$E$4&amp;ref!$F$2&amp;ref!H$2,DatatableSelCan,8,FALSE))),"–")</f>
        <v>–</v>
      </c>
      <c r="AA47" s="79" t="str">
        <f>IFERROR(VALUE(FIXED(VLOOKUP(VLOOKUP($A$1,CodeTableSelCan,2,FALSE)&amp;$B$12&amp;ref!$E$4&amp;ref!$F$2&amp;ref!I$2,DatatableSelCan,8,FALSE))),"–")</f>
        <v>–</v>
      </c>
      <c r="AB47" s="79">
        <f>IFERROR(VALUE(FIXED(VLOOKUP(VLOOKUP($A$1,CodeTableSelCan,2,FALSE)&amp;$B$12&amp;ref!$E$4&amp;ref!$F$2&amp;ref!J$2,DatatableSelCan,8,FALSE))),"–")</f>
        <v>0.34</v>
      </c>
      <c r="AC47" s="79" t="str">
        <f>IFERROR(VALUE(FIXED(VLOOKUP(VLOOKUP($A$1,CodeTableSelCan,2,FALSE)&amp;$B$12&amp;ref!$E$4&amp;ref!$F$2&amp;ref!K$2,DatatableSelCan,8,FALSE))),"–")</f>
        <v>–</v>
      </c>
      <c r="AD47" s="79" t="str">
        <f>IFERROR(VALUE(FIXED(VLOOKUP(VLOOKUP($A$1,CodeTableSelCan,2,FALSE)&amp;$B$12&amp;ref!$E$4&amp;ref!$F$2&amp;ref!L$2,DatatableSelCan,8,FALSE))),"–")</f>
        <v>–</v>
      </c>
      <c r="AE47" s="79">
        <f>IFERROR(VALUE(FIXED(VLOOKUP(VLOOKUP($A$1,CodeTableSelCan,2,FALSE)&amp;$B$12&amp;ref!$E$4&amp;ref!$F$2&amp;ref!M$2,DatatableSelCan,8,FALSE))),"–")</f>
        <v>0.96</v>
      </c>
      <c r="AF47" s="79">
        <f>IFERROR(VALUE(FIXED(VLOOKUP(VLOOKUP($A$1,CodeTableSelCan,2,FALSE)&amp;$B$12&amp;ref!$E$4&amp;ref!$F$2&amp;ref!N$2,DatatableSelCan,8,FALSE))),"–")</f>
        <v>1.39</v>
      </c>
      <c r="AG47" s="79">
        <f>IFERROR(VALUE(FIXED(VLOOKUP(VLOOKUP($A$1,CodeTableSelCan,2,FALSE)&amp;$B$12&amp;ref!$E$4&amp;ref!$F$2&amp;ref!O$2,DatatableSelCan,8,FALSE))),"–")</f>
        <v>0.36</v>
      </c>
      <c r="AH47" s="79">
        <f>IFERROR(VALUE(FIXED(VLOOKUP(VLOOKUP($A$1,CodeTableSelCan,2,FALSE)&amp;$B$12&amp;ref!$E$4&amp;ref!$F$2&amp;ref!P$2,DatatableSelCan,8,FALSE))),"–")</f>
        <v>0.32</v>
      </c>
      <c r="AI47" s="79">
        <f>IFERROR(VALUE(FIXED(VLOOKUP(VLOOKUP($A$1,CodeTableSelCan,2,FALSE)&amp;$B$12&amp;ref!$E$4&amp;ref!$F$2&amp;ref!Q$2,DatatableSelCan,8,FALSE))),"–")</f>
        <v>1.59</v>
      </c>
      <c r="AJ47" s="79">
        <f>IFERROR(VALUE(FIXED(VLOOKUP(VLOOKUP($A$1,CodeTableSelCan,2,FALSE)&amp;$B$12&amp;ref!$E$4&amp;ref!$F$2&amp;ref!R$2,DatatableSelCan,8,FALSE))),"–")</f>
        <v>4.08</v>
      </c>
      <c r="AK47" s="79">
        <f>IFERROR(VALUE(FIXED(VLOOKUP(VLOOKUP($A$1,CodeTableSelCan,2,FALSE)&amp;$B$12&amp;ref!$E$4&amp;ref!$F$2&amp;ref!S$2,DatatableSelCan,8,FALSE))),"–")</f>
        <v>9.74</v>
      </c>
      <c r="AL47" s="79">
        <f>IFERROR(VALUE(FIXED(VLOOKUP(VLOOKUP($A$1,CodeTableSelCan,2,FALSE)&amp;$B$12&amp;ref!$E$4&amp;ref!$F$2&amp;ref!T$2,DatatableSelCan,8,FALSE))),"–")</f>
        <v>9.99</v>
      </c>
      <c r="AM47" s="79">
        <f>IFERROR(VALUE(FIXED(VLOOKUP(VLOOKUP($A$1,CodeTableSelCan,2,FALSE)&amp;$B$12&amp;ref!$E$4&amp;ref!$F$2&amp;ref!U$2,DatatableSelCan,8,FALSE))),"–")</f>
        <v>18.149999999999999</v>
      </c>
      <c r="AN47" s="79">
        <f>IFERROR(VALUE(FIXED(VLOOKUP(VLOOKUP($A$1,CodeTableSelCan,2,FALSE)&amp;$B$12&amp;ref!$E$4&amp;ref!$F$2&amp;ref!V$2,DatatableSelCan,8,FALSE))),"–")</f>
        <v>28.5</v>
      </c>
      <c r="AO47" s="79">
        <f>IFERROR(VALUE(FIXED(VLOOKUP(VLOOKUP($A$1,CodeTableSelCan,2,FALSE)&amp;$B$12&amp;ref!$E$4&amp;ref!$F$2&amp;ref!W$2,DatatableSelCan,8,FALSE))),"–")</f>
        <v>30.75</v>
      </c>
      <c r="AP47" s="79">
        <f>IFERROR(VALUE(FIXED(VLOOKUP(VLOOKUP($A$1,CodeTableSelCan,2,FALSE)&amp;$B$12&amp;ref!$E$4&amp;ref!$F$2&amp;ref!X$2,DatatableSelCan,8,FALSE))),"–")</f>
        <v>55.3</v>
      </c>
      <c r="AQ47" s="79">
        <f>IFERROR(VALUE(FIXED(VLOOKUP(VLOOKUP($A$1,CodeTableSelCan,2,FALSE)&amp;$B$12&amp;ref!$E$4&amp;ref!$F$2&amp;ref!Y$2,DatatableSelCan,8,FALSE))),"–")</f>
        <v>60.08</v>
      </c>
      <c r="AR47" s="79">
        <f>SUMPRODUCT(Z47:AQ47,'Population '!$D$61:$U$61)</f>
        <v>3.905765981906332</v>
      </c>
    </row>
    <row r="48" spans="2:44" ht="15" customHeight="1">
      <c r="B48" s="92"/>
      <c r="C48" s="71" t="s">
        <v>24</v>
      </c>
      <c r="D48" s="54" t="str">
        <f>IFERROR(VALUE(FIXED(VLOOKUP(VLOOKUP($A$1,CodeTableSelCan,2,FALSE)&amp;$B$12&amp;ref!$E$4&amp;ref!$F$3&amp;ref!H$2,DatatableSelCan,7,FALSE))),"–")</f>
        <v>–</v>
      </c>
      <c r="E48" s="54" t="str">
        <f>IFERROR(VALUE(FIXED(VLOOKUP(VLOOKUP($A$1,CodeTableSelCan,2,FALSE)&amp;$B$12&amp;ref!$E$4&amp;ref!$F$3&amp;ref!I$2,DatatableSelCan,7,FALSE))),"–")</f>
        <v>–</v>
      </c>
      <c r="F48" s="54">
        <f>IFERROR(VALUE(FIXED(VLOOKUP(VLOOKUP($A$1,CodeTableSelCan,2,FALSE)&amp;$B$12&amp;ref!$E$4&amp;ref!$F$3&amp;ref!J$2,DatatableSelCan,7,FALSE))),"–")</f>
        <v>1</v>
      </c>
      <c r="G48" s="54" t="str">
        <f>IFERROR(VALUE(FIXED(VLOOKUP(VLOOKUP($A$1,CodeTableSelCan,2,FALSE)&amp;$B$12&amp;ref!$E$4&amp;ref!$F$3&amp;ref!K$2,DatatableSelCan,7,FALSE))),"–")</f>
        <v>–</v>
      </c>
      <c r="H48" s="54" t="str">
        <f>IFERROR(VALUE(FIXED(VLOOKUP(VLOOKUP($A$1,CodeTableSelCan,2,FALSE)&amp;$B$12&amp;ref!$E$4&amp;ref!$F$3&amp;ref!L$2,DatatableSelCan,7,FALSE))),"–")</f>
        <v>–</v>
      </c>
      <c r="I48" s="54" t="str">
        <f>IFERROR(VALUE(FIXED(VLOOKUP(VLOOKUP($A$1,CodeTableSelCan,2,FALSE)&amp;$B$12&amp;ref!$E$4&amp;ref!$F$3&amp;ref!M$2,DatatableSelCan,7,FALSE))),"–")</f>
        <v>–</v>
      </c>
      <c r="J48" s="54" t="str">
        <f>IFERROR(VALUE(FIXED(VLOOKUP(VLOOKUP($A$1,CodeTableSelCan,2,FALSE)&amp;$B$12&amp;ref!$E$4&amp;ref!$F$3&amp;ref!N$2,DatatableSelCan,7,FALSE))),"–")</f>
        <v>–</v>
      </c>
      <c r="K48" s="54">
        <f>IFERROR(VALUE(FIXED(VLOOKUP(VLOOKUP($A$1,CodeTableSelCan,2,FALSE)&amp;$B$12&amp;ref!$E$4&amp;ref!$F$3&amp;ref!O$2,DatatableSelCan,7,FALSE))),"–")</f>
        <v>1</v>
      </c>
      <c r="L48" s="54">
        <f>IFERROR(VALUE(FIXED(VLOOKUP(VLOOKUP($A$1,CodeTableSelCan,2,FALSE)&amp;$B$12&amp;ref!$E$4&amp;ref!$F$3&amp;ref!P$2,DatatableSelCan,7,FALSE))),"–")</f>
        <v>1</v>
      </c>
      <c r="M48" s="54" t="str">
        <f>IFERROR(VALUE(FIXED(VLOOKUP(VLOOKUP($A$1,CodeTableSelCan,2,FALSE)&amp;$B$12&amp;ref!$E$4&amp;ref!$F$3&amp;ref!Q$2,DatatableSelCan,7,FALSE))),"–")</f>
        <v>–</v>
      </c>
      <c r="N48" s="54">
        <f>IFERROR(VALUE(FIXED(VLOOKUP(VLOOKUP($A$1,CodeTableSelCan,2,FALSE)&amp;$B$12&amp;ref!$E$4&amp;ref!$F$3&amp;ref!R$2,DatatableSelCan,7,FALSE))),"–")</f>
        <v>1</v>
      </c>
      <c r="O48" s="54">
        <f>IFERROR(VALUE(FIXED(VLOOKUP(VLOOKUP($A$1,CodeTableSelCan,2,FALSE)&amp;$B$12&amp;ref!$E$4&amp;ref!$F$3&amp;ref!S$2,DatatableSelCan,7,FALSE))),"–")</f>
        <v>5</v>
      </c>
      <c r="P48" s="54">
        <f>IFERROR(VALUE(FIXED(VLOOKUP(VLOOKUP($A$1,CodeTableSelCan,2,FALSE)&amp;$B$12&amp;ref!$E$4&amp;ref!$F$3&amp;ref!T$2,DatatableSelCan,7,FALSE))),"–")</f>
        <v>2</v>
      </c>
      <c r="Q48" s="54">
        <f>IFERROR(VALUE(FIXED(VLOOKUP(VLOOKUP($A$1,CodeTableSelCan,2,FALSE)&amp;$B$12&amp;ref!$E$4&amp;ref!$F$3&amp;ref!U$2,DatatableSelCan,7,FALSE))),"–")</f>
        <v>7</v>
      </c>
      <c r="R48" s="54">
        <f>IFERROR(VALUE(FIXED(VLOOKUP(VLOOKUP($A$1,CodeTableSelCan,2,FALSE)&amp;$B$12&amp;ref!$E$4&amp;ref!$F$3&amp;ref!V$2,DatatableSelCan,7,FALSE))),"–")</f>
        <v>7</v>
      </c>
      <c r="S48" s="54">
        <f>IFERROR(VALUE(FIXED(VLOOKUP(VLOOKUP($A$1,CodeTableSelCan,2,FALSE)&amp;$B$12&amp;ref!$E$4&amp;ref!$F$3&amp;ref!W$2,DatatableSelCan,7,FALSE))),"–")</f>
        <v>3</v>
      </c>
      <c r="T48" s="54">
        <f>IFERROR(VALUE(FIXED(VLOOKUP(VLOOKUP($A$1,CodeTableSelCan,2,FALSE)&amp;$B$12&amp;ref!$E$4&amp;ref!$F$3&amp;ref!X$2,DatatableSelCan,7,FALSE))),"–")</f>
        <v>2</v>
      </c>
      <c r="U48" s="54">
        <f>IFERROR(VALUE(FIXED(VLOOKUP(VLOOKUP($A$1,CodeTableSelCan,2,FALSE)&amp;$B$12&amp;ref!$E$4&amp;ref!$F$3&amp;ref!Y$2,DatatableSelCan,7,FALSE))),"–")</f>
        <v>3</v>
      </c>
      <c r="V48" s="54">
        <f>IFERROR(VALUE(FIXED(VLOOKUP(VLOOKUP($A$1,CodeTableSelCan,2,FALSE)&amp;$B$12&amp;ref!$E$4&amp;ref!$F$3&amp;ref!Z$2,DatatableSelCan,7,FALSE))),"–")</f>
        <v>33</v>
      </c>
      <c r="X48" s="20"/>
      <c r="Y48" s="71" t="s">
        <v>24</v>
      </c>
      <c r="Z48" s="79" t="str">
        <f>IFERROR(VALUE(FIXED(VLOOKUP(VLOOKUP($A$1,CodeTableSelCan,2,FALSE)&amp;$B$12&amp;ref!$E$4&amp;ref!$F$3&amp;ref!H$2,DatatableSelCan,8,FALSE))),"–")</f>
        <v>–</v>
      </c>
      <c r="AA48" s="79" t="str">
        <f>IFERROR(VALUE(FIXED(VLOOKUP(VLOOKUP($A$1,CodeTableSelCan,2,FALSE)&amp;$B$12&amp;ref!$E$4&amp;ref!$F$3&amp;ref!I$2,DatatableSelCan,8,FALSE))),"–")</f>
        <v>–</v>
      </c>
      <c r="AB48" s="79">
        <f>IFERROR(VALUE(FIXED(VLOOKUP(VLOOKUP($A$1,CodeTableSelCan,2,FALSE)&amp;$B$12&amp;ref!$E$4&amp;ref!$F$3&amp;ref!J$2,DatatableSelCan,8,FALSE))),"–")</f>
        <v>1.41</v>
      </c>
      <c r="AC48" s="79" t="str">
        <f>IFERROR(VALUE(FIXED(VLOOKUP(VLOOKUP($A$1,CodeTableSelCan,2,FALSE)&amp;$B$12&amp;ref!$E$4&amp;ref!$F$3&amp;ref!K$2,DatatableSelCan,8,FALSE))),"–")</f>
        <v>–</v>
      </c>
      <c r="AD48" s="79" t="str">
        <f>IFERROR(VALUE(FIXED(VLOOKUP(VLOOKUP($A$1,CodeTableSelCan,2,FALSE)&amp;$B$12&amp;ref!$E$4&amp;ref!$F$3&amp;ref!L$2,DatatableSelCan,8,FALSE))),"–")</f>
        <v>–</v>
      </c>
      <c r="AE48" s="79" t="str">
        <f>IFERROR(VALUE(FIXED(VLOOKUP(VLOOKUP($A$1,CodeTableSelCan,2,FALSE)&amp;$B$12&amp;ref!$E$4&amp;ref!$F$3&amp;ref!M$2,DatatableSelCan,8,FALSE))),"–")</f>
        <v>–</v>
      </c>
      <c r="AF48" s="79" t="str">
        <f>IFERROR(VALUE(FIXED(VLOOKUP(VLOOKUP($A$1,CodeTableSelCan,2,FALSE)&amp;$B$12&amp;ref!$E$4&amp;ref!$F$3&amp;ref!N$2,DatatableSelCan,8,FALSE))),"–")</f>
        <v>–</v>
      </c>
      <c r="AG48" s="79">
        <f>IFERROR(VALUE(FIXED(VLOOKUP(VLOOKUP($A$1,CodeTableSelCan,2,FALSE)&amp;$B$12&amp;ref!$E$4&amp;ref!$F$3&amp;ref!O$2,DatatableSelCan,8,FALSE))),"–")</f>
        <v>2.56</v>
      </c>
      <c r="AH48" s="79">
        <f>IFERROR(VALUE(FIXED(VLOOKUP(VLOOKUP($A$1,CodeTableSelCan,2,FALSE)&amp;$B$12&amp;ref!$E$4&amp;ref!$F$3&amp;ref!P$2,DatatableSelCan,8,FALSE))),"–")</f>
        <v>2.36</v>
      </c>
      <c r="AI48" s="79" t="str">
        <f>IFERROR(VALUE(FIXED(VLOOKUP(VLOOKUP($A$1,CodeTableSelCan,2,FALSE)&amp;$B$12&amp;ref!$E$4&amp;ref!$F$3&amp;ref!Q$2,DatatableSelCan,8,FALSE))),"–")</f>
        <v>–</v>
      </c>
      <c r="AJ48" s="79">
        <f>IFERROR(VALUE(FIXED(VLOOKUP(VLOOKUP($A$1,CodeTableSelCan,2,FALSE)&amp;$B$12&amp;ref!$E$4&amp;ref!$F$3&amp;ref!R$2,DatatableSelCan,8,FALSE))),"–")</f>
        <v>2.59</v>
      </c>
      <c r="AK48" s="79">
        <f>IFERROR(VALUE(FIXED(VLOOKUP(VLOOKUP($A$1,CodeTableSelCan,2,FALSE)&amp;$B$12&amp;ref!$E$4&amp;ref!$F$3&amp;ref!S$2,DatatableSelCan,8,FALSE))),"–")</f>
        <v>15.89</v>
      </c>
      <c r="AL48" s="79">
        <f>IFERROR(VALUE(FIXED(VLOOKUP(VLOOKUP($A$1,CodeTableSelCan,2,FALSE)&amp;$B$12&amp;ref!$E$4&amp;ref!$F$3&amp;ref!T$2,DatatableSelCan,8,FALSE))),"–")</f>
        <v>8.51</v>
      </c>
      <c r="AM48" s="79">
        <f>IFERROR(VALUE(FIXED(VLOOKUP(VLOOKUP($A$1,CodeTableSelCan,2,FALSE)&amp;$B$12&amp;ref!$E$4&amp;ref!$F$3&amp;ref!U$2,DatatableSelCan,8,FALSE))),"–")</f>
        <v>41.08</v>
      </c>
      <c r="AN48" s="79">
        <f>IFERROR(VALUE(FIXED(VLOOKUP(VLOOKUP($A$1,CodeTableSelCan,2,FALSE)&amp;$B$12&amp;ref!$E$4&amp;ref!$F$3&amp;ref!V$2,DatatableSelCan,8,FALSE))),"–")</f>
        <v>64.459999999999994</v>
      </c>
      <c r="AO48" s="79">
        <f>IFERROR(VALUE(FIXED(VLOOKUP(VLOOKUP($A$1,CodeTableSelCan,2,FALSE)&amp;$B$12&amp;ref!$E$4&amp;ref!$F$3&amp;ref!W$2,DatatableSelCan,8,FALSE))),"–")</f>
        <v>42.25</v>
      </c>
      <c r="AP48" s="79">
        <f>IFERROR(VALUE(FIXED(VLOOKUP(VLOOKUP($A$1,CodeTableSelCan,2,FALSE)&amp;$B$12&amp;ref!$E$4&amp;ref!$F$3&amp;ref!X$2,DatatableSelCan,8,FALSE))),"–")</f>
        <v>54.64</v>
      </c>
      <c r="AQ48" s="79">
        <f>IFERROR(VALUE(FIXED(VLOOKUP(VLOOKUP($A$1,CodeTableSelCan,2,FALSE)&amp;$B$12&amp;ref!$E$4&amp;ref!$F$3&amp;ref!Y$2,DatatableSelCan,8,FALSE))),"–")</f>
        <v>144.22999999999999</v>
      </c>
      <c r="AR48" s="79">
        <f>SUMPRODUCT(Z48:AQ48,'Population '!$D$61:$U$61)</f>
        <v>6.3320762733043443</v>
      </c>
    </row>
    <row r="49" spans="2:44" ht="15" customHeight="1">
      <c r="B49" s="92"/>
      <c r="C49" s="71" t="s">
        <v>25</v>
      </c>
      <c r="D49" s="54" t="str">
        <f>IFERROR(VALUE(FIXED(VLOOKUP(VLOOKUP($A$1,CodeTableSelCan,2,FALSE)&amp;$B$12&amp;ref!$E$4&amp;ref!$F$4&amp;ref!H$2,DatatableSelCan,7,FALSE))),"–")</f>
        <v>–</v>
      </c>
      <c r="E49" s="54" t="str">
        <f>IFERROR(VALUE(FIXED(VLOOKUP(VLOOKUP($A$1,CodeTableSelCan,2,FALSE)&amp;$B$12&amp;ref!$E$4&amp;ref!$F$4&amp;ref!I$2,DatatableSelCan,7,FALSE))),"–")</f>
        <v>–</v>
      </c>
      <c r="F49" s="54" t="str">
        <f>IFERROR(VALUE(FIXED(VLOOKUP(VLOOKUP($A$1,CodeTableSelCan,2,FALSE)&amp;$B$12&amp;ref!$E$4&amp;ref!$F$4&amp;ref!J$2,DatatableSelCan,7,FALSE))),"–")</f>
        <v>–</v>
      </c>
      <c r="G49" s="54" t="str">
        <f>IFERROR(VALUE(FIXED(VLOOKUP(VLOOKUP($A$1,CodeTableSelCan,2,FALSE)&amp;$B$12&amp;ref!$E$4&amp;ref!$F$4&amp;ref!K$2,DatatableSelCan,7,FALSE))),"–")</f>
        <v>–</v>
      </c>
      <c r="H49" s="54" t="str">
        <f>IFERROR(VALUE(FIXED(VLOOKUP(VLOOKUP($A$1,CodeTableSelCan,2,FALSE)&amp;$B$12&amp;ref!$E$4&amp;ref!$F$4&amp;ref!L$2,DatatableSelCan,7,FALSE))),"–")</f>
        <v>–</v>
      </c>
      <c r="I49" s="54">
        <f>IFERROR(VALUE(FIXED(VLOOKUP(VLOOKUP($A$1,CodeTableSelCan,2,FALSE)&amp;$B$12&amp;ref!$E$4&amp;ref!$F$4&amp;ref!M$2,DatatableSelCan,7,FALSE))),"–")</f>
        <v>3</v>
      </c>
      <c r="J49" s="54">
        <f>IFERROR(VALUE(FIXED(VLOOKUP(VLOOKUP($A$1,CodeTableSelCan,2,FALSE)&amp;$B$12&amp;ref!$E$4&amp;ref!$F$4&amp;ref!N$2,DatatableSelCan,7,FALSE))),"–")</f>
        <v>4</v>
      </c>
      <c r="K49" s="54" t="str">
        <f>IFERROR(VALUE(FIXED(VLOOKUP(VLOOKUP($A$1,CodeTableSelCan,2,FALSE)&amp;$B$12&amp;ref!$E$4&amp;ref!$F$4&amp;ref!O$2,DatatableSelCan,7,FALSE))),"–")</f>
        <v>–</v>
      </c>
      <c r="L49" s="54" t="str">
        <f>IFERROR(VALUE(FIXED(VLOOKUP(VLOOKUP($A$1,CodeTableSelCan,2,FALSE)&amp;$B$12&amp;ref!$E$4&amp;ref!$F$4&amp;ref!P$2,DatatableSelCan,7,FALSE))),"–")</f>
        <v>–</v>
      </c>
      <c r="M49" s="54">
        <f>IFERROR(VALUE(FIXED(VLOOKUP(VLOOKUP($A$1,CodeTableSelCan,2,FALSE)&amp;$B$12&amp;ref!$E$4&amp;ref!$F$4&amp;ref!Q$2,DatatableSelCan,7,FALSE))),"–")</f>
        <v>5</v>
      </c>
      <c r="N49" s="54">
        <f>IFERROR(VALUE(FIXED(VLOOKUP(VLOOKUP($A$1,CodeTableSelCan,2,FALSE)&amp;$B$12&amp;ref!$E$4&amp;ref!$F$4&amp;ref!R$2,DatatableSelCan,7,FALSE))),"–")</f>
        <v>12</v>
      </c>
      <c r="O49" s="54">
        <f>IFERROR(VALUE(FIXED(VLOOKUP(VLOOKUP($A$1,CodeTableSelCan,2,FALSE)&amp;$B$12&amp;ref!$E$4&amp;ref!$F$4&amp;ref!S$2,DatatableSelCan,7,FALSE))),"–")</f>
        <v>23</v>
      </c>
      <c r="P49" s="54">
        <f>IFERROR(VALUE(FIXED(VLOOKUP(VLOOKUP($A$1,CodeTableSelCan,2,FALSE)&amp;$B$12&amp;ref!$E$4&amp;ref!$F$4&amp;ref!T$2,DatatableSelCan,7,FALSE))),"–")</f>
        <v>23</v>
      </c>
      <c r="Q49" s="54">
        <f>IFERROR(VALUE(FIXED(VLOOKUP(VLOOKUP($A$1,CodeTableSelCan,2,FALSE)&amp;$B$12&amp;ref!$E$4&amp;ref!$F$4&amp;ref!U$2,DatatableSelCan,7,FALSE))),"–")</f>
        <v>34</v>
      </c>
      <c r="R49" s="54">
        <f>IFERROR(VALUE(FIXED(VLOOKUP(VLOOKUP($A$1,CodeTableSelCan,2,FALSE)&amp;$B$12&amp;ref!$E$4&amp;ref!$F$4&amp;ref!V$2,DatatableSelCan,7,FALSE))),"–")</f>
        <v>40</v>
      </c>
      <c r="S49" s="54">
        <f>IFERROR(VALUE(FIXED(VLOOKUP(VLOOKUP($A$1,CodeTableSelCan,2,FALSE)&amp;$B$12&amp;ref!$E$4&amp;ref!$F$4&amp;ref!W$2,DatatableSelCan,7,FALSE))),"–")</f>
        <v>34</v>
      </c>
      <c r="T49" s="54">
        <f>IFERROR(VALUE(FIXED(VLOOKUP(VLOOKUP($A$1,CodeTableSelCan,2,FALSE)&amp;$B$12&amp;ref!$E$4&amp;ref!$F$4&amp;ref!X$2,DatatableSelCan,7,FALSE))),"–")</f>
        <v>44</v>
      </c>
      <c r="U49" s="54">
        <f>IFERROR(VALUE(FIXED(VLOOKUP(VLOOKUP($A$1,CodeTableSelCan,2,FALSE)&amp;$B$12&amp;ref!$E$4&amp;ref!$F$4&amp;ref!Y$2,DatatableSelCan,7,FALSE))),"–")</f>
        <v>45</v>
      </c>
      <c r="V49" s="54">
        <f>IFERROR(VALUE(FIXED(VLOOKUP(VLOOKUP($A$1,CodeTableSelCan,2,FALSE)&amp;$B$12&amp;ref!$E$4&amp;ref!$F$4&amp;ref!Z$2,DatatableSelCan,7,FALSE))),"–")</f>
        <v>267</v>
      </c>
      <c r="X49" s="71"/>
      <c r="Y49" s="71" t="s">
        <v>25</v>
      </c>
      <c r="Z49" s="79" t="str">
        <f>IFERROR(VALUE(FIXED(VLOOKUP(VLOOKUP($A$1,CodeTableSelCan,2,FALSE)&amp;$B$12&amp;ref!$E$4&amp;ref!$F$4&amp;ref!H$2,DatatableSelCan,8,FALSE))),"–")</f>
        <v>–</v>
      </c>
      <c r="AA49" s="79" t="str">
        <f>IFERROR(VALUE(FIXED(VLOOKUP(VLOOKUP($A$1,CodeTableSelCan,2,FALSE)&amp;$B$12&amp;ref!$E$4&amp;ref!$F$4&amp;ref!I$2,DatatableSelCan,8,FALSE))),"–")</f>
        <v>–</v>
      </c>
      <c r="AB49" s="79" t="str">
        <f>IFERROR(VALUE(FIXED(VLOOKUP(VLOOKUP($A$1,CodeTableSelCan,2,FALSE)&amp;$B$12&amp;ref!$E$4&amp;ref!$F$4&amp;ref!J$2,DatatableSelCan,8,FALSE))),"–")</f>
        <v>–</v>
      </c>
      <c r="AC49" s="79" t="str">
        <f>IFERROR(VALUE(FIXED(VLOOKUP(VLOOKUP($A$1,CodeTableSelCan,2,FALSE)&amp;$B$12&amp;ref!$E$4&amp;ref!$F$4&amp;ref!K$2,DatatableSelCan,8,FALSE))),"–")</f>
        <v>–</v>
      </c>
      <c r="AD49" s="79" t="str">
        <f>IFERROR(VALUE(FIXED(VLOOKUP(VLOOKUP($A$1,CodeTableSelCan,2,FALSE)&amp;$B$12&amp;ref!$E$4&amp;ref!$F$4&amp;ref!L$2,DatatableSelCan,8,FALSE))),"–")</f>
        <v>–</v>
      </c>
      <c r="AE49" s="79">
        <f>IFERROR(VALUE(FIXED(VLOOKUP(VLOOKUP($A$1,CodeTableSelCan,2,FALSE)&amp;$B$12&amp;ref!$E$4&amp;ref!$F$4&amp;ref!M$2,DatatableSelCan,8,FALSE))),"–")</f>
        <v>1.1299999999999999</v>
      </c>
      <c r="AF49" s="79">
        <f>IFERROR(VALUE(FIXED(VLOOKUP(VLOOKUP($A$1,CodeTableSelCan,2,FALSE)&amp;$B$12&amp;ref!$E$4&amp;ref!$F$4&amp;ref!N$2,DatatableSelCan,8,FALSE))),"–")</f>
        <v>1.62</v>
      </c>
      <c r="AG49" s="79" t="str">
        <f>IFERROR(VALUE(FIXED(VLOOKUP(VLOOKUP($A$1,CodeTableSelCan,2,FALSE)&amp;$B$12&amp;ref!$E$4&amp;ref!$F$4&amp;ref!O$2,DatatableSelCan,8,FALSE))),"–")</f>
        <v>–</v>
      </c>
      <c r="AH49" s="79" t="str">
        <f>IFERROR(VALUE(FIXED(VLOOKUP(VLOOKUP($A$1,CodeTableSelCan,2,FALSE)&amp;$B$12&amp;ref!$E$4&amp;ref!$F$4&amp;ref!P$2,DatatableSelCan,8,FALSE))),"–")</f>
        <v>–</v>
      </c>
      <c r="AI49" s="79">
        <f>IFERROR(VALUE(FIXED(VLOOKUP(VLOOKUP($A$1,CodeTableSelCan,2,FALSE)&amp;$B$12&amp;ref!$E$4&amp;ref!$F$4&amp;ref!Q$2,DatatableSelCan,8,FALSE))),"–")</f>
        <v>1.83</v>
      </c>
      <c r="AJ49" s="79">
        <f>IFERROR(VALUE(FIXED(VLOOKUP(VLOOKUP($A$1,CodeTableSelCan,2,FALSE)&amp;$B$12&amp;ref!$E$4&amp;ref!$F$4&amp;ref!R$2,DatatableSelCan,8,FALSE))),"–")</f>
        <v>4.29</v>
      </c>
      <c r="AK49" s="79">
        <f>IFERROR(VALUE(FIXED(VLOOKUP(VLOOKUP($A$1,CodeTableSelCan,2,FALSE)&amp;$B$12&amp;ref!$E$4&amp;ref!$F$4&amp;ref!S$2,DatatableSelCan,8,FALSE))),"–")</f>
        <v>8.99</v>
      </c>
      <c r="AL49" s="79">
        <f>IFERROR(VALUE(FIXED(VLOOKUP(VLOOKUP($A$1,CodeTableSelCan,2,FALSE)&amp;$B$12&amp;ref!$E$4&amp;ref!$F$4&amp;ref!T$2,DatatableSelCan,8,FALSE))),"–")</f>
        <v>10.14</v>
      </c>
      <c r="AM49" s="79">
        <f>IFERROR(VALUE(FIXED(VLOOKUP(VLOOKUP($A$1,CodeTableSelCan,2,FALSE)&amp;$B$12&amp;ref!$E$4&amp;ref!$F$4&amp;ref!U$2,DatatableSelCan,8,FALSE))),"–")</f>
        <v>16.28</v>
      </c>
      <c r="AN49" s="79">
        <f>IFERROR(VALUE(FIXED(VLOOKUP(VLOOKUP($A$1,CodeTableSelCan,2,FALSE)&amp;$B$12&amp;ref!$E$4&amp;ref!$F$4&amp;ref!V$2,DatatableSelCan,8,FALSE))),"–")</f>
        <v>25.96</v>
      </c>
      <c r="AO49" s="79">
        <f>IFERROR(VALUE(FIXED(VLOOKUP(VLOOKUP($A$1,CodeTableSelCan,2,FALSE)&amp;$B$12&amp;ref!$E$4&amp;ref!$F$4&amp;ref!W$2,DatatableSelCan,8,FALSE))),"–")</f>
        <v>30.03</v>
      </c>
      <c r="AP49" s="79">
        <f>IFERROR(VALUE(FIXED(VLOOKUP(VLOOKUP($A$1,CodeTableSelCan,2,FALSE)&amp;$B$12&amp;ref!$E$4&amp;ref!$F$4&amp;ref!X$2,DatatableSelCan,8,FALSE))),"–")</f>
        <v>55.33</v>
      </c>
      <c r="AQ49" s="79">
        <f>IFERROR(VALUE(FIXED(VLOOKUP(VLOOKUP($A$1,CodeTableSelCan,2,FALSE)&amp;$B$12&amp;ref!$E$4&amp;ref!$F$4&amp;ref!Y$2,DatatableSelCan,8,FALSE))),"–")</f>
        <v>57.83</v>
      </c>
      <c r="AR49" s="79">
        <f>SUMPRODUCT(Z49:AQ49,'Population '!$D$61:$U$61)</f>
        <v>3.7215299645124209</v>
      </c>
    </row>
    <row r="50" spans="2:44" ht="15" customHeight="1">
      <c r="B50" s="92">
        <v>2016</v>
      </c>
      <c r="C50" s="20"/>
      <c r="D50" s="72"/>
      <c r="E50" s="72"/>
      <c r="F50" s="72"/>
      <c r="G50" s="72"/>
      <c r="H50" s="72"/>
      <c r="I50" s="72"/>
      <c r="J50" s="72"/>
      <c r="K50" s="72"/>
      <c r="L50" s="72"/>
      <c r="M50" s="72"/>
      <c r="N50" s="72"/>
      <c r="O50" s="72"/>
      <c r="P50" s="72"/>
      <c r="Q50" s="72"/>
      <c r="R50" s="72"/>
      <c r="S50" s="72"/>
      <c r="T50" s="72"/>
      <c r="U50" s="72"/>
      <c r="V50" s="72"/>
      <c r="X50" s="71">
        <v>2016</v>
      </c>
      <c r="Y50" s="20"/>
      <c r="Z50" s="79"/>
      <c r="AA50" s="79"/>
      <c r="AB50" s="79"/>
      <c r="AC50" s="79"/>
      <c r="AD50" s="79"/>
      <c r="AE50" s="79"/>
      <c r="AF50" s="79"/>
      <c r="AG50" s="79"/>
      <c r="AH50" s="79"/>
      <c r="AI50" s="79"/>
      <c r="AJ50" s="79"/>
      <c r="AK50" s="79"/>
      <c r="AL50" s="79"/>
      <c r="AM50" s="79"/>
      <c r="AN50" s="79"/>
      <c r="AO50" s="79"/>
      <c r="AP50" s="79"/>
      <c r="AQ50" s="79"/>
      <c r="AR50" s="79"/>
    </row>
    <row r="51" spans="2:44" ht="15" customHeight="1">
      <c r="B51" s="20"/>
      <c r="C51" s="71" t="s">
        <v>23</v>
      </c>
      <c r="D51" s="80" t="str">
        <f>IFERROR(VALUE(FIXED(VLOOKUP(VLOOKUP($A$1,CodeTableSelCan,2,FALSE)&amp;$B$16&amp;ref!$E$4&amp;ref!$F$2&amp;ref!H$2,DatatableSelCan,7,FALSE))),"–")</f>
        <v>–</v>
      </c>
      <c r="E51" s="80" t="str">
        <f>IFERROR(VALUE(FIXED(VLOOKUP(VLOOKUP($A$1,CodeTableSelCan,2,FALSE)&amp;$B$16&amp;ref!$E$4&amp;ref!$F$2&amp;ref!I$2,DatatableSelCan,7,FALSE))),"–")</f>
        <v>–</v>
      </c>
      <c r="F51" s="80" t="str">
        <f>IFERROR(VALUE(FIXED(VLOOKUP(VLOOKUP($A$1,CodeTableSelCan,2,FALSE)&amp;$B$16&amp;ref!$E$4&amp;ref!$F$2&amp;ref!J$2,DatatableSelCan,7,FALSE))),"–")</f>
        <v>–</v>
      </c>
      <c r="G51" s="80" t="str">
        <f>IFERROR(VALUE(FIXED(VLOOKUP(VLOOKUP($A$1,CodeTableSelCan,2,FALSE)&amp;$B$16&amp;ref!$E$4&amp;ref!$F$2&amp;ref!K$2,DatatableSelCan,7,FALSE))),"–")</f>
        <v>–</v>
      </c>
      <c r="H51" s="80">
        <f>IFERROR(VALUE(FIXED(VLOOKUP(VLOOKUP($A$1,CodeTableSelCan,2,FALSE)&amp;$B$16&amp;ref!$E$4&amp;ref!$F$2&amp;ref!L$2,DatatableSelCan,7,FALSE))),"–")</f>
        <v>1</v>
      </c>
      <c r="I51" s="80">
        <f>IFERROR(VALUE(FIXED(VLOOKUP(VLOOKUP($A$1,CodeTableSelCan,2,FALSE)&amp;$B$16&amp;ref!$E$4&amp;ref!$F$2&amp;ref!M$2,DatatableSelCan,7,FALSE))),"–")</f>
        <v>3</v>
      </c>
      <c r="J51" s="80">
        <f>IFERROR(VALUE(FIXED(VLOOKUP(VLOOKUP($A$1,CodeTableSelCan,2,FALSE)&amp;$B$16&amp;ref!$E$4&amp;ref!$F$2&amp;ref!N$2,DatatableSelCan,7,FALSE))),"–")</f>
        <v>3</v>
      </c>
      <c r="K51" s="80">
        <f>IFERROR(VALUE(FIXED(VLOOKUP(VLOOKUP($A$1,CodeTableSelCan,2,FALSE)&amp;$B$16&amp;ref!$E$4&amp;ref!$F$2&amp;ref!O$2,DatatableSelCan,7,FALSE))),"–")</f>
        <v>3</v>
      </c>
      <c r="L51" s="80">
        <f>IFERROR(VALUE(FIXED(VLOOKUP(VLOOKUP($A$1,CodeTableSelCan,2,FALSE)&amp;$B$16&amp;ref!$E$4&amp;ref!$F$2&amp;ref!P$2,DatatableSelCan,7,FALSE))),"–")</f>
        <v>8</v>
      </c>
      <c r="M51" s="80">
        <f>IFERROR(VALUE(FIXED(VLOOKUP(VLOOKUP($A$1,CodeTableSelCan,2,FALSE)&amp;$B$16&amp;ref!$E$4&amp;ref!$F$2&amp;ref!Q$2,DatatableSelCan,7,FALSE))),"–")</f>
        <v>4</v>
      </c>
      <c r="N51" s="80">
        <f>IFERROR(VALUE(FIXED(VLOOKUP(VLOOKUP($A$1,CodeTableSelCan,2,FALSE)&amp;$B$16&amp;ref!$E$4&amp;ref!$F$2&amp;ref!R$2,DatatableSelCan,7,FALSE))),"–")</f>
        <v>12</v>
      </c>
      <c r="O51" s="80">
        <f>IFERROR(VALUE(FIXED(VLOOKUP(VLOOKUP($A$1,CodeTableSelCan,2,FALSE)&amp;$B$16&amp;ref!$E$4&amp;ref!$F$2&amp;ref!S$2,DatatableSelCan,7,FALSE))),"–")</f>
        <v>34</v>
      </c>
      <c r="P51" s="80">
        <f>IFERROR(VALUE(FIXED(VLOOKUP(VLOOKUP($A$1,CodeTableSelCan,2,FALSE)&amp;$B$16&amp;ref!$E$4&amp;ref!$F$2&amp;ref!T$2,DatatableSelCan,7,FALSE))),"–")</f>
        <v>19</v>
      </c>
      <c r="Q51" s="80">
        <f>IFERROR(VALUE(FIXED(VLOOKUP(VLOOKUP($A$1,CodeTableSelCan,2,FALSE)&amp;$B$16&amp;ref!$E$4&amp;ref!$F$2&amp;ref!U$2,DatatableSelCan,7,FALSE))),"–")</f>
        <v>43</v>
      </c>
      <c r="R51" s="80">
        <f>IFERROR(VALUE(FIXED(VLOOKUP(VLOOKUP($A$1,CodeTableSelCan,2,FALSE)&amp;$B$16&amp;ref!$E$4&amp;ref!$F$2&amp;ref!V$2,DatatableSelCan,7,FALSE))),"–")</f>
        <v>48</v>
      </c>
      <c r="S51" s="80">
        <f>IFERROR(VALUE(FIXED(VLOOKUP(VLOOKUP($A$1,CodeTableSelCan,2,FALSE)&amp;$B$16&amp;ref!$E$4&amp;ref!$F$2&amp;ref!W$2,DatatableSelCan,7,FALSE))),"–")</f>
        <v>46</v>
      </c>
      <c r="T51" s="80">
        <f>IFERROR(VALUE(FIXED(VLOOKUP(VLOOKUP($A$1,CodeTableSelCan,2,FALSE)&amp;$B$16&amp;ref!$E$4&amp;ref!$F$2&amp;ref!X$2,DatatableSelCan,7,FALSE))),"–")</f>
        <v>63</v>
      </c>
      <c r="U51" s="80">
        <f>IFERROR(VALUE(FIXED(VLOOKUP(VLOOKUP($A$1,CodeTableSelCan,2,FALSE)&amp;$B$16&amp;ref!$E$4&amp;ref!$F$2&amp;ref!Y$2,DatatableSelCan,7,FALSE))),"–")</f>
        <v>63</v>
      </c>
      <c r="V51" s="80">
        <f>IFERROR(VALUE(FIXED(VLOOKUP(VLOOKUP($A$1,CodeTableSelCan,2,FALSE)&amp;$B$16&amp;ref!$E$4&amp;ref!$F$2&amp;ref!Z$2,DatatableSelCan,7,FALSE))),"–")</f>
        <v>350</v>
      </c>
      <c r="X51" s="20"/>
      <c r="Y51" s="71" t="s">
        <v>23</v>
      </c>
      <c r="Z51" s="98" t="str">
        <f>IFERROR(VALUE(FIXED(VLOOKUP(VLOOKUP($A$1,CodeTableSelCan,2,FALSE)&amp;$B$16&amp;ref!$E$4&amp;ref!$F$2&amp;ref!H$2,DatatableSelCan,8,FALSE))),"–")</f>
        <v>–</v>
      </c>
      <c r="AA51" s="98" t="str">
        <f>IFERROR(VALUE(FIXED(VLOOKUP(VLOOKUP($A$1,CodeTableSelCan,2,FALSE)&amp;$B$16&amp;ref!$E$4&amp;ref!$F$2&amp;ref!I$2,DatatableSelCan,8,FALSE))),"–")</f>
        <v>–</v>
      </c>
      <c r="AB51" s="98" t="str">
        <f>IFERROR(VALUE(FIXED(VLOOKUP(VLOOKUP($A$1,CodeTableSelCan,2,FALSE)&amp;$B$16&amp;ref!$E$4&amp;ref!$F$2&amp;ref!J$2,DatatableSelCan,8,FALSE))),"–")</f>
        <v>–</v>
      </c>
      <c r="AC51" s="98" t="str">
        <f>IFERROR(VALUE(FIXED(VLOOKUP(VLOOKUP($A$1,CodeTableSelCan,2,FALSE)&amp;$B$16&amp;ref!$E$4&amp;ref!$F$2&amp;ref!K$2,DatatableSelCan,8,FALSE))),"–")</f>
        <v>–</v>
      </c>
      <c r="AD51" s="98">
        <f>IFERROR(VALUE(FIXED(VLOOKUP(VLOOKUP($A$1,CodeTableSelCan,2,FALSE)&amp;$B$16&amp;ref!$E$4&amp;ref!$F$2&amp;ref!L$2,DatatableSelCan,8,FALSE))),"–")</f>
        <v>0.28999999999999998</v>
      </c>
      <c r="AE51" s="98">
        <f>IFERROR(VALUE(FIXED(VLOOKUP(VLOOKUP($A$1,CodeTableSelCan,2,FALSE)&amp;$B$16&amp;ref!$E$4&amp;ref!$F$2&amp;ref!M$2,DatatableSelCan,8,FALSE))),"–")</f>
        <v>0.88</v>
      </c>
      <c r="AF51" s="98">
        <f>IFERROR(VALUE(FIXED(VLOOKUP(VLOOKUP($A$1,CodeTableSelCan,2,FALSE)&amp;$B$16&amp;ref!$E$4&amp;ref!$F$2&amp;ref!N$2,DatatableSelCan,8,FALSE))),"–")</f>
        <v>1</v>
      </c>
      <c r="AG51" s="98">
        <f>IFERROR(VALUE(FIXED(VLOOKUP(VLOOKUP($A$1,CodeTableSelCan,2,FALSE)&amp;$B$16&amp;ref!$E$4&amp;ref!$F$2&amp;ref!O$2,DatatableSelCan,8,FALSE))),"–")</f>
        <v>1.07</v>
      </c>
      <c r="AH51" s="98">
        <f>IFERROR(VALUE(FIXED(VLOOKUP(VLOOKUP($A$1,CodeTableSelCan,2,FALSE)&amp;$B$16&amp;ref!$E$4&amp;ref!$F$2&amp;ref!P$2,DatatableSelCan,8,FALSE))),"–")</f>
        <v>2.65</v>
      </c>
      <c r="AI51" s="98">
        <f>IFERROR(VALUE(FIXED(VLOOKUP(VLOOKUP($A$1,CodeTableSelCan,2,FALSE)&amp;$B$16&amp;ref!$E$4&amp;ref!$F$2&amp;ref!Q$2,DatatableSelCan,8,FALSE))),"–")</f>
        <v>1.26</v>
      </c>
      <c r="AJ51" s="98">
        <f>IFERROR(VALUE(FIXED(VLOOKUP(VLOOKUP($A$1,CodeTableSelCan,2,FALSE)&amp;$B$16&amp;ref!$E$4&amp;ref!$F$2&amp;ref!R$2,DatatableSelCan,8,FALSE))),"–")</f>
        <v>3.78</v>
      </c>
      <c r="AK51" s="98">
        <f>IFERROR(VALUE(FIXED(VLOOKUP(VLOOKUP($A$1,CodeTableSelCan,2,FALSE)&amp;$B$16&amp;ref!$E$4&amp;ref!$F$2&amp;ref!S$2,DatatableSelCan,8,FALSE))),"–")</f>
        <v>11.49</v>
      </c>
      <c r="AL51" s="98">
        <f>IFERROR(VALUE(FIXED(VLOOKUP(VLOOKUP($A$1,CodeTableSelCan,2,FALSE)&amp;$B$16&amp;ref!$E$4&amp;ref!$F$2&amp;ref!T$2,DatatableSelCan,8,FALSE))),"–")</f>
        <v>7.39</v>
      </c>
      <c r="AM51" s="98">
        <f>IFERROR(VALUE(FIXED(VLOOKUP(VLOOKUP($A$1,CodeTableSelCan,2,FALSE)&amp;$B$16&amp;ref!$E$4&amp;ref!$F$2&amp;ref!U$2,DatatableSelCan,8,FALSE))),"–")</f>
        <v>18.46</v>
      </c>
      <c r="AN51" s="98">
        <f>IFERROR(VALUE(FIXED(VLOOKUP(VLOOKUP($A$1,CodeTableSelCan,2,FALSE)&amp;$B$16&amp;ref!$E$4&amp;ref!$F$2&amp;ref!V$2,DatatableSelCan,8,FALSE))),"–")</f>
        <v>28.14</v>
      </c>
      <c r="AO51" s="98">
        <f>IFERROR(VALUE(FIXED(VLOOKUP(VLOOKUP($A$1,CodeTableSelCan,2,FALSE)&amp;$B$16&amp;ref!$E$4&amp;ref!$F$2&amp;ref!W$2,DatatableSelCan,8,FALSE))),"–")</f>
        <v>35.92</v>
      </c>
      <c r="AP51" s="98">
        <f>IFERROR(VALUE(FIXED(VLOOKUP(VLOOKUP($A$1,CodeTableSelCan,2,FALSE)&amp;$B$16&amp;ref!$E$4&amp;ref!$F$2&amp;ref!X$2,DatatableSelCan,8,FALSE))),"–")</f>
        <v>74.92</v>
      </c>
      <c r="AQ51" s="98">
        <f>IFERROR(VALUE(FIXED(VLOOKUP(VLOOKUP($A$1,CodeTableSelCan,2,FALSE)&amp;$B$16&amp;ref!$E$4&amp;ref!$F$2&amp;ref!Y$2,DatatableSelCan,8,FALSE))),"–")</f>
        <v>76.09</v>
      </c>
      <c r="AR51" s="98">
        <f>SUMPRODUCT(Z51:AQ51,'Population '!$D$61:$U$61)</f>
        <v>4.375361123606738</v>
      </c>
    </row>
    <row r="52" spans="2:44" ht="15" customHeight="1">
      <c r="B52" s="20"/>
      <c r="C52" s="71" t="s">
        <v>24</v>
      </c>
      <c r="D52" s="54" t="str">
        <f>IFERROR(VALUE(FIXED(VLOOKUP(VLOOKUP($A$1,CodeTableSelCan,2,FALSE)&amp;$B$16&amp;ref!$E$4&amp;ref!$F$3&amp;ref!H$2,DatatableSelCan,7,FALSE))),"–")</f>
        <v>–</v>
      </c>
      <c r="E52" s="54" t="str">
        <f>IFERROR(VALUE(FIXED(VLOOKUP(VLOOKUP($A$1,CodeTableSelCan,2,FALSE)&amp;$B$16&amp;ref!$E$4&amp;ref!$F$3&amp;ref!I$2,DatatableSelCan,7,FALSE))),"–")</f>
        <v>–</v>
      </c>
      <c r="F52" s="54" t="str">
        <f>IFERROR(VALUE(FIXED(VLOOKUP(VLOOKUP($A$1,CodeTableSelCan,2,FALSE)&amp;$B$16&amp;ref!$E$4&amp;ref!$F$3&amp;ref!J$2,DatatableSelCan,7,FALSE))),"–")</f>
        <v>–</v>
      </c>
      <c r="G52" s="54" t="str">
        <f>IFERROR(VALUE(FIXED(VLOOKUP(VLOOKUP($A$1,CodeTableSelCan,2,FALSE)&amp;$B$16&amp;ref!$E$4&amp;ref!$F$3&amp;ref!K$2,DatatableSelCan,7,FALSE))),"–")</f>
        <v>–</v>
      </c>
      <c r="H52" s="54" t="str">
        <f>IFERROR(VALUE(FIXED(VLOOKUP(VLOOKUP($A$1,CodeTableSelCan,2,FALSE)&amp;$B$16&amp;ref!$E$4&amp;ref!$F$3&amp;ref!L$2,DatatableSelCan,7,FALSE))),"–")</f>
        <v>–</v>
      </c>
      <c r="I52" s="54">
        <f>IFERROR(VALUE(FIXED(VLOOKUP(VLOOKUP($A$1,CodeTableSelCan,2,FALSE)&amp;$B$16&amp;ref!$E$4&amp;ref!$F$3&amp;ref!M$2,DatatableSelCan,7,FALSE))),"–")</f>
        <v>1</v>
      </c>
      <c r="J52" s="54">
        <f>IFERROR(VALUE(FIXED(VLOOKUP(VLOOKUP($A$1,CodeTableSelCan,2,FALSE)&amp;$B$16&amp;ref!$E$4&amp;ref!$F$3&amp;ref!N$2,DatatableSelCan,7,FALSE))),"–")</f>
        <v>1</v>
      </c>
      <c r="K52" s="54">
        <f>IFERROR(VALUE(FIXED(VLOOKUP(VLOOKUP($A$1,CodeTableSelCan,2,FALSE)&amp;$B$16&amp;ref!$E$4&amp;ref!$F$3&amp;ref!O$2,DatatableSelCan,7,FALSE))),"–")</f>
        <v>1</v>
      </c>
      <c r="L52" s="54">
        <f>IFERROR(VALUE(FIXED(VLOOKUP(VLOOKUP($A$1,CodeTableSelCan,2,FALSE)&amp;$B$16&amp;ref!$E$4&amp;ref!$F$3&amp;ref!P$2,DatatableSelCan,7,FALSE))),"–")</f>
        <v>3</v>
      </c>
      <c r="M52" s="54" t="str">
        <f>IFERROR(VALUE(FIXED(VLOOKUP(VLOOKUP($A$1,CodeTableSelCan,2,FALSE)&amp;$B$16&amp;ref!$E$4&amp;ref!$F$3&amp;ref!Q$2,DatatableSelCan,7,FALSE))),"–")</f>
        <v>–</v>
      </c>
      <c r="N52" s="54">
        <f>IFERROR(VALUE(FIXED(VLOOKUP(VLOOKUP($A$1,CodeTableSelCan,2,FALSE)&amp;$B$16&amp;ref!$E$4&amp;ref!$F$3&amp;ref!R$2,DatatableSelCan,7,FALSE))),"–")</f>
        <v>2</v>
      </c>
      <c r="O52" s="54">
        <f>IFERROR(VALUE(FIXED(VLOOKUP(VLOOKUP($A$1,CodeTableSelCan,2,FALSE)&amp;$B$16&amp;ref!$E$4&amp;ref!$F$3&amp;ref!S$2,DatatableSelCan,7,FALSE))),"–")</f>
        <v>4</v>
      </c>
      <c r="P52" s="54">
        <f>IFERROR(VALUE(FIXED(VLOOKUP(VLOOKUP($A$1,CodeTableSelCan,2,FALSE)&amp;$B$16&amp;ref!$E$4&amp;ref!$F$3&amp;ref!T$2,DatatableSelCan,7,FALSE))),"–")</f>
        <v>3</v>
      </c>
      <c r="Q52" s="54">
        <f>IFERROR(VALUE(FIXED(VLOOKUP(VLOOKUP($A$1,CodeTableSelCan,2,FALSE)&amp;$B$16&amp;ref!$E$4&amp;ref!$F$3&amp;ref!U$2,DatatableSelCan,7,FALSE))),"–")</f>
        <v>4</v>
      </c>
      <c r="R52" s="54">
        <f>IFERROR(VALUE(FIXED(VLOOKUP(VLOOKUP($A$1,CodeTableSelCan,2,FALSE)&amp;$B$16&amp;ref!$E$4&amp;ref!$F$3&amp;ref!V$2,DatatableSelCan,7,FALSE))),"–")</f>
        <v>3</v>
      </c>
      <c r="S52" s="54">
        <f>IFERROR(VALUE(FIXED(VLOOKUP(VLOOKUP($A$1,CodeTableSelCan,2,FALSE)&amp;$B$16&amp;ref!$E$4&amp;ref!$F$3&amp;ref!W$2,DatatableSelCan,7,FALSE))),"–")</f>
        <v>4</v>
      </c>
      <c r="T52" s="54">
        <f>IFERROR(VALUE(FIXED(VLOOKUP(VLOOKUP($A$1,CodeTableSelCan,2,FALSE)&amp;$B$16&amp;ref!$E$4&amp;ref!$F$3&amp;ref!X$2,DatatableSelCan,7,FALSE))),"–")</f>
        <v>3</v>
      </c>
      <c r="U52" s="54">
        <f>IFERROR(VALUE(FIXED(VLOOKUP(VLOOKUP($A$1,CodeTableSelCan,2,FALSE)&amp;$B$16&amp;ref!$E$4&amp;ref!$F$3&amp;ref!Y$2,DatatableSelCan,7,FALSE))),"–")</f>
        <v>1</v>
      </c>
      <c r="V52" s="54">
        <f>IFERROR(VALUE(FIXED(VLOOKUP(VLOOKUP($A$1,CodeTableSelCan,2,FALSE)&amp;$B$16&amp;ref!$E$4&amp;ref!$F$3&amp;ref!Z$2,DatatableSelCan,7,FALSE))),"–")</f>
        <v>30</v>
      </c>
      <c r="X52" s="20"/>
      <c r="Y52" s="71" t="s">
        <v>24</v>
      </c>
      <c r="Z52" s="98" t="str">
        <f>IFERROR(VALUE(FIXED(VLOOKUP(VLOOKUP($A$1,CodeTableSelCan,2,FALSE)&amp;$B$16&amp;ref!$E$4&amp;ref!$F$3&amp;ref!H$2,DatatableSelCan,8,FALSE))),"–")</f>
        <v>–</v>
      </c>
      <c r="AA52" s="98" t="str">
        <f>IFERROR(VALUE(FIXED(VLOOKUP(VLOOKUP($A$1,CodeTableSelCan,2,FALSE)&amp;$B$16&amp;ref!$E$4&amp;ref!$F$3&amp;ref!I$2,DatatableSelCan,8,FALSE))),"–")</f>
        <v>–</v>
      </c>
      <c r="AB52" s="98" t="str">
        <f>IFERROR(VALUE(FIXED(VLOOKUP(VLOOKUP($A$1,CodeTableSelCan,2,FALSE)&amp;$B$16&amp;ref!$E$4&amp;ref!$F$3&amp;ref!J$2,DatatableSelCan,8,FALSE))),"–")</f>
        <v>–</v>
      </c>
      <c r="AC52" s="98" t="str">
        <f>IFERROR(VALUE(FIXED(VLOOKUP(VLOOKUP($A$1,CodeTableSelCan,2,FALSE)&amp;$B$16&amp;ref!$E$4&amp;ref!$F$3&amp;ref!K$2,DatatableSelCan,8,FALSE))),"–")</f>
        <v>–</v>
      </c>
      <c r="AD52" s="98" t="str">
        <f>IFERROR(VALUE(FIXED(VLOOKUP(VLOOKUP($A$1,CodeTableSelCan,2,FALSE)&amp;$B$16&amp;ref!$E$4&amp;ref!$F$3&amp;ref!L$2,DatatableSelCan,8,FALSE))),"–")</f>
        <v>–</v>
      </c>
      <c r="AE52" s="98">
        <f>IFERROR(VALUE(FIXED(VLOOKUP(VLOOKUP($A$1,CodeTableSelCan,2,FALSE)&amp;$B$16&amp;ref!$E$4&amp;ref!$F$3&amp;ref!M$2,DatatableSelCan,8,FALSE))),"–")</f>
        <v>1.94</v>
      </c>
      <c r="AF52" s="98">
        <f>IFERROR(VALUE(FIXED(VLOOKUP(VLOOKUP($A$1,CodeTableSelCan,2,FALSE)&amp;$B$16&amp;ref!$E$4&amp;ref!$F$3&amp;ref!N$2,DatatableSelCan,8,FALSE))),"–")</f>
        <v>2.4500000000000002</v>
      </c>
      <c r="AG52" s="98">
        <f>IFERROR(VALUE(FIXED(VLOOKUP(VLOOKUP($A$1,CodeTableSelCan,2,FALSE)&amp;$B$16&amp;ref!$E$4&amp;ref!$F$3&amp;ref!O$2,DatatableSelCan,8,FALSE))),"–")</f>
        <v>2.56</v>
      </c>
      <c r="AH52" s="98">
        <f>IFERROR(VALUE(FIXED(VLOOKUP(VLOOKUP($A$1,CodeTableSelCan,2,FALSE)&amp;$B$16&amp;ref!$E$4&amp;ref!$F$3&amp;ref!P$2,DatatableSelCan,8,FALSE))),"–")</f>
        <v>7.24</v>
      </c>
      <c r="AI52" s="98" t="str">
        <f>IFERROR(VALUE(FIXED(VLOOKUP(VLOOKUP($A$1,CodeTableSelCan,2,FALSE)&amp;$B$16&amp;ref!$E$4&amp;ref!$F$3&amp;ref!Q$2,DatatableSelCan,8,FALSE))),"–")</f>
        <v>–</v>
      </c>
      <c r="AJ52" s="98">
        <f>IFERROR(VALUE(FIXED(VLOOKUP(VLOOKUP($A$1,CodeTableSelCan,2,FALSE)&amp;$B$16&amp;ref!$E$4&amp;ref!$F$3&amp;ref!R$2,DatatableSelCan,8,FALSE))),"–")</f>
        <v>5.2</v>
      </c>
      <c r="AK52" s="98">
        <f>IFERROR(VALUE(FIXED(VLOOKUP(VLOOKUP($A$1,CodeTableSelCan,2,FALSE)&amp;$B$16&amp;ref!$E$4&amp;ref!$F$3&amp;ref!S$2,DatatableSelCan,8,FALSE))),"–")</f>
        <v>12.17</v>
      </c>
      <c r="AL52" s="98">
        <f>IFERROR(VALUE(FIXED(VLOOKUP(VLOOKUP($A$1,CodeTableSelCan,2,FALSE)&amp;$B$16&amp;ref!$E$4&amp;ref!$F$3&amp;ref!T$2,DatatableSelCan,8,FALSE))),"–")</f>
        <v>12.18</v>
      </c>
      <c r="AM52" s="98">
        <f>IFERROR(VALUE(FIXED(VLOOKUP(VLOOKUP($A$1,CodeTableSelCan,2,FALSE)&amp;$B$16&amp;ref!$E$4&amp;ref!$F$3&amp;ref!U$2,DatatableSelCan,8,FALSE))),"–")</f>
        <v>22.19</v>
      </c>
      <c r="AN52" s="98">
        <f>IFERROR(VALUE(FIXED(VLOOKUP(VLOOKUP($A$1,CodeTableSelCan,2,FALSE)&amp;$B$16&amp;ref!$E$4&amp;ref!$F$3&amp;ref!V$2,DatatableSelCan,8,FALSE))),"–")</f>
        <v>26.48</v>
      </c>
      <c r="AO52" s="98">
        <f>IFERROR(VALUE(FIXED(VLOOKUP(VLOOKUP($A$1,CodeTableSelCan,2,FALSE)&amp;$B$16&amp;ref!$E$4&amp;ref!$F$3&amp;ref!W$2,DatatableSelCan,8,FALSE))),"–")</f>
        <v>53.4</v>
      </c>
      <c r="AP52" s="98">
        <f>IFERROR(VALUE(FIXED(VLOOKUP(VLOOKUP($A$1,CodeTableSelCan,2,FALSE)&amp;$B$16&amp;ref!$E$4&amp;ref!$F$3&amp;ref!X$2,DatatableSelCan,8,FALSE))),"–")</f>
        <v>77.72</v>
      </c>
      <c r="AQ52" s="98">
        <f>IFERROR(VALUE(FIXED(VLOOKUP(VLOOKUP($A$1,CodeTableSelCan,2,FALSE)&amp;$B$16&amp;ref!$E$4&amp;ref!$F$3&amp;ref!Y$2,DatatableSelCan,8,FALSE))),"–")</f>
        <v>43.29</v>
      </c>
      <c r="AR52" s="98">
        <f>SUMPRODUCT(Z52:AQ52,'Population '!$D$61:$U$61)</f>
        <v>5.3205073224371473</v>
      </c>
    </row>
    <row r="53" spans="2:44" ht="15" customHeight="1">
      <c r="B53" s="20"/>
      <c r="C53" s="71" t="s">
        <v>25</v>
      </c>
      <c r="D53" s="54" t="str">
        <f>IFERROR(VALUE(FIXED(VLOOKUP(VLOOKUP($A$1,CodeTableSelCan,2,FALSE)&amp;$B$16&amp;ref!$E$4&amp;ref!$F$4&amp;ref!H$2,DatatableSelCan,7,FALSE))),"–")</f>
        <v>–</v>
      </c>
      <c r="E53" s="54" t="str">
        <f>IFERROR(VALUE(FIXED(VLOOKUP(VLOOKUP($A$1,CodeTableSelCan,2,FALSE)&amp;$B$16&amp;ref!$E$4&amp;ref!$F$4&amp;ref!I$2,DatatableSelCan,7,FALSE))),"–")</f>
        <v>–</v>
      </c>
      <c r="F53" s="54" t="str">
        <f>IFERROR(VALUE(FIXED(VLOOKUP(VLOOKUP($A$1,CodeTableSelCan,2,FALSE)&amp;$B$16&amp;ref!$E$4&amp;ref!$F$4&amp;ref!J$2,DatatableSelCan,7,FALSE))),"–")</f>
        <v>–</v>
      </c>
      <c r="G53" s="54" t="str">
        <f>IFERROR(VALUE(FIXED(VLOOKUP(VLOOKUP($A$1,CodeTableSelCan,2,FALSE)&amp;$B$16&amp;ref!$E$4&amp;ref!$F$4&amp;ref!K$2,DatatableSelCan,7,FALSE))),"–")</f>
        <v>–</v>
      </c>
      <c r="H53" s="54">
        <f>IFERROR(VALUE(FIXED(VLOOKUP(VLOOKUP($A$1,CodeTableSelCan,2,FALSE)&amp;$B$16&amp;ref!$E$4&amp;ref!$F$4&amp;ref!L$2,DatatableSelCan,7,FALSE))),"–")</f>
        <v>1</v>
      </c>
      <c r="I53" s="54">
        <f>IFERROR(VALUE(FIXED(VLOOKUP(VLOOKUP($A$1,CodeTableSelCan,2,FALSE)&amp;$B$16&amp;ref!$E$4&amp;ref!$F$4&amp;ref!M$2,DatatableSelCan,7,FALSE))),"–")</f>
        <v>2</v>
      </c>
      <c r="J53" s="54">
        <f>IFERROR(VALUE(FIXED(VLOOKUP(VLOOKUP($A$1,CodeTableSelCan,2,FALSE)&amp;$B$16&amp;ref!$E$4&amp;ref!$F$4&amp;ref!N$2,DatatableSelCan,7,FALSE))),"–")</f>
        <v>2</v>
      </c>
      <c r="K53" s="54">
        <f>IFERROR(VALUE(FIXED(VLOOKUP(VLOOKUP($A$1,CodeTableSelCan,2,FALSE)&amp;$B$16&amp;ref!$E$4&amp;ref!$F$4&amp;ref!O$2,DatatableSelCan,7,FALSE))),"–")</f>
        <v>2</v>
      </c>
      <c r="L53" s="54">
        <f>IFERROR(VALUE(FIXED(VLOOKUP(VLOOKUP($A$1,CodeTableSelCan,2,FALSE)&amp;$B$16&amp;ref!$E$4&amp;ref!$F$4&amp;ref!P$2,DatatableSelCan,7,FALSE))),"–")</f>
        <v>5</v>
      </c>
      <c r="M53" s="54">
        <f>IFERROR(VALUE(FIXED(VLOOKUP(VLOOKUP($A$1,CodeTableSelCan,2,FALSE)&amp;$B$16&amp;ref!$E$4&amp;ref!$F$4&amp;ref!Q$2,DatatableSelCan,7,FALSE))),"–")</f>
        <v>4</v>
      </c>
      <c r="N53" s="54">
        <f>IFERROR(VALUE(FIXED(VLOOKUP(VLOOKUP($A$1,CodeTableSelCan,2,FALSE)&amp;$B$16&amp;ref!$E$4&amp;ref!$F$4&amp;ref!R$2,DatatableSelCan,7,FALSE))),"–")</f>
        <v>10</v>
      </c>
      <c r="O53" s="54">
        <f>IFERROR(VALUE(FIXED(VLOOKUP(VLOOKUP($A$1,CodeTableSelCan,2,FALSE)&amp;$B$16&amp;ref!$E$4&amp;ref!$F$4&amp;ref!S$2,DatatableSelCan,7,FALSE))),"–")</f>
        <v>30</v>
      </c>
      <c r="P53" s="54">
        <f>IFERROR(VALUE(FIXED(VLOOKUP(VLOOKUP($A$1,CodeTableSelCan,2,FALSE)&amp;$B$16&amp;ref!$E$4&amp;ref!$F$4&amp;ref!T$2,DatatableSelCan,7,FALSE))),"–")</f>
        <v>16</v>
      </c>
      <c r="Q53" s="54">
        <f>IFERROR(VALUE(FIXED(VLOOKUP(VLOOKUP($A$1,CodeTableSelCan,2,FALSE)&amp;$B$16&amp;ref!$E$4&amp;ref!$F$4&amp;ref!U$2,DatatableSelCan,7,FALSE))),"–")</f>
        <v>39</v>
      </c>
      <c r="R53" s="54">
        <f>IFERROR(VALUE(FIXED(VLOOKUP(VLOOKUP($A$1,CodeTableSelCan,2,FALSE)&amp;$B$16&amp;ref!$E$4&amp;ref!$F$4&amp;ref!V$2,DatatableSelCan,7,FALSE))),"–")</f>
        <v>45</v>
      </c>
      <c r="S53" s="54">
        <f>IFERROR(VALUE(FIXED(VLOOKUP(VLOOKUP($A$1,CodeTableSelCan,2,FALSE)&amp;$B$16&amp;ref!$E$4&amp;ref!$F$4&amp;ref!W$2,DatatableSelCan,7,FALSE))),"–")</f>
        <v>42</v>
      </c>
      <c r="T53" s="54">
        <f>IFERROR(VALUE(FIXED(VLOOKUP(VLOOKUP($A$1,CodeTableSelCan,2,FALSE)&amp;$B$16&amp;ref!$E$4&amp;ref!$F$4&amp;ref!X$2,DatatableSelCan,7,FALSE))),"–")</f>
        <v>60</v>
      </c>
      <c r="U53" s="54">
        <f>IFERROR(VALUE(FIXED(VLOOKUP(VLOOKUP($A$1,CodeTableSelCan,2,FALSE)&amp;$B$16&amp;ref!$E$4&amp;ref!$F$4&amp;ref!Y$2,DatatableSelCan,7,FALSE))),"–")</f>
        <v>62</v>
      </c>
      <c r="V53" s="54">
        <f>IFERROR(VALUE(FIXED(VLOOKUP(VLOOKUP($A$1,CodeTableSelCan,2,FALSE)&amp;$B$16&amp;ref!$E$4&amp;ref!$F$4&amp;ref!Z$2,DatatableSelCan,7,FALSE))),"–")</f>
        <v>320</v>
      </c>
      <c r="X53" s="20"/>
      <c r="Y53" s="71" t="s">
        <v>25</v>
      </c>
      <c r="Z53" s="98" t="str">
        <f>IFERROR(VALUE(FIXED(VLOOKUP(VLOOKUP($A$1,CodeTableSelCan,2,FALSE)&amp;$B$16&amp;ref!$E$4&amp;ref!$F$4&amp;ref!H$2,DatatableSelCan,8,FALSE))),"–")</f>
        <v>–</v>
      </c>
      <c r="AA53" s="98" t="str">
        <f>IFERROR(VALUE(FIXED(VLOOKUP(VLOOKUP($A$1,CodeTableSelCan,2,FALSE)&amp;$B$16&amp;ref!$E$4&amp;ref!$F$4&amp;ref!I$2,DatatableSelCan,8,FALSE))),"–")</f>
        <v>–</v>
      </c>
      <c r="AB53" s="98" t="str">
        <f>IFERROR(VALUE(FIXED(VLOOKUP(VLOOKUP($A$1,CodeTableSelCan,2,FALSE)&amp;$B$16&amp;ref!$E$4&amp;ref!$F$4&amp;ref!J$2,DatatableSelCan,8,FALSE))),"–")</f>
        <v>–</v>
      </c>
      <c r="AC53" s="98" t="str">
        <f>IFERROR(VALUE(FIXED(VLOOKUP(VLOOKUP($A$1,CodeTableSelCan,2,FALSE)&amp;$B$16&amp;ref!$E$4&amp;ref!$F$4&amp;ref!K$2,DatatableSelCan,8,FALSE))),"–")</f>
        <v>–</v>
      </c>
      <c r="AD53" s="98">
        <f>IFERROR(VALUE(FIXED(VLOOKUP(VLOOKUP($A$1,CodeTableSelCan,2,FALSE)&amp;$B$16&amp;ref!$E$4&amp;ref!$F$4&amp;ref!L$2,DatatableSelCan,8,FALSE))),"–")</f>
        <v>0.35</v>
      </c>
      <c r="AE53" s="98">
        <f>IFERROR(VALUE(FIXED(VLOOKUP(VLOOKUP($A$1,CodeTableSelCan,2,FALSE)&amp;$B$16&amp;ref!$E$4&amp;ref!$F$4&amp;ref!M$2,DatatableSelCan,8,FALSE))),"–")</f>
        <v>0.7</v>
      </c>
      <c r="AF53" s="98">
        <f>IFERROR(VALUE(FIXED(VLOOKUP(VLOOKUP($A$1,CodeTableSelCan,2,FALSE)&amp;$B$16&amp;ref!$E$4&amp;ref!$F$4&amp;ref!N$2,DatatableSelCan,8,FALSE))),"–")</f>
        <v>0.77</v>
      </c>
      <c r="AG53" s="98">
        <f>IFERROR(VALUE(FIXED(VLOOKUP(VLOOKUP($A$1,CodeTableSelCan,2,FALSE)&amp;$B$16&amp;ref!$E$4&amp;ref!$F$4&amp;ref!O$2,DatatableSelCan,8,FALSE))),"–")</f>
        <v>0.83</v>
      </c>
      <c r="AH53" s="98">
        <f>IFERROR(VALUE(FIXED(VLOOKUP(VLOOKUP($A$1,CodeTableSelCan,2,FALSE)&amp;$B$16&amp;ref!$E$4&amp;ref!$F$4&amp;ref!P$2,DatatableSelCan,8,FALSE))),"–")</f>
        <v>1.92</v>
      </c>
      <c r="AI53" s="98">
        <f>IFERROR(VALUE(FIXED(VLOOKUP(VLOOKUP($A$1,CodeTableSelCan,2,FALSE)&amp;$B$16&amp;ref!$E$4&amp;ref!$F$4&amp;ref!Q$2,DatatableSelCan,8,FALSE))),"–")</f>
        <v>1.44</v>
      </c>
      <c r="AJ53" s="98">
        <f>IFERROR(VALUE(FIXED(VLOOKUP(VLOOKUP($A$1,CodeTableSelCan,2,FALSE)&amp;$B$16&amp;ref!$E$4&amp;ref!$F$4&amp;ref!R$2,DatatableSelCan,8,FALSE))),"–")</f>
        <v>3.59</v>
      </c>
      <c r="AK53" s="98">
        <f>IFERROR(VALUE(FIXED(VLOOKUP(VLOOKUP($A$1,CodeTableSelCan,2,FALSE)&amp;$B$16&amp;ref!$E$4&amp;ref!$F$4&amp;ref!S$2,DatatableSelCan,8,FALSE))),"–")</f>
        <v>11.4</v>
      </c>
      <c r="AL53" s="98">
        <f>IFERROR(VALUE(FIXED(VLOOKUP(VLOOKUP($A$1,CodeTableSelCan,2,FALSE)&amp;$B$16&amp;ref!$E$4&amp;ref!$F$4&amp;ref!T$2,DatatableSelCan,8,FALSE))),"–")</f>
        <v>6.88</v>
      </c>
      <c r="AM53" s="98">
        <f>IFERROR(VALUE(FIXED(VLOOKUP(VLOOKUP($A$1,CodeTableSelCan,2,FALSE)&amp;$B$16&amp;ref!$E$4&amp;ref!$F$4&amp;ref!U$2,DatatableSelCan,8,FALSE))),"–")</f>
        <v>18.14</v>
      </c>
      <c r="AN53" s="98">
        <f>IFERROR(VALUE(FIXED(VLOOKUP(VLOOKUP($A$1,CodeTableSelCan,2,FALSE)&amp;$B$16&amp;ref!$E$4&amp;ref!$F$4&amp;ref!V$2,DatatableSelCan,8,FALSE))),"–")</f>
        <v>28.26</v>
      </c>
      <c r="AO53" s="98">
        <f>IFERROR(VALUE(FIXED(VLOOKUP(VLOOKUP($A$1,CodeTableSelCan,2,FALSE)&amp;$B$16&amp;ref!$E$4&amp;ref!$F$4&amp;ref!W$2,DatatableSelCan,8,FALSE))),"–")</f>
        <v>34.83</v>
      </c>
      <c r="AP53" s="98">
        <f>IFERROR(VALUE(FIXED(VLOOKUP(VLOOKUP($A$1,CodeTableSelCan,2,FALSE)&amp;$B$16&amp;ref!$E$4&amp;ref!$F$4&amp;ref!X$2,DatatableSelCan,8,FALSE))),"–")</f>
        <v>74.78</v>
      </c>
      <c r="AQ53" s="98">
        <f>IFERROR(VALUE(FIXED(VLOOKUP(VLOOKUP($A$1,CodeTableSelCan,2,FALSE)&amp;$B$16&amp;ref!$E$4&amp;ref!$F$4&amp;ref!Y$2,DatatableSelCan,8,FALSE))),"–")</f>
        <v>77.03</v>
      </c>
      <c r="AR53" s="98">
        <f>SUMPRODUCT(Z53:AQ53,'Population '!$D$61:$U$61)</f>
        <v>4.2422047283450794</v>
      </c>
    </row>
    <row r="54" spans="2:44" ht="15" customHeight="1">
      <c r="X54" s="81" t="s">
        <v>30</v>
      </c>
    </row>
    <row r="56" spans="2:44" ht="15" customHeight="1">
      <c r="D56" s="74"/>
      <c r="E56" s="74"/>
      <c r="F56" s="74"/>
      <c r="G56" s="74"/>
      <c r="H56" s="74"/>
      <c r="I56" s="74"/>
      <c r="J56" s="74"/>
      <c r="K56" s="74"/>
      <c r="L56" s="74"/>
      <c r="M56" s="74"/>
      <c r="N56" s="74"/>
      <c r="O56" s="74"/>
      <c r="P56" s="74"/>
      <c r="Q56" s="74"/>
      <c r="R56" s="74"/>
      <c r="S56" s="74"/>
      <c r="T56" s="74"/>
      <c r="U56" s="74"/>
      <c r="V56" s="74"/>
    </row>
  </sheetData>
  <mergeCells count="6">
    <mergeCell ref="D6:V6"/>
    <mergeCell ref="Z6:AR6"/>
    <mergeCell ref="D23:V23"/>
    <mergeCell ref="Z23:AR23"/>
    <mergeCell ref="D40:V40"/>
    <mergeCell ref="Z40:AR40"/>
  </mergeCells>
  <pageMargins left="0.7" right="0.7" top="0.75" bottom="0.75" header="0.3" footer="0.3"/>
  <pageSetup paperSize="9" scale="57" fitToWidth="0" orientation="landscape" r:id="rId1"/>
  <colBreaks count="1" manualBreakCount="1">
    <brk id="22" max="53"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1"/>
  <sheetViews>
    <sheetView zoomScaleNormal="100" workbookViewId="0"/>
  </sheetViews>
  <sheetFormatPr defaultRowHeight="15" customHeight="1"/>
  <cols>
    <col min="1" max="1" width="5.6640625" style="1" customWidth="1"/>
    <col min="2" max="2" width="9.33203125" style="1"/>
    <col min="3" max="3" width="14.33203125" style="1" customWidth="1"/>
    <col min="4" max="21" width="9.5" style="1" bestFit="1" customWidth="1"/>
    <col min="22" max="22" width="10.5" style="1" bestFit="1" customWidth="1"/>
    <col min="23" max="23" width="5.6640625" style="1" customWidth="1"/>
    <col min="24" max="16384" width="9.33203125" style="1"/>
  </cols>
  <sheetData>
    <row r="1" spans="1:22" ht="35.25" customHeight="1">
      <c r="A1" s="104" t="s">
        <v>76</v>
      </c>
    </row>
    <row r="3" spans="1:22" ht="20.100000000000001" customHeight="1">
      <c r="B3" s="2" t="s">
        <v>26</v>
      </c>
    </row>
    <row r="4" spans="1:22" ht="15" customHeight="1">
      <c r="B4" s="23"/>
      <c r="C4" s="23"/>
      <c r="D4" s="115" t="s">
        <v>72</v>
      </c>
      <c r="E4" s="120"/>
      <c r="F4" s="120"/>
      <c r="G4" s="120"/>
      <c r="H4" s="120"/>
      <c r="I4" s="120"/>
      <c r="J4" s="120"/>
      <c r="K4" s="120"/>
      <c r="L4" s="120"/>
      <c r="M4" s="120"/>
      <c r="N4" s="120"/>
      <c r="O4" s="120"/>
      <c r="P4" s="120"/>
      <c r="Q4" s="120"/>
      <c r="R4" s="120"/>
      <c r="S4" s="120"/>
      <c r="T4" s="120"/>
      <c r="U4" s="120"/>
      <c r="V4" s="120"/>
    </row>
    <row r="5" spans="1:22" ht="15" customHeight="1">
      <c r="B5" s="24" t="s">
        <v>1</v>
      </c>
      <c r="C5" s="24" t="s">
        <v>2</v>
      </c>
      <c r="D5" s="25" t="s">
        <v>3</v>
      </c>
      <c r="E5" s="25" t="s">
        <v>4</v>
      </c>
      <c r="F5" s="25" t="s">
        <v>5</v>
      </c>
      <c r="G5" s="25" t="s">
        <v>6</v>
      </c>
      <c r="H5" s="25" t="s">
        <v>7</v>
      </c>
      <c r="I5" s="25" t="s">
        <v>8</v>
      </c>
      <c r="J5" s="25" t="s">
        <v>9</v>
      </c>
      <c r="K5" s="25" t="s">
        <v>10</v>
      </c>
      <c r="L5" s="25" t="s">
        <v>11</v>
      </c>
      <c r="M5" s="25" t="s">
        <v>12</v>
      </c>
      <c r="N5" s="25" t="s">
        <v>13</v>
      </c>
      <c r="O5" s="25" t="s">
        <v>14</v>
      </c>
      <c r="P5" s="25" t="s">
        <v>15</v>
      </c>
      <c r="Q5" s="25" t="s">
        <v>16</v>
      </c>
      <c r="R5" s="25" t="s">
        <v>17</v>
      </c>
      <c r="S5" s="25" t="s">
        <v>18</v>
      </c>
      <c r="T5" s="25" t="s">
        <v>19</v>
      </c>
      <c r="U5" s="25" t="s">
        <v>20</v>
      </c>
      <c r="V5" s="25" t="s">
        <v>21</v>
      </c>
    </row>
    <row r="6" spans="1:22" ht="15" customHeight="1">
      <c r="B6" s="26">
        <v>2014</v>
      </c>
      <c r="C6" s="7"/>
      <c r="D6" s="22"/>
      <c r="E6" s="22"/>
      <c r="F6" s="22"/>
      <c r="G6" s="22"/>
      <c r="H6" s="22"/>
      <c r="I6" s="22"/>
      <c r="J6" s="22"/>
      <c r="K6" s="22"/>
      <c r="L6" s="22"/>
      <c r="M6" s="22"/>
      <c r="N6" s="22"/>
      <c r="O6" s="22"/>
      <c r="P6" s="22"/>
      <c r="Q6" s="22"/>
      <c r="R6" s="22"/>
      <c r="S6" s="22"/>
      <c r="T6" s="22"/>
      <c r="U6" s="22"/>
      <c r="V6" s="22"/>
    </row>
    <row r="7" spans="1:22" ht="15" customHeight="1">
      <c r="B7" s="26"/>
      <c r="C7" s="26" t="s">
        <v>23</v>
      </c>
      <c r="D7" s="7">
        <v>158280</v>
      </c>
      <c r="E7" s="7">
        <v>157340</v>
      </c>
      <c r="F7" s="7">
        <v>151380</v>
      </c>
      <c r="G7" s="7">
        <v>161610</v>
      </c>
      <c r="H7" s="7">
        <v>166740</v>
      </c>
      <c r="I7" s="7">
        <v>144130</v>
      </c>
      <c r="J7" s="7">
        <v>133710</v>
      </c>
      <c r="K7" s="7">
        <v>130120</v>
      </c>
      <c r="L7" s="7">
        <v>148690</v>
      </c>
      <c r="M7" s="7">
        <v>149660</v>
      </c>
      <c r="N7" s="7">
        <v>153330</v>
      </c>
      <c r="O7" s="7">
        <v>135840</v>
      </c>
      <c r="P7" s="7">
        <v>119570</v>
      </c>
      <c r="Q7" s="7">
        <v>105800</v>
      </c>
      <c r="R7" s="7">
        <v>77070</v>
      </c>
      <c r="S7" s="7">
        <v>53130</v>
      </c>
      <c r="T7" s="7">
        <v>36550</v>
      </c>
      <c r="U7" s="7">
        <v>28400</v>
      </c>
      <c r="V7" s="7">
        <v>2211300</v>
      </c>
    </row>
    <row r="8" spans="1:22" ht="15" customHeight="1">
      <c r="B8" s="7"/>
      <c r="C8" s="26" t="s">
        <v>24</v>
      </c>
      <c r="D8" s="7">
        <v>42690</v>
      </c>
      <c r="E8" s="7">
        <v>40900</v>
      </c>
      <c r="F8" s="7">
        <v>36820</v>
      </c>
      <c r="G8" s="7">
        <v>35560</v>
      </c>
      <c r="H8" s="7">
        <v>29510</v>
      </c>
      <c r="I8" s="7">
        <v>21520</v>
      </c>
      <c r="J8" s="7">
        <v>18160</v>
      </c>
      <c r="K8" s="7">
        <v>18210</v>
      </c>
      <c r="L8" s="7">
        <v>19640</v>
      </c>
      <c r="M8" s="7">
        <v>18710</v>
      </c>
      <c r="N8" s="7">
        <v>17830</v>
      </c>
      <c r="O8" s="7">
        <v>14120</v>
      </c>
      <c r="P8" s="7">
        <v>10620</v>
      </c>
      <c r="Q8" s="7">
        <v>7520</v>
      </c>
      <c r="R8" s="7">
        <v>4970</v>
      </c>
      <c r="S8" s="7">
        <v>2900</v>
      </c>
      <c r="T8" s="7">
        <v>1430</v>
      </c>
      <c r="U8" s="7">
        <v>690</v>
      </c>
      <c r="V8" s="7">
        <v>341800</v>
      </c>
    </row>
    <row r="9" spans="1:22" ht="15" customHeight="1">
      <c r="B9" s="26"/>
      <c r="C9" s="26" t="s">
        <v>25</v>
      </c>
      <c r="D9" s="7">
        <v>115590</v>
      </c>
      <c r="E9" s="7">
        <v>116440</v>
      </c>
      <c r="F9" s="7">
        <v>114560</v>
      </c>
      <c r="G9" s="7">
        <v>126050</v>
      </c>
      <c r="H9" s="7">
        <v>137230</v>
      </c>
      <c r="I9" s="7">
        <v>122610</v>
      </c>
      <c r="J9" s="7">
        <v>115550</v>
      </c>
      <c r="K9" s="7">
        <v>111910</v>
      </c>
      <c r="L9" s="7">
        <v>129050</v>
      </c>
      <c r="M9" s="7">
        <v>130950</v>
      </c>
      <c r="N9" s="7">
        <v>135500</v>
      </c>
      <c r="O9" s="7">
        <v>121720</v>
      </c>
      <c r="P9" s="7">
        <v>108950</v>
      </c>
      <c r="Q9" s="7">
        <v>98280</v>
      </c>
      <c r="R9" s="7">
        <v>72100</v>
      </c>
      <c r="S9" s="7">
        <v>50230</v>
      </c>
      <c r="T9" s="7">
        <v>35120</v>
      </c>
      <c r="U9" s="7">
        <v>27710</v>
      </c>
      <c r="V9" s="7">
        <v>1869500</v>
      </c>
    </row>
    <row r="10" spans="1:22" ht="15" customHeight="1">
      <c r="B10" s="26">
        <v>2015</v>
      </c>
      <c r="C10" s="7"/>
      <c r="D10" s="7"/>
      <c r="E10" s="7"/>
      <c r="F10" s="7"/>
      <c r="G10" s="7"/>
      <c r="H10" s="7"/>
      <c r="I10" s="7"/>
      <c r="J10" s="7"/>
      <c r="K10" s="7"/>
      <c r="L10" s="7"/>
      <c r="M10" s="7"/>
      <c r="N10" s="7"/>
      <c r="O10" s="7"/>
      <c r="P10" s="7"/>
      <c r="Q10" s="7"/>
      <c r="R10" s="7"/>
      <c r="S10" s="7"/>
      <c r="T10" s="7"/>
      <c r="U10" s="7"/>
      <c r="V10" s="7"/>
    </row>
    <row r="11" spans="1:22" ht="15" customHeight="1">
      <c r="B11" s="7"/>
      <c r="C11" s="26" t="s">
        <v>23</v>
      </c>
      <c r="D11" s="7">
        <v>156950</v>
      </c>
      <c r="E11" s="7">
        <v>161660</v>
      </c>
      <c r="F11" s="7">
        <v>150200</v>
      </c>
      <c r="G11" s="7">
        <v>163550</v>
      </c>
      <c r="H11" s="7">
        <v>175770</v>
      </c>
      <c r="I11" s="7">
        <v>156230</v>
      </c>
      <c r="J11" s="7">
        <v>138780</v>
      </c>
      <c r="K11" s="7">
        <v>131040</v>
      </c>
      <c r="L11" s="7">
        <v>146710</v>
      </c>
      <c r="M11" s="7">
        <v>150280</v>
      </c>
      <c r="N11" s="7">
        <v>153860</v>
      </c>
      <c r="O11" s="7">
        <v>139510</v>
      </c>
      <c r="P11" s="7">
        <v>121720</v>
      </c>
      <c r="Q11" s="7">
        <v>110320</v>
      </c>
      <c r="R11" s="7">
        <v>79440</v>
      </c>
      <c r="S11" s="7">
        <v>56150</v>
      </c>
      <c r="T11" s="7">
        <v>37160</v>
      </c>
      <c r="U11" s="7">
        <v>29600</v>
      </c>
      <c r="V11" s="7">
        <v>2258900</v>
      </c>
    </row>
    <row r="12" spans="1:22" ht="15" customHeight="1">
      <c r="B12" s="7"/>
      <c r="C12" s="26" t="s">
        <v>24</v>
      </c>
      <c r="D12" s="7">
        <v>42410</v>
      </c>
      <c r="E12" s="7">
        <v>42100</v>
      </c>
      <c r="F12" s="7">
        <v>36450</v>
      </c>
      <c r="G12" s="7">
        <v>36160</v>
      </c>
      <c r="H12" s="7">
        <v>30730</v>
      </c>
      <c r="I12" s="7">
        <v>22670</v>
      </c>
      <c r="J12" s="7">
        <v>18330</v>
      </c>
      <c r="K12" s="7">
        <v>17910</v>
      </c>
      <c r="L12" s="7">
        <v>19480</v>
      </c>
      <c r="M12" s="7">
        <v>18720</v>
      </c>
      <c r="N12" s="7">
        <v>18060</v>
      </c>
      <c r="O12" s="7">
        <v>14730</v>
      </c>
      <c r="P12" s="7">
        <v>11000</v>
      </c>
      <c r="Q12" s="7">
        <v>7970</v>
      </c>
      <c r="R12" s="7">
        <v>5050</v>
      </c>
      <c r="S12" s="7">
        <v>3170</v>
      </c>
      <c r="T12" s="7">
        <v>1530</v>
      </c>
      <c r="U12" s="7">
        <v>740</v>
      </c>
      <c r="V12" s="7">
        <v>347200</v>
      </c>
    </row>
    <row r="13" spans="1:22" ht="15" customHeight="1">
      <c r="B13" s="7"/>
      <c r="C13" s="26" t="s">
        <v>25</v>
      </c>
      <c r="D13" s="7">
        <v>114540</v>
      </c>
      <c r="E13" s="7">
        <v>119560</v>
      </c>
      <c r="F13" s="7">
        <v>113750</v>
      </c>
      <c r="G13" s="7">
        <v>127390</v>
      </c>
      <c r="H13" s="7">
        <v>145040</v>
      </c>
      <c r="I13" s="7">
        <v>133560</v>
      </c>
      <c r="J13" s="7">
        <v>120450</v>
      </c>
      <c r="K13" s="7">
        <v>113130</v>
      </c>
      <c r="L13" s="7">
        <v>127230</v>
      </c>
      <c r="M13" s="7">
        <v>131560</v>
      </c>
      <c r="N13" s="7">
        <v>135800</v>
      </c>
      <c r="O13" s="7">
        <v>124780</v>
      </c>
      <c r="P13" s="7">
        <v>110720</v>
      </c>
      <c r="Q13" s="7">
        <v>102350</v>
      </c>
      <c r="R13" s="7">
        <v>74390</v>
      </c>
      <c r="S13" s="7">
        <v>52980</v>
      </c>
      <c r="T13" s="7">
        <v>35630</v>
      </c>
      <c r="U13" s="7">
        <v>28860</v>
      </c>
      <c r="V13" s="7">
        <v>1911700</v>
      </c>
    </row>
    <row r="14" spans="1:22" ht="15" customHeight="1">
      <c r="B14" s="26">
        <v>2016</v>
      </c>
      <c r="C14" s="7"/>
      <c r="D14" s="22"/>
      <c r="E14" s="22"/>
      <c r="F14" s="22"/>
      <c r="G14" s="22"/>
      <c r="H14" s="22"/>
      <c r="I14" s="22"/>
      <c r="J14" s="22"/>
      <c r="K14" s="22"/>
      <c r="L14" s="22"/>
      <c r="M14" s="22"/>
      <c r="N14" s="22"/>
      <c r="O14" s="22"/>
      <c r="P14" s="22"/>
      <c r="Q14" s="22"/>
      <c r="R14" s="22"/>
      <c r="S14" s="22"/>
      <c r="T14" s="22"/>
      <c r="U14" s="22"/>
      <c r="V14" s="22"/>
    </row>
    <row r="15" spans="1:22" ht="15" customHeight="1">
      <c r="B15" s="7"/>
      <c r="C15" s="26" t="s">
        <v>23</v>
      </c>
      <c r="D15" s="7">
        <v>156610</v>
      </c>
      <c r="E15" s="7">
        <v>165620</v>
      </c>
      <c r="F15" s="7">
        <v>150600</v>
      </c>
      <c r="G15" s="7">
        <v>163820</v>
      </c>
      <c r="H15" s="7">
        <v>182420</v>
      </c>
      <c r="I15" s="7">
        <v>170260</v>
      </c>
      <c r="J15" s="7">
        <v>145160</v>
      </c>
      <c r="K15" s="7">
        <v>133910</v>
      </c>
      <c r="L15" s="7">
        <v>143940</v>
      </c>
      <c r="M15" s="7">
        <v>152020</v>
      </c>
      <c r="N15" s="7">
        <v>153270</v>
      </c>
      <c r="O15" s="7">
        <v>143250</v>
      </c>
      <c r="P15" s="7">
        <v>124770</v>
      </c>
      <c r="Q15" s="7">
        <v>113770</v>
      </c>
      <c r="R15" s="7">
        <v>82200</v>
      </c>
      <c r="S15" s="7">
        <v>59900</v>
      </c>
      <c r="T15" s="7">
        <v>37710</v>
      </c>
      <c r="U15" s="7">
        <v>31300</v>
      </c>
      <c r="V15" s="7">
        <v>2310500</v>
      </c>
    </row>
    <row r="16" spans="1:22" ht="15" customHeight="1">
      <c r="B16" s="7"/>
      <c r="C16" s="26" t="s">
        <v>24</v>
      </c>
      <c r="D16" s="7">
        <v>42340</v>
      </c>
      <c r="E16" s="7">
        <v>42950</v>
      </c>
      <c r="F16" s="7">
        <v>36450</v>
      </c>
      <c r="G16" s="7">
        <v>36420</v>
      </c>
      <c r="H16" s="7">
        <v>31890</v>
      </c>
      <c r="I16" s="7">
        <v>24090</v>
      </c>
      <c r="J16" s="7">
        <v>18610</v>
      </c>
      <c r="K16" s="7">
        <v>17810</v>
      </c>
      <c r="L16" s="7">
        <v>18980</v>
      </c>
      <c r="M16" s="7">
        <v>19040</v>
      </c>
      <c r="N16" s="7">
        <v>18120</v>
      </c>
      <c r="O16" s="7">
        <v>15290</v>
      </c>
      <c r="P16" s="7">
        <v>11460</v>
      </c>
      <c r="Q16" s="7">
        <v>8420</v>
      </c>
      <c r="R16" s="7">
        <v>5290</v>
      </c>
      <c r="S16" s="7">
        <v>3360</v>
      </c>
      <c r="T16" s="7">
        <v>1600</v>
      </c>
      <c r="U16" s="7">
        <v>820</v>
      </c>
      <c r="V16" s="7">
        <v>353000</v>
      </c>
    </row>
    <row r="17" spans="2:22" ht="15" customHeight="1">
      <c r="B17" s="7"/>
      <c r="C17" s="26" t="s">
        <v>25</v>
      </c>
      <c r="D17" s="7">
        <v>114270</v>
      </c>
      <c r="E17" s="7">
        <v>122670</v>
      </c>
      <c r="F17" s="7">
        <v>114150</v>
      </c>
      <c r="G17" s="7">
        <v>127400</v>
      </c>
      <c r="H17" s="7">
        <v>150530</v>
      </c>
      <c r="I17" s="7">
        <v>146170</v>
      </c>
      <c r="J17" s="7">
        <v>126550</v>
      </c>
      <c r="K17" s="7">
        <v>116100</v>
      </c>
      <c r="L17" s="7">
        <v>124960</v>
      </c>
      <c r="M17" s="7">
        <v>132980</v>
      </c>
      <c r="N17" s="7">
        <v>135150</v>
      </c>
      <c r="O17" s="7">
        <v>127960</v>
      </c>
      <c r="P17" s="7">
        <v>113310</v>
      </c>
      <c r="Q17" s="7">
        <v>105350</v>
      </c>
      <c r="R17" s="7">
        <v>76910</v>
      </c>
      <c r="S17" s="7">
        <v>56540</v>
      </c>
      <c r="T17" s="7">
        <v>36110</v>
      </c>
      <c r="U17" s="7">
        <v>30480</v>
      </c>
      <c r="V17" s="7">
        <v>1957500</v>
      </c>
    </row>
    <row r="18" spans="2:22" ht="15" customHeight="1">
      <c r="B18" s="109" t="s">
        <v>161</v>
      </c>
      <c r="C18" s="109"/>
      <c r="D18" s="109"/>
      <c r="E18" s="109"/>
      <c r="F18" s="109"/>
      <c r="G18" s="109"/>
      <c r="H18" s="109"/>
    </row>
    <row r="19" spans="2:22" ht="15" customHeight="1">
      <c r="B19" s="109" t="s">
        <v>162</v>
      </c>
      <c r="C19" s="109"/>
      <c r="D19" s="109"/>
      <c r="E19" s="109"/>
      <c r="F19" s="109"/>
      <c r="G19" s="109"/>
      <c r="H19" s="109"/>
    </row>
    <row r="21" spans="2:22" ht="20.100000000000001" customHeight="1">
      <c r="B21" s="2" t="s">
        <v>27</v>
      </c>
    </row>
    <row r="22" spans="2:22" ht="15" customHeight="1">
      <c r="B22" s="27"/>
      <c r="C22" s="27"/>
      <c r="D22" s="127" t="s">
        <v>72</v>
      </c>
      <c r="E22" s="122"/>
      <c r="F22" s="122"/>
      <c r="G22" s="122"/>
      <c r="H22" s="122"/>
      <c r="I22" s="122"/>
      <c r="J22" s="122"/>
      <c r="K22" s="122"/>
      <c r="L22" s="122"/>
      <c r="M22" s="122"/>
      <c r="N22" s="122"/>
      <c r="O22" s="122"/>
      <c r="P22" s="122"/>
      <c r="Q22" s="122"/>
      <c r="R22" s="122"/>
      <c r="S22" s="122"/>
      <c r="T22" s="122"/>
      <c r="U22" s="122"/>
      <c r="V22" s="122"/>
    </row>
    <row r="23" spans="2:22" ht="15" customHeight="1">
      <c r="B23" s="28" t="s">
        <v>1</v>
      </c>
      <c r="C23" s="28" t="s">
        <v>2</v>
      </c>
      <c r="D23" s="29" t="s">
        <v>3</v>
      </c>
      <c r="E23" s="29" t="s">
        <v>4</v>
      </c>
      <c r="F23" s="29" t="s">
        <v>5</v>
      </c>
      <c r="G23" s="29" t="s">
        <v>6</v>
      </c>
      <c r="H23" s="29" t="s">
        <v>7</v>
      </c>
      <c r="I23" s="29" t="s">
        <v>8</v>
      </c>
      <c r="J23" s="29" t="s">
        <v>9</v>
      </c>
      <c r="K23" s="29" t="s">
        <v>10</v>
      </c>
      <c r="L23" s="29" t="s">
        <v>11</v>
      </c>
      <c r="M23" s="29" t="s">
        <v>12</v>
      </c>
      <c r="N23" s="29" t="s">
        <v>13</v>
      </c>
      <c r="O23" s="29" t="s">
        <v>14</v>
      </c>
      <c r="P23" s="29" t="s">
        <v>15</v>
      </c>
      <c r="Q23" s="29" t="s">
        <v>16</v>
      </c>
      <c r="R23" s="29" t="s">
        <v>17</v>
      </c>
      <c r="S23" s="29" t="s">
        <v>18</v>
      </c>
      <c r="T23" s="29" t="s">
        <v>19</v>
      </c>
      <c r="U23" s="29" t="s">
        <v>20</v>
      </c>
      <c r="V23" s="29" t="s">
        <v>21</v>
      </c>
    </row>
    <row r="24" spans="2:22" ht="15" customHeight="1">
      <c r="B24" s="30">
        <v>2014</v>
      </c>
      <c r="C24" s="14"/>
      <c r="D24" s="31"/>
      <c r="E24" s="31"/>
      <c r="F24" s="31"/>
      <c r="G24" s="31"/>
      <c r="H24" s="31"/>
      <c r="I24" s="31"/>
      <c r="J24" s="31"/>
      <c r="K24" s="31"/>
      <c r="L24" s="31"/>
      <c r="M24" s="31"/>
      <c r="N24" s="31"/>
      <c r="O24" s="31"/>
      <c r="P24" s="31"/>
      <c r="Q24" s="31"/>
      <c r="R24" s="31"/>
      <c r="S24" s="31"/>
      <c r="T24" s="31"/>
      <c r="U24" s="31"/>
      <c r="V24" s="31"/>
    </row>
    <row r="25" spans="2:22" ht="15" customHeight="1">
      <c r="B25" s="30"/>
      <c r="C25" s="30" t="s">
        <v>23</v>
      </c>
      <c r="D25" s="38">
        <v>150330</v>
      </c>
      <c r="E25" s="38">
        <v>149410</v>
      </c>
      <c r="F25" s="38">
        <v>144220</v>
      </c>
      <c r="G25" s="38">
        <v>152380</v>
      </c>
      <c r="H25" s="38">
        <v>159770</v>
      </c>
      <c r="I25" s="38">
        <v>148490</v>
      </c>
      <c r="J25" s="38">
        <v>144470</v>
      </c>
      <c r="K25" s="38">
        <v>143100</v>
      </c>
      <c r="L25" s="38">
        <v>164730</v>
      </c>
      <c r="M25" s="38">
        <v>161900</v>
      </c>
      <c r="N25" s="38">
        <v>164060</v>
      </c>
      <c r="O25" s="38">
        <v>143640</v>
      </c>
      <c r="P25" s="38">
        <v>125750</v>
      </c>
      <c r="Q25" s="38">
        <v>110710</v>
      </c>
      <c r="R25" s="38">
        <v>82750</v>
      </c>
      <c r="S25" s="38">
        <v>60760</v>
      </c>
      <c r="T25" s="38">
        <v>46220</v>
      </c>
      <c r="U25" s="38">
        <v>49100</v>
      </c>
      <c r="V25" s="38">
        <v>2301800</v>
      </c>
    </row>
    <row r="26" spans="2:22" ht="15" customHeight="1">
      <c r="B26" s="14"/>
      <c r="C26" s="30" t="s">
        <v>24</v>
      </c>
      <c r="D26" s="38">
        <v>40560</v>
      </c>
      <c r="E26" s="38">
        <v>38610</v>
      </c>
      <c r="F26" s="38">
        <v>34780</v>
      </c>
      <c r="G26" s="38">
        <v>33910</v>
      </c>
      <c r="H26" s="38">
        <v>30580</v>
      </c>
      <c r="I26" s="38">
        <v>25110</v>
      </c>
      <c r="J26" s="38">
        <v>21630</v>
      </c>
      <c r="K26" s="38">
        <v>21370</v>
      </c>
      <c r="L26" s="38">
        <v>23030</v>
      </c>
      <c r="M26" s="38">
        <v>21040</v>
      </c>
      <c r="N26" s="38">
        <v>20320</v>
      </c>
      <c r="O26" s="38">
        <v>15990</v>
      </c>
      <c r="P26" s="38">
        <v>11990</v>
      </c>
      <c r="Q26" s="38">
        <v>8470</v>
      </c>
      <c r="R26" s="38">
        <v>5610</v>
      </c>
      <c r="S26" s="38">
        <v>3650</v>
      </c>
      <c r="T26" s="38">
        <v>2100</v>
      </c>
      <c r="U26" s="38">
        <v>1230</v>
      </c>
      <c r="V26" s="38">
        <v>360000</v>
      </c>
    </row>
    <row r="27" spans="2:22" ht="15" customHeight="1">
      <c r="B27" s="30"/>
      <c r="C27" s="30" t="s">
        <v>25</v>
      </c>
      <c r="D27" s="38">
        <v>109770</v>
      </c>
      <c r="E27" s="38">
        <v>110800</v>
      </c>
      <c r="F27" s="38">
        <v>109440</v>
      </c>
      <c r="G27" s="38">
        <v>118470</v>
      </c>
      <c r="H27" s="38">
        <v>129190</v>
      </c>
      <c r="I27" s="38">
        <v>123380</v>
      </c>
      <c r="J27" s="38">
        <v>122840</v>
      </c>
      <c r="K27" s="38">
        <v>121730</v>
      </c>
      <c r="L27" s="38">
        <v>141700</v>
      </c>
      <c r="M27" s="38">
        <v>140860</v>
      </c>
      <c r="N27" s="38">
        <v>143740</v>
      </c>
      <c r="O27" s="38">
        <v>127650</v>
      </c>
      <c r="P27" s="38">
        <v>113760</v>
      </c>
      <c r="Q27" s="38">
        <v>102240</v>
      </c>
      <c r="R27" s="38">
        <v>77140</v>
      </c>
      <c r="S27" s="38">
        <v>57110</v>
      </c>
      <c r="T27" s="38">
        <v>44120</v>
      </c>
      <c r="U27" s="38">
        <v>47870</v>
      </c>
      <c r="V27" s="38">
        <v>1941800</v>
      </c>
    </row>
    <row r="28" spans="2:22" ht="15" customHeight="1">
      <c r="B28" s="30">
        <v>2015</v>
      </c>
      <c r="C28" s="14"/>
      <c r="D28" s="31"/>
      <c r="E28" s="31"/>
      <c r="F28" s="31"/>
      <c r="G28" s="31"/>
      <c r="H28" s="31"/>
      <c r="I28" s="31"/>
      <c r="J28" s="31"/>
      <c r="K28" s="31"/>
      <c r="L28" s="31"/>
      <c r="M28" s="31"/>
      <c r="N28" s="31"/>
      <c r="O28" s="31"/>
      <c r="P28" s="31"/>
      <c r="Q28" s="31"/>
      <c r="R28" s="31"/>
      <c r="S28" s="31"/>
      <c r="T28" s="31"/>
      <c r="U28" s="31"/>
      <c r="V28" s="31"/>
    </row>
    <row r="29" spans="2:22" ht="15" customHeight="1">
      <c r="B29" s="14"/>
      <c r="C29" s="30" t="s">
        <v>23</v>
      </c>
      <c r="D29" s="38">
        <v>148860</v>
      </c>
      <c r="E29" s="38">
        <v>153410</v>
      </c>
      <c r="F29" s="38">
        <v>143360</v>
      </c>
      <c r="G29" s="38">
        <v>153530</v>
      </c>
      <c r="H29" s="38">
        <v>163710</v>
      </c>
      <c r="I29" s="38">
        <v>157520</v>
      </c>
      <c r="J29" s="38">
        <v>148690</v>
      </c>
      <c r="K29" s="38">
        <v>143110</v>
      </c>
      <c r="L29" s="38">
        <v>162110</v>
      </c>
      <c r="M29" s="38">
        <v>163350</v>
      </c>
      <c r="N29" s="38">
        <v>164670</v>
      </c>
      <c r="O29" s="38">
        <v>147930</v>
      </c>
      <c r="P29" s="38">
        <v>128620</v>
      </c>
      <c r="Q29" s="38">
        <v>115550</v>
      </c>
      <c r="R29" s="38">
        <v>85480</v>
      </c>
      <c r="S29" s="38">
        <v>64160</v>
      </c>
      <c r="T29" s="38">
        <v>46030</v>
      </c>
      <c r="U29" s="38">
        <v>50300</v>
      </c>
      <c r="V29" s="38">
        <v>2340400</v>
      </c>
    </row>
    <row r="30" spans="2:22" ht="15" customHeight="1">
      <c r="B30" s="14"/>
      <c r="C30" s="30" t="s">
        <v>24</v>
      </c>
      <c r="D30" s="38">
        <v>40050</v>
      </c>
      <c r="E30" s="38">
        <v>39760</v>
      </c>
      <c r="F30" s="38">
        <v>34560</v>
      </c>
      <c r="G30" s="38">
        <v>34300</v>
      </c>
      <c r="H30" s="38">
        <v>30890</v>
      </c>
      <c r="I30" s="38">
        <v>26230</v>
      </c>
      <c r="J30" s="38">
        <v>21890</v>
      </c>
      <c r="K30" s="38">
        <v>21150</v>
      </c>
      <c r="L30" s="38">
        <v>22890</v>
      </c>
      <c r="M30" s="38">
        <v>21350</v>
      </c>
      <c r="N30" s="38">
        <v>20470</v>
      </c>
      <c r="O30" s="38">
        <v>16740</v>
      </c>
      <c r="P30" s="38">
        <v>12510</v>
      </c>
      <c r="Q30" s="38">
        <v>9070</v>
      </c>
      <c r="R30" s="38">
        <v>5810</v>
      </c>
      <c r="S30" s="38">
        <v>3930</v>
      </c>
      <c r="T30" s="38">
        <v>2130</v>
      </c>
      <c r="U30" s="38">
        <v>1330</v>
      </c>
      <c r="V30" s="38">
        <v>365000</v>
      </c>
    </row>
    <row r="31" spans="2:22" ht="15" customHeight="1">
      <c r="B31" s="14"/>
      <c r="C31" s="30" t="s">
        <v>25</v>
      </c>
      <c r="D31" s="14">
        <v>108810</v>
      </c>
      <c r="E31" s="14">
        <v>113650</v>
      </c>
      <c r="F31" s="14">
        <v>108800</v>
      </c>
      <c r="G31" s="14">
        <v>119230</v>
      </c>
      <c r="H31" s="14">
        <v>132820</v>
      </c>
      <c r="I31" s="14">
        <v>131290</v>
      </c>
      <c r="J31" s="14">
        <v>126800</v>
      </c>
      <c r="K31" s="14">
        <v>121960</v>
      </c>
      <c r="L31" s="14">
        <v>139220</v>
      </c>
      <c r="M31" s="14">
        <v>142000</v>
      </c>
      <c r="N31" s="14">
        <v>144200</v>
      </c>
      <c r="O31" s="14">
        <v>131190</v>
      </c>
      <c r="P31" s="14">
        <v>116110</v>
      </c>
      <c r="Q31" s="14">
        <v>106480</v>
      </c>
      <c r="R31" s="14">
        <v>79670</v>
      </c>
      <c r="S31" s="14">
        <v>60230</v>
      </c>
      <c r="T31" s="14">
        <v>43900</v>
      </c>
      <c r="U31" s="14">
        <v>48970</v>
      </c>
      <c r="V31" s="14">
        <v>1975400</v>
      </c>
    </row>
    <row r="32" spans="2:22" ht="15" customHeight="1">
      <c r="B32" s="30">
        <v>2016</v>
      </c>
      <c r="C32" s="14"/>
      <c r="D32" s="31"/>
      <c r="E32" s="31"/>
      <c r="F32" s="31"/>
      <c r="G32" s="31"/>
      <c r="H32" s="31"/>
      <c r="I32" s="31"/>
      <c r="J32" s="31"/>
      <c r="K32" s="31"/>
      <c r="L32" s="31"/>
      <c r="M32" s="31"/>
      <c r="N32" s="31"/>
      <c r="O32" s="31"/>
      <c r="P32" s="31"/>
      <c r="Q32" s="31"/>
      <c r="R32" s="31"/>
      <c r="S32" s="31"/>
      <c r="T32" s="31"/>
      <c r="U32" s="31"/>
      <c r="V32" s="31"/>
    </row>
    <row r="33" spans="2:22" ht="15" customHeight="1">
      <c r="B33" s="14"/>
      <c r="C33" s="30" t="s">
        <v>23</v>
      </c>
      <c r="D33" s="14">
        <v>148550</v>
      </c>
      <c r="E33" s="14">
        <v>156730</v>
      </c>
      <c r="F33" s="14">
        <v>143780</v>
      </c>
      <c r="G33" s="14">
        <v>154600</v>
      </c>
      <c r="H33" s="14">
        <v>167210</v>
      </c>
      <c r="I33" s="14">
        <v>168850</v>
      </c>
      <c r="J33" s="14">
        <v>154400</v>
      </c>
      <c r="K33" s="14">
        <v>145330</v>
      </c>
      <c r="L33" s="14">
        <v>157650</v>
      </c>
      <c r="M33" s="14">
        <v>166240</v>
      </c>
      <c r="N33" s="14">
        <v>163830</v>
      </c>
      <c r="O33" s="14">
        <v>152720</v>
      </c>
      <c r="P33" s="14">
        <v>132440</v>
      </c>
      <c r="Q33" s="14">
        <v>119200</v>
      </c>
      <c r="R33" s="14">
        <v>88350</v>
      </c>
      <c r="S33" s="14">
        <v>68180</v>
      </c>
      <c r="T33" s="14">
        <v>46380</v>
      </c>
      <c r="U33" s="14">
        <v>51600</v>
      </c>
      <c r="V33" s="14">
        <v>2386000</v>
      </c>
    </row>
    <row r="34" spans="2:22" ht="15" customHeight="1">
      <c r="B34" s="14"/>
      <c r="C34" s="30" t="s">
        <v>24</v>
      </c>
      <c r="D34" s="14">
        <v>39950</v>
      </c>
      <c r="E34" s="14">
        <v>40360</v>
      </c>
      <c r="F34" s="14">
        <v>34790</v>
      </c>
      <c r="G34" s="14">
        <v>34480</v>
      </c>
      <c r="H34" s="14">
        <v>31330</v>
      </c>
      <c r="I34" s="14">
        <v>27370</v>
      </c>
      <c r="J34" s="14">
        <v>22170</v>
      </c>
      <c r="K34" s="14">
        <v>21180</v>
      </c>
      <c r="L34" s="14">
        <v>22440</v>
      </c>
      <c r="M34" s="14">
        <v>21860</v>
      </c>
      <c r="N34" s="14">
        <v>20330</v>
      </c>
      <c r="O34" s="14">
        <v>17590</v>
      </c>
      <c r="P34" s="14">
        <v>13170</v>
      </c>
      <c r="Q34" s="14">
        <v>9600</v>
      </c>
      <c r="R34" s="14">
        <v>6030</v>
      </c>
      <c r="S34" s="14">
        <v>4130</v>
      </c>
      <c r="T34" s="14">
        <v>2260</v>
      </c>
      <c r="U34" s="14">
        <v>1470</v>
      </c>
      <c r="V34" s="14">
        <v>370500</v>
      </c>
    </row>
    <row r="35" spans="2:22" ht="15" customHeight="1">
      <c r="B35" s="14"/>
      <c r="C35" s="30" t="s">
        <v>25</v>
      </c>
      <c r="D35" s="14">
        <v>108600</v>
      </c>
      <c r="E35" s="14">
        <v>116370</v>
      </c>
      <c r="F35" s="14">
        <v>108990</v>
      </c>
      <c r="G35" s="14">
        <v>120120</v>
      </c>
      <c r="H35" s="14">
        <v>135880</v>
      </c>
      <c r="I35" s="14">
        <v>141480</v>
      </c>
      <c r="J35" s="14">
        <v>132230</v>
      </c>
      <c r="K35" s="14">
        <v>124150</v>
      </c>
      <c r="L35" s="14">
        <v>135210</v>
      </c>
      <c r="M35" s="14">
        <v>144380</v>
      </c>
      <c r="N35" s="14">
        <v>143500</v>
      </c>
      <c r="O35" s="14">
        <v>135130</v>
      </c>
      <c r="P35" s="14">
        <v>119270</v>
      </c>
      <c r="Q35" s="14">
        <v>109600</v>
      </c>
      <c r="R35" s="14">
        <v>82320</v>
      </c>
      <c r="S35" s="14">
        <v>64050</v>
      </c>
      <c r="T35" s="14">
        <v>44120</v>
      </c>
      <c r="U35" s="14">
        <v>50130</v>
      </c>
      <c r="V35" s="14">
        <v>2015500</v>
      </c>
    </row>
    <row r="36" spans="2:22" ht="15" customHeight="1">
      <c r="B36" s="109" t="s">
        <v>161</v>
      </c>
      <c r="C36" s="109"/>
      <c r="D36" s="109"/>
      <c r="E36" s="109"/>
      <c r="F36" s="109"/>
      <c r="G36" s="109"/>
    </row>
    <row r="37" spans="2:22" ht="15" customHeight="1">
      <c r="B37" s="109" t="s">
        <v>162</v>
      </c>
      <c r="C37" s="109"/>
      <c r="D37" s="109"/>
      <c r="E37" s="109"/>
      <c r="F37" s="109"/>
      <c r="G37" s="109"/>
    </row>
    <row r="38" spans="2:22" ht="15" customHeight="1">
      <c r="B38" s="109"/>
      <c r="C38" s="109"/>
      <c r="D38" s="109"/>
      <c r="E38" s="109"/>
      <c r="F38" s="109"/>
      <c r="G38" s="109"/>
    </row>
    <row r="39" spans="2:22" ht="20.100000000000001" customHeight="1">
      <c r="B39" s="2" t="s">
        <v>21</v>
      </c>
    </row>
    <row r="40" spans="2:22" ht="15" customHeight="1">
      <c r="B40" s="32"/>
      <c r="C40" s="32"/>
      <c r="D40" s="128" t="s">
        <v>72</v>
      </c>
      <c r="E40" s="135"/>
      <c r="F40" s="135"/>
      <c r="G40" s="135"/>
      <c r="H40" s="135"/>
      <c r="I40" s="135"/>
      <c r="J40" s="135"/>
      <c r="K40" s="135"/>
      <c r="L40" s="135"/>
      <c r="M40" s="135"/>
      <c r="N40" s="135"/>
      <c r="O40" s="135"/>
      <c r="P40" s="135"/>
      <c r="Q40" s="135"/>
      <c r="R40" s="135"/>
      <c r="S40" s="135"/>
      <c r="T40" s="135"/>
      <c r="U40" s="135"/>
      <c r="V40" s="135"/>
    </row>
    <row r="41" spans="2:22" ht="15" customHeight="1">
      <c r="B41" s="33" t="s">
        <v>1</v>
      </c>
      <c r="C41" s="33" t="s">
        <v>2</v>
      </c>
      <c r="D41" s="34" t="s">
        <v>3</v>
      </c>
      <c r="E41" s="34" t="s">
        <v>4</v>
      </c>
      <c r="F41" s="34" t="s">
        <v>5</v>
      </c>
      <c r="G41" s="34" t="s">
        <v>6</v>
      </c>
      <c r="H41" s="34" t="s">
        <v>7</v>
      </c>
      <c r="I41" s="34" t="s">
        <v>8</v>
      </c>
      <c r="J41" s="34" t="s">
        <v>9</v>
      </c>
      <c r="K41" s="34" t="s">
        <v>10</v>
      </c>
      <c r="L41" s="34" t="s">
        <v>11</v>
      </c>
      <c r="M41" s="34" t="s">
        <v>12</v>
      </c>
      <c r="N41" s="34" t="s">
        <v>13</v>
      </c>
      <c r="O41" s="34" t="s">
        <v>14</v>
      </c>
      <c r="P41" s="34" t="s">
        <v>15</v>
      </c>
      <c r="Q41" s="34" t="s">
        <v>16</v>
      </c>
      <c r="R41" s="34" t="s">
        <v>17</v>
      </c>
      <c r="S41" s="34" t="s">
        <v>18</v>
      </c>
      <c r="T41" s="34" t="s">
        <v>19</v>
      </c>
      <c r="U41" s="34" t="s">
        <v>20</v>
      </c>
      <c r="V41" s="34" t="s">
        <v>21</v>
      </c>
    </row>
    <row r="42" spans="2:22" ht="15" customHeight="1">
      <c r="B42" s="35">
        <v>2014</v>
      </c>
      <c r="C42" s="20"/>
      <c r="D42" s="36"/>
      <c r="E42" s="36"/>
      <c r="F42" s="36"/>
      <c r="G42" s="36"/>
      <c r="H42" s="36"/>
      <c r="I42" s="36"/>
      <c r="J42" s="36"/>
      <c r="K42" s="36"/>
      <c r="L42" s="36"/>
      <c r="M42" s="36"/>
      <c r="N42" s="36"/>
      <c r="O42" s="36"/>
      <c r="P42" s="36"/>
      <c r="Q42" s="36"/>
      <c r="R42" s="36"/>
      <c r="S42" s="36"/>
      <c r="T42" s="36"/>
      <c r="U42" s="36"/>
      <c r="V42" s="36"/>
    </row>
    <row r="43" spans="2:22" ht="15" customHeight="1">
      <c r="B43" s="35"/>
      <c r="C43" s="35" t="s">
        <v>23</v>
      </c>
      <c r="D43" s="20">
        <v>308610</v>
      </c>
      <c r="E43" s="20">
        <v>306750</v>
      </c>
      <c r="F43" s="20">
        <v>295600</v>
      </c>
      <c r="G43" s="20">
        <v>313990</v>
      </c>
      <c r="H43" s="20">
        <v>326510</v>
      </c>
      <c r="I43" s="20">
        <v>292620</v>
      </c>
      <c r="J43" s="20">
        <v>278180</v>
      </c>
      <c r="K43" s="20">
        <v>273210</v>
      </c>
      <c r="L43" s="20">
        <v>313420</v>
      </c>
      <c r="M43" s="20">
        <v>311560</v>
      </c>
      <c r="N43" s="20">
        <v>317380</v>
      </c>
      <c r="O43" s="20">
        <v>279490</v>
      </c>
      <c r="P43" s="20">
        <v>245330</v>
      </c>
      <c r="Q43" s="20">
        <v>216520</v>
      </c>
      <c r="R43" s="20">
        <v>159820</v>
      </c>
      <c r="S43" s="20">
        <v>113890</v>
      </c>
      <c r="T43" s="20">
        <v>82760</v>
      </c>
      <c r="U43" s="20">
        <v>77500</v>
      </c>
      <c r="V43" s="20">
        <v>4513100</v>
      </c>
    </row>
    <row r="44" spans="2:22" ht="15" customHeight="1">
      <c r="B44" s="20"/>
      <c r="C44" s="35" t="s">
        <v>24</v>
      </c>
      <c r="D44" s="20">
        <v>83250</v>
      </c>
      <c r="E44" s="20">
        <v>79510</v>
      </c>
      <c r="F44" s="20">
        <v>71600</v>
      </c>
      <c r="G44" s="20">
        <v>69470</v>
      </c>
      <c r="H44" s="20">
        <v>60090</v>
      </c>
      <c r="I44" s="20">
        <v>46630</v>
      </c>
      <c r="J44" s="20">
        <v>39790</v>
      </c>
      <c r="K44" s="20">
        <v>39580</v>
      </c>
      <c r="L44" s="20">
        <v>42670</v>
      </c>
      <c r="M44" s="20">
        <v>39750</v>
      </c>
      <c r="N44" s="20">
        <v>38160</v>
      </c>
      <c r="O44" s="20">
        <v>30110</v>
      </c>
      <c r="P44" s="20">
        <v>22610</v>
      </c>
      <c r="Q44" s="20">
        <v>15990</v>
      </c>
      <c r="R44" s="20">
        <v>10580</v>
      </c>
      <c r="S44" s="20">
        <v>6550</v>
      </c>
      <c r="T44" s="20">
        <v>3540</v>
      </c>
      <c r="U44" s="20">
        <v>1920</v>
      </c>
      <c r="V44" s="20">
        <v>701800</v>
      </c>
    </row>
    <row r="45" spans="2:22" ht="15" customHeight="1">
      <c r="B45" s="35"/>
      <c r="C45" s="35" t="s">
        <v>25</v>
      </c>
      <c r="D45" s="20">
        <v>225360</v>
      </c>
      <c r="E45" s="20">
        <v>227240</v>
      </c>
      <c r="F45" s="20">
        <v>224000</v>
      </c>
      <c r="G45" s="20">
        <v>244520</v>
      </c>
      <c r="H45" s="20">
        <v>266420</v>
      </c>
      <c r="I45" s="20">
        <v>245990</v>
      </c>
      <c r="J45" s="20">
        <v>238390</v>
      </c>
      <c r="K45" s="20">
        <v>233630</v>
      </c>
      <c r="L45" s="20">
        <v>270750</v>
      </c>
      <c r="M45" s="20">
        <v>271810</v>
      </c>
      <c r="N45" s="20">
        <v>279220</v>
      </c>
      <c r="O45" s="20">
        <v>249380</v>
      </c>
      <c r="P45" s="20">
        <v>222720</v>
      </c>
      <c r="Q45" s="20">
        <v>200530</v>
      </c>
      <c r="R45" s="20">
        <v>149240</v>
      </c>
      <c r="S45" s="20">
        <v>107340</v>
      </c>
      <c r="T45" s="20">
        <v>79220</v>
      </c>
      <c r="U45" s="20">
        <v>75580</v>
      </c>
      <c r="V45" s="20">
        <v>3811300</v>
      </c>
    </row>
    <row r="46" spans="2:22" ht="15" customHeight="1">
      <c r="B46" s="35">
        <v>2015</v>
      </c>
      <c r="C46" s="20"/>
      <c r="D46" s="36"/>
      <c r="E46" s="36"/>
      <c r="F46" s="36"/>
      <c r="G46" s="36"/>
      <c r="H46" s="36"/>
      <c r="I46" s="36"/>
      <c r="J46" s="36"/>
      <c r="K46" s="36"/>
      <c r="L46" s="36"/>
      <c r="M46" s="36"/>
      <c r="N46" s="36"/>
      <c r="O46" s="36"/>
      <c r="P46" s="36"/>
      <c r="Q46" s="36"/>
      <c r="R46" s="36"/>
      <c r="S46" s="36"/>
      <c r="T46" s="36"/>
      <c r="U46" s="36"/>
      <c r="V46" s="36"/>
    </row>
    <row r="47" spans="2:22" ht="15" customHeight="1">
      <c r="B47" s="20"/>
      <c r="C47" s="35" t="s">
        <v>23</v>
      </c>
      <c r="D47" s="20">
        <v>305810</v>
      </c>
      <c r="E47" s="20">
        <v>315070</v>
      </c>
      <c r="F47" s="20">
        <v>293560</v>
      </c>
      <c r="G47" s="20">
        <v>317080</v>
      </c>
      <c r="H47" s="20">
        <v>339480</v>
      </c>
      <c r="I47" s="20">
        <v>313750</v>
      </c>
      <c r="J47" s="20">
        <v>287470</v>
      </c>
      <c r="K47" s="20">
        <v>274150</v>
      </c>
      <c r="L47" s="20">
        <v>308820</v>
      </c>
      <c r="M47" s="20">
        <v>313630</v>
      </c>
      <c r="N47" s="20">
        <v>318530</v>
      </c>
      <c r="O47" s="20">
        <v>287440</v>
      </c>
      <c r="P47" s="20">
        <v>250340</v>
      </c>
      <c r="Q47" s="20">
        <v>225870</v>
      </c>
      <c r="R47" s="20">
        <v>164930</v>
      </c>
      <c r="S47" s="20">
        <v>120310</v>
      </c>
      <c r="T47" s="20">
        <v>83190</v>
      </c>
      <c r="U47" s="20">
        <v>79900</v>
      </c>
      <c r="V47" s="20">
        <v>4599300</v>
      </c>
    </row>
    <row r="48" spans="2:22" ht="15" customHeight="1">
      <c r="B48" s="20"/>
      <c r="C48" s="35" t="s">
        <v>24</v>
      </c>
      <c r="D48" s="20">
        <v>82460</v>
      </c>
      <c r="E48" s="20">
        <v>81860</v>
      </c>
      <c r="F48" s="20">
        <v>71020</v>
      </c>
      <c r="G48" s="20">
        <v>70460</v>
      </c>
      <c r="H48" s="20">
        <v>61620</v>
      </c>
      <c r="I48" s="20">
        <v>48890</v>
      </c>
      <c r="J48" s="20">
        <v>40220</v>
      </c>
      <c r="K48" s="20">
        <v>39050</v>
      </c>
      <c r="L48" s="20">
        <v>42370</v>
      </c>
      <c r="M48" s="20">
        <v>40070</v>
      </c>
      <c r="N48" s="20">
        <v>38540</v>
      </c>
      <c r="O48" s="20">
        <v>31470</v>
      </c>
      <c r="P48" s="20">
        <v>23510</v>
      </c>
      <c r="Q48" s="20">
        <v>17040</v>
      </c>
      <c r="R48" s="20">
        <v>10860</v>
      </c>
      <c r="S48" s="20">
        <v>7100</v>
      </c>
      <c r="T48" s="20">
        <v>3660</v>
      </c>
      <c r="U48" s="20">
        <v>2080</v>
      </c>
      <c r="V48" s="20">
        <v>712300</v>
      </c>
    </row>
    <row r="49" spans="2:22" ht="15" customHeight="1">
      <c r="B49" s="20"/>
      <c r="C49" s="35" t="s">
        <v>25</v>
      </c>
      <c r="D49" s="20">
        <v>223350</v>
      </c>
      <c r="E49" s="20">
        <v>233210</v>
      </c>
      <c r="F49" s="20">
        <v>222540</v>
      </c>
      <c r="G49" s="20">
        <v>246620</v>
      </c>
      <c r="H49" s="20">
        <v>277860</v>
      </c>
      <c r="I49" s="20">
        <v>264860</v>
      </c>
      <c r="J49" s="20">
        <v>247250</v>
      </c>
      <c r="K49" s="20">
        <v>235100</v>
      </c>
      <c r="L49" s="20">
        <v>266450</v>
      </c>
      <c r="M49" s="20">
        <v>273560</v>
      </c>
      <c r="N49" s="20">
        <v>279990</v>
      </c>
      <c r="O49" s="20">
        <v>255970</v>
      </c>
      <c r="P49" s="20">
        <v>226830</v>
      </c>
      <c r="Q49" s="20">
        <v>208830</v>
      </c>
      <c r="R49" s="20">
        <v>154070</v>
      </c>
      <c r="S49" s="20">
        <v>113210</v>
      </c>
      <c r="T49" s="20">
        <v>79530</v>
      </c>
      <c r="U49" s="20">
        <v>77820</v>
      </c>
      <c r="V49" s="20">
        <v>3887000</v>
      </c>
    </row>
    <row r="50" spans="2:22" ht="15" customHeight="1">
      <c r="B50" s="35">
        <v>2016</v>
      </c>
      <c r="C50" s="20"/>
      <c r="D50" s="36"/>
      <c r="E50" s="36"/>
      <c r="F50" s="36"/>
      <c r="G50" s="36"/>
      <c r="H50" s="36"/>
      <c r="I50" s="36"/>
      <c r="J50" s="36"/>
      <c r="K50" s="36"/>
      <c r="L50" s="36"/>
      <c r="M50" s="36"/>
      <c r="N50" s="36"/>
      <c r="O50" s="36"/>
      <c r="P50" s="36"/>
      <c r="Q50" s="36"/>
      <c r="R50" s="36"/>
      <c r="S50" s="36"/>
      <c r="T50" s="36"/>
      <c r="U50" s="36"/>
      <c r="V50" s="36"/>
    </row>
    <row r="51" spans="2:22" ht="15" customHeight="1">
      <c r="B51" s="20"/>
      <c r="C51" s="35" t="s">
        <v>23</v>
      </c>
      <c r="D51" s="20">
        <v>305170</v>
      </c>
      <c r="E51" s="20">
        <v>322350</v>
      </c>
      <c r="F51" s="20">
        <v>294380</v>
      </c>
      <c r="G51" s="20">
        <v>318420</v>
      </c>
      <c r="H51" s="20">
        <v>349630</v>
      </c>
      <c r="I51" s="20">
        <v>339110</v>
      </c>
      <c r="J51" s="20">
        <v>299560</v>
      </c>
      <c r="K51" s="20">
        <v>279240</v>
      </c>
      <c r="L51" s="20">
        <v>301600</v>
      </c>
      <c r="M51" s="20">
        <v>318260</v>
      </c>
      <c r="N51" s="20">
        <v>317100</v>
      </c>
      <c r="O51" s="20">
        <v>295970</v>
      </c>
      <c r="P51" s="20">
        <v>257210</v>
      </c>
      <c r="Q51" s="20">
        <v>232970</v>
      </c>
      <c r="R51" s="20">
        <v>170550</v>
      </c>
      <c r="S51" s="20">
        <v>128080</v>
      </c>
      <c r="T51" s="20">
        <v>84090</v>
      </c>
      <c r="U51" s="20">
        <v>82800</v>
      </c>
      <c r="V51" s="20">
        <v>4696500</v>
      </c>
    </row>
    <row r="52" spans="2:22" ht="15" customHeight="1">
      <c r="B52" s="20"/>
      <c r="C52" s="35" t="s">
        <v>24</v>
      </c>
      <c r="D52" s="20">
        <v>82290</v>
      </c>
      <c r="E52" s="20">
        <v>83300</v>
      </c>
      <c r="F52" s="20">
        <v>71250</v>
      </c>
      <c r="G52" s="20">
        <v>70890</v>
      </c>
      <c r="H52" s="20">
        <v>63220</v>
      </c>
      <c r="I52" s="20">
        <v>51460</v>
      </c>
      <c r="J52" s="20">
        <v>40780</v>
      </c>
      <c r="K52" s="20">
        <v>38990</v>
      </c>
      <c r="L52" s="20">
        <v>41420</v>
      </c>
      <c r="M52" s="20">
        <v>40890</v>
      </c>
      <c r="N52" s="20">
        <v>38450</v>
      </c>
      <c r="O52" s="20">
        <v>32880</v>
      </c>
      <c r="P52" s="20">
        <v>24630</v>
      </c>
      <c r="Q52" s="20">
        <v>18030</v>
      </c>
      <c r="R52" s="20">
        <v>11330</v>
      </c>
      <c r="S52" s="20">
        <v>7490</v>
      </c>
      <c r="T52" s="20">
        <v>3860</v>
      </c>
      <c r="U52" s="20">
        <v>2310</v>
      </c>
      <c r="V52" s="20">
        <v>723500</v>
      </c>
    </row>
    <row r="53" spans="2:22" ht="15" customHeight="1">
      <c r="B53" s="20"/>
      <c r="C53" s="35" t="s">
        <v>25</v>
      </c>
      <c r="D53" s="20">
        <v>222880</v>
      </c>
      <c r="E53" s="20">
        <v>239050</v>
      </c>
      <c r="F53" s="20">
        <v>223130</v>
      </c>
      <c r="G53" s="20">
        <v>247530</v>
      </c>
      <c r="H53" s="20">
        <v>286410</v>
      </c>
      <c r="I53" s="20">
        <v>287650</v>
      </c>
      <c r="J53" s="20">
        <v>258780</v>
      </c>
      <c r="K53" s="20">
        <v>240250</v>
      </c>
      <c r="L53" s="20">
        <v>260180</v>
      </c>
      <c r="M53" s="20">
        <v>277370</v>
      </c>
      <c r="N53" s="20">
        <v>278650</v>
      </c>
      <c r="O53" s="20">
        <v>263090</v>
      </c>
      <c r="P53" s="20">
        <v>232580</v>
      </c>
      <c r="Q53" s="20">
        <v>214940</v>
      </c>
      <c r="R53" s="20">
        <v>159220</v>
      </c>
      <c r="S53" s="20">
        <v>120590</v>
      </c>
      <c r="T53" s="20">
        <v>80230</v>
      </c>
      <c r="U53" s="20">
        <v>80490</v>
      </c>
      <c r="V53" s="20">
        <v>3973000</v>
      </c>
    </row>
    <row r="54" spans="2:22" ht="15" customHeight="1">
      <c r="B54" s="109" t="s">
        <v>161</v>
      </c>
      <c r="C54" s="109"/>
      <c r="D54" s="109"/>
      <c r="E54" s="109"/>
      <c r="F54" s="109"/>
      <c r="G54" s="109"/>
    </row>
    <row r="55" spans="2:22" ht="15" customHeight="1">
      <c r="B55" s="109" t="s">
        <v>162</v>
      </c>
      <c r="C55" s="109"/>
      <c r="D55" s="109"/>
      <c r="E55" s="109"/>
      <c r="F55" s="109"/>
      <c r="G55" s="109"/>
    </row>
    <row r="56" spans="2:22" ht="15" customHeight="1">
      <c r="B56" s="109"/>
      <c r="C56" s="109"/>
      <c r="D56" s="109"/>
      <c r="E56" s="109"/>
      <c r="F56" s="109"/>
      <c r="G56" s="109"/>
    </row>
    <row r="57" spans="2:22" ht="15" customHeight="1">
      <c r="B57" s="1" t="s">
        <v>31</v>
      </c>
    </row>
    <row r="58" spans="2:22" ht="15" customHeight="1">
      <c r="B58" s="40"/>
      <c r="C58" s="40"/>
      <c r="D58" s="133" t="s">
        <v>72</v>
      </c>
      <c r="E58" s="134"/>
      <c r="F58" s="134"/>
      <c r="G58" s="134"/>
      <c r="H58" s="134"/>
      <c r="I58" s="134"/>
      <c r="J58" s="134"/>
      <c r="K58" s="134"/>
      <c r="L58" s="134"/>
      <c r="M58" s="134"/>
      <c r="N58" s="134"/>
      <c r="O58" s="134"/>
      <c r="P58" s="134"/>
      <c r="Q58" s="134"/>
      <c r="R58" s="134"/>
      <c r="S58" s="134"/>
      <c r="T58" s="134"/>
      <c r="U58" s="134"/>
      <c r="V58" s="134"/>
    </row>
    <row r="59" spans="2:22" ht="15" customHeight="1">
      <c r="B59" s="40"/>
      <c r="C59" s="40"/>
      <c r="D59" s="41" t="s">
        <v>3</v>
      </c>
      <c r="E59" s="41" t="s">
        <v>4</v>
      </c>
      <c r="F59" s="41" t="s">
        <v>5</v>
      </c>
      <c r="G59" s="41" t="s">
        <v>6</v>
      </c>
      <c r="H59" s="41" t="s">
        <v>7</v>
      </c>
      <c r="I59" s="41" t="s">
        <v>8</v>
      </c>
      <c r="J59" s="41" t="s">
        <v>9</v>
      </c>
      <c r="K59" s="41" t="s">
        <v>10</v>
      </c>
      <c r="L59" s="41" t="s">
        <v>11</v>
      </c>
      <c r="M59" s="41" t="s">
        <v>12</v>
      </c>
      <c r="N59" s="41" t="s">
        <v>13</v>
      </c>
      <c r="O59" s="41" t="s">
        <v>14</v>
      </c>
      <c r="P59" s="41" t="s">
        <v>15</v>
      </c>
      <c r="Q59" s="41" t="s">
        <v>16</v>
      </c>
      <c r="R59" s="41" t="s">
        <v>17</v>
      </c>
      <c r="S59" s="41" t="s">
        <v>18</v>
      </c>
      <c r="T59" s="41" t="s">
        <v>19</v>
      </c>
      <c r="U59" s="41" t="s">
        <v>20</v>
      </c>
      <c r="V59" s="41" t="s">
        <v>21</v>
      </c>
    </row>
    <row r="60" spans="2:22" ht="15" customHeight="1">
      <c r="B60" s="40"/>
      <c r="C60" s="40" t="s">
        <v>32</v>
      </c>
      <c r="D60" s="40">
        <v>8860</v>
      </c>
      <c r="E60" s="40">
        <v>8690</v>
      </c>
      <c r="F60" s="40">
        <v>8600</v>
      </c>
      <c r="G60" s="40">
        <v>8470</v>
      </c>
      <c r="H60" s="40">
        <v>8220</v>
      </c>
      <c r="I60" s="40">
        <v>7930</v>
      </c>
      <c r="J60" s="40">
        <v>7610</v>
      </c>
      <c r="K60" s="40">
        <v>7150</v>
      </c>
      <c r="L60" s="40">
        <v>6590</v>
      </c>
      <c r="M60" s="40">
        <v>6040</v>
      </c>
      <c r="N60" s="40">
        <v>5370</v>
      </c>
      <c r="O60" s="40">
        <v>4550</v>
      </c>
      <c r="P60" s="40">
        <v>3720</v>
      </c>
      <c r="Q60" s="40">
        <v>2960</v>
      </c>
      <c r="R60" s="40">
        <v>2210</v>
      </c>
      <c r="S60" s="40">
        <v>1520</v>
      </c>
      <c r="T60" s="40">
        <v>910</v>
      </c>
      <c r="U60" s="40">
        <v>635</v>
      </c>
      <c r="V60" s="40">
        <v>100035</v>
      </c>
    </row>
    <row r="61" spans="2:22" ht="15" customHeight="1">
      <c r="B61" s="40"/>
      <c r="C61" s="40" t="s">
        <v>33</v>
      </c>
      <c r="D61" s="42">
        <v>8.8569000849702609E-2</v>
      </c>
      <c r="E61" s="42">
        <v>8.6869595641525466E-2</v>
      </c>
      <c r="F61" s="42">
        <v>8.5969910531314045E-2</v>
      </c>
      <c r="G61" s="42">
        <v>8.4670365372119763E-2</v>
      </c>
      <c r="H61" s="42">
        <v>8.2171240065976911E-2</v>
      </c>
      <c r="I61" s="42">
        <v>7.9272254710851198E-2</v>
      </c>
      <c r="J61" s="42">
        <v>7.6073374318988349E-2</v>
      </c>
      <c r="K61" s="42">
        <v>7.1474983755685506E-2</v>
      </c>
      <c r="L61" s="42">
        <v>6.5876943069925531E-2</v>
      </c>
      <c r="M61" s="42">
        <v>6.0378867396411254E-2</v>
      </c>
      <c r="N61" s="42">
        <v>5.368121157594842E-2</v>
      </c>
      <c r="O61" s="42">
        <v>4.5484080571799868E-2</v>
      </c>
      <c r="P61" s="42">
        <v>3.718698455540561E-2</v>
      </c>
      <c r="Q61" s="42">
        <v>2.9589643624731345E-2</v>
      </c>
      <c r="R61" s="42">
        <v>2.2092267706302793E-2</v>
      </c>
      <c r="S61" s="42">
        <v>1.5194681861348529E-2</v>
      </c>
      <c r="T61" s="42">
        <v>9.0968161143599735E-3</v>
      </c>
      <c r="U61" s="42">
        <v>6.3477782776028393E-3</v>
      </c>
      <c r="V61" s="40">
        <v>1</v>
      </c>
    </row>
  </sheetData>
  <mergeCells count="4">
    <mergeCell ref="D58:V58"/>
    <mergeCell ref="D4:V4"/>
    <mergeCell ref="D22:V22"/>
    <mergeCell ref="D40:V40"/>
  </mergeCells>
  <pageMargins left="0.7" right="0.7" top="0.75" bottom="0.75" header="0.3" footer="0.3"/>
  <pageSetup paperSize="9" scale="5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F2" sqref="F2"/>
    </sheetView>
  </sheetViews>
  <sheetFormatPr defaultRowHeight="12.75"/>
  <cols>
    <col min="1" max="1" width="69.1640625" customWidth="1"/>
    <col min="2" max="2" width="14.33203125" customWidth="1"/>
  </cols>
  <sheetData>
    <row r="1" spans="1:26">
      <c r="A1" s="95" t="s">
        <v>83</v>
      </c>
      <c r="B1" s="95" t="s">
        <v>84</v>
      </c>
      <c r="D1" s="95" t="s">
        <v>1</v>
      </c>
      <c r="E1" s="95" t="s">
        <v>122</v>
      </c>
      <c r="F1" s="95" t="s">
        <v>121</v>
      </c>
      <c r="H1" s="103" t="s">
        <v>3</v>
      </c>
      <c r="I1" s="103" t="s">
        <v>4</v>
      </c>
      <c r="J1" s="103" t="s">
        <v>5</v>
      </c>
      <c r="K1" s="103" t="s">
        <v>6</v>
      </c>
      <c r="L1" s="103" t="s">
        <v>7</v>
      </c>
      <c r="M1" s="103" t="s">
        <v>8</v>
      </c>
      <c r="N1" s="103" t="s">
        <v>9</v>
      </c>
      <c r="O1" s="103" t="s">
        <v>10</v>
      </c>
      <c r="P1" s="103" t="s">
        <v>11</v>
      </c>
      <c r="Q1" s="103" t="s">
        <v>12</v>
      </c>
      <c r="R1" s="103" t="s">
        <v>13</v>
      </c>
      <c r="S1" s="103" t="s">
        <v>14</v>
      </c>
      <c r="T1" s="103" t="s">
        <v>15</v>
      </c>
      <c r="U1" s="103" t="s">
        <v>16</v>
      </c>
      <c r="V1" s="103" t="s">
        <v>17</v>
      </c>
      <c r="W1" s="103" t="s">
        <v>18</v>
      </c>
      <c r="X1" s="103" t="s">
        <v>19</v>
      </c>
      <c r="Y1" s="103" t="s">
        <v>20</v>
      </c>
      <c r="Z1" s="103" t="s">
        <v>21</v>
      </c>
    </row>
    <row r="2" spans="1:26">
      <c r="A2" t="s">
        <v>123</v>
      </c>
      <c r="B2" t="s">
        <v>85</v>
      </c>
      <c r="D2">
        <v>2014</v>
      </c>
      <c r="E2" t="s">
        <v>26</v>
      </c>
      <c r="F2" t="s">
        <v>117</v>
      </c>
      <c r="H2" s="102">
        <v>1</v>
      </c>
      <c r="I2" s="102">
        <v>2</v>
      </c>
      <c r="J2" s="102">
        <v>3</v>
      </c>
      <c r="K2" s="102">
        <v>4</v>
      </c>
      <c r="L2" s="102">
        <v>5</v>
      </c>
      <c r="M2" s="102">
        <v>6</v>
      </c>
      <c r="N2" s="102">
        <v>7</v>
      </c>
      <c r="O2" s="102">
        <v>8</v>
      </c>
      <c r="P2" s="102">
        <v>9</v>
      </c>
      <c r="Q2" s="102">
        <v>10</v>
      </c>
      <c r="R2" s="102">
        <v>11</v>
      </c>
      <c r="S2" s="102">
        <v>12</v>
      </c>
      <c r="T2" s="102">
        <v>13</v>
      </c>
      <c r="U2" s="102">
        <v>14</v>
      </c>
      <c r="V2" s="102">
        <v>15</v>
      </c>
      <c r="W2" s="102">
        <v>16</v>
      </c>
      <c r="X2" s="102">
        <v>17</v>
      </c>
      <c r="Y2" s="102">
        <v>18</v>
      </c>
      <c r="Z2" s="102">
        <v>19</v>
      </c>
    </row>
    <row r="3" spans="1:26">
      <c r="A3" t="s">
        <v>124</v>
      </c>
      <c r="B3" t="s">
        <v>86</v>
      </c>
      <c r="D3">
        <v>2015</v>
      </c>
      <c r="E3" t="s">
        <v>27</v>
      </c>
      <c r="F3" t="s">
        <v>119</v>
      </c>
    </row>
    <row r="4" spans="1:26">
      <c r="A4" t="s">
        <v>125</v>
      </c>
      <c r="B4" t="s">
        <v>87</v>
      </c>
      <c r="D4">
        <v>2016</v>
      </c>
      <c r="E4" t="s">
        <v>118</v>
      </c>
      <c r="F4" t="s">
        <v>120</v>
      </c>
    </row>
    <row r="5" spans="1:26">
      <c r="A5" t="s">
        <v>126</v>
      </c>
      <c r="B5" t="s">
        <v>88</v>
      </c>
    </row>
    <row r="6" spans="1:26">
      <c r="A6" t="s">
        <v>77</v>
      </c>
      <c r="B6" t="s">
        <v>89</v>
      </c>
    </row>
    <row r="7" spans="1:26">
      <c r="A7" t="s">
        <v>127</v>
      </c>
      <c r="B7" t="s">
        <v>90</v>
      </c>
    </row>
    <row r="8" spans="1:26">
      <c r="A8" t="s">
        <v>128</v>
      </c>
      <c r="B8" t="s">
        <v>91</v>
      </c>
    </row>
    <row r="9" spans="1:26">
      <c r="A9" t="s">
        <v>61</v>
      </c>
      <c r="B9" t="s">
        <v>92</v>
      </c>
    </row>
    <row r="10" spans="1:26">
      <c r="A10" t="s">
        <v>59</v>
      </c>
      <c r="B10" t="s">
        <v>93</v>
      </c>
    </row>
    <row r="11" spans="1:26">
      <c r="A11" t="s">
        <v>129</v>
      </c>
      <c r="B11" t="s">
        <v>94</v>
      </c>
    </row>
    <row r="12" spans="1:26">
      <c r="A12" t="s">
        <v>130</v>
      </c>
      <c r="B12" t="s">
        <v>95</v>
      </c>
    </row>
    <row r="13" spans="1:26">
      <c r="A13" t="s">
        <v>131</v>
      </c>
      <c r="B13" t="s">
        <v>96</v>
      </c>
    </row>
    <row r="14" spans="1:26">
      <c r="A14" t="s">
        <v>132</v>
      </c>
      <c r="B14" t="s">
        <v>97</v>
      </c>
    </row>
    <row r="15" spans="1:26">
      <c r="A15" t="s">
        <v>62</v>
      </c>
      <c r="B15" t="s">
        <v>98</v>
      </c>
    </row>
    <row r="16" spans="1:26">
      <c r="A16" t="s">
        <v>63</v>
      </c>
      <c r="B16" t="s">
        <v>99</v>
      </c>
    </row>
    <row r="17" spans="1:2">
      <c r="A17" t="s">
        <v>137</v>
      </c>
      <c r="B17" t="s">
        <v>142</v>
      </c>
    </row>
    <row r="18" spans="1:2">
      <c r="A18" t="s">
        <v>80</v>
      </c>
      <c r="B18" t="s">
        <v>101</v>
      </c>
    </row>
    <row r="19" spans="1:2">
      <c r="A19" t="s">
        <v>79</v>
      </c>
      <c r="B19" t="s">
        <v>102</v>
      </c>
    </row>
    <row r="20" spans="1:2">
      <c r="A20" t="s">
        <v>78</v>
      </c>
      <c r="B20" t="s">
        <v>103</v>
      </c>
    </row>
    <row r="21" spans="1:2">
      <c r="A21" t="s">
        <v>133</v>
      </c>
      <c r="B21" t="s">
        <v>104</v>
      </c>
    </row>
    <row r="22" spans="1:2">
      <c r="A22" t="s">
        <v>134</v>
      </c>
      <c r="B22" t="s">
        <v>105</v>
      </c>
    </row>
    <row r="23" spans="1:2">
      <c r="A23" t="s">
        <v>135</v>
      </c>
      <c r="B23" t="s">
        <v>106</v>
      </c>
    </row>
    <row r="24" spans="1:2">
      <c r="A24" t="s">
        <v>60</v>
      </c>
      <c r="B24" t="s">
        <v>107</v>
      </c>
    </row>
    <row r="25" spans="1:2">
      <c r="A25" t="s">
        <v>136</v>
      </c>
      <c r="B25" t="s">
        <v>108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9"/>
  <sheetViews>
    <sheetView workbookViewId="0">
      <selection sqref="A1:XFD1"/>
    </sheetView>
  </sheetViews>
  <sheetFormatPr defaultRowHeight="12.75"/>
  <cols>
    <col min="1" max="1" width="31.83203125" customWidth="1"/>
    <col min="2" max="2" width="12.33203125" customWidth="1"/>
    <col min="3" max="3" width="7" bestFit="1" customWidth="1"/>
    <col min="4" max="4" width="9.6640625" bestFit="1" customWidth="1"/>
    <col min="5" max="5" width="30.5" customWidth="1"/>
    <col min="6" max="6" width="42.83203125" customWidth="1"/>
    <col min="7" max="7" width="16.1640625" customWidth="1"/>
    <col min="8" max="8" width="25" customWidth="1"/>
    <col min="9" max="9" width="30.33203125" customWidth="1"/>
    <col min="10" max="10" width="54.5" bestFit="1" customWidth="1"/>
  </cols>
  <sheetData>
    <row r="1" spans="1:10">
      <c r="A1" t="s">
        <v>109</v>
      </c>
      <c r="B1" t="s">
        <v>110</v>
      </c>
      <c r="C1" t="s">
        <v>111</v>
      </c>
      <c r="D1" t="s">
        <v>112</v>
      </c>
      <c r="E1" t="s">
        <v>82</v>
      </c>
      <c r="F1" t="s">
        <v>81</v>
      </c>
      <c r="G1" t="s">
        <v>113</v>
      </c>
      <c r="H1" t="s">
        <v>114</v>
      </c>
      <c r="I1" t="s">
        <v>115</v>
      </c>
      <c r="J1" t="s">
        <v>116</v>
      </c>
    </row>
    <row r="2" spans="1:10">
      <c r="A2" t="str">
        <f>I2&amp;B2&amp;C2&amp;D2&amp;E2</f>
        <v>C64-C66, C682014AllSexAllEth1</v>
      </c>
      <c r="B2">
        <v>2014</v>
      </c>
      <c r="C2" t="s">
        <v>118</v>
      </c>
      <c r="D2" t="s">
        <v>117</v>
      </c>
      <c r="E2">
        <v>1</v>
      </c>
      <c r="F2" t="s">
        <v>140</v>
      </c>
      <c r="G2">
        <v>4</v>
      </c>
      <c r="H2">
        <v>1.29613427951136</v>
      </c>
      <c r="I2" t="s">
        <v>94</v>
      </c>
    </row>
    <row r="3" spans="1:10">
      <c r="A3" t="str">
        <f t="shared" ref="A3:A66" si="0">I3&amp;B3&amp;C3&amp;D3&amp;E3</f>
        <v>C712014AllSexAllEth1</v>
      </c>
      <c r="B3">
        <v>2014</v>
      </c>
      <c r="C3" t="s">
        <v>118</v>
      </c>
      <c r="D3" t="s">
        <v>117</v>
      </c>
      <c r="E3">
        <v>1</v>
      </c>
      <c r="F3" t="s">
        <v>140</v>
      </c>
      <c r="G3">
        <v>9</v>
      </c>
      <c r="H3">
        <v>2.9163021289005502</v>
      </c>
      <c r="I3" t="s">
        <v>96</v>
      </c>
    </row>
    <row r="4" spans="1:10">
      <c r="A4" t="str">
        <f t="shared" si="0"/>
        <v>C812014AllSexAllEth1</v>
      </c>
      <c r="B4">
        <v>2014</v>
      </c>
      <c r="C4" t="s">
        <v>118</v>
      </c>
      <c r="D4" t="s">
        <v>117</v>
      </c>
      <c r="E4">
        <v>1</v>
      </c>
      <c r="F4" t="s">
        <v>140</v>
      </c>
      <c r="G4">
        <v>1</v>
      </c>
      <c r="H4">
        <v>0.32403356987783899</v>
      </c>
      <c r="I4" t="s">
        <v>98</v>
      </c>
    </row>
    <row r="5" spans="1:10">
      <c r="A5" t="str">
        <f t="shared" si="0"/>
        <v>C82-C86, C962014AllSexAllEth1</v>
      </c>
      <c r="B5">
        <v>2014</v>
      </c>
      <c r="C5" t="s">
        <v>118</v>
      </c>
      <c r="D5" t="s">
        <v>117</v>
      </c>
      <c r="E5">
        <v>1</v>
      </c>
      <c r="F5" t="s">
        <v>140</v>
      </c>
      <c r="G5">
        <v>9</v>
      </c>
      <c r="H5">
        <v>2.9163021289005502</v>
      </c>
      <c r="I5" t="s">
        <v>99</v>
      </c>
    </row>
    <row r="6" spans="1:10">
      <c r="A6" t="str">
        <f t="shared" si="0"/>
        <v>C91-C952014AllSexAllEth1</v>
      </c>
      <c r="B6">
        <v>2014</v>
      </c>
      <c r="C6" t="s">
        <v>118</v>
      </c>
      <c r="D6" t="s">
        <v>117</v>
      </c>
      <c r="E6">
        <v>1</v>
      </c>
      <c r="F6" t="s">
        <v>140</v>
      </c>
      <c r="G6">
        <v>23</v>
      </c>
      <c r="H6">
        <v>7.4527721071903104</v>
      </c>
      <c r="I6" t="s">
        <v>101</v>
      </c>
    </row>
    <row r="7" spans="1:10">
      <c r="A7" t="str">
        <f t="shared" si="0"/>
        <v>C18-C212014AllSexAllEth2</v>
      </c>
      <c r="B7">
        <v>2014</v>
      </c>
      <c r="C7" t="s">
        <v>118</v>
      </c>
      <c r="D7" t="s">
        <v>117</v>
      </c>
      <c r="E7">
        <v>2</v>
      </c>
      <c r="F7" t="s">
        <v>141</v>
      </c>
      <c r="G7">
        <v>1</v>
      </c>
      <c r="H7">
        <v>0.32599837000815002</v>
      </c>
      <c r="I7" t="s">
        <v>89</v>
      </c>
    </row>
    <row r="8" spans="1:10">
      <c r="A8" t="str">
        <f t="shared" si="0"/>
        <v>C432014AllSexAllEth2</v>
      </c>
      <c r="B8">
        <v>2014</v>
      </c>
      <c r="C8" t="s">
        <v>118</v>
      </c>
      <c r="D8" t="s">
        <v>117</v>
      </c>
      <c r="E8">
        <v>2</v>
      </c>
      <c r="F8" t="s">
        <v>141</v>
      </c>
      <c r="G8">
        <v>1</v>
      </c>
      <c r="H8">
        <v>0.32599837000815002</v>
      </c>
      <c r="I8" t="s">
        <v>93</v>
      </c>
    </row>
    <row r="9" spans="1:10">
      <c r="A9" t="str">
        <f t="shared" si="0"/>
        <v>C712014AllSexAllEth2</v>
      </c>
      <c r="B9">
        <v>2014</v>
      </c>
      <c r="C9" t="s">
        <v>118</v>
      </c>
      <c r="D9" t="s">
        <v>117</v>
      </c>
      <c r="E9">
        <v>2</v>
      </c>
      <c r="F9" t="s">
        <v>141</v>
      </c>
      <c r="G9">
        <v>5</v>
      </c>
      <c r="H9">
        <v>1.62999185004075</v>
      </c>
      <c r="I9" t="s">
        <v>96</v>
      </c>
    </row>
    <row r="10" spans="1:10">
      <c r="A10" t="str">
        <f t="shared" si="0"/>
        <v>C812014AllSexAllEth2</v>
      </c>
      <c r="B10">
        <v>2014</v>
      </c>
      <c r="C10" t="s">
        <v>118</v>
      </c>
      <c r="D10" t="s">
        <v>117</v>
      </c>
      <c r="E10">
        <v>2</v>
      </c>
      <c r="F10" t="s">
        <v>141</v>
      </c>
      <c r="G10">
        <v>2</v>
      </c>
      <c r="H10">
        <v>0.65199674001630004</v>
      </c>
      <c r="I10" t="s">
        <v>98</v>
      </c>
    </row>
    <row r="11" spans="1:10">
      <c r="A11" t="str">
        <f t="shared" si="0"/>
        <v>C82-C86, C962014AllSexAllEth2</v>
      </c>
      <c r="B11">
        <v>2014</v>
      </c>
      <c r="C11" t="s">
        <v>118</v>
      </c>
      <c r="D11" t="s">
        <v>117</v>
      </c>
      <c r="E11">
        <v>2</v>
      </c>
      <c r="F11" t="s">
        <v>141</v>
      </c>
      <c r="G11">
        <v>2</v>
      </c>
      <c r="H11">
        <v>0.65199674001630004</v>
      </c>
      <c r="I11" t="s">
        <v>99</v>
      </c>
    </row>
    <row r="12" spans="1:10">
      <c r="A12" t="str">
        <f t="shared" si="0"/>
        <v>C91-C952014AllSexAllEth2</v>
      </c>
      <c r="B12">
        <v>2014</v>
      </c>
      <c r="C12" t="s">
        <v>118</v>
      </c>
      <c r="D12" t="s">
        <v>117</v>
      </c>
      <c r="E12">
        <v>2</v>
      </c>
      <c r="F12" t="s">
        <v>141</v>
      </c>
      <c r="G12">
        <v>16</v>
      </c>
      <c r="H12">
        <v>5.2159739201304003</v>
      </c>
      <c r="I12" t="s">
        <v>101</v>
      </c>
    </row>
    <row r="13" spans="1:10">
      <c r="A13" t="str">
        <f t="shared" si="0"/>
        <v>D45-D472014AllSexAllEth2</v>
      </c>
      <c r="B13">
        <v>2014</v>
      </c>
      <c r="C13" t="s">
        <v>118</v>
      </c>
      <c r="D13" t="s">
        <v>117</v>
      </c>
      <c r="E13">
        <v>2</v>
      </c>
      <c r="F13" t="s">
        <v>141</v>
      </c>
      <c r="G13">
        <v>2</v>
      </c>
      <c r="H13">
        <v>0.65199674001630004</v>
      </c>
      <c r="I13" t="s">
        <v>142</v>
      </c>
    </row>
    <row r="14" spans="1:10">
      <c r="A14" t="str">
        <f t="shared" si="0"/>
        <v>C18-C212014AllSexAllEth3</v>
      </c>
      <c r="B14">
        <v>2014</v>
      </c>
      <c r="C14" t="s">
        <v>118</v>
      </c>
      <c r="D14" t="s">
        <v>117</v>
      </c>
      <c r="E14">
        <v>3</v>
      </c>
      <c r="F14" t="s">
        <v>143</v>
      </c>
      <c r="G14">
        <v>2</v>
      </c>
      <c r="H14">
        <v>0.67658998646820001</v>
      </c>
      <c r="I14" t="s">
        <v>89</v>
      </c>
    </row>
    <row r="15" spans="1:10">
      <c r="A15" t="str">
        <f t="shared" si="0"/>
        <v>C252014AllSexAllEth3</v>
      </c>
      <c r="B15">
        <v>2014</v>
      </c>
      <c r="C15" t="s">
        <v>118</v>
      </c>
      <c r="D15" t="s">
        <v>117</v>
      </c>
      <c r="E15">
        <v>3</v>
      </c>
      <c r="F15" t="s">
        <v>143</v>
      </c>
      <c r="G15">
        <v>1</v>
      </c>
      <c r="H15">
        <v>0.33829499323410001</v>
      </c>
      <c r="I15" t="s">
        <v>91</v>
      </c>
    </row>
    <row r="16" spans="1:10">
      <c r="A16" t="str">
        <f t="shared" si="0"/>
        <v>C432014AllSexAllEth3</v>
      </c>
      <c r="B16">
        <v>2014</v>
      </c>
      <c r="C16" t="s">
        <v>118</v>
      </c>
      <c r="D16" t="s">
        <v>117</v>
      </c>
      <c r="E16">
        <v>3</v>
      </c>
      <c r="F16" t="s">
        <v>143</v>
      </c>
      <c r="G16">
        <v>2</v>
      </c>
      <c r="H16">
        <v>0.67658998646820001</v>
      </c>
      <c r="I16" t="s">
        <v>93</v>
      </c>
    </row>
    <row r="17" spans="1:9">
      <c r="A17" t="str">
        <f t="shared" si="0"/>
        <v>C56-C572014AllSexAllEth3</v>
      </c>
      <c r="B17">
        <v>2014</v>
      </c>
      <c r="C17" t="s">
        <v>118</v>
      </c>
      <c r="D17" t="s">
        <v>117</v>
      </c>
      <c r="E17">
        <v>3</v>
      </c>
      <c r="F17" t="s">
        <v>143</v>
      </c>
      <c r="G17">
        <v>1</v>
      </c>
      <c r="H17">
        <v>0.33829499323410001</v>
      </c>
      <c r="I17" t="s">
        <v>105</v>
      </c>
    </row>
    <row r="18" spans="1:9">
      <c r="A18" t="str">
        <f t="shared" si="0"/>
        <v>C712014AllSexAllEth3</v>
      </c>
      <c r="B18">
        <v>2014</v>
      </c>
      <c r="C18" t="s">
        <v>118</v>
      </c>
      <c r="D18" t="s">
        <v>117</v>
      </c>
      <c r="E18">
        <v>3</v>
      </c>
      <c r="F18" t="s">
        <v>143</v>
      </c>
      <c r="G18">
        <v>3</v>
      </c>
      <c r="H18">
        <v>1.0148849797023001</v>
      </c>
      <c r="I18" t="s">
        <v>96</v>
      </c>
    </row>
    <row r="19" spans="1:9">
      <c r="A19" t="str">
        <f t="shared" si="0"/>
        <v>C812014AllSexAllEth3</v>
      </c>
      <c r="B19">
        <v>2014</v>
      </c>
      <c r="C19" t="s">
        <v>118</v>
      </c>
      <c r="D19" t="s">
        <v>117</v>
      </c>
      <c r="E19">
        <v>3</v>
      </c>
      <c r="F19" t="s">
        <v>143</v>
      </c>
      <c r="G19">
        <v>3</v>
      </c>
      <c r="H19">
        <v>1.0148849797023001</v>
      </c>
      <c r="I19" t="s">
        <v>98</v>
      </c>
    </row>
    <row r="20" spans="1:9">
      <c r="A20" t="str">
        <f t="shared" si="0"/>
        <v>C82-C86, C962014AllSexAllEth3</v>
      </c>
      <c r="B20">
        <v>2014</v>
      </c>
      <c r="C20" t="s">
        <v>118</v>
      </c>
      <c r="D20" t="s">
        <v>117</v>
      </c>
      <c r="E20">
        <v>3</v>
      </c>
      <c r="F20" t="s">
        <v>143</v>
      </c>
      <c r="G20">
        <v>2</v>
      </c>
      <c r="H20">
        <v>0.67658998646820001</v>
      </c>
      <c r="I20" t="s">
        <v>99</v>
      </c>
    </row>
    <row r="21" spans="1:9">
      <c r="A21" t="str">
        <f t="shared" si="0"/>
        <v>C91-C952014AllSexAllEth3</v>
      </c>
      <c r="B21">
        <v>2014</v>
      </c>
      <c r="C21" t="s">
        <v>118</v>
      </c>
      <c r="D21" t="s">
        <v>117</v>
      </c>
      <c r="E21">
        <v>3</v>
      </c>
      <c r="F21" t="s">
        <v>143</v>
      </c>
      <c r="G21">
        <v>11</v>
      </c>
      <c r="H21">
        <v>3.7212449255751001</v>
      </c>
      <c r="I21" t="s">
        <v>101</v>
      </c>
    </row>
    <row r="22" spans="1:9">
      <c r="A22" t="str">
        <f t="shared" si="0"/>
        <v>C00-C142014AllSexAllEth4</v>
      </c>
      <c r="B22">
        <v>2014</v>
      </c>
      <c r="C22" t="s">
        <v>118</v>
      </c>
      <c r="D22" t="s">
        <v>117</v>
      </c>
      <c r="E22">
        <v>4</v>
      </c>
      <c r="F22" t="s">
        <v>144</v>
      </c>
      <c r="G22">
        <v>4</v>
      </c>
      <c r="H22">
        <v>1.2739259212076799</v>
      </c>
      <c r="I22" t="s">
        <v>86</v>
      </c>
    </row>
    <row r="23" spans="1:9">
      <c r="A23" t="str">
        <f t="shared" si="0"/>
        <v>C162014AllSexAllEth4</v>
      </c>
      <c r="B23">
        <v>2014</v>
      </c>
      <c r="C23" t="s">
        <v>118</v>
      </c>
      <c r="D23" t="s">
        <v>117</v>
      </c>
      <c r="E23">
        <v>4</v>
      </c>
      <c r="F23" t="s">
        <v>144</v>
      </c>
      <c r="G23">
        <v>1</v>
      </c>
      <c r="H23">
        <v>0.31848148030191997</v>
      </c>
      <c r="I23" t="s">
        <v>88</v>
      </c>
    </row>
    <row r="24" spans="1:9">
      <c r="A24" t="str">
        <f t="shared" si="0"/>
        <v>C18-C212014AllSexAllEth4</v>
      </c>
      <c r="B24">
        <v>2014</v>
      </c>
      <c r="C24" t="s">
        <v>118</v>
      </c>
      <c r="D24" t="s">
        <v>117</v>
      </c>
      <c r="E24">
        <v>4</v>
      </c>
      <c r="F24" t="s">
        <v>144</v>
      </c>
      <c r="G24">
        <v>7</v>
      </c>
      <c r="H24">
        <v>2.22937036211344</v>
      </c>
      <c r="I24" t="s">
        <v>89</v>
      </c>
    </row>
    <row r="25" spans="1:9">
      <c r="A25" t="str">
        <f t="shared" si="0"/>
        <v>C252014AllSexAllEth4</v>
      </c>
      <c r="B25">
        <v>2014</v>
      </c>
      <c r="C25" t="s">
        <v>118</v>
      </c>
      <c r="D25" t="s">
        <v>117</v>
      </c>
      <c r="E25">
        <v>4</v>
      </c>
      <c r="F25" t="s">
        <v>144</v>
      </c>
      <c r="G25">
        <v>1</v>
      </c>
      <c r="H25">
        <v>0.31848148030191997</v>
      </c>
      <c r="I25" t="s">
        <v>91</v>
      </c>
    </row>
    <row r="26" spans="1:9">
      <c r="A26" t="str">
        <f t="shared" si="0"/>
        <v>C33-C342014AllSexAllEth4</v>
      </c>
      <c r="B26">
        <v>2014</v>
      </c>
      <c r="C26" t="s">
        <v>118</v>
      </c>
      <c r="D26" t="s">
        <v>117</v>
      </c>
      <c r="E26">
        <v>4</v>
      </c>
      <c r="F26" t="s">
        <v>144</v>
      </c>
      <c r="G26">
        <v>1</v>
      </c>
      <c r="H26">
        <v>0.31848148030191997</v>
      </c>
      <c r="I26" t="s">
        <v>92</v>
      </c>
    </row>
    <row r="27" spans="1:9">
      <c r="A27" t="str">
        <f t="shared" si="0"/>
        <v>C432014AllSexAllEth4</v>
      </c>
      <c r="B27">
        <v>2014</v>
      </c>
      <c r="C27" t="s">
        <v>118</v>
      </c>
      <c r="D27" t="s">
        <v>117</v>
      </c>
      <c r="E27">
        <v>4</v>
      </c>
      <c r="F27" t="s">
        <v>144</v>
      </c>
      <c r="G27">
        <v>2</v>
      </c>
      <c r="H27">
        <v>0.63696296060384106</v>
      </c>
      <c r="I27" t="s">
        <v>93</v>
      </c>
    </row>
    <row r="28" spans="1:9">
      <c r="A28" t="str">
        <f t="shared" si="0"/>
        <v>C56-C572014AllSexAllEth4</v>
      </c>
      <c r="B28">
        <v>2014</v>
      </c>
      <c r="C28" t="s">
        <v>118</v>
      </c>
      <c r="D28" t="s">
        <v>117</v>
      </c>
      <c r="E28">
        <v>4</v>
      </c>
      <c r="F28" t="s">
        <v>144</v>
      </c>
      <c r="G28">
        <v>2</v>
      </c>
      <c r="H28">
        <v>0.63696296060384106</v>
      </c>
      <c r="I28" t="s">
        <v>105</v>
      </c>
    </row>
    <row r="29" spans="1:9">
      <c r="A29" t="str">
        <f t="shared" si="0"/>
        <v>C622014AllSexAllEth4</v>
      </c>
      <c r="B29">
        <v>2014</v>
      </c>
      <c r="C29" t="s">
        <v>118</v>
      </c>
      <c r="D29" t="s">
        <v>117</v>
      </c>
      <c r="E29">
        <v>4</v>
      </c>
      <c r="F29" t="s">
        <v>144</v>
      </c>
      <c r="G29">
        <v>7</v>
      </c>
      <c r="H29">
        <v>2.22937036211344</v>
      </c>
      <c r="I29" t="s">
        <v>108</v>
      </c>
    </row>
    <row r="30" spans="1:9">
      <c r="A30" t="str">
        <f t="shared" si="0"/>
        <v>C712014AllSexAllEth4</v>
      </c>
      <c r="B30">
        <v>2014</v>
      </c>
      <c r="C30" t="s">
        <v>118</v>
      </c>
      <c r="D30" t="s">
        <v>117</v>
      </c>
      <c r="E30">
        <v>4</v>
      </c>
      <c r="F30" t="s">
        <v>144</v>
      </c>
      <c r="G30">
        <v>6</v>
      </c>
      <c r="H30">
        <v>1.9108888818115199</v>
      </c>
      <c r="I30" t="s">
        <v>96</v>
      </c>
    </row>
    <row r="31" spans="1:9">
      <c r="A31" t="str">
        <f t="shared" si="0"/>
        <v>C732014AllSexAllEth4</v>
      </c>
      <c r="B31">
        <v>2014</v>
      </c>
      <c r="C31" t="s">
        <v>118</v>
      </c>
      <c r="D31" t="s">
        <v>117</v>
      </c>
      <c r="E31">
        <v>4</v>
      </c>
      <c r="F31" t="s">
        <v>144</v>
      </c>
      <c r="G31">
        <v>4</v>
      </c>
      <c r="H31">
        <v>1.2739259212076799</v>
      </c>
      <c r="I31" t="s">
        <v>97</v>
      </c>
    </row>
    <row r="32" spans="1:9">
      <c r="A32" t="str">
        <f t="shared" si="0"/>
        <v>C812014AllSexAllEth4</v>
      </c>
      <c r="B32">
        <v>2014</v>
      </c>
      <c r="C32" t="s">
        <v>118</v>
      </c>
      <c r="D32" t="s">
        <v>117</v>
      </c>
      <c r="E32">
        <v>4</v>
      </c>
      <c r="F32" t="s">
        <v>144</v>
      </c>
      <c r="G32">
        <v>9</v>
      </c>
      <c r="H32">
        <v>2.86633332271728</v>
      </c>
      <c r="I32" t="s">
        <v>98</v>
      </c>
    </row>
    <row r="33" spans="1:9">
      <c r="A33" t="str">
        <f t="shared" si="0"/>
        <v>C82-C86, C962014AllSexAllEth4</v>
      </c>
      <c r="B33">
        <v>2014</v>
      </c>
      <c r="C33" t="s">
        <v>118</v>
      </c>
      <c r="D33" t="s">
        <v>117</v>
      </c>
      <c r="E33">
        <v>4</v>
      </c>
      <c r="F33" t="s">
        <v>144</v>
      </c>
      <c r="G33">
        <v>6</v>
      </c>
      <c r="H33">
        <v>1.9108888818115199</v>
      </c>
      <c r="I33" t="s">
        <v>99</v>
      </c>
    </row>
    <row r="34" spans="1:9">
      <c r="A34" t="str">
        <f t="shared" si="0"/>
        <v>C91-C952014AllSexAllEth4</v>
      </c>
      <c r="B34">
        <v>2014</v>
      </c>
      <c r="C34" t="s">
        <v>118</v>
      </c>
      <c r="D34" t="s">
        <v>117</v>
      </c>
      <c r="E34">
        <v>4</v>
      </c>
      <c r="F34" t="s">
        <v>144</v>
      </c>
      <c r="G34">
        <v>12</v>
      </c>
      <c r="H34">
        <v>3.8217777636230501</v>
      </c>
      <c r="I34" t="s">
        <v>101</v>
      </c>
    </row>
    <row r="35" spans="1:9">
      <c r="A35" t="str">
        <f t="shared" si="0"/>
        <v>C00-C142014AllSexAllEth5</v>
      </c>
      <c r="B35">
        <v>2014</v>
      </c>
      <c r="C35" t="s">
        <v>118</v>
      </c>
      <c r="D35" t="s">
        <v>117</v>
      </c>
      <c r="E35">
        <v>5</v>
      </c>
      <c r="F35" t="s">
        <v>145</v>
      </c>
      <c r="G35">
        <v>1</v>
      </c>
      <c r="H35">
        <v>0.306269333251662</v>
      </c>
      <c r="I35" t="s">
        <v>86</v>
      </c>
    </row>
    <row r="36" spans="1:9">
      <c r="A36" t="str">
        <f t="shared" si="0"/>
        <v>C162014AllSexAllEth5</v>
      </c>
      <c r="B36">
        <v>2014</v>
      </c>
      <c r="C36" t="s">
        <v>118</v>
      </c>
      <c r="D36" t="s">
        <v>117</v>
      </c>
      <c r="E36">
        <v>5</v>
      </c>
      <c r="F36" t="s">
        <v>145</v>
      </c>
      <c r="G36">
        <v>1</v>
      </c>
      <c r="H36">
        <v>0.306269333251662</v>
      </c>
      <c r="I36" t="s">
        <v>88</v>
      </c>
    </row>
    <row r="37" spans="1:9">
      <c r="A37" t="str">
        <f t="shared" si="0"/>
        <v>C18-C212014AllSexAllEth5</v>
      </c>
      <c r="B37">
        <v>2014</v>
      </c>
      <c r="C37" t="s">
        <v>118</v>
      </c>
      <c r="D37" t="s">
        <v>117</v>
      </c>
      <c r="E37">
        <v>5</v>
      </c>
      <c r="F37" t="s">
        <v>145</v>
      </c>
      <c r="G37">
        <v>8</v>
      </c>
      <c r="H37">
        <v>2.4501546660132898</v>
      </c>
      <c r="I37" t="s">
        <v>89</v>
      </c>
    </row>
    <row r="38" spans="1:9">
      <c r="A38" t="str">
        <f t="shared" si="0"/>
        <v>C33-C342014AllSexAllEth5</v>
      </c>
      <c r="B38">
        <v>2014</v>
      </c>
      <c r="C38" t="s">
        <v>118</v>
      </c>
      <c r="D38" t="s">
        <v>117</v>
      </c>
      <c r="E38">
        <v>5</v>
      </c>
      <c r="F38" t="s">
        <v>145</v>
      </c>
      <c r="G38">
        <v>2</v>
      </c>
      <c r="H38">
        <v>0.612538666503323</v>
      </c>
      <c r="I38" t="s">
        <v>92</v>
      </c>
    </row>
    <row r="39" spans="1:9">
      <c r="A39" t="str">
        <f t="shared" si="0"/>
        <v>C432014AllSexAllEth5</v>
      </c>
      <c r="B39">
        <v>2014</v>
      </c>
      <c r="C39" t="s">
        <v>118</v>
      </c>
      <c r="D39" t="s">
        <v>117</v>
      </c>
      <c r="E39">
        <v>5</v>
      </c>
      <c r="F39" t="s">
        <v>145</v>
      </c>
      <c r="G39">
        <v>17</v>
      </c>
      <c r="H39">
        <v>5.2065786652782498</v>
      </c>
      <c r="I39" t="s">
        <v>93</v>
      </c>
    </row>
    <row r="40" spans="1:9">
      <c r="A40" t="str">
        <f t="shared" si="0"/>
        <v>C502014AllSexAllEth5</v>
      </c>
      <c r="B40">
        <v>2014</v>
      </c>
      <c r="C40" t="s">
        <v>118</v>
      </c>
      <c r="D40" t="s">
        <v>117</v>
      </c>
      <c r="E40">
        <v>5</v>
      </c>
      <c r="F40" t="s">
        <v>145</v>
      </c>
      <c r="G40">
        <v>5</v>
      </c>
      <c r="H40">
        <v>1.53134666625831</v>
      </c>
      <c r="I40" t="s">
        <v>102</v>
      </c>
    </row>
    <row r="41" spans="1:9">
      <c r="A41" t="str">
        <f t="shared" si="0"/>
        <v>C532014AllSexAllEth5</v>
      </c>
      <c r="B41">
        <v>2014</v>
      </c>
      <c r="C41" t="s">
        <v>118</v>
      </c>
      <c r="D41" t="s">
        <v>117</v>
      </c>
      <c r="E41">
        <v>5</v>
      </c>
      <c r="F41" t="s">
        <v>145</v>
      </c>
      <c r="G41">
        <v>3</v>
      </c>
      <c r="H41">
        <v>0.91880799975498495</v>
      </c>
      <c r="I41" t="s">
        <v>103</v>
      </c>
    </row>
    <row r="42" spans="1:9">
      <c r="A42" t="str">
        <f t="shared" si="0"/>
        <v>C54-C552014AllSexAllEth5</v>
      </c>
      <c r="B42">
        <v>2014</v>
      </c>
      <c r="C42" t="s">
        <v>118</v>
      </c>
      <c r="D42" t="s">
        <v>117</v>
      </c>
      <c r="E42">
        <v>5</v>
      </c>
      <c r="F42" t="s">
        <v>145</v>
      </c>
      <c r="G42">
        <v>1</v>
      </c>
      <c r="H42">
        <v>0.306269333251662</v>
      </c>
      <c r="I42" t="s">
        <v>104</v>
      </c>
    </row>
    <row r="43" spans="1:9">
      <c r="A43" t="str">
        <f t="shared" si="0"/>
        <v>C56-C572014AllSexAllEth5</v>
      </c>
      <c r="B43">
        <v>2014</v>
      </c>
      <c r="C43" t="s">
        <v>118</v>
      </c>
      <c r="D43" t="s">
        <v>117</v>
      </c>
      <c r="E43">
        <v>5</v>
      </c>
      <c r="F43" t="s">
        <v>145</v>
      </c>
      <c r="G43">
        <v>7</v>
      </c>
      <c r="H43">
        <v>2.1438853327616298</v>
      </c>
      <c r="I43" t="s">
        <v>105</v>
      </c>
    </row>
    <row r="44" spans="1:9">
      <c r="A44" t="str">
        <f t="shared" si="0"/>
        <v>C622014AllSexAllEth5</v>
      </c>
      <c r="B44">
        <v>2014</v>
      </c>
      <c r="C44" t="s">
        <v>118</v>
      </c>
      <c r="D44" t="s">
        <v>117</v>
      </c>
      <c r="E44">
        <v>5</v>
      </c>
      <c r="F44" t="s">
        <v>145</v>
      </c>
      <c r="G44">
        <v>15</v>
      </c>
      <c r="H44">
        <v>4.5940399987749201</v>
      </c>
      <c r="I44" t="s">
        <v>108</v>
      </c>
    </row>
    <row r="45" spans="1:9">
      <c r="A45" t="str">
        <f t="shared" si="0"/>
        <v>C712014AllSexAllEth5</v>
      </c>
      <c r="B45">
        <v>2014</v>
      </c>
      <c r="C45" t="s">
        <v>118</v>
      </c>
      <c r="D45" t="s">
        <v>117</v>
      </c>
      <c r="E45">
        <v>5</v>
      </c>
      <c r="F45" t="s">
        <v>145</v>
      </c>
      <c r="G45">
        <v>6</v>
      </c>
      <c r="H45">
        <v>1.8376159995099699</v>
      </c>
      <c r="I45" t="s">
        <v>96</v>
      </c>
    </row>
    <row r="46" spans="1:9">
      <c r="A46" t="str">
        <f t="shared" si="0"/>
        <v>C732014AllSexAllEth5</v>
      </c>
      <c r="B46">
        <v>2014</v>
      </c>
      <c r="C46" t="s">
        <v>118</v>
      </c>
      <c r="D46" t="s">
        <v>117</v>
      </c>
      <c r="E46">
        <v>5</v>
      </c>
      <c r="F46" t="s">
        <v>145</v>
      </c>
      <c r="G46">
        <v>9</v>
      </c>
      <c r="H46">
        <v>2.7564239992649502</v>
      </c>
      <c r="I46" t="s">
        <v>97</v>
      </c>
    </row>
    <row r="47" spans="1:9">
      <c r="A47" t="str">
        <f t="shared" si="0"/>
        <v>C812014AllSexAllEth5</v>
      </c>
      <c r="B47">
        <v>2014</v>
      </c>
      <c r="C47" t="s">
        <v>118</v>
      </c>
      <c r="D47" t="s">
        <v>117</v>
      </c>
      <c r="E47">
        <v>5</v>
      </c>
      <c r="F47" t="s">
        <v>145</v>
      </c>
      <c r="G47">
        <v>13</v>
      </c>
      <c r="H47">
        <v>3.9815013322716002</v>
      </c>
      <c r="I47" t="s">
        <v>98</v>
      </c>
    </row>
    <row r="48" spans="1:9">
      <c r="A48" t="str">
        <f t="shared" si="0"/>
        <v>C82-C86, C962014AllSexAllEth5</v>
      </c>
      <c r="B48">
        <v>2014</v>
      </c>
      <c r="C48" t="s">
        <v>118</v>
      </c>
      <c r="D48" t="s">
        <v>117</v>
      </c>
      <c r="E48">
        <v>5</v>
      </c>
      <c r="F48" t="s">
        <v>145</v>
      </c>
      <c r="G48">
        <v>6</v>
      </c>
      <c r="H48">
        <v>1.8376159995099699</v>
      </c>
      <c r="I48" t="s">
        <v>99</v>
      </c>
    </row>
    <row r="49" spans="1:9">
      <c r="A49" t="str">
        <f t="shared" si="0"/>
        <v>C91-C952014AllSexAllEth5</v>
      </c>
      <c r="B49">
        <v>2014</v>
      </c>
      <c r="C49" t="s">
        <v>118</v>
      </c>
      <c r="D49" t="s">
        <v>117</v>
      </c>
      <c r="E49">
        <v>5</v>
      </c>
      <c r="F49" t="s">
        <v>145</v>
      </c>
      <c r="G49">
        <v>6</v>
      </c>
      <c r="H49">
        <v>1.8376159995099699</v>
      </c>
      <c r="I49" t="s">
        <v>101</v>
      </c>
    </row>
    <row r="50" spans="1:9">
      <c r="A50" t="str">
        <f t="shared" si="0"/>
        <v>C00-C142014AllSexAllEth6</v>
      </c>
      <c r="B50">
        <v>2014</v>
      </c>
      <c r="C50" t="s">
        <v>118</v>
      </c>
      <c r="D50" t="s">
        <v>117</v>
      </c>
      <c r="E50">
        <v>6</v>
      </c>
      <c r="F50" t="s">
        <v>146</v>
      </c>
      <c r="G50">
        <v>2</v>
      </c>
      <c r="H50">
        <v>0.68348028159387597</v>
      </c>
      <c r="I50" t="s">
        <v>86</v>
      </c>
    </row>
    <row r="51" spans="1:9">
      <c r="A51" t="str">
        <f t="shared" si="0"/>
        <v>C162014AllSexAllEth6</v>
      </c>
      <c r="B51">
        <v>2014</v>
      </c>
      <c r="C51" t="s">
        <v>118</v>
      </c>
      <c r="D51" t="s">
        <v>117</v>
      </c>
      <c r="E51">
        <v>6</v>
      </c>
      <c r="F51" t="s">
        <v>146</v>
      </c>
      <c r="G51">
        <v>1</v>
      </c>
      <c r="H51">
        <v>0.34174014079693799</v>
      </c>
      <c r="I51" t="s">
        <v>88</v>
      </c>
    </row>
    <row r="52" spans="1:9">
      <c r="A52" t="str">
        <f t="shared" si="0"/>
        <v>C18-C212014AllSexAllEth6</v>
      </c>
      <c r="B52">
        <v>2014</v>
      </c>
      <c r="C52" t="s">
        <v>118</v>
      </c>
      <c r="D52" t="s">
        <v>117</v>
      </c>
      <c r="E52">
        <v>6</v>
      </c>
      <c r="F52" t="s">
        <v>146</v>
      </c>
      <c r="G52">
        <v>18</v>
      </c>
      <c r="H52">
        <v>6.1513225343448799</v>
      </c>
      <c r="I52" t="s">
        <v>89</v>
      </c>
    </row>
    <row r="53" spans="1:9">
      <c r="A53" t="str">
        <f t="shared" si="0"/>
        <v>C252014AllSexAllEth6</v>
      </c>
      <c r="B53">
        <v>2014</v>
      </c>
      <c r="C53" t="s">
        <v>118</v>
      </c>
      <c r="D53" t="s">
        <v>117</v>
      </c>
      <c r="E53">
        <v>6</v>
      </c>
      <c r="F53" t="s">
        <v>146</v>
      </c>
      <c r="G53">
        <v>1</v>
      </c>
      <c r="H53">
        <v>0.34174014079693799</v>
      </c>
      <c r="I53" t="s">
        <v>91</v>
      </c>
    </row>
    <row r="54" spans="1:9">
      <c r="A54" t="str">
        <f t="shared" si="0"/>
        <v>C432014AllSexAllEth6</v>
      </c>
      <c r="B54">
        <v>2014</v>
      </c>
      <c r="C54" t="s">
        <v>118</v>
      </c>
      <c r="D54" t="s">
        <v>117</v>
      </c>
      <c r="E54">
        <v>6</v>
      </c>
      <c r="F54" t="s">
        <v>146</v>
      </c>
      <c r="G54">
        <v>20</v>
      </c>
      <c r="H54">
        <v>6.8348028159387599</v>
      </c>
      <c r="I54" t="s">
        <v>93</v>
      </c>
    </row>
    <row r="55" spans="1:9">
      <c r="A55" t="str">
        <f t="shared" si="0"/>
        <v>C502014AllSexAllEth6</v>
      </c>
      <c r="B55">
        <v>2014</v>
      </c>
      <c r="C55" t="s">
        <v>118</v>
      </c>
      <c r="D55" t="s">
        <v>117</v>
      </c>
      <c r="E55">
        <v>6</v>
      </c>
      <c r="F55" t="s">
        <v>146</v>
      </c>
      <c r="G55">
        <v>18</v>
      </c>
      <c r="H55">
        <v>6.1513225343448799</v>
      </c>
      <c r="I55" t="s">
        <v>102</v>
      </c>
    </row>
    <row r="56" spans="1:9">
      <c r="A56" t="str">
        <f t="shared" si="0"/>
        <v>C512014AllSexAllEth6</v>
      </c>
      <c r="B56">
        <v>2014</v>
      </c>
      <c r="C56" t="s">
        <v>118</v>
      </c>
      <c r="D56" t="s">
        <v>117</v>
      </c>
      <c r="E56">
        <v>6</v>
      </c>
      <c r="F56" t="s">
        <v>146</v>
      </c>
      <c r="G56">
        <v>3</v>
      </c>
      <c r="H56">
        <v>1.0252204223908099</v>
      </c>
      <c r="I56" t="s">
        <v>106</v>
      </c>
    </row>
    <row r="57" spans="1:9">
      <c r="A57" t="str">
        <f t="shared" si="0"/>
        <v>C532014AllSexAllEth6</v>
      </c>
      <c r="B57">
        <v>2014</v>
      </c>
      <c r="C57" t="s">
        <v>118</v>
      </c>
      <c r="D57" t="s">
        <v>117</v>
      </c>
      <c r="E57">
        <v>6</v>
      </c>
      <c r="F57" t="s">
        <v>146</v>
      </c>
      <c r="G57">
        <v>15</v>
      </c>
      <c r="H57">
        <v>5.1261021119540704</v>
      </c>
      <c r="I57" t="s">
        <v>103</v>
      </c>
    </row>
    <row r="58" spans="1:9">
      <c r="A58" t="str">
        <f t="shared" si="0"/>
        <v>C54-C552014AllSexAllEth6</v>
      </c>
      <c r="B58">
        <v>2014</v>
      </c>
      <c r="C58" t="s">
        <v>118</v>
      </c>
      <c r="D58" t="s">
        <v>117</v>
      </c>
      <c r="E58">
        <v>6</v>
      </c>
      <c r="F58" t="s">
        <v>146</v>
      </c>
      <c r="G58">
        <v>3</v>
      </c>
      <c r="H58">
        <v>1.0252204223908099</v>
      </c>
      <c r="I58" t="s">
        <v>104</v>
      </c>
    </row>
    <row r="59" spans="1:9">
      <c r="A59" t="str">
        <f t="shared" si="0"/>
        <v>C56-C572014AllSexAllEth6</v>
      </c>
      <c r="B59">
        <v>2014</v>
      </c>
      <c r="C59" t="s">
        <v>118</v>
      </c>
      <c r="D59" t="s">
        <v>117</v>
      </c>
      <c r="E59">
        <v>6</v>
      </c>
      <c r="F59" t="s">
        <v>146</v>
      </c>
      <c r="G59">
        <v>4</v>
      </c>
      <c r="H59">
        <v>1.3669605631877499</v>
      </c>
      <c r="I59" t="s">
        <v>105</v>
      </c>
    </row>
    <row r="60" spans="1:9">
      <c r="A60" t="str">
        <f t="shared" si="0"/>
        <v>C622014AllSexAllEth6</v>
      </c>
      <c r="B60">
        <v>2014</v>
      </c>
      <c r="C60" t="s">
        <v>118</v>
      </c>
      <c r="D60" t="s">
        <v>117</v>
      </c>
      <c r="E60">
        <v>6</v>
      </c>
      <c r="F60" t="s">
        <v>146</v>
      </c>
      <c r="G60">
        <v>17</v>
      </c>
      <c r="H60">
        <v>5.8095823935479496</v>
      </c>
      <c r="I60" t="s">
        <v>108</v>
      </c>
    </row>
    <row r="61" spans="1:9">
      <c r="A61" t="str">
        <f t="shared" si="0"/>
        <v>C64-C66, C682014AllSexAllEth6</v>
      </c>
      <c r="B61">
        <v>2014</v>
      </c>
      <c r="C61" t="s">
        <v>118</v>
      </c>
      <c r="D61" t="s">
        <v>117</v>
      </c>
      <c r="E61">
        <v>6</v>
      </c>
      <c r="F61" t="s">
        <v>146</v>
      </c>
      <c r="G61">
        <v>3</v>
      </c>
      <c r="H61">
        <v>1.0252204223908099</v>
      </c>
      <c r="I61" t="s">
        <v>94</v>
      </c>
    </row>
    <row r="62" spans="1:9">
      <c r="A62" t="str">
        <f t="shared" si="0"/>
        <v>C712014AllSexAllEth6</v>
      </c>
      <c r="B62">
        <v>2014</v>
      </c>
      <c r="C62" t="s">
        <v>118</v>
      </c>
      <c r="D62" t="s">
        <v>117</v>
      </c>
      <c r="E62">
        <v>6</v>
      </c>
      <c r="F62" t="s">
        <v>146</v>
      </c>
      <c r="G62">
        <v>8</v>
      </c>
      <c r="H62">
        <v>2.7339211263754999</v>
      </c>
      <c r="I62" t="s">
        <v>96</v>
      </c>
    </row>
    <row r="63" spans="1:9">
      <c r="A63" t="str">
        <f t="shared" si="0"/>
        <v>C732014AllSexAllEth6</v>
      </c>
      <c r="B63">
        <v>2014</v>
      </c>
      <c r="C63" t="s">
        <v>118</v>
      </c>
      <c r="D63" t="s">
        <v>117</v>
      </c>
      <c r="E63">
        <v>6</v>
      </c>
      <c r="F63" t="s">
        <v>146</v>
      </c>
      <c r="G63">
        <v>19</v>
      </c>
      <c r="H63">
        <v>6.4930626751418199</v>
      </c>
      <c r="I63" t="s">
        <v>97</v>
      </c>
    </row>
    <row r="64" spans="1:9">
      <c r="A64" t="str">
        <f t="shared" si="0"/>
        <v>C812014AllSexAllEth6</v>
      </c>
      <c r="B64">
        <v>2014</v>
      </c>
      <c r="C64" t="s">
        <v>118</v>
      </c>
      <c r="D64" t="s">
        <v>117</v>
      </c>
      <c r="E64">
        <v>6</v>
      </c>
      <c r="F64" t="s">
        <v>146</v>
      </c>
      <c r="G64">
        <v>6</v>
      </c>
      <c r="H64">
        <v>2.05044084478163</v>
      </c>
      <c r="I64" t="s">
        <v>98</v>
      </c>
    </row>
    <row r="65" spans="1:9">
      <c r="A65" t="str">
        <f t="shared" si="0"/>
        <v>C82-C86, C962014AllSexAllEth6</v>
      </c>
      <c r="B65">
        <v>2014</v>
      </c>
      <c r="C65" t="s">
        <v>118</v>
      </c>
      <c r="D65" t="s">
        <v>117</v>
      </c>
      <c r="E65">
        <v>6</v>
      </c>
      <c r="F65" t="s">
        <v>146</v>
      </c>
      <c r="G65">
        <v>8</v>
      </c>
      <c r="H65">
        <v>2.7339211263754999</v>
      </c>
      <c r="I65" t="s">
        <v>99</v>
      </c>
    </row>
    <row r="66" spans="1:9">
      <c r="A66" t="str">
        <f t="shared" si="0"/>
        <v>C91-C952014AllSexAllEth6</v>
      </c>
      <c r="B66">
        <v>2014</v>
      </c>
      <c r="C66" t="s">
        <v>118</v>
      </c>
      <c r="D66" t="s">
        <v>117</v>
      </c>
      <c r="E66">
        <v>6</v>
      </c>
      <c r="F66" t="s">
        <v>146</v>
      </c>
      <c r="G66">
        <v>9</v>
      </c>
      <c r="H66">
        <v>3.0756612671724399</v>
      </c>
      <c r="I66" t="s">
        <v>101</v>
      </c>
    </row>
    <row r="67" spans="1:9">
      <c r="A67" t="str">
        <f t="shared" ref="A67:A130" si="1">I67&amp;B67&amp;C67&amp;D67&amp;E67</f>
        <v>D45-D472014AllSexAllEth6</v>
      </c>
      <c r="B67">
        <v>2014</v>
      </c>
      <c r="C67" t="s">
        <v>118</v>
      </c>
      <c r="D67" t="s">
        <v>117</v>
      </c>
      <c r="E67">
        <v>6</v>
      </c>
      <c r="F67" t="s">
        <v>146</v>
      </c>
      <c r="G67">
        <v>1</v>
      </c>
      <c r="H67">
        <v>0.34174014079693799</v>
      </c>
      <c r="I67" t="s">
        <v>142</v>
      </c>
    </row>
    <row r="68" spans="1:9">
      <c r="A68" t="str">
        <f t="shared" si="1"/>
        <v>C00-C142014AllSexAllEth7</v>
      </c>
      <c r="B68">
        <v>2014</v>
      </c>
      <c r="C68" t="s">
        <v>118</v>
      </c>
      <c r="D68" t="s">
        <v>117</v>
      </c>
      <c r="E68">
        <v>7</v>
      </c>
      <c r="F68" t="s">
        <v>147</v>
      </c>
      <c r="G68">
        <v>5</v>
      </c>
      <c r="H68">
        <v>1.79739736861025</v>
      </c>
      <c r="I68" t="s">
        <v>86</v>
      </c>
    </row>
    <row r="69" spans="1:9">
      <c r="A69" t="str">
        <f t="shared" si="1"/>
        <v>C162014AllSexAllEth7</v>
      </c>
      <c r="B69">
        <v>2014</v>
      </c>
      <c r="C69" t="s">
        <v>118</v>
      </c>
      <c r="D69" t="s">
        <v>117</v>
      </c>
      <c r="E69">
        <v>7</v>
      </c>
      <c r="F69" t="s">
        <v>147</v>
      </c>
      <c r="G69">
        <v>2</v>
      </c>
      <c r="H69">
        <v>0.71895894744410105</v>
      </c>
      <c r="I69" t="s">
        <v>88</v>
      </c>
    </row>
    <row r="70" spans="1:9">
      <c r="A70" t="str">
        <f t="shared" si="1"/>
        <v>C18-C212014AllSexAllEth7</v>
      </c>
      <c r="B70">
        <v>2014</v>
      </c>
      <c r="C70" t="s">
        <v>118</v>
      </c>
      <c r="D70" t="s">
        <v>117</v>
      </c>
      <c r="E70">
        <v>7</v>
      </c>
      <c r="F70" t="s">
        <v>147</v>
      </c>
      <c r="G70">
        <v>27</v>
      </c>
      <c r="H70">
        <v>9.7059457904953597</v>
      </c>
      <c r="I70" t="s">
        <v>89</v>
      </c>
    </row>
    <row r="71" spans="1:9">
      <c r="A71" t="str">
        <f t="shared" si="1"/>
        <v>C33-C342014AllSexAllEth7</v>
      </c>
      <c r="B71">
        <v>2014</v>
      </c>
      <c r="C71" t="s">
        <v>118</v>
      </c>
      <c r="D71" t="s">
        <v>117</v>
      </c>
      <c r="E71">
        <v>7</v>
      </c>
      <c r="F71" t="s">
        <v>147</v>
      </c>
      <c r="G71">
        <v>7</v>
      </c>
      <c r="H71">
        <v>2.5163563160543498</v>
      </c>
      <c r="I71" t="s">
        <v>92</v>
      </c>
    </row>
    <row r="72" spans="1:9">
      <c r="A72" t="str">
        <f t="shared" si="1"/>
        <v>C432014AllSexAllEth7</v>
      </c>
      <c r="B72">
        <v>2014</v>
      </c>
      <c r="C72" t="s">
        <v>118</v>
      </c>
      <c r="D72" t="s">
        <v>117</v>
      </c>
      <c r="E72">
        <v>7</v>
      </c>
      <c r="F72" t="s">
        <v>147</v>
      </c>
      <c r="G72">
        <v>41</v>
      </c>
      <c r="H72">
        <v>14.7386584226041</v>
      </c>
      <c r="I72" t="s">
        <v>93</v>
      </c>
    </row>
    <row r="73" spans="1:9">
      <c r="A73" t="str">
        <f t="shared" si="1"/>
        <v>C502014AllSexAllEth7</v>
      </c>
      <c r="B73">
        <v>2014</v>
      </c>
      <c r="C73" t="s">
        <v>118</v>
      </c>
      <c r="D73" t="s">
        <v>117</v>
      </c>
      <c r="E73">
        <v>7</v>
      </c>
      <c r="F73" t="s">
        <v>147</v>
      </c>
      <c r="G73">
        <v>44</v>
      </c>
      <c r="H73">
        <v>15.8170968437702</v>
      </c>
      <c r="I73" t="s">
        <v>102</v>
      </c>
    </row>
    <row r="74" spans="1:9">
      <c r="A74" t="str">
        <f t="shared" si="1"/>
        <v>C532014AllSexAllEth7</v>
      </c>
      <c r="B74">
        <v>2014</v>
      </c>
      <c r="C74" t="s">
        <v>118</v>
      </c>
      <c r="D74" t="s">
        <v>117</v>
      </c>
      <c r="E74">
        <v>7</v>
      </c>
      <c r="F74" t="s">
        <v>147</v>
      </c>
      <c r="G74">
        <v>11</v>
      </c>
      <c r="H74">
        <v>3.9542742109425499</v>
      </c>
      <c r="I74" t="s">
        <v>103</v>
      </c>
    </row>
    <row r="75" spans="1:9">
      <c r="A75" t="str">
        <f t="shared" si="1"/>
        <v>C54-C552014AllSexAllEth7</v>
      </c>
      <c r="B75">
        <v>2014</v>
      </c>
      <c r="C75" t="s">
        <v>118</v>
      </c>
      <c r="D75" t="s">
        <v>117</v>
      </c>
      <c r="E75">
        <v>7</v>
      </c>
      <c r="F75" t="s">
        <v>147</v>
      </c>
      <c r="G75">
        <v>5</v>
      </c>
      <c r="H75">
        <v>1.79739736861025</v>
      </c>
      <c r="I75" t="s">
        <v>104</v>
      </c>
    </row>
    <row r="76" spans="1:9">
      <c r="A76" t="str">
        <f t="shared" si="1"/>
        <v>C56-C572014AllSexAllEth7</v>
      </c>
      <c r="B76">
        <v>2014</v>
      </c>
      <c r="C76" t="s">
        <v>118</v>
      </c>
      <c r="D76" t="s">
        <v>117</v>
      </c>
      <c r="E76">
        <v>7</v>
      </c>
      <c r="F76" t="s">
        <v>147</v>
      </c>
      <c r="G76">
        <v>1</v>
      </c>
      <c r="H76">
        <v>0.35947947372205002</v>
      </c>
      <c r="I76" t="s">
        <v>105</v>
      </c>
    </row>
    <row r="77" spans="1:9">
      <c r="A77" t="str">
        <f t="shared" si="1"/>
        <v>C622014AllSexAllEth7</v>
      </c>
      <c r="B77">
        <v>2014</v>
      </c>
      <c r="C77" t="s">
        <v>118</v>
      </c>
      <c r="D77" t="s">
        <v>117</v>
      </c>
      <c r="E77">
        <v>7</v>
      </c>
      <c r="F77" t="s">
        <v>147</v>
      </c>
      <c r="G77">
        <v>23</v>
      </c>
      <c r="H77">
        <v>8.26802789560716</v>
      </c>
      <c r="I77" t="s">
        <v>108</v>
      </c>
    </row>
    <row r="78" spans="1:9">
      <c r="A78" t="str">
        <f t="shared" si="1"/>
        <v>C64-C66, C682014AllSexAllEth7</v>
      </c>
      <c r="B78">
        <v>2014</v>
      </c>
      <c r="C78" t="s">
        <v>118</v>
      </c>
      <c r="D78" t="s">
        <v>117</v>
      </c>
      <c r="E78">
        <v>7</v>
      </c>
      <c r="F78" t="s">
        <v>147</v>
      </c>
      <c r="G78">
        <v>6</v>
      </c>
      <c r="H78">
        <v>2.1568768423322999</v>
      </c>
      <c r="I78" t="s">
        <v>94</v>
      </c>
    </row>
    <row r="79" spans="1:9">
      <c r="A79" t="str">
        <f t="shared" si="1"/>
        <v>C672014AllSexAllEth7</v>
      </c>
      <c r="B79">
        <v>2014</v>
      </c>
      <c r="C79" t="s">
        <v>118</v>
      </c>
      <c r="D79" t="s">
        <v>117</v>
      </c>
      <c r="E79">
        <v>7</v>
      </c>
      <c r="F79" t="s">
        <v>147</v>
      </c>
      <c r="G79">
        <v>1</v>
      </c>
      <c r="H79">
        <v>0.35947947372205002</v>
      </c>
      <c r="I79" t="s">
        <v>95</v>
      </c>
    </row>
    <row r="80" spans="1:9">
      <c r="A80" t="str">
        <f t="shared" si="1"/>
        <v>C712014AllSexAllEth7</v>
      </c>
      <c r="B80">
        <v>2014</v>
      </c>
      <c r="C80" t="s">
        <v>118</v>
      </c>
      <c r="D80" t="s">
        <v>117</v>
      </c>
      <c r="E80">
        <v>7</v>
      </c>
      <c r="F80" t="s">
        <v>147</v>
      </c>
      <c r="G80">
        <v>5</v>
      </c>
      <c r="H80">
        <v>1.79739736861025</v>
      </c>
      <c r="I80" t="s">
        <v>96</v>
      </c>
    </row>
    <row r="81" spans="1:9">
      <c r="A81" t="str">
        <f t="shared" si="1"/>
        <v>C732014AllSexAllEth7</v>
      </c>
      <c r="B81">
        <v>2014</v>
      </c>
      <c r="C81" t="s">
        <v>118</v>
      </c>
      <c r="D81" t="s">
        <v>117</v>
      </c>
      <c r="E81">
        <v>7</v>
      </c>
      <c r="F81" t="s">
        <v>147</v>
      </c>
      <c r="G81">
        <v>23</v>
      </c>
      <c r="H81">
        <v>8.26802789560716</v>
      </c>
      <c r="I81" t="s">
        <v>97</v>
      </c>
    </row>
    <row r="82" spans="1:9">
      <c r="A82" t="str">
        <f t="shared" si="1"/>
        <v>C812014AllSexAllEth7</v>
      </c>
      <c r="B82">
        <v>2014</v>
      </c>
      <c r="C82" t="s">
        <v>118</v>
      </c>
      <c r="D82" t="s">
        <v>117</v>
      </c>
      <c r="E82">
        <v>7</v>
      </c>
      <c r="F82" t="s">
        <v>147</v>
      </c>
      <c r="G82">
        <v>7</v>
      </c>
      <c r="H82">
        <v>2.5163563160543498</v>
      </c>
      <c r="I82" t="s">
        <v>98</v>
      </c>
    </row>
    <row r="83" spans="1:9">
      <c r="A83" t="str">
        <f t="shared" si="1"/>
        <v>C82-C86, C962014AllSexAllEth7</v>
      </c>
      <c r="B83">
        <v>2014</v>
      </c>
      <c r="C83" t="s">
        <v>118</v>
      </c>
      <c r="D83" t="s">
        <v>117</v>
      </c>
      <c r="E83">
        <v>7</v>
      </c>
      <c r="F83" t="s">
        <v>147</v>
      </c>
      <c r="G83">
        <v>12</v>
      </c>
      <c r="H83">
        <v>4.3137536846646096</v>
      </c>
      <c r="I83" t="s">
        <v>99</v>
      </c>
    </row>
    <row r="84" spans="1:9">
      <c r="A84" t="str">
        <f t="shared" si="1"/>
        <v>C91-C952014AllSexAllEth7</v>
      </c>
      <c r="B84">
        <v>2014</v>
      </c>
      <c r="C84" t="s">
        <v>118</v>
      </c>
      <c r="D84" t="s">
        <v>117</v>
      </c>
      <c r="E84">
        <v>7</v>
      </c>
      <c r="F84" t="s">
        <v>147</v>
      </c>
      <c r="G84">
        <v>12</v>
      </c>
      <c r="H84">
        <v>4.3137536846646096</v>
      </c>
      <c r="I84" t="s">
        <v>101</v>
      </c>
    </row>
    <row r="85" spans="1:9">
      <c r="A85" t="str">
        <f t="shared" si="1"/>
        <v>D45-D472014AllSexAllEth7</v>
      </c>
      <c r="B85">
        <v>2014</v>
      </c>
      <c r="C85" t="s">
        <v>118</v>
      </c>
      <c r="D85" t="s">
        <v>117</v>
      </c>
      <c r="E85">
        <v>7</v>
      </c>
      <c r="F85" t="s">
        <v>147</v>
      </c>
      <c r="G85">
        <v>2</v>
      </c>
      <c r="H85">
        <v>0.71895894744410105</v>
      </c>
      <c r="I85" t="s">
        <v>142</v>
      </c>
    </row>
    <row r="86" spans="1:9">
      <c r="A86" t="str">
        <f t="shared" si="1"/>
        <v>C00-C142014AllSexAllEth8</v>
      </c>
      <c r="B86">
        <v>2014</v>
      </c>
      <c r="C86" t="s">
        <v>118</v>
      </c>
      <c r="D86" t="s">
        <v>117</v>
      </c>
      <c r="E86">
        <v>8</v>
      </c>
      <c r="F86" t="s">
        <v>148</v>
      </c>
      <c r="G86">
        <v>15</v>
      </c>
      <c r="H86">
        <v>5.49028220050511</v>
      </c>
      <c r="I86" t="s">
        <v>86</v>
      </c>
    </row>
    <row r="87" spans="1:9">
      <c r="A87" t="str">
        <f t="shared" si="1"/>
        <v>C152014AllSexAllEth8</v>
      </c>
      <c r="B87">
        <v>2014</v>
      </c>
      <c r="C87" t="s">
        <v>118</v>
      </c>
      <c r="D87" t="s">
        <v>117</v>
      </c>
      <c r="E87">
        <v>8</v>
      </c>
      <c r="F87" t="s">
        <v>148</v>
      </c>
      <c r="G87">
        <v>1</v>
      </c>
      <c r="H87">
        <v>0.36601881336700698</v>
      </c>
      <c r="I87" t="s">
        <v>87</v>
      </c>
    </row>
    <row r="88" spans="1:9">
      <c r="A88" t="str">
        <f t="shared" si="1"/>
        <v>C162014AllSexAllEth8</v>
      </c>
      <c r="B88">
        <v>2014</v>
      </c>
      <c r="C88" t="s">
        <v>118</v>
      </c>
      <c r="D88" t="s">
        <v>117</v>
      </c>
      <c r="E88">
        <v>8</v>
      </c>
      <c r="F88" t="s">
        <v>148</v>
      </c>
      <c r="G88">
        <v>6</v>
      </c>
      <c r="H88">
        <v>2.19611288020204</v>
      </c>
      <c r="I88" t="s">
        <v>88</v>
      </c>
    </row>
    <row r="89" spans="1:9">
      <c r="A89" t="str">
        <f t="shared" si="1"/>
        <v>C18-C212014AllSexAllEth8</v>
      </c>
      <c r="B89">
        <v>2014</v>
      </c>
      <c r="C89" t="s">
        <v>118</v>
      </c>
      <c r="D89" t="s">
        <v>117</v>
      </c>
      <c r="E89">
        <v>8</v>
      </c>
      <c r="F89" t="s">
        <v>148</v>
      </c>
      <c r="G89">
        <v>36</v>
      </c>
      <c r="H89">
        <v>13.176677281212299</v>
      </c>
      <c r="I89" t="s">
        <v>89</v>
      </c>
    </row>
    <row r="90" spans="1:9">
      <c r="A90" t="str">
        <f t="shared" si="1"/>
        <v>C222014AllSexAllEth8</v>
      </c>
      <c r="B90">
        <v>2014</v>
      </c>
      <c r="C90" t="s">
        <v>118</v>
      </c>
      <c r="D90" t="s">
        <v>117</v>
      </c>
      <c r="E90">
        <v>8</v>
      </c>
      <c r="F90" t="s">
        <v>148</v>
      </c>
      <c r="G90">
        <v>5</v>
      </c>
      <c r="H90">
        <v>1.8300940668350401</v>
      </c>
      <c r="I90" t="s">
        <v>90</v>
      </c>
    </row>
    <row r="91" spans="1:9">
      <c r="A91" t="str">
        <f t="shared" si="1"/>
        <v>C252014AllSexAllEth8</v>
      </c>
      <c r="B91">
        <v>2014</v>
      </c>
      <c r="C91" t="s">
        <v>118</v>
      </c>
      <c r="D91" t="s">
        <v>117</v>
      </c>
      <c r="E91">
        <v>8</v>
      </c>
      <c r="F91" t="s">
        <v>148</v>
      </c>
      <c r="G91">
        <v>4</v>
      </c>
      <c r="H91">
        <v>1.4640752534680299</v>
      </c>
      <c r="I91" t="s">
        <v>91</v>
      </c>
    </row>
    <row r="92" spans="1:9">
      <c r="A92" t="str">
        <f t="shared" si="1"/>
        <v>C33-C342014AllSexAllEth8</v>
      </c>
      <c r="B92">
        <v>2014</v>
      </c>
      <c r="C92" t="s">
        <v>118</v>
      </c>
      <c r="D92" t="s">
        <v>117</v>
      </c>
      <c r="E92">
        <v>8</v>
      </c>
      <c r="F92" t="s">
        <v>148</v>
      </c>
      <c r="G92">
        <v>7</v>
      </c>
      <c r="H92">
        <v>2.5621316935690501</v>
      </c>
      <c r="I92" t="s">
        <v>92</v>
      </c>
    </row>
    <row r="93" spans="1:9">
      <c r="A93" t="str">
        <f t="shared" si="1"/>
        <v>C432014AllSexAllEth8</v>
      </c>
      <c r="B93">
        <v>2014</v>
      </c>
      <c r="C93" t="s">
        <v>118</v>
      </c>
      <c r="D93" t="s">
        <v>117</v>
      </c>
      <c r="E93">
        <v>8</v>
      </c>
      <c r="F93" t="s">
        <v>148</v>
      </c>
      <c r="G93">
        <v>58</v>
      </c>
      <c r="H93">
        <v>21.229091175286399</v>
      </c>
      <c r="I93" t="s">
        <v>93</v>
      </c>
    </row>
    <row r="94" spans="1:9">
      <c r="A94" t="str">
        <f t="shared" si="1"/>
        <v>C502014AllSexAllEth8</v>
      </c>
      <c r="B94">
        <v>2014</v>
      </c>
      <c r="C94" t="s">
        <v>118</v>
      </c>
      <c r="D94" t="s">
        <v>117</v>
      </c>
      <c r="E94">
        <v>8</v>
      </c>
      <c r="F94" t="s">
        <v>148</v>
      </c>
      <c r="G94">
        <v>98</v>
      </c>
      <c r="H94">
        <v>35.869843709966702</v>
      </c>
      <c r="I94" t="s">
        <v>102</v>
      </c>
    </row>
    <row r="95" spans="1:9">
      <c r="A95" t="str">
        <f t="shared" si="1"/>
        <v>C532014AllSexAllEth8</v>
      </c>
      <c r="B95">
        <v>2014</v>
      </c>
      <c r="C95" t="s">
        <v>118</v>
      </c>
      <c r="D95" t="s">
        <v>117</v>
      </c>
      <c r="E95">
        <v>8</v>
      </c>
      <c r="F95" t="s">
        <v>148</v>
      </c>
      <c r="G95">
        <v>18</v>
      </c>
      <c r="H95">
        <v>6.5883386406061302</v>
      </c>
      <c r="I95" t="s">
        <v>103</v>
      </c>
    </row>
    <row r="96" spans="1:9">
      <c r="A96" t="str">
        <f t="shared" si="1"/>
        <v>C54-C552014AllSexAllEth8</v>
      </c>
      <c r="B96">
        <v>2014</v>
      </c>
      <c r="C96" t="s">
        <v>118</v>
      </c>
      <c r="D96" t="s">
        <v>117</v>
      </c>
      <c r="E96">
        <v>8</v>
      </c>
      <c r="F96" t="s">
        <v>148</v>
      </c>
      <c r="G96">
        <v>14</v>
      </c>
      <c r="H96">
        <v>5.1242633871381003</v>
      </c>
      <c r="I96" t="s">
        <v>104</v>
      </c>
    </row>
    <row r="97" spans="1:9">
      <c r="A97" t="str">
        <f t="shared" si="1"/>
        <v>C56-C572014AllSexAllEth8</v>
      </c>
      <c r="B97">
        <v>2014</v>
      </c>
      <c r="C97" t="s">
        <v>118</v>
      </c>
      <c r="D97" t="s">
        <v>117</v>
      </c>
      <c r="E97">
        <v>8</v>
      </c>
      <c r="F97" t="s">
        <v>148</v>
      </c>
      <c r="G97">
        <v>8</v>
      </c>
      <c r="H97">
        <v>2.9281505069360598</v>
      </c>
      <c r="I97" t="s">
        <v>105</v>
      </c>
    </row>
    <row r="98" spans="1:9">
      <c r="A98" t="str">
        <f t="shared" si="1"/>
        <v>C622014AllSexAllEth8</v>
      </c>
      <c r="B98">
        <v>2014</v>
      </c>
      <c r="C98" t="s">
        <v>118</v>
      </c>
      <c r="D98" t="s">
        <v>117</v>
      </c>
      <c r="E98">
        <v>8</v>
      </c>
      <c r="F98" t="s">
        <v>148</v>
      </c>
      <c r="G98">
        <v>33</v>
      </c>
      <c r="H98">
        <v>12.078620841111199</v>
      </c>
      <c r="I98" t="s">
        <v>108</v>
      </c>
    </row>
    <row r="99" spans="1:9">
      <c r="A99" t="str">
        <f t="shared" si="1"/>
        <v>C64-C66, C682014AllSexAllEth8</v>
      </c>
      <c r="B99">
        <v>2014</v>
      </c>
      <c r="C99" t="s">
        <v>118</v>
      </c>
      <c r="D99" t="s">
        <v>117</v>
      </c>
      <c r="E99">
        <v>8</v>
      </c>
      <c r="F99" t="s">
        <v>148</v>
      </c>
      <c r="G99">
        <v>10</v>
      </c>
      <c r="H99">
        <v>3.6601881336700699</v>
      </c>
      <c r="I99" t="s">
        <v>94</v>
      </c>
    </row>
    <row r="100" spans="1:9">
      <c r="A100" t="str">
        <f t="shared" si="1"/>
        <v>C672014AllSexAllEth8</v>
      </c>
      <c r="B100">
        <v>2014</v>
      </c>
      <c r="C100" t="s">
        <v>118</v>
      </c>
      <c r="D100" t="s">
        <v>117</v>
      </c>
      <c r="E100">
        <v>8</v>
      </c>
      <c r="F100" t="s">
        <v>148</v>
      </c>
      <c r="G100">
        <v>1</v>
      </c>
      <c r="H100">
        <v>0.36601881336700698</v>
      </c>
      <c r="I100" t="s">
        <v>95</v>
      </c>
    </row>
    <row r="101" spans="1:9">
      <c r="A101" t="str">
        <f t="shared" si="1"/>
        <v>C712014AllSexAllEth8</v>
      </c>
      <c r="B101">
        <v>2014</v>
      </c>
      <c r="C101" t="s">
        <v>118</v>
      </c>
      <c r="D101" t="s">
        <v>117</v>
      </c>
      <c r="E101">
        <v>8</v>
      </c>
      <c r="F101" t="s">
        <v>148</v>
      </c>
      <c r="G101">
        <v>7</v>
      </c>
      <c r="H101">
        <v>2.5621316935690501</v>
      </c>
      <c r="I101" t="s">
        <v>96</v>
      </c>
    </row>
    <row r="102" spans="1:9">
      <c r="A102" t="str">
        <f t="shared" si="1"/>
        <v>C732014AllSexAllEth8</v>
      </c>
      <c r="B102">
        <v>2014</v>
      </c>
      <c r="C102" t="s">
        <v>118</v>
      </c>
      <c r="D102" t="s">
        <v>117</v>
      </c>
      <c r="E102">
        <v>8</v>
      </c>
      <c r="F102" t="s">
        <v>148</v>
      </c>
      <c r="G102">
        <v>27</v>
      </c>
      <c r="H102">
        <v>9.8825079609091908</v>
      </c>
      <c r="I102" t="s">
        <v>97</v>
      </c>
    </row>
    <row r="103" spans="1:9">
      <c r="A103" t="str">
        <f t="shared" si="1"/>
        <v>C812014AllSexAllEth8</v>
      </c>
      <c r="B103">
        <v>2014</v>
      </c>
      <c r="C103" t="s">
        <v>118</v>
      </c>
      <c r="D103" t="s">
        <v>117</v>
      </c>
      <c r="E103">
        <v>8</v>
      </c>
      <c r="F103" t="s">
        <v>148</v>
      </c>
      <c r="G103">
        <v>7</v>
      </c>
      <c r="H103">
        <v>2.5621316935690501</v>
      </c>
      <c r="I103" t="s">
        <v>98</v>
      </c>
    </row>
    <row r="104" spans="1:9">
      <c r="A104" t="str">
        <f t="shared" si="1"/>
        <v>C82-C86, C962014AllSexAllEth8</v>
      </c>
      <c r="B104">
        <v>2014</v>
      </c>
      <c r="C104" t="s">
        <v>118</v>
      </c>
      <c r="D104" t="s">
        <v>117</v>
      </c>
      <c r="E104">
        <v>8</v>
      </c>
      <c r="F104" t="s">
        <v>148</v>
      </c>
      <c r="G104">
        <v>15</v>
      </c>
      <c r="H104">
        <v>5.49028220050511</v>
      </c>
      <c r="I104" t="s">
        <v>99</v>
      </c>
    </row>
    <row r="105" spans="1:9">
      <c r="A105" t="str">
        <f t="shared" si="1"/>
        <v>C902014AllSexAllEth8</v>
      </c>
      <c r="B105">
        <v>2014</v>
      </c>
      <c r="C105" t="s">
        <v>118</v>
      </c>
      <c r="D105" t="s">
        <v>117</v>
      </c>
      <c r="E105">
        <v>8</v>
      </c>
      <c r="F105" t="s">
        <v>148</v>
      </c>
      <c r="G105">
        <v>2</v>
      </c>
      <c r="H105">
        <v>0.73203762673401396</v>
      </c>
      <c r="I105" t="s">
        <v>100</v>
      </c>
    </row>
    <row r="106" spans="1:9">
      <c r="A106" t="str">
        <f t="shared" si="1"/>
        <v>C91-C952014AllSexAllEth8</v>
      </c>
      <c r="B106">
        <v>2014</v>
      </c>
      <c r="C106" t="s">
        <v>118</v>
      </c>
      <c r="D106" t="s">
        <v>117</v>
      </c>
      <c r="E106">
        <v>8</v>
      </c>
      <c r="F106" t="s">
        <v>148</v>
      </c>
      <c r="G106">
        <v>9</v>
      </c>
      <c r="H106">
        <v>3.2941693203030602</v>
      </c>
      <c r="I106" t="s">
        <v>101</v>
      </c>
    </row>
    <row r="107" spans="1:9">
      <c r="A107" t="str">
        <f t="shared" si="1"/>
        <v>D45-D472014AllSexAllEth8</v>
      </c>
      <c r="B107">
        <v>2014</v>
      </c>
      <c r="C107" t="s">
        <v>118</v>
      </c>
      <c r="D107" t="s">
        <v>117</v>
      </c>
      <c r="E107">
        <v>8</v>
      </c>
      <c r="F107" t="s">
        <v>148</v>
      </c>
      <c r="G107">
        <v>4</v>
      </c>
      <c r="H107">
        <v>1.4640752534680299</v>
      </c>
      <c r="I107" t="s">
        <v>142</v>
      </c>
    </row>
    <row r="108" spans="1:9">
      <c r="A108" t="str">
        <f t="shared" si="1"/>
        <v>C00-C142014AllSexAllEth9</v>
      </c>
      <c r="B108">
        <v>2014</v>
      </c>
      <c r="C108" t="s">
        <v>118</v>
      </c>
      <c r="D108" t="s">
        <v>117</v>
      </c>
      <c r="E108">
        <v>9</v>
      </c>
      <c r="F108" t="s">
        <v>149</v>
      </c>
      <c r="G108">
        <v>16</v>
      </c>
      <c r="H108">
        <v>5.1049709654776301</v>
      </c>
      <c r="I108" t="s">
        <v>86</v>
      </c>
    </row>
    <row r="109" spans="1:9">
      <c r="A109" t="str">
        <f t="shared" si="1"/>
        <v>C152014AllSexAllEth9</v>
      </c>
      <c r="B109">
        <v>2014</v>
      </c>
      <c r="C109" t="s">
        <v>118</v>
      </c>
      <c r="D109" t="s">
        <v>117</v>
      </c>
      <c r="E109">
        <v>9</v>
      </c>
      <c r="F109" t="s">
        <v>149</v>
      </c>
      <c r="G109">
        <v>4</v>
      </c>
      <c r="H109">
        <v>1.27624274136941</v>
      </c>
      <c r="I109" t="s">
        <v>87</v>
      </c>
    </row>
    <row r="110" spans="1:9">
      <c r="A110" t="str">
        <f t="shared" si="1"/>
        <v>C162014AllSexAllEth9</v>
      </c>
      <c r="B110">
        <v>2014</v>
      </c>
      <c r="C110" t="s">
        <v>118</v>
      </c>
      <c r="D110" t="s">
        <v>117</v>
      </c>
      <c r="E110">
        <v>9</v>
      </c>
      <c r="F110" t="s">
        <v>149</v>
      </c>
      <c r="G110">
        <v>11</v>
      </c>
      <c r="H110">
        <v>3.50966753876587</v>
      </c>
      <c r="I110" t="s">
        <v>88</v>
      </c>
    </row>
    <row r="111" spans="1:9">
      <c r="A111" t="str">
        <f t="shared" si="1"/>
        <v>C18-C212014AllSexAllEth9</v>
      </c>
      <c r="B111">
        <v>2014</v>
      </c>
      <c r="C111" t="s">
        <v>118</v>
      </c>
      <c r="D111" t="s">
        <v>117</v>
      </c>
      <c r="E111">
        <v>9</v>
      </c>
      <c r="F111" t="s">
        <v>149</v>
      </c>
      <c r="G111">
        <v>60</v>
      </c>
      <c r="H111">
        <v>19.143641120541101</v>
      </c>
      <c r="I111" t="s">
        <v>89</v>
      </c>
    </row>
    <row r="112" spans="1:9">
      <c r="A112" t="str">
        <f t="shared" si="1"/>
        <v>C222014AllSexAllEth9</v>
      </c>
      <c r="B112">
        <v>2014</v>
      </c>
      <c r="C112" t="s">
        <v>118</v>
      </c>
      <c r="D112" t="s">
        <v>117</v>
      </c>
      <c r="E112">
        <v>9</v>
      </c>
      <c r="F112" t="s">
        <v>149</v>
      </c>
      <c r="G112">
        <v>7</v>
      </c>
      <c r="H112">
        <v>2.2334247973964598</v>
      </c>
      <c r="I112" t="s">
        <v>90</v>
      </c>
    </row>
    <row r="113" spans="1:9">
      <c r="A113" t="str">
        <f t="shared" si="1"/>
        <v>C252014AllSexAllEth9</v>
      </c>
      <c r="B113">
        <v>2014</v>
      </c>
      <c r="C113" t="s">
        <v>118</v>
      </c>
      <c r="D113" t="s">
        <v>117</v>
      </c>
      <c r="E113">
        <v>9</v>
      </c>
      <c r="F113" t="s">
        <v>149</v>
      </c>
      <c r="G113">
        <v>10</v>
      </c>
      <c r="H113">
        <v>3.1906068534235201</v>
      </c>
      <c r="I113" t="s">
        <v>91</v>
      </c>
    </row>
    <row r="114" spans="1:9">
      <c r="A114" t="str">
        <f t="shared" si="1"/>
        <v>C33-C342014AllSexAllEth9</v>
      </c>
      <c r="B114">
        <v>2014</v>
      </c>
      <c r="C114" t="s">
        <v>118</v>
      </c>
      <c r="D114" t="s">
        <v>117</v>
      </c>
      <c r="E114">
        <v>9</v>
      </c>
      <c r="F114" t="s">
        <v>149</v>
      </c>
      <c r="G114">
        <v>22</v>
      </c>
      <c r="H114">
        <v>7.0193350775317498</v>
      </c>
      <c r="I114" t="s">
        <v>92</v>
      </c>
    </row>
    <row r="115" spans="1:9">
      <c r="A115" t="str">
        <f t="shared" si="1"/>
        <v>C432014AllSexAllEth9</v>
      </c>
      <c r="B115">
        <v>2014</v>
      </c>
      <c r="C115" t="s">
        <v>118</v>
      </c>
      <c r="D115" t="s">
        <v>117</v>
      </c>
      <c r="E115">
        <v>9</v>
      </c>
      <c r="F115" t="s">
        <v>149</v>
      </c>
      <c r="G115">
        <v>102</v>
      </c>
      <c r="H115">
        <v>32.544189904919897</v>
      </c>
      <c r="I115" t="s">
        <v>93</v>
      </c>
    </row>
    <row r="116" spans="1:9">
      <c r="A116" t="str">
        <f t="shared" si="1"/>
        <v>C502014AllSexAllEth9</v>
      </c>
      <c r="B116">
        <v>2014</v>
      </c>
      <c r="C116" t="s">
        <v>118</v>
      </c>
      <c r="D116" t="s">
        <v>117</v>
      </c>
      <c r="E116">
        <v>9</v>
      </c>
      <c r="F116" t="s">
        <v>149</v>
      </c>
      <c r="G116">
        <v>213</v>
      </c>
      <c r="H116">
        <v>67.959925977921003</v>
      </c>
      <c r="I116" t="s">
        <v>102</v>
      </c>
    </row>
    <row r="117" spans="1:9">
      <c r="A117" t="str">
        <f t="shared" si="1"/>
        <v>C512014AllSexAllEth9</v>
      </c>
      <c r="B117">
        <v>2014</v>
      </c>
      <c r="C117" t="s">
        <v>118</v>
      </c>
      <c r="D117" t="s">
        <v>117</v>
      </c>
      <c r="E117">
        <v>9</v>
      </c>
      <c r="F117" t="s">
        <v>149</v>
      </c>
      <c r="G117">
        <v>2</v>
      </c>
      <c r="H117">
        <v>0.63812137068470398</v>
      </c>
      <c r="I117" t="s">
        <v>106</v>
      </c>
    </row>
    <row r="118" spans="1:9">
      <c r="A118" t="str">
        <f t="shared" si="1"/>
        <v>C532014AllSexAllEth9</v>
      </c>
      <c r="B118">
        <v>2014</v>
      </c>
      <c r="C118" t="s">
        <v>118</v>
      </c>
      <c r="D118" t="s">
        <v>117</v>
      </c>
      <c r="E118">
        <v>9</v>
      </c>
      <c r="F118" t="s">
        <v>149</v>
      </c>
      <c r="G118">
        <v>22</v>
      </c>
      <c r="H118">
        <v>7.0193350775317498</v>
      </c>
      <c r="I118" t="s">
        <v>103</v>
      </c>
    </row>
    <row r="119" spans="1:9">
      <c r="A119" t="str">
        <f t="shared" si="1"/>
        <v>C54-C552014AllSexAllEth9</v>
      </c>
      <c r="B119">
        <v>2014</v>
      </c>
      <c r="C119" t="s">
        <v>118</v>
      </c>
      <c r="D119" t="s">
        <v>117</v>
      </c>
      <c r="E119">
        <v>9</v>
      </c>
      <c r="F119" t="s">
        <v>149</v>
      </c>
      <c r="G119">
        <v>17</v>
      </c>
      <c r="H119">
        <v>5.4240316508199902</v>
      </c>
      <c r="I119" t="s">
        <v>104</v>
      </c>
    </row>
    <row r="120" spans="1:9">
      <c r="A120" t="str">
        <f t="shared" si="1"/>
        <v>C56-C572014AllSexAllEth9</v>
      </c>
      <c r="B120">
        <v>2014</v>
      </c>
      <c r="C120" t="s">
        <v>118</v>
      </c>
      <c r="D120" t="s">
        <v>117</v>
      </c>
      <c r="E120">
        <v>9</v>
      </c>
      <c r="F120" t="s">
        <v>149</v>
      </c>
      <c r="G120">
        <v>7</v>
      </c>
      <c r="H120">
        <v>2.2334247973964598</v>
      </c>
      <c r="I120" t="s">
        <v>105</v>
      </c>
    </row>
    <row r="121" spans="1:9">
      <c r="A121" t="str">
        <f t="shared" si="1"/>
        <v>C612014AllSexAllEth9</v>
      </c>
      <c r="B121">
        <v>2014</v>
      </c>
      <c r="C121" t="s">
        <v>118</v>
      </c>
      <c r="D121" t="s">
        <v>117</v>
      </c>
      <c r="E121">
        <v>9</v>
      </c>
      <c r="F121" t="s">
        <v>149</v>
      </c>
      <c r="G121">
        <v>13</v>
      </c>
      <c r="H121">
        <v>4.14778890945058</v>
      </c>
      <c r="I121" t="s">
        <v>107</v>
      </c>
    </row>
    <row r="122" spans="1:9">
      <c r="A122" t="str">
        <f t="shared" si="1"/>
        <v>C622014AllSexAllEth9</v>
      </c>
      <c r="B122">
        <v>2014</v>
      </c>
      <c r="C122" t="s">
        <v>118</v>
      </c>
      <c r="D122" t="s">
        <v>117</v>
      </c>
      <c r="E122">
        <v>9</v>
      </c>
      <c r="F122" t="s">
        <v>149</v>
      </c>
      <c r="G122">
        <v>19</v>
      </c>
      <c r="H122">
        <v>6.0621530215046899</v>
      </c>
      <c r="I122" t="s">
        <v>108</v>
      </c>
    </row>
    <row r="123" spans="1:9">
      <c r="A123" t="str">
        <f t="shared" si="1"/>
        <v>C64-C66, C682014AllSexAllEth9</v>
      </c>
      <c r="B123">
        <v>2014</v>
      </c>
      <c r="C123" t="s">
        <v>118</v>
      </c>
      <c r="D123" t="s">
        <v>117</v>
      </c>
      <c r="E123">
        <v>9</v>
      </c>
      <c r="F123" t="s">
        <v>149</v>
      </c>
      <c r="G123">
        <v>23</v>
      </c>
      <c r="H123">
        <v>7.3383957628741001</v>
      </c>
      <c r="I123" t="s">
        <v>94</v>
      </c>
    </row>
    <row r="124" spans="1:9">
      <c r="A124" t="str">
        <f t="shared" si="1"/>
        <v>C672014AllSexAllEth9</v>
      </c>
      <c r="B124">
        <v>2014</v>
      </c>
      <c r="C124" t="s">
        <v>118</v>
      </c>
      <c r="D124" t="s">
        <v>117</v>
      </c>
      <c r="E124">
        <v>9</v>
      </c>
      <c r="F124" t="s">
        <v>149</v>
      </c>
      <c r="G124">
        <v>2</v>
      </c>
      <c r="H124">
        <v>0.63812137068470398</v>
      </c>
      <c r="I124" t="s">
        <v>95</v>
      </c>
    </row>
    <row r="125" spans="1:9">
      <c r="A125" t="str">
        <f t="shared" si="1"/>
        <v>C712014AllSexAllEth9</v>
      </c>
      <c r="B125">
        <v>2014</v>
      </c>
      <c r="C125" t="s">
        <v>118</v>
      </c>
      <c r="D125" t="s">
        <v>117</v>
      </c>
      <c r="E125">
        <v>9</v>
      </c>
      <c r="F125" t="s">
        <v>149</v>
      </c>
      <c r="G125">
        <v>9</v>
      </c>
      <c r="H125">
        <v>2.8715461680811698</v>
      </c>
      <c r="I125" t="s">
        <v>96</v>
      </c>
    </row>
    <row r="126" spans="1:9">
      <c r="A126" t="str">
        <f t="shared" si="1"/>
        <v>C732014AllSexAllEth9</v>
      </c>
      <c r="B126">
        <v>2014</v>
      </c>
      <c r="C126" t="s">
        <v>118</v>
      </c>
      <c r="D126" t="s">
        <v>117</v>
      </c>
      <c r="E126">
        <v>9</v>
      </c>
      <c r="F126" t="s">
        <v>149</v>
      </c>
      <c r="G126">
        <v>26</v>
      </c>
      <c r="H126">
        <v>8.29557781890116</v>
      </c>
      <c r="I126" t="s">
        <v>97</v>
      </c>
    </row>
    <row r="127" spans="1:9">
      <c r="A127" t="str">
        <f t="shared" si="1"/>
        <v>C812014AllSexAllEth9</v>
      </c>
      <c r="B127">
        <v>2014</v>
      </c>
      <c r="C127" t="s">
        <v>118</v>
      </c>
      <c r="D127" t="s">
        <v>117</v>
      </c>
      <c r="E127">
        <v>9</v>
      </c>
      <c r="F127" t="s">
        <v>149</v>
      </c>
      <c r="G127">
        <v>8</v>
      </c>
      <c r="H127">
        <v>2.5524854827388199</v>
      </c>
      <c r="I127" t="s">
        <v>98</v>
      </c>
    </row>
    <row r="128" spans="1:9">
      <c r="A128" t="str">
        <f t="shared" si="1"/>
        <v>C82-C86, C962014AllSexAllEth9</v>
      </c>
      <c r="B128">
        <v>2014</v>
      </c>
      <c r="C128" t="s">
        <v>118</v>
      </c>
      <c r="D128" t="s">
        <v>117</v>
      </c>
      <c r="E128">
        <v>9</v>
      </c>
      <c r="F128" t="s">
        <v>149</v>
      </c>
      <c r="G128">
        <v>27</v>
      </c>
      <c r="H128">
        <v>8.6146385042435103</v>
      </c>
      <c r="I128" t="s">
        <v>99</v>
      </c>
    </row>
    <row r="129" spans="1:9">
      <c r="A129" t="str">
        <f t="shared" si="1"/>
        <v>C902014AllSexAllEth9</v>
      </c>
      <c r="B129">
        <v>2014</v>
      </c>
      <c r="C129" t="s">
        <v>118</v>
      </c>
      <c r="D129" t="s">
        <v>117</v>
      </c>
      <c r="E129">
        <v>9</v>
      </c>
      <c r="F129" t="s">
        <v>149</v>
      </c>
      <c r="G129">
        <v>7</v>
      </c>
      <c r="H129">
        <v>2.2334247973964598</v>
      </c>
      <c r="I129" t="s">
        <v>100</v>
      </c>
    </row>
    <row r="130" spans="1:9">
      <c r="A130" t="str">
        <f t="shared" si="1"/>
        <v>C91-C952014AllSexAllEth9</v>
      </c>
      <c r="B130">
        <v>2014</v>
      </c>
      <c r="C130" t="s">
        <v>118</v>
      </c>
      <c r="D130" t="s">
        <v>117</v>
      </c>
      <c r="E130">
        <v>9</v>
      </c>
      <c r="F130" t="s">
        <v>149</v>
      </c>
      <c r="G130">
        <v>14</v>
      </c>
      <c r="H130">
        <v>4.4668495947929303</v>
      </c>
      <c r="I130" t="s">
        <v>101</v>
      </c>
    </row>
    <row r="131" spans="1:9">
      <c r="A131" t="str">
        <f t="shared" ref="A131:A194" si="2">I131&amp;B131&amp;C131&amp;D131&amp;E131</f>
        <v>D45-D472014AllSexAllEth9</v>
      </c>
      <c r="B131">
        <v>2014</v>
      </c>
      <c r="C131" t="s">
        <v>118</v>
      </c>
      <c r="D131" t="s">
        <v>117</v>
      </c>
      <c r="E131">
        <v>9</v>
      </c>
      <c r="F131" t="s">
        <v>149</v>
      </c>
      <c r="G131">
        <v>3</v>
      </c>
      <c r="H131">
        <v>0.95718205602705597</v>
      </c>
      <c r="I131" t="s">
        <v>142</v>
      </c>
    </row>
    <row r="132" spans="1:9">
      <c r="A132" t="str">
        <f t="shared" si="2"/>
        <v>C00-C142014AllSexAllEth10</v>
      </c>
      <c r="B132">
        <v>2014</v>
      </c>
      <c r="C132" t="s">
        <v>118</v>
      </c>
      <c r="D132" t="s">
        <v>117</v>
      </c>
      <c r="E132">
        <v>10</v>
      </c>
      <c r="F132" t="s">
        <v>150</v>
      </c>
      <c r="G132">
        <v>31</v>
      </c>
      <c r="H132">
        <v>9.9499293875978907</v>
      </c>
      <c r="I132" t="s">
        <v>86</v>
      </c>
    </row>
    <row r="133" spans="1:9">
      <c r="A133" t="str">
        <f t="shared" si="2"/>
        <v>C152014AllSexAllEth10</v>
      </c>
      <c r="B133">
        <v>2014</v>
      </c>
      <c r="C133" t="s">
        <v>118</v>
      </c>
      <c r="D133" t="s">
        <v>117</v>
      </c>
      <c r="E133">
        <v>10</v>
      </c>
      <c r="F133" t="s">
        <v>150</v>
      </c>
      <c r="G133">
        <v>4</v>
      </c>
      <c r="H133">
        <v>1.2838618564642399</v>
      </c>
      <c r="I133" t="s">
        <v>87</v>
      </c>
    </row>
    <row r="134" spans="1:9">
      <c r="A134" t="str">
        <f t="shared" si="2"/>
        <v>C162014AllSexAllEth10</v>
      </c>
      <c r="B134">
        <v>2014</v>
      </c>
      <c r="C134" t="s">
        <v>118</v>
      </c>
      <c r="D134" t="s">
        <v>117</v>
      </c>
      <c r="E134">
        <v>10</v>
      </c>
      <c r="F134" t="s">
        <v>150</v>
      </c>
      <c r="G134">
        <v>14</v>
      </c>
      <c r="H134">
        <v>4.4935164976248601</v>
      </c>
      <c r="I134" t="s">
        <v>88</v>
      </c>
    </row>
    <row r="135" spans="1:9">
      <c r="A135" t="str">
        <f t="shared" si="2"/>
        <v>C18-C212014AllSexAllEth10</v>
      </c>
      <c r="B135">
        <v>2014</v>
      </c>
      <c r="C135" t="s">
        <v>118</v>
      </c>
      <c r="D135" t="s">
        <v>117</v>
      </c>
      <c r="E135">
        <v>10</v>
      </c>
      <c r="F135" t="s">
        <v>150</v>
      </c>
      <c r="G135">
        <v>109</v>
      </c>
      <c r="H135">
        <v>34.985235588650703</v>
      </c>
      <c r="I135" t="s">
        <v>89</v>
      </c>
    </row>
    <row r="136" spans="1:9">
      <c r="A136" t="str">
        <f t="shared" si="2"/>
        <v>C222014AllSexAllEth10</v>
      </c>
      <c r="B136">
        <v>2014</v>
      </c>
      <c r="C136" t="s">
        <v>118</v>
      </c>
      <c r="D136" t="s">
        <v>117</v>
      </c>
      <c r="E136">
        <v>10</v>
      </c>
      <c r="F136" t="s">
        <v>150</v>
      </c>
      <c r="G136">
        <v>14</v>
      </c>
      <c r="H136">
        <v>4.4935164976248601</v>
      </c>
      <c r="I136" t="s">
        <v>90</v>
      </c>
    </row>
    <row r="137" spans="1:9">
      <c r="A137" t="str">
        <f t="shared" si="2"/>
        <v>C252014AllSexAllEth10</v>
      </c>
      <c r="B137">
        <v>2014</v>
      </c>
      <c r="C137" t="s">
        <v>118</v>
      </c>
      <c r="D137" t="s">
        <v>117</v>
      </c>
      <c r="E137">
        <v>10</v>
      </c>
      <c r="F137" t="s">
        <v>150</v>
      </c>
      <c r="G137">
        <v>23</v>
      </c>
      <c r="H137">
        <v>7.38220567466941</v>
      </c>
      <c r="I137" t="s">
        <v>91</v>
      </c>
    </row>
    <row r="138" spans="1:9">
      <c r="A138" t="str">
        <f t="shared" si="2"/>
        <v>C33-C342014AllSexAllEth10</v>
      </c>
      <c r="B138">
        <v>2014</v>
      </c>
      <c r="C138" t="s">
        <v>118</v>
      </c>
      <c r="D138" t="s">
        <v>117</v>
      </c>
      <c r="E138">
        <v>10</v>
      </c>
      <c r="F138" t="s">
        <v>150</v>
      </c>
      <c r="G138">
        <v>62</v>
      </c>
      <c r="H138">
        <v>19.899858775195799</v>
      </c>
      <c r="I138" t="s">
        <v>92</v>
      </c>
    </row>
    <row r="139" spans="1:9">
      <c r="A139" t="str">
        <f t="shared" si="2"/>
        <v>C432014AllSexAllEth10</v>
      </c>
      <c r="B139">
        <v>2014</v>
      </c>
      <c r="C139" t="s">
        <v>118</v>
      </c>
      <c r="D139" t="s">
        <v>117</v>
      </c>
      <c r="E139">
        <v>10</v>
      </c>
      <c r="F139" t="s">
        <v>150</v>
      </c>
      <c r="G139">
        <v>140</v>
      </c>
      <c r="H139">
        <v>44.935164976248601</v>
      </c>
      <c r="I139" t="s">
        <v>93</v>
      </c>
    </row>
    <row r="140" spans="1:9">
      <c r="A140" t="str">
        <f t="shared" si="2"/>
        <v>C502014AllSexAllEth10</v>
      </c>
      <c r="B140">
        <v>2014</v>
      </c>
      <c r="C140" t="s">
        <v>118</v>
      </c>
      <c r="D140" t="s">
        <v>117</v>
      </c>
      <c r="E140">
        <v>10</v>
      </c>
      <c r="F140" t="s">
        <v>150</v>
      </c>
      <c r="G140">
        <v>443</v>
      </c>
      <c r="H140">
        <v>142.18770060341501</v>
      </c>
      <c r="I140" t="s">
        <v>102</v>
      </c>
    </row>
    <row r="141" spans="1:9">
      <c r="A141" t="str">
        <f t="shared" si="2"/>
        <v>C512014AllSexAllEth10</v>
      </c>
      <c r="B141">
        <v>2014</v>
      </c>
      <c r="C141" t="s">
        <v>118</v>
      </c>
      <c r="D141" t="s">
        <v>117</v>
      </c>
      <c r="E141">
        <v>10</v>
      </c>
      <c r="F141" t="s">
        <v>150</v>
      </c>
      <c r="G141">
        <v>7</v>
      </c>
      <c r="H141">
        <v>2.24675824881243</v>
      </c>
      <c r="I141" t="s">
        <v>106</v>
      </c>
    </row>
    <row r="142" spans="1:9">
      <c r="A142" t="str">
        <f t="shared" si="2"/>
        <v>C532014AllSexAllEth10</v>
      </c>
      <c r="B142">
        <v>2014</v>
      </c>
      <c r="C142" t="s">
        <v>118</v>
      </c>
      <c r="D142" t="s">
        <v>117</v>
      </c>
      <c r="E142">
        <v>10</v>
      </c>
      <c r="F142" t="s">
        <v>150</v>
      </c>
      <c r="G142">
        <v>13</v>
      </c>
      <c r="H142">
        <v>4.1725510335087996</v>
      </c>
      <c r="I142" t="s">
        <v>103</v>
      </c>
    </row>
    <row r="143" spans="1:9">
      <c r="A143" t="str">
        <f t="shared" si="2"/>
        <v>C54-C552014AllSexAllEth10</v>
      </c>
      <c r="B143">
        <v>2014</v>
      </c>
      <c r="C143" t="s">
        <v>118</v>
      </c>
      <c r="D143" t="s">
        <v>117</v>
      </c>
      <c r="E143">
        <v>10</v>
      </c>
      <c r="F143" t="s">
        <v>150</v>
      </c>
      <c r="G143">
        <v>28</v>
      </c>
      <c r="H143">
        <v>8.9870329952497094</v>
      </c>
      <c r="I143" t="s">
        <v>104</v>
      </c>
    </row>
    <row r="144" spans="1:9">
      <c r="A144" t="str">
        <f t="shared" si="2"/>
        <v>C56-C572014AllSexAllEth10</v>
      </c>
      <c r="B144">
        <v>2014</v>
      </c>
      <c r="C144" t="s">
        <v>118</v>
      </c>
      <c r="D144" t="s">
        <v>117</v>
      </c>
      <c r="E144">
        <v>10</v>
      </c>
      <c r="F144" t="s">
        <v>150</v>
      </c>
      <c r="G144">
        <v>16</v>
      </c>
      <c r="H144">
        <v>5.13544742585698</v>
      </c>
      <c r="I144" t="s">
        <v>105</v>
      </c>
    </row>
    <row r="145" spans="1:9">
      <c r="A145" t="str">
        <f t="shared" si="2"/>
        <v>C612014AllSexAllEth10</v>
      </c>
      <c r="B145">
        <v>2014</v>
      </c>
      <c r="C145" t="s">
        <v>118</v>
      </c>
      <c r="D145" t="s">
        <v>117</v>
      </c>
      <c r="E145">
        <v>10</v>
      </c>
      <c r="F145" t="s">
        <v>150</v>
      </c>
      <c r="G145">
        <v>42</v>
      </c>
      <c r="H145">
        <v>13.4805494928746</v>
      </c>
      <c r="I145" t="s">
        <v>107</v>
      </c>
    </row>
    <row r="146" spans="1:9">
      <c r="A146" t="str">
        <f t="shared" si="2"/>
        <v>C622014AllSexAllEth10</v>
      </c>
      <c r="B146">
        <v>2014</v>
      </c>
      <c r="C146" t="s">
        <v>118</v>
      </c>
      <c r="D146" t="s">
        <v>117</v>
      </c>
      <c r="E146">
        <v>10</v>
      </c>
      <c r="F146" t="s">
        <v>150</v>
      </c>
      <c r="G146">
        <v>11</v>
      </c>
      <c r="H146">
        <v>3.5306201052766699</v>
      </c>
      <c r="I146" t="s">
        <v>108</v>
      </c>
    </row>
    <row r="147" spans="1:9">
      <c r="A147" t="str">
        <f t="shared" si="2"/>
        <v>C64-C66, C682014AllSexAllEth10</v>
      </c>
      <c r="B147">
        <v>2014</v>
      </c>
      <c r="C147" t="s">
        <v>118</v>
      </c>
      <c r="D147" t="s">
        <v>117</v>
      </c>
      <c r="E147">
        <v>10</v>
      </c>
      <c r="F147" t="s">
        <v>150</v>
      </c>
      <c r="G147">
        <v>31</v>
      </c>
      <c r="H147">
        <v>9.9499293875978907</v>
      </c>
      <c r="I147" t="s">
        <v>94</v>
      </c>
    </row>
    <row r="148" spans="1:9">
      <c r="A148" t="str">
        <f t="shared" si="2"/>
        <v>C672014AllSexAllEth10</v>
      </c>
      <c r="B148">
        <v>2014</v>
      </c>
      <c r="C148" t="s">
        <v>118</v>
      </c>
      <c r="D148" t="s">
        <v>117</v>
      </c>
      <c r="E148">
        <v>10</v>
      </c>
      <c r="F148" t="s">
        <v>150</v>
      </c>
      <c r="G148">
        <v>6</v>
      </c>
      <c r="H148">
        <v>1.9257927846963701</v>
      </c>
      <c r="I148" t="s">
        <v>95</v>
      </c>
    </row>
    <row r="149" spans="1:9">
      <c r="A149" t="str">
        <f t="shared" si="2"/>
        <v>C712014AllSexAllEth10</v>
      </c>
      <c r="B149">
        <v>2014</v>
      </c>
      <c r="C149" t="s">
        <v>118</v>
      </c>
      <c r="D149" t="s">
        <v>117</v>
      </c>
      <c r="E149">
        <v>10</v>
      </c>
      <c r="F149" t="s">
        <v>150</v>
      </c>
      <c r="G149">
        <v>22</v>
      </c>
      <c r="H149">
        <v>7.0612402105533496</v>
      </c>
      <c r="I149" t="s">
        <v>96</v>
      </c>
    </row>
    <row r="150" spans="1:9">
      <c r="A150" t="str">
        <f t="shared" si="2"/>
        <v>C732014AllSexAllEth10</v>
      </c>
      <c r="B150">
        <v>2014</v>
      </c>
      <c r="C150" t="s">
        <v>118</v>
      </c>
      <c r="D150" t="s">
        <v>117</v>
      </c>
      <c r="E150">
        <v>10</v>
      </c>
      <c r="F150" t="s">
        <v>150</v>
      </c>
      <c r="G150">
        <v>27</v>
      </c>
      <c r="H150">
        <v>8.6660675311336508</v>
      </c>
      <c r="I150" t="s">
        <v>97</v>
      </c>
    </row>
    <row r="151" spans="1:9">
      <c r="A151" t="str">
        <f t="shared" si="2"/>
        <v>C812014AllSexAllEth10</v>
      </c>
      <c r="B151">
        <v>2014</v>
      </c>
      <c r="C151" t="s">
        <v>118</v>
      </c>
      <c r="D151" t="s">
        <v>117</v>
      </c>
      <c r="E151">
        <v>10</v>
      </c>
      <c r="F151" t="s">
        <v>150</v>
      </c>
      <c r="G151">
        <v>7</v>
      </c>
      <c r="H151">
        <v>2.24675824881243</v>
      </c>
      <c r="I151" t="s">
        <v>98</v>
      </c>
    </row>
    <row r="152" spans="1:9">
      <c r="A152" t="str">
        <f t="shared" si="2"/>
        <v>C82-C86, C962014AllSexAllEth10</v>
      </c>
      <c r="B152">
        <v>2014</v>
      </c>
      <c r="C152" t="s">
        <v>118</v>
      </c>
      <c r="D152" t="s">
        <v>117</v>
      </c>
      <c r="E152">
        <v>10</v>
      </c>
      <c r="F152" t="s">
        <v>150</v>
      </c>
      <c r="G152">
        <v>33</v>
      </c>
      <c r="H152">
        <v>10.591860315830001</v>
      </c>
      <c r="I152" t="s">
        <v>99</v>
      </c>
    </row>
    <row r="153" spans="1:9">
      <c r="A153" t="str">
        <f t="shared" si="2"/>
        <v>C902014AllSexAllEth10</v>
      </c>
      <c r="B153">
        <v>2014</v>
      </c>
      <c r="C153" t="s">
        <v>118</v>
      </c>
      <c r="D153" t="s">
        <v>117</v>
      </c>
      <c r="E153">
        <v>10</v>
      </c>
      <c r="F153" t="s">
        <v>150</v>
      </c>
      <c r="G153">
        <v>20</v>
      </c>
      <c r="H153">
        <v>6.4193092823212199</v>
      </c>
      <c r="I153" t="s">
        <v>100</v>
      </c>
    </row>
    <row r="154" spans="1:9">
      <c r="A154" t="str">
        <f t="shared" si="2"/>
        <v>C91-C952014AllSexAllEth10</v>
      </c>
      <c r="B154">
        <v>2014</v>
      </c>
      <c r="C154" t="s">
        <v>118</v>
      </c>
      <c r="D154" t="s">
        <v>117</v>
      </c>
      <c r="E154">
        <v>10</v>
      </c>
      <c r="F154" t="s">
        <v>150</v>
      </c>
      <c r="G154">
        <v>20</v>
      </c>
      <c r="H154">
        <v>6.4193092823212199</v>
      </c>
      <c r="I154" t="s">
        <v>101</v>
      </c>
    </row>
    <row r="155" spans="1:9">
      <c r="A155" t="str">
        <f t="shared" si="2"/>
        <v>D45-D472014AllSexAllEth10</v>
      </c>
      <c r="B155">
        <v>2014</v>
      </c>
      <c r="C155" t="s">
        <v>118</v>
      </c>
      <c r="D155" t="s">
        <v>117</v>
      </c>
      <c r="E155">
        <v>10</v>
      </c>
      <c r="F155" t="s">
        <v>150</v>
      </c>
      <c r="G155">
        <v>2</v>
      </c>
      <c r="H155">
        <v>0.64193092823212194</v>
      </c>
      <c r="I155" t="s">
        <v>142</v>
      </c>
    </row>
    <row r="156" spans="1:9">
      <c r="A156" t="str">
        <f t="shared" si="2"/>
        <v>C00-C142014AllSexAllEth11</v>
      </c>
      <c r="B156">
        <v>2014</v>
      </c>
      <c r="C156" t="s">
        <v>118</v>
      </c>
      <c r="D156" t="s">
        <v>117</v>
      </c>
      <c r="E156">
        <v>11</v>
      </c>
      <c r="F156" t="s">
        <v>151</v>
      </c>
      <c r="G156">
        <v>42</v>
      </c>
      <c r="H156">
        <v>13.2333480370534</v>
      </c>
      <c r="I156" t="s">
        <v>86</v>
      </c>
    </row>
    <row r="157" spans="1:9">
      <c r="A157" t="str">
        <f t="shared" si="2"/>
        <v>C152014AllSexAllEth11</v>
      </c>
      <c r="B157">
        <v>2014</v>
      </c>
      <c r="C157" t="s">
        <v>118</v>
      </c>
      <c r="D157" t="s">
        <v>117</v>
      </c>
      <c r="E157">
        <v>11</v>
      </c>
      <c r="F157" t="s">
        <v>151</v>
      </c>
      <c r="G157">
        <v>16</v>
      </c>
      <c r="H157">
        <v>5.0412754426869997</v>
      </c>
      <c r="I157" t="s">
        <v>87</v>
      </c>
    </row>
    <row r="158" spans="1:9">
      <c r="A158" t="str">
        <f t="shared" si="2"/>
        <v>C162014AllSexAllEth11</v>
      </c>
      <c r="B158">
        <v>2014</v>
      </c>
      <c r="C158" t="s">
        <v>118</v>
      </c>
      <c r="D158" t="s">
        <v>117</v>
      </c>
      <c r="E158">
        <v>11</v>
      </c>
      <c r="F158" t="s">
        <v>151</v>
      </c>
      <c r="G158">
        <v>33</v>
      </c>
      <c r="H158">
        <v>10.3976306005419</v>
      </c>
      <c r="I158" t="s">
        <v>88</v>
      </c>
    </row>
    <row r="159" spans="1:9">
      <c r="A159" t="str">
        <f t="shared" si="2"/>
        <v>C18-C212014AllSexAllEth11</v>
      </c>
      <c r="B159">
        <v>2014</v>
      </c>
      <c r="C159" t="s">
        <v>118</v>
      </c>
      <c r="D159" t="s">
        <v>117</v>
      </c>
      <c r="E159">
        <v>11</v>
      </c>
      <c r="F159" t="s">
        <v>151</v>
      </c>
      <c r="G159">
        <v>176</v>
      </c>
      <c r="H159">
        <v>55.454029869556997</v>
      </c>
      <c r="I159" t="s">
        <v>89</v>
      </c>
    </row>
    <row r="160" spans="1:9">
      <c r="A160" t="str">
        <f t="shared" si="2"/>
        <v>C222014AllSexAllEth11</v>
      </c>
      <c r="B160">
        <v>2014</v>
      </c>
      <c r="C160" t="s">
        <v>118</v>
      </c>
      <c r="D160" t="s">
        <v>117</v>
      </c>
      <c r="E160">
        <v>11</v>
      </c>
      <c r="F160" t="s">
        <v>151</v>
      </c>
      <c r="G160">
        <v>40</v>
      </c>
      <c r="H160">
        <v>12.603188606717501</v>
      </c>
      <c r="I160" t="s">
        <v>90</v>
      </c>
    </row>
    <row r="161" spans="1:9">
      <c r="A161" t="str">
        <f t="shared" si="2"/>
        <v>C252014AllSexAllEth11</v>
      </c>
      <c r="B161">
        <v>2014</v>
      </c>
      <c r="C161" t="s">
        <v>118</v>
      </c>
      <c r="D161" t="s">
        <v>117</v>
      </c>
      <c r="E161">
        <v>11</v>
      </c>
      <c r="F161" t="s">
        <v>151</v>
      </c>
      <c r="G161">
        <v>33</v>
      </c>
      <c r="H161">
        <v>10.3976306005419</v>
      </c>
      <c r="I161" t="s">
        <v>91</v>
      </c>
    </row>
    <row r="162" spans="1:9">
      <c r="A162" t="str">
        <f t="shared" si="2"/>
        <v>C33-C342014AllSexAllEth11</v>
      </c>
      <c r="B162">
        <v>2014</v>
      </c>
      <c r="C162" t="s">
        <v>118</v>
      </c>
      <c r="D162" t="s">
        <v>117</v>
      </c>
      <c r="E162">
        <v>11</v>
      </c>
      <c r="F162" t="s">
        <v>151</v>
      </c>
      <c r="G162">
        <v>128</v>
      </c>
      <c r="H162">
        <v>40.330203541495997</v>
      </c>
      <c r="I162" t="s">
        <v>92</v>
      </c>
    </row>
    <row r="163" spans="1:9">
      <c r="A163" t="str">
        <f t="shared" si="2"/>
        <v>C432014AllSexAllEth11</v>
      </c>
      <c r="B163">
        <v>2014</v>
      </c>
      <c r="C163" t="s">
        <v>118</v>
      </c>
      <c r="D163" t="s">
        <v>117</v>
      </c>
      <c r="E163">
        <v>11</v>
      </c>
      <c r="F163" t="s">
        <v>151</v>
      </c>
      <c r="G163">
        <v>188</v>
      </c>
      <c r="H163">
        <v>59.234986451572198</v>
      </c>
      <c r="I163" t="s">
        <v>93</v>
      </c>
    </row>
    <row r="164" spans="1:9">
      <c r="A164" t="str">
        <f t="shared" si="2"/>
        <v>C502014AllSexAllEth11</v>
      </c>
      <c r="B164">
        <v>2014</v>
      </c>
      <c r="C164" t="s">
        <v>118</v>
      </c>
      <c r="D164" t="s">
        <v>117</v>
      </c>
      <c r="E164">
        <v>11</v>
      </c>
      <c r="F164" t="s">
        <v>151</v>
      </c>
      <c r="G164">
        <v>453</v>
      </c>
      <c r="H164">
        <v>142.73111097107599</v>
      </c>
      <c r="I164" t="s">
        <v>102</v>
      </c>
    </row>
    <row r="165" spans="1:9">
      <c r="A165" t="str">
        <f t="shared" si="2"/>
        <v>C512014AllSexAllEth11</v>
      </c>
      <c r="B165">
        <v>2014</v>
      </c>
      <c r="C165" t="s">
        <v>118</v>
      </c>
      <c r="D165" t="s">
        <v>117</v>
      </c>
      <c r="E165">
        <v>11</v>
      </c>
      <c r="F165" t="s">
        <v>151</v>
      </c>
      <c r="G165">
        <v>7</v>
      </c>
      <c r="H165">
        <v>2.20555800617556</v>
      </c>
      <c r="I165" t="s">
        <v>106</v>
      </c>
    </row>
    <row r="166" spans="1:9">
      <c r="A166" t="str">
        <f t="shared" si="2"/>
        <v>C532014AllSexAllEth11</v>
      </c>
      <c r="B166">
        <v>2014</v>
      </c>
      <c r="C166" t="s">
        <v>118</v>
      </c>
      <c r="D166" t="s">
        <v>117</v>
      </c>
      <c r="E166">
        <v>11</v>
      </c>
      <c r="F166" t="s">
        <v>151</v>
      </c>
      <c r="G166">
        <v>16</v>
      </c>
      <c r="H166">
        <v>5.0412754426869997</v>
      </c>
      <c r="I166" t="s">
        <v>103</v>
      </c>
    </row>
    <row r="167" spans="1:9">
      <c r="A167" t="str">
        <f t="shared" si="2"/>
        <v>C54-C552014AllSexAllEth11</v>
      </c>
      <c r="B167">
        <v>2014</v>
      </c>
      <c r="C167" t="s">
        <v>118</v>
      </c>
      <c r="D167" t="s">
        <v>117</v>
      </c>
      <c r="E167">
        <v>11</v>
      </c>
      <c r="F167" t="s">
        <v>151</v>
      </c>
      <c r="G167">
        <v>62</v>
      </c>
      <c r="H167">
        <v>19.534942340412101</v>
      </c>
      <c r="I167" t="s">
        <v>104</v>
      </c>
    </row>
    <row r="168" spans="1:9">
      <c r="A168" t="str">
        <f t="shared" si="2"/>
        <v>C56-C572014AllSexAllEth11</v>
      </c>
      <c r="B168">
        <v>2014</v>
      </c>
      <c r="C168" t="s">
        <v>118</v>
      </c>
      <c r="D168" t="s">
        <v>117</v>
      </c>
      <c r="E168">
        <v>11</v>
      </c>
      <c r="F168" t="s">
        <v>151</v>
      </c>
      <c r="G168">
        <v>41</v>
      </c>
      <c r="H168">
        <v>12.9182683218854</v>
      </c>
      <c r="I168" t="s">
        <v>105</v>
      </c>
    </row>
    <row r="169" spans="1:9">
      <c r="A169" t="str">
        <f t="shared" si="2"/>
        <v>C612014AllSexAllEth11</v>
      </c>
      <c r="B169">
        <v>2014</v>
      </c>
      <c r="C169" t="s">
        <v>118</v>
      </c>
      <c r="D169" t="s">
        <v>117</v>
      </c>
      <c r="E169">
        <v>11</v>
      </c>
      <c r="F169" t="s">
        <v>151</v>
      </c>
      <c r="G169">
        <v>153</v>
      </c>
      <c r="H169">
        <v>48.207196420694402</v>
      </c>
      <c r="I169" t="s">
        <v>107</v>
      </c>
    </row>
    <row r="170" spans="1:9">
      <c r="A170" t="str">
        <f t="shared" si="2"/>
        <v>C622014AllSexAllEth11</v>
      </c>
      <c r="B170">
        <v>2014</v>
      </c>
      <c r="C170" t="s">
        <v>118</v>
      </c>
      <c r="D170" t="s">
        <v>117</v>
      </c>
      <c r="E170">
        <v>11</v>
      </c>
      <c r="F170" t="s">
        <v>151</v>
      </c>
      <c r="G170">
        <v>10</v>
      </c>
      <c r="H170">
        <v>3.15079715167938</v>
      </c>
      <c r="I170" t="s">
        <v>108</v>
      </c>
    </row>
    <row r="171" spans="1:9">
      <c r="A171" t="str">
        <f t="shared" si="2"/>
        <v>C64-C66, C682014AllSexAllEth11</v>
      </c>
      <c r="B171">
        <v>2014</v>
      </c>
      <c r="C171" t="s">
        <v>118</v>
      </c>
      <c r="D171" t="s">
        <v>117</v>
      </c>
      <c r="E171">
        <v>11</v>
      </c>
      <c r="F171" t="s">
        <v>151</v>
      </c>
      <c r="G171">
        <v>54</v>
      </c>
      <c r="H171">
        <v>17.0143046190686</v>
      </c>
      <c r="I171" t="s">
        <v>94</v>
      </c>
    </row>
    <row r="172" spans="1:9">
      <c r="A172" t="str">
        <f t="shared" si="2"/>
        <v>C672014AllSexAllEth11</v>
      </c>
      <c r="B172">
        <v>2014</v>
      </c>
      <c r="C172" t="s">
        <v>118</v>
      </c>
      <c r="D172" t="s">
        <v>117</v>
      </c>
      <c r="E172">
        <v>11</v>
      </c>
      <c r="F172" t="s">
        <v>151</v>
      </c>
      <c r="G172">
        <v>22</v>
      </c>
      <c r="H172">
        <v>6.9317537336946202</v>
      </c>
      <c r="I172" t="s">
        <v>95</v>
      </c>
    </row>
    <row r="173" spans="1:9">
      <c r="A173" t="str">
        <f t="shared" si="2"/>
        <v>C712014AllSexAllEth11</v>
      </c>
      <c r="B173">
        <v>2014</v>
      </c>
      <c r="C173" t="s">
        <v>118</v>
      </c>
      <c r="D173" t="s">
        <v>117</v>
      </c>
      <c r="E173">
        <v>11</v>
      </c>
      <c r="F173" t="s">
        <v>151</v>
      </c>
      <c r="G173">
        <v>30</v>
      </c>
      <c r="H173">
        <v>9.4523914550381196</v>
      </c>
      <c r="I173" t="s">
        <v>96</v>
      </c>
    </row>
    <row r="174" spans="1:9">
      <c r="A174" t="str">
        <f t="shared" si="2"/>
        <v>C732014AllSexAllEth11</v>
      </c>
      <c r="B174">
        <v>2014</v>
      </c>
      <c r="C174" t="s">
        <v>118</v>
      </c>
      <c r="D174" t="s">
        <v>117</v>
      </c>
      <c r="E174">
        <v>11</v>
      </c>
      <c r="F174" t="s">
        <v>151</v>
      </c>
      <c r="G174">
        <v>35</v>
      </c>
      <c r="H174">
        <v>11.027790030877799</v>
      </c>
      <c r="I174" t="s">
        <v>97</v>
      </c>
    </row>
    <row r="175" spans="1:9">
      <c r="A175" t="str">
        <f t="shared" si="2"/>
        <v>C812014AllSexAllEth11</v>
      </c>
      <c r="B175">
        <v>2014</v>
      </c>
      <c r="C175" t="s">
        <v>118</v>
      </c>
      <c r="D175" t="s">
        <v>117</v>
      </c>
      <c r="E175">
        <v>11</v>
      </c>
      <c r="F175" t="s">
        <v>151</v>
      </c>
      <c r="G175">
        <v>6</v>
      </c>
      <c r="H175">
        <v>1.8904782910076201</v>
      </c>
      <c r="I175" t="s">
        <v>98</v>
      </c>
    </row>
    <row r="176" spans="1:9">
      <c r="A176" t="str">
        <f t="shared" si="2"/>
        <v>C82-C86, C962014AllSexAllEth11</v>
      </c>
      <c r="B176">
        <v>2014</v>
      </c>
      <c r="C176" t="s">
        <v>118</v>
      </c>
      <c r="D176" t="s">
        <v>117</v>
      </c>
      <c r="E176">
        <v>11</v>
      </c>
      <c r="F176" t="s">
        <v>151</v>
      </c>
      <c r="G176">
        <v>58</v>
      </c>
      <c r="H176">
        <v>18.274623479740399</v>
      </c>
      <c r="I176" t="s">
        <v>99</v>
      </c>
    </row>
    <row r="177" spans="1:9">
      <c r="A177" t="str">
        <f t="shared" si="2"/>
        <v>C902014AllSexAllEth11</v>
      </c>
      <c r="B177">
        <v>2014</v>
      </c>
      <c r="C177" t="s">
        <v>118</v>
      </c>
      <c r="D177" t="s">
        <v>117</v>
      </c>
      <c r="E177">
        <v>11</v>
      </c>
      <c r="F177" t="s">
        <v>151</v>
      </c>
      <c r="G177">
        <v>17</v>
      </c>
      <c r="H177">
        <v>5.3563551578549404</v>
      </c>
      <c r="I177" t="s">
        <v>100</v>
      </c>
    </row>
    <row r="178" spans="1:9">
      <c r="A178" t="str">
        <f t="shared" si="2"/>
        <v>C91-C952014AllSexAllEth11</v>
      </c>
      <c r="B178">
        <v>2014</v>
      </c>
      <c r="C178" t="s">
        <v>118</v>
      </c>
      <c r="D178" t="s">
        <v>117</v>
      </c>
      <c r="E178">
        <v>11</v>
      </c>
      <c r="F178" t="s">
        <v>151</v>
      </c>
      <c r="G178">
        <v>36</v>
      </c>
      <c r="H178">
        <v>11.3428697460457</v>
      </c>
      <c r="I178" t="s">
        <v>101</v>
      </c>
    </row>
    <row r="179" spans="1:9">
      <c r="A179" t="str">
        <f t="shared" si="2"/>
        <v>D45-D472014AllSexAllEth11</v>
      </c>
      <c r="B179">
        <v>2014</v>
      </c>
      <c r="C179" t="s">
        <v>118</v>
      </c>
      <c r="D179" t="s">
        <v>117</v>
      </c>
      <c r="E179">
        <v>11</v>
      </c>
      <c r="F179" t="s">
        <v>151</v>
      </c>
      <c r="G179">
        <v>6</v>
      </c>
      <c r="H179">
        <v>1.8904782910076201</v>
      </c>
      <c r="I179" t="s">
        <v>142</v>
      </c>
    </row>
    <row r="180" spans="1:9">
      <c r="A180" t="str">
        <f t="shared" si="2"/>
        <v>C00-C142014AllSexAllEth12</v>
      </c>
      <c r="B180">
        <v>2014</v>
      </c>
      <c r="C180" t="s">
        <v>118</v>
      </c>
      <c r="D180" t="s">
        <v>117</v>
      </c>
      <c r="E180">
        <v>12</v>
      </c>
      <c r="F180" t="s">
        <v>152</v>
      </c>
      <c r="G180">
        <v>55</v>
      </c>
      <c r="H180">
        <v>19.6787004901785</v>
      </c>
      <c r="I180" t="s">
        <v>86</v>
      </c>
    </row>
    <row r="181" spans="1:9">
      <c r="A181" t="str">
        <f t="shared" si="2"/>
        <v>C152014AllSexAllEth12</v>
      </c>
      <c r="B181">
        <v>2014</v>
      </c>
      <c r="C181" t="s">
        <v>118</v>
      </c>
      <c r="D181" t="s">
        <v>117</v>
      </c>
      <c r="E181">
        <v>12</v>
      </c>
      <c r="F181" t="s">
        <v>152</v>
      </c>
      <c r="G181">
        <v>18</v>
      </c>
      <c r="H181">
        <v>6.4403019786038902</v>
      </c>
      <c r="I181" t="s">
        <v>87</v>
      </c>
    </row>
    <row r="182" spans="1:9">
      <c r="A182" t="str">
        <f t="shared" si="2"/>
        <v>C162014AllSexAllEth12</v>
      </c>
      <c r="B182">
        <v>2014</v>
      </c>
      <c r="C182" t="s">
        <v>118</v>
      </c>
      <c r="D182" t="s">
        <v>117</v>
      </c>
      <c r="E182">
        <v>12</v>
      </c>
      <c r="F182" t="s">
        <v>152</v>
      </c>
      <c r="G182">
        <v>36</v>
      </c>
      <c r="H182">
        <v>12.8806039572078</v>
      </c>
      <c r="I182" t="s">
        <v>88</v>
      </c>
    </row>
    <row r="183" spans="1:9">
      <c r="A183" t="str">
        <f t="shared" si="2"/>
        <v>C18-C212014AllSexAllEth12</v>
      </c>
      <c r="B183">
        <v>2014</v>
      </c>
      <c r="C183" t="s">
        <v>118</v>
      </c>
      <c r="D183" t="s">
        <v>117</v>
      </c>
      <c r="E183">
        <v>12</v>
      </c>
      <c r="F183" t="s">
        <v>152</v>
      </c>
      <c r="G183">
        <v>226</v>
      </c>
      <c r="H183">
        <v>80.861569286915497</v>
      </c>
      <c r="I183" t="s">
        <v>89</v>
      </c>
    </row>
    <row r="184" spans="1:9">
      <c r="A184" t="str">
        <f t="shared" si="2"/>
        <v>C222014AllSexAllEth12</v>
      </c>
      <c r="B184">
        <v>2014</v>
      </c>
      <c r="C184" t="s">
        <v>118</v>
      </c>
      <c r="D184" t="s">
        <v>117</v>
      </c>
      <c r="E184">
        <v>12</v>
      </c>
      <c r="F184" t="s">
        <v>152</v>
      </c>
      <c r="G184">
        <v>35</v>
      </c>
      <c r="H184">
        <v>12.522809402840901</v>
      </c>
      <c r="I184" t="s">
        <v>90</v>
      </c>
    </row>
    <row r="185" spans="1:9">
      <c r="A185" t="str">
        <f t="shared" si="2"/>
        <v>C252014AllSexAllEth12</v>
      </c>
      <c r="B185">
        <v>2014</v>
      </c>
      <c r="C185" t="s">
        <v>118</v>
      </c>
      <c r="D185" t="s">
        <v>117</v>
      </c>
      <c r="E185">
        <v>12</v>
      </c>
      <c r="F185" t="s">
        <v>152</v>
      </c>
      <c r="G185">
        <v>34</v>
      </c>
      <c r="H185">
        <v>12.165014848474</v>
      </c>
      <c r="I185" t="s">
        <v>91</v>
      </c>
    </row>
    <row r="186" spans="1:9">
      <c r="A186" t="str">
        <f t="shared" si="2"/>
        <v>C33-C342014AllSexAllEth12</v>
      </c>
      <c r="B186">
        <v>2014</v>
      </c>
      <c r="C186" t="s">
        <v>118</v>
      </c>
      <c r="D186" t="s">
        <v>117</v>
      </c>
      <c r="E186">
        <v>12</v>
      </c>
      <c r="F186" t="s">
        <v>152</v>
      </c>
      <c r="G186">
        <v>164</v>
      </c>
      <c r="H186">
        <v>58.678306916168701</v>
      </c>
      <c r="I186" t="s">
        <v>92</v>
      </c>
    </row>
    <row r="187" spans="1:9">
      <c r="A187" t="str">
        <f t="shared" si="2"/>
        <v>C432014AllSexAllEth12</v>
      </c>
      <c r="B187">
        <v>2014</v>
      </c>
      <c r="C187" t="s">
        <v>118</v>
      </c>
      <c r="D187" t="s">
        <v>117</v>
      </c>
      <c r="E187">
        <v>12</v>
      </c>
      <c r="F187" t="s">
        <v>152</v>
      </c>
      <c r="G187">
        <v>236</v>
      </c>
      <c r="H187">
        <v>84.439514830584301</v>
      </c>
      <c r="I187" t="s">
        <v>93</v>
      </c>
    </row>
    <row r="188" spans="1:9">
      <c r="A188" t="str">
        <f t="shared" si="2"/>
        <v>C502014AllSexAllEth12</v>
      </c>
      <c r="B188">
        <v>2014</v>
      </c>
      <c r="C188" t="s">
        <v>118</v>
      </c>
      <c r="D188" t="s">
        <v>117</v>
      </c>
      <c r="E188">
        <v>12</v>
      </c>
      <c r="F188" t="s">
        <v>152</v>
      </c>
      <c r="G188">
        <v>403</v>
      </c>
      <c r="H188">
        <v>144.19120540985401</v>
      </c>
      <c r="I188" t="s">
        <v>102</v>
      </c>
    </row>
    <row r="189" spans="1:9">
      <c r="A189" t="str">
        <f t="shared" si="2"/>
        <v>C512014AllSexAllEth12</v>
      </c>
      <c r="B189">
        <v>2014</v>
      </c>
      <c r="C189" t="s">
        <v>118</v>
      </c>
      <c r="D189" t="s">
        <v>117</v>
      </c>
      <c r="E189">
        <v>12</v>
      </c>
      <c r="F189" t="s">
        <v>152</v>
      </c>
      <c r="G189">
        <v>9</v>
      </c>
      <c r="H189">
        <v>3.2201509893019402</v>
      </c>
      <c r="I189" t="s">
        <v>106</v>
      </c>
    </row>
    <row r="190" spans="1:9">
      <c r="A190" t="str">
        <f t="shared" si="2"/>
        <v>C532014AllSexAllEth12</v>
      </c>
      <c r="B190">
        <v>2014</v>
      </c>
      <c r="C190" t="s">
        <v>118</v>
      </c>
      <c r="D190" t="s">
        <v>117</v>
      </c>
      <c r="E190">
        <v>12</v>
      </c>
      <c r="F190" t="s">
        <v>152</v>
      </c>
      <c r="G190">
        <v>5</v>
      </c>
      <c r="H190">
        <v>1.7889727718344099</v>
      </c>
      <c r="I190" t="s">
        <v>103</v>
      </c>
    </row>
    <row r="191" spans="1:9">
      <c r="A191" t="str">
        <f t="shared" si="2"/>
        <v>C54-C552014AllSexAllEth12</v>
      </c>
      <c r="B191">
        <v>2014</v>
      </c>
      <c r="C191" t="s">
        <v>118</v>
      </c>
      <c r="D191" t="s">
        <v>117</v>
      </c>
      <c r="E191">
        <v>12</v>
      </c>
      <c r="F191" t="s">
        <v>152</v>
      </c>
      <c r="G191">
        <v>83</v>
      </c>
      <c r="H191">
        <v>29.696948012451301</v>
      </c>
      <c r="I191" t="s">
        <v>104</v>
      </c>
    </row>
    <row r="192" spans="1:9">
      <c r="A192" t="str">
        <f t="shared" si="2"/>
        <v>C56-C572014AllSexAllEth12</v>
      </c>
      <c r="B192">
        <v>2014</v>
      </c>
      <c r="C192" t="s">
        <v>118</v>
      </c>
      <c r="D192" t="s">
        <v>117</v>
      </c>
      <c r="E192">
        <v>12</v>
      </c>
      <c r="F192" t="s">
        <v>152</v>
      </c>
      <c r="G192">
        <v>23</v>
      </c>
      <c r="H192">
        <v>8.2292747504383001</v>
      </c>
      <c r="I192" t="s">
        <v>105</v>
      </c>
    </row>
    <row r="193" spans="1:9">
      <c r="A193" t="str">
        <f t="shared" si="2"/>
        <v>C612014AllSexAllEth12</v>
      </c>
      <c r="B193">
        <v>2014</v>
      </c>
      <c r="C193" t="s">
        <v>118</v>
      </c>
      <c r="D193" t="s">
        <v>117</v>
      </c>
      <c r="E193">
        <v>12</v>
      </c>
      <c r="F193" t="s">
        <v>152</v>
      </c>
      <c r="G193">
        <v>367</v>
      </c>
      <c r="H193">
        <v>131.31060145264601</v>
      </c>
      <c r="I193" t="s">
        <v>107</v>
      </c>
    </row>
    <row r="194" spans="1:9">
      <c r="A194" t="str">
        <f t="shared" si="2"/>
        <v>C622014AllSexAllEth12</v>
      </c>
      <c r="B194">
        <v>2014</v>
      </c>
      <c r="C194" t="s">
        <v>118</v>
      </c>
      <c r="D194" t="s">
        <v>117</v>
      </c>
      <c r="E194">
        <v>12</v>
      </c>
      <c r="F194" t="s">
        <v>152</v>
      </c>
      <c r="G194">
        <v>6</v>
      </c>
      <c r="H194">
        <v>2.1467673262012998</v>
      </c>
      <c r="I194" t="s">
        <v>108</v>
      </c>
    </row>
    <row r="195" spans="1:9">
      <c r="A195" t="str">
        <f t="shared" ref="A195:A258" si="3">I195&amp;B195&amp;C195&amp;D195&amp;E195</f>
        <v>C64-C66, C682014AllSexAllEth12</v>
      </c>
      <c r="B195">
        <v>2014</v>
      </c>
      <c r="C195" t="s">
        <v>118</v>
      </c>
      <c r="D195" t="s">
        <v>117</v>
      </c>
      <c r="E195">
        <v>12</v>
      </c>
      <c r="F195" t="s">
        <v>152</v>
      </c>
      <c r="G195">
        <v>65</v>
      </c>
      <c r="H195">
        <v>23.256646033847399</v>
      </c>
      <c r="I195" t="s">
        <v>94</v>
      </c>
    </row>
    <row r="196" spans="1:9">
      <c r="A196" t="str">
        <f t="shared" si="3"/>
        <v>C672014AllSexAllEth12</v>
      </c>
      <c r="B196">
        <v>2014</v>
      </c>
      <c r="C196" t="s">
        <v>118</v>
      </c>
      <c r="D196" t="s">
        <v>117</v>
      </c>
      <c r="E196">
        <v>12</v>
      </c>
      <c r="F196" t="s">
        <v>152</v>
      </c>
      <c r="G196">
        <v>21</v>
      </c>
      <c r="H196">
        <v>7.5136856417045301</v>
      </c>
      <c r="I196" t="s">
        <v>95</v>
      </c>
    </row>
    <row r="197" spans="1:9">
      <c r="A197" t="str">
        <f t="shared" si="3"/>
        <v>C712014AllSexAllEth12</v>
      </c>
      <c r="B197">
        <v>2014</v>
      </c>
      <c r="C197" t="s">
        <v>118</v>
      </c>
      <c r="D197" t="s">
        <v>117</v>
      </c>
      <c r="E197">
        <v>12</v>
      </c>
      <c r="F197" t="s">
        <v>152</v>
      </c>
      <c r="G197">
        <v>20</v>
      </c>
      <c r="H197">
        <v>7.1558910873376496</v>
      </c>
      <c r="I197" t="s">
        <v>96</v>
      </c>
    </row>
    <row r="198" spans="1:9">
      <c r="A198" t="str">
        <f t="shared" si="3"/>
        <v>C732014AllSexAllEth12</v>
      </c>
      <c r="B198">
        <v>2014</v>
      </c>
      <c r="C198" t="s">
        <v>118</v>
      </c>
      <c r="D198" t="s">
        <v>117</v>
      </c>
      <c r="E198">
        <v>12</v>
      </c>
      <c r="F198" t="s">
        <v>152</v>
      </c>
      <c r="G198">
        <v>30</v>
      </c>
      <c r="H198">
        <v>10.733836631006501</v>
      </c>
      <c r="I198" t="s">
        <v>97</v>
      </c>
    </row>
    <row r="199" spans="1:9">
      <c r="A199" t="str">
        <f t="shared" si="3"/>
        <v>C812014AllSexAllEth12</v>
      </c>
      <c r="B199">
        <v>2014</v>
      </c>
      <c r="C199" t="s">
        <v>118</v>
      </c>
      <c r="D199" t="s">
        <v>117</v>
      </c>
      <c r="E199">
        <v>12</v>
      </c>
      <c r="F199" t="s">
        <v>152</v>
      </c>
      <c r="G199">
        <v>3</v>
      </c>
      <c r="H199">
        <v>1.0733836631006499</v>
      </c>
      <c r="I199" t="s">
        <v>98</v>
      </c>
    </row>
    <row r="200" spans="1:9">
      <c r="A200" t="str">
        <f t="shared" si="3"/>
        <v>C82-C86, C962014AllSexAllEth12</v>
      </c>
      <c r="B200">
        <v>2014</v>
      </c>
      <c r="C200" t="s">
        <v>118</v>
      </c>
      <c r="D200" t="s">
        <v>117</v>
      </c>
      <c r="E200">
        <v>12</v>
      </c>
      <c r="F200" t="s">
        <v>152</v>
      </c>
      <c r="G200">
        <v>74</v>
      </c>
      <c r="H200">
        <v>26.476797023149299</v>
      </c>
      <c r="I200" t="s">
        <v>99</v>
      </c>
    </row>
    <row r="201" spans="1:9">
      <c r="A201" t="str">
        <f t="shared" si="3"/>
        <v>C902014AllSexAllEth12</v>
      </c>
      <c r="B201">
        <v>2014</v>
      </c>
      <c r="C201" t="s">
        <v>118</v>
      </c>
      <c r="D201" t="s">
        <v>117</v>
      </c>
      <c r="E201">
        <v>12</v>
      </c>
      <c r="F201" t="s">
        <v>152</v>
      </c>
      <c r="G201">
        <v>36</v>
      </c>
      <c r="H201">
        <v>12.8806039572078</v>
      </c>
      <c r="I201" t="s">
        <v>100</v>
      </c>
    </row>
    <row r="202" spans="1:9">
      <c r="A202" t="str">
        <f t="shared" si="3"/>
        <v>C91-C952014AllSexAllEth12</v>
      </c>
      <c r="B202">
        <v>2014</v>
      </c>
      <c r="C202" t="s">
        <v>118</v>
      </c>
      <c r="D202" t="s">
        <v>117</v>
      </c>
      <c r="E202">
        <v>12</v>
      </c>
      <c r="F202" t="s">
        <v>152</v>
      </c>
      <c r="G202">
        <v>39</v>
      </c>
      <c r="H202">
        <v>13.9539876203084</v>
      </c>
      <c r="I202" t="s">
        <v>101</v>
      </c>
    </row>
    <row r="203" spans="1:9">
      <c r="A203" t="str">
        <f t="shared" si="3"/>
        <v>D45-D472014AllSexAllEth12</v>
      </c>
      <c r="B203">
        <v>2014</v>
      </c>
      <c r="C203" t="s">
        <v>118</v>
      </c>
      <c r="D203" t="s">
        <v>117</v>
      </c>
      <c r="E203">
        <v>12</v>
      </c>
      <c r="F203" t="s">
        <v>152</v>
      </c>
      <c r="G203">
        <v>15</v>
      </c>
      <c r="H203">
        <v>5.3669183155032396</v>
      </c>
      <c r="I203" t="s">
        <v>142</v>
      </c>
    </row>
    <row r="204" spans="1:9">
      <c r="A204" t="str">
        <f t="shared" si="3"/>
        <v>C00-C142014AllSexAllEth13</v>
      </c>
      <c r="B204">
        <v>2014</v>
      </c>
      <c r="C204" t="s">
        <v>118</v>
      </c>
      <c r="D204" t="s">
        <v>117</v>
      </c>
      <c r="E204">
        <v>13</v>
      </c>
      <c r="F204" t="s">
        <v>153</v>
      </c>
      <c r="G204">
        <v>64</v>
      </c>
      <c r="H204">
        <v>26.087310968899001</v>
      </c>
      <c r="I204" t="s">
        <v>86</v>
      </c>
    </row>
    <row r="205" spans="1:9">
      <c r="A205" t="str">
        <f t="shared" si="3"/>
        <v>C152014AllSexAllEth13</v>
      </c>
      <c r="B205">
        <v>2014</v>
      </c>
      <c r="C205" t="s">
        <v>118</v>
      </c>
      <c r="D205" t="s">
        <v>117</v>
      </c>
      <c r="E205">
        <v>13</v>
      </c>
      <c r="F205" t="s">
        <v>153</v>
      </c>
      <c r="G205">
        <v>26</v>
      </c>
      <c r="H205">
        <v>10.5979700811152</v>
      </c>
      <c r="I205" t="s">
        <v>87</v>
      </c>
    </row>
    <row r="206" spans="1:9">
      <c r="A206" t="str">
        <f t="shared" si="3"/>
        <v>C162014AllSexAllEth13</v>
      </c>
      <c r="B206">
        <v>2014</v>
      </c>
      <c r="C206" t="s">
        <v>118</v>
      </c>
      <c r="D206" t="s">
        <v>117</v>
      </c>
      <c r="E206">
        <v>13</v>
      </c>
      <c r="F206" t="s">
        <v>153</v>
      </c>
      <c r="G206">
        <v>42</v>
      </c>
      <c r="H206">
        <v>17.119797823340001</v>
      </c>
      <c r="I206" t="s">
        <v>88</v>
      </c>
    </row>
    <row r="207" spans="1:9">
      <c r="A207" t="str">
        <f t="shared" si="3"/>
        <v>C18-C212014AllSexAllEth13</v>
      </c>
      <c r="B207">
        <v>2014</v>
      </c>
      <c r="C207" t="s">
        <v>118</v>
      </c>
      <c r="D207" t="s">
        <v>117</v>
      </c>
      <c r="E207">
        <v>13</v>
      </c>
      <c r="F207" t="s">
        <v>153</v>
      </c>
      <c r="G207">
        <v>322</v>
      </c>
      <c r="H207">
        <v>131.25178331227301</v>
      </c>
      <c r="I207" t="s">
        <v>89</v>
      </c>
    </row>
    <row r="208" spans="1:9">
      <c r="A208" t="str">
        <f t="shared" si="3"/>
        <v>C222014AllSexAllEth13</v>
      </c>
      <c r="B208">
        <v>2014</v>
      </c>
      <c r="C208" t="s">
        <v>118</v>
      </c>
      <c r="D208" t="s">
        <v>117</v>
      </c>
      <c r="E208">
        <v>13</v>
      </c>
      <c r="F208" t="s">
        <v>153</v>
      </c>
      <c r="G208">
        <v>60</v>
      </c>
      <c r="H208">
        <v>24.4568540333428</v>
      </c>
      <c r="I208" t="s">
        <v>90</v>
      </c>
    </row>
    <row r="209" spans="1:9">
      <c r="A209" t="str">
        <f t="shared" si="3"/>
        <v>C252014AllSexAllEth13</v>
      </c>
      <c r="B209">
        <v>2014</v>
      </c>
      <c r="C209" t="s">
        <v>118</v>
      </c>
      <c r="D209" t="s">
        <v>117</v>
      </c>
      <c r="E209">
        <v>13</v>
      </c>
      <c r="F209" t="s">
        <v>153</v>
      </c>
      <c r="G209">
        <v>55</v>
      </c>
      <c r="H209">
        <v>22.418782863897601</v>
      </c>
      <c r="I209" t="s">
        <v>91</v>
      </c>
    </row>
    <row r="210" spans="1:9">
      <c r="A210" t="str">
        <f t="shared" si="3"/>
        <v>C33-C342014AllSexAllEth13</v>
      </c>
      <c r="B210">
        <v>2014</v>
      </c>
      <c r="C210" t="s">
        <v>118</v>
      </c>
      <c r="D210" t="s">
        <v>117</v>
      </c>
      <c r="E210">
        <v>13</v>
      </c>
      <c r="F210" t="s">
        <v>153</v>
      </c>
      <c r="G210">
        <v>256</v>
      </c>
      <c r="H210">
        <v>104.349243875596</v>
      </c>
      <c r="I210" t="s">
        <v>92</v>
      </c>
    </row>
    <row r="211" spans="1:9">
      <c r="A211" t="str">
        <f t="shared" si="3"/>
        <v>C432014AllSexAllEth13</v>
      </c>
      <c r="B211">
        <v>2014</v>
      </c>
      <c r="C211" t="s">
        <v>118</v>
      </c>
      <c r="D211" t="s">
        <v>117</v>
      </c>
      <c r="E211">
        <v>13</v>
      </c>
      <c r="F211" t="s">
        <v>153</v>
      </c>
      <c r="G211">
        <v>289</v>
      </c>
      <c r="H211">
        <v>117.80051359393499</v>
      </c>
      <c r="I211" t="s">
        <v>93</v>
      </c>
    </row>
    <row r="212" spans="1:9">
      <c r="A212" t="str">
        <f t="shared" si="3"/>
        <v>C502014AllSexAllEth13</v>
      </c>
      <c r="B212">
        <v>2014</v>
      </c>
      <c r="C212" t="s">
        <v>118</v>
      </c>
      <c r="D212" t="s">
        <v>117</v>
      </c>
      <c r="E212">
        <v>13</v>
      </c>
      <c r="F212" t="s">
        <v>153</v>
      </c>
      <c r="G212">
        <v>403</v>
      </c>
      <c r="H212">
        <v>164.268536257286</v>
      </c>
      <c r="I212" t="s">
        <v>102</v>
      </c>
    </row>
    <row r="213" spans="1:9">
      <c r="A213" t="str">
        <f t="shared" si="3"/>
        <v>C512014AllSexAllEth13</v>
      </c>
      <c r="B213">
        <v>2014</v>
      </c>
      <c r="C213" t="s">
        <v>118</v>
      </c>
      <c r="D213" t="s">
        <v>117</v>
      </c>
      <c r="E213">
        <v>13</v>
      </c>
      <c r="F213" t="s">
        <v>153</v>
      </c>
      <c r="G213">
        <v>9</v>
      </c>
      <c r="H213">
        <v>3.66852810500143</v>
      </c>
      <c r="I213" t="s">
        <v>106</v>
      </c>
    </row>
    <row r="214" spans="1:9">
      <c r="A214" t="str">
        <f t="shared" si="3"/>
        <v>C532014AllSexAllEth13</v>
      </c>
      <c r="B214">
        <v>2014</v>
      </c>
      <c r="C214" t="s">
        <v>118</v>
      </c>
      <c r="D214" t="s">
        <v>117</v>
      </c>
      <c r="E214">
        <v>13</v>
      </c>
      <c r="F214" t="s">
        <v>153</v>
      </c>
      <c r="G214">
        <v>6</v>
      </c>
      <c r="H214">
        <v>2.4456854033342799</v>
      </c>
      <c r="I214" t="s">
        <v>103</v>
      </c>
    </row>
    <row r="215" spans="1:9">
      <c r="A215" t="str">
        <f t="shared" si="3"/>
        <v>C54-C552014AllSexAllEth13</v>
      </c>
      <c r="B215">
        <v>2014</v>
      </c>
      <c r="C215" t="s">
        <v>118</v>
      </c>
      <c r="D215" t="s">
        <v>117</v>
      </c>
      <c r="E215">
        <v>13</v>
      </c>
      <c r="F215" t="s">
        <v>153</v>
      </c>
      <c r="G215">
        <v>85</v>
      </c>
      <c r="H215">
        <v>34.647209880569001</v>
      </c>
      <c r="I215" t="s">
        <v>104</v>
      </c>
    </row>
    <row r="216" spans="1:9">
      <c r="A216" t="str">
        <f t="shared" si="3"/>
        <v>C56-C572014AllSexAllEth13</v>
      </c>
      <c r="B216">
        <v>2014</v>
      </c>
      <c r="C216" t="s">
        <v>118</v>
      </c>
      <c r="D216" t="s">
        <v>117</v>
      </c>
      <c r="E216">
        <v>13</v>
      </c>
      <c r="F216" t="s">
        <v>153</v>
      </c>
      <c r="G216">
        <v>36</v>
      </c>
      <c r="H216">
        <v>14.6741124200057</v>
      </c>
      <c r="I216" t="s">
        <v>105</v>
      </c>
    </row>
    <row r="217" spans="1:9">
      <c r="A217" t="str">
        <f t="shared" si="3"/>
        <v>C612014AllSexAllEth13</v>
      </c>
      <c r="B217">
        <v>2014</v>
      </c>
      <c r="C217" t="s">
        <v>118</v>
      </c>
      <c r="D217" t="s">
        <v>117</v>
      </c>
      <c r="E217">
        <v>13</v>
      </c>
      <c r="F217" t="s">
        <v>153</v>
      </c>
      <c r="G217">
        <v>571</v>
      </c>
      <c r="H217">
        <v>232.747727550646</v>
      </c>
      <c r="I217" t="s">
        <v>107</v>
      </c>
    </row>
    <row r="218" spans="1:9">
      <c r="A218" t="str">
        <f t="shared" si="3"/>
        <v>C622014AllSexAllEth13</v>
      </c>
      <c r="B218">
        <v>2014</v>
      </c>
      <c r="C218" t="s">
        <v>118</v>
      </c>
      <c r="D218" t="s">
        <v>117</v>
      </c>
      <c r="E218">
        <v>13</v>
      </c>
      <c r="F218" t="s">
        <v>153</v>
      </c>
      <c r="G218">
        <v>2</v>
      </c>
      <c r="H218">
        <v>0.81522846777809499</v>
      </c>
      <c r="I218" t="s">
        <v>108</v>
      </c>
    </row>
    <row r="219" spans="1:9">
      <c r="A219" t="str">
        <f t="shared" si="3"/>
        <v>C64-C66, C682014AllSexAllEth13</v>
      </c>
      <c r="B219">
        <v>2014</v>
      </c>
      <c r="C219" t="s">
        <v>118</v>
      </c>
      <c r="D219" t="s">
        <v>117</v>
      </c>
      <c r="E219">
        <v>13</v>
      </c>
      <c r="F219" t="s">
        <v>153</v>
      </c>
      <c r="G219">
        <v>94</v>
      </c>
      <c r="H219">
        <v>38.3157379855705</v>
      </c>
      <c r="I219" t="s">
        <v>94</v>
      </c>
    </row>
    <row r="220" spans="1:9">
      <c r="A220" t="str">
        <f t="shared" si="3"/>
        <v>C672014AllSexAllEth13</v>
      </c>
      <c r="B220">
        <v>2014</v>
      </c>
      <c r="C220" t="s">
        <v>118</v>
      </c>
      <c r="D220" t="s">
        <v>117</v>
      </c>
      <c r="E220">
        <v>13</v>
      </c>
      <c r="F220" t="s">
        <v>153</v>
      </c>
      <c r="G220">
        <v>36</v>
      </c>
      <c r="H220">
        <v>14.6741124200057</v>
      </c>
      <c r="I220" t="s">
        <v>95</v>
      </c>
    </row>
    <row r="221" spans="1:9">
      <c r="A221" t="str">
        <f t="shared" si="3"/>
        <v>C712014AllSexAllEth13</v>
      </c>
      <c r="B221">
        <v>2014</v>
      </c>
      <c r="C221" t="s">
        <v>118</v>
      </c>
      <c r="D221" t="s">
        <v>117</v>
      </c>
      <c r="E221">
        <v>13</v>
      </c>
      <c r="F221" t="s">
        <v>153</v>
      </c>
      <c r="G221">
        <v>29</v>
      </c>
      <c r="H221">
        <v>11.820812782782401</v>
      </c>
      <c r="I221" t="s">
        <v>96</v>
      </c>
    </row>
    <row r="222" spans="1:9">
      <c r="A222" t="str">
        <f t="shared" si="3"/>
        <v>C732014AllSexAllEth13</v>
      </c>
      <c r="B222">
        <v>2014</v>
      </c>
      <c r="C222" t="s">
        <v>118</v>
      </c>
      <c r="D222" t="s">
        <v>117</v>
      </c>
      <c r="E222">
        <v>13</v>
      </c>
      <c r="F222" t="s">
        <v>153</v>
      </c>
      <c r="G222">
        <v>16</v>
      </c>
      <c r="H222">
        <v>6.5218277422247599</v>
      </c>
      <c r="I222" t="s">
        <v>97</v>
      </c>
    </row>
    <row r="223" spans="1:9">
      <c r="A223" t="str">
        <f t="shared" si="3"/>
        <v>C812014AllSexAllEth13</v>
      </c>
      <c r="B223">
        <v>2014</v>
      </c>
      <c r="C223" t="s">
        <v>118</v>
      </c>
      <c r="D223" t="s">
        <v>117</v>
      </c>
      <c r="E223">
        <v>13</v>
      </c>
      <c r="F223" t="s">
        <v>153</v>
      </c>
      <c r="G223">
        <v>7</v>
      </c>
      <c r="H223">
        <v>2.8532996372233299</v>
      </c>
      <c r="I223" t="s">
        <v>98</v>
      </c>
    </row>
    <row r="224" spans="1:9">
      <c r="A224" t="str">
        <f t="shared" si="3"/>
        <v>C82-C86, C962014AllSexAllEth13</v>
      </c>
      <c r="B224">
        <v>2014</v>
      </c>
      <c r="C224" t="s">
        <v>118</v>
      </c>
      <c r="D224" t="s">
        <v>117</v>
      </c>
      <c r="E224">
        <v>13</v>
      </c>
      <c r="F224" t="s">
        <v>153</v>
      </c>
      <c r="G224">
        <v>81</v>
      </c>
      <c r="H224">
        <v>33.016752945012797</v>
      </c>
      <c r="I224" t="s">
        <v>99</v>
      </c>
    </row>
    <row r="225" spans="1:9">
      <c r="A225" t="str">
        <f t="shared" si="3"/>
        <v>C902014AllSexAllEth13</v>
      </c>
      <c r="B225">
        <v>2014</v>
      </c>
      <c r="C225" t="s">
        <v>118</v>
      </c>
      <c r="D225" t="s">
        <v>117</v>
      </c>
      <c r="E225">
        <v>13</v>
      </c>
      <c r="F225" t="s">
        <v>153</v>
      </c>
      <c r="G225">
        <v>44</v>
      </c>
      <c r="H225">
        <v>17.935026291118099</v>
      </c>
      <c r="I225" t="s">
        <v>100</v>
      </c>
    </row>
    <row r="226" spans="1:9">
      <c r="A226" t="str">
        <f t="shared" si="3"/>
        <v>C91-C952014AllSexAllEth13</v>
      </c>
      <c r="B226">
        <v>2014</v>
      </c>
      <c r="C226" t="s">
        <v>118</v>
      </c>
      <c r="D226" t="s">
        <v>117</v>
      </c>
      <c r="E226">
        <v>13</v>
      </c>
      <c r="F226" t="s">
        <v>153</v>
      </c>
      <c r="G226">
        <v>75</v>
      </c>
      <c r="H226">
        <v>30.571067541678602</v>
      </c>
      <c r="I226" t="s">
        <v>101</v>
      </c>
    </row>
    <row r="227" spans="1:9">
      <c r="A227" t="str">
        <f t="shared" si="3"/>
        <v>D45-D472014AllSexAllEth13</v>
      </c>
      <c r="B227">
        <v>2014</v>
      </c>
      <c r="C227" t="s">
        <v>118</v>
      </c>
      <c r="D227" t="s">
        <v>117</v>
      </c>
      <c r="E227">
        <v>13</v>
      </c>
      <c r="F227" t="s">
        <v>153</v>
      </c>
      <c r="G227">
        <v>20</v>
      </c>
      <c r="H227">
        <v>8.1522846777809495</v>
      </c>
      <c r="I227" t="s">
        <v>142</v>
      </c>
    </row>
    <row r="228" spans="1:9">
      <c r="A228" t="str">
        <f t="shared" si="3"/>
        <v>C00-C142014AllSexAllEth14</v>
      </c>
      <c r="B228">
        <v>2014</v>
      </c>
      <c r="C228" t="s">
        <v>118</v>
      </c>
      <c r="D228" t="s">
        <v>117</v>
      </c>
      <c r="E228">
        <v>14</v>
      </c>
      <c r="F228" t="s">
        <v>154</v>
      </c>
      <c r="G228">
        <v>75</v>
      </c>
      <c r="H228">
        <v>34.638832440421197</v>
      </c>
      <c r="I228" t="s">
        <v>86</v>
      </c>
    </row>
    <row r="229" spans="1:9">
      <c r="A229" t="str">
        <f t="shared" si="3"/>
        <v>C152014AllSexAllEth14</v>
      </c>
      <c r="B229">
        <v>2014</v>
      </c>
      <c r="C229" t="s">
        <v>118</v>
      </c>
      <c r="D229" t="s">
        <v>117</v>
      </c>
      <c r="E229">
        <v>14</v>
      </c>
      <c r="F229" t="s">
        <v>154</v>
      </c>
      <c r="G229">
        <v>51</v>
      </c>
      <c r="H229">
        <v>23.5544060594864</v>
      </c>
      <c r="I229" t="s">
        <v>87</v>
      </c>
    </row>
    <row r="230" spans="1:9">
      <c r="A230" t="str">
        <f t="shared" si="3"/>
        <v>C162014AllSexAllEth14</v>
      </c>
      <c r="B230">
        <v>2014</v>
      </c>
      <c r="C230" t="s">
        <v>118</v>
      </c>
      <c r="D230" t="s">
        <v>117</v>
      </c>
      <c r="E230">
        <v>14</v>
      </c>
      <c r="F230" t="s">
        <v>154</v>
      </c>
      <c r="G230">
        <v>44</v>
      </c>
      <c r="H230">
        <v>20.3214483650471</v>
      </c>
      <c r="I230" t="s">
        <v>88</v>
      </c>
    </row>
    <row r="231" spans="1:9">
      <c r="A231" t="str">
        <f t="shared" si="3"/>
        <v>C18-C212014AllSexAllEth14</v>
      </c>
      <c r="B231">
        <v>2014</v>
      </c>
      <c r="C231" t="s">
        <v>118</v>
      </c>
      <c r="D231" t="s">
        <v>117</v>
      </c>
      <c r="E231">
        <v>14</v>
      </c>
      <c r="F231" t="s">
        <v>154</v>
      </c>
      <c r="G231">
        <v>443</v>
      </c>
      <c r="H231">
        <v>204.60003694808799</v>
      </c>
      <c r="I231" t="s">
        <v>89</v>
      </c>
    </row>
    <row r="232" spans="1:9">
      <c r="A232" t="str">
        <f t="shared" si="3"/>
        <v>C222014AllSexAllEth14</v>
      </c>
      <c r="B232">
        <v>2014</v>
      </c>
      <c r="C232" t="s">
        <v>118</v>
      </c>
      <c r="D232" t="s">
        <v>117</v>
      </c>
      <c r="E232">
        <v>14</v>
      </c>
      <c r="F232" t="s">
        <v>154</v>
      </c>
      <c r="G232">
        <v>39</v>
      </c>
      <c r="H232">
        <v>18.012192869019</v>
      </c>
      <c r="I232" t="s">
        <v>90</v>
      </c>
    </row>
    <row r="233" spans="1:9">
      <c r="A233" t="str">
        <f t="shared" si="3"/>
        <v>C252014AllSexAllEth14</v>
      </c>
      <c r="B233">
        <v>2014</v>
      </c>
      <c r="C233" t="s">
        <v>118</v>
      </c>
      <c r="D233" t="s">
        <v>117</v>
      </c>
      <c r="E233">
        <v>14</v>
      </c>
      <c r="F233" t="s">
        <v>154</v>
      </c>
      <c r="G233">
        <v>66</v>
      </c>
      <c r="H233">
        <v>30.482172547570698</v>
      </c>
      <c r="I233" t="s">
        <v>91</v>
      </c>
    </row>
    <row r="234" spans="1:9">
      <c r="A234" t="str">
        <f t="shared" si="3"/>
        <v>C33-C342014AllSexAllEth14</v>
      </c>
      <c r="B234">
        <v>2014</v>
      </c>
      <c r="C234" t="s">
        <v>118</v>
      </c>
      <c r="D234" t="s">
        <v>117</v>
      </c>
      <c r="E234">
        <v>14</v>
      </c>
      <c r="F234" t="s">
        <v>154</v>
      </c>
      <c r="G234">
        <v>372</v>
      </c>
      <c r="H234">
        <v>171.80860890448901</v>
      </c>
      <c r="I234" t="s">
        <v>92</v>
      </c>
    </row>
    <row r="235" spans="1:9">
      <c r="A235" t="str">
        <f t="shared" si="3"/>
        <v>C432014AllSexAllEth14</v>
      </c>
      <c r="B235">
        <v>2014</v>
      </c>
      <c r="C235" t="s">
        <v>118</v>
      </c>
      <c r="D235" t="s">
        <v>117</v>
      </c>
      <c r="E235">
        <v>14</v>
      </c>
      <c r="F235" t="s">
        <v>154</v>
      </c>
      <c r="G235">
        <v>310</v>
      </c>
      <c r="H235">
        <v>143.17384075374099</v>
      </c>
      <c r="I235" t="s">
        <v>93</v>
      </c>
    </row>
    <row r="236" spans="1:9">
      <c r="A236" t="str">
        <f t="shared" si="3"/>
        <v>C502014AllSexAllEth14</v>
      </c>
      <c r="B236">
        <v>2014</v>
      </c>
      <c r="C236" t="s">
        <v>118</v>
      </c>
      <c r="D236" t="s">
        <v>117</v>
      </c>
      <c r="E236">
        <v>14</v>
      </c>
      <c r="F236" t="s">
        <v>154</v>
      </c>
      <c r="G236">
        <v>428</v>
      </c>
      <c r="H236">
        <v>197.672270460004</v>
      </c>
      <c r="I236" t="s">
        <v>102</v>
      </c>
    </row>
    <row r="237" spans="1:9">
      <c r="A237" t="str">
        <f t="shared" si="3"/>
        <v>C512014AllSexAllEth14</v>
      </c>
      <c r="B237">
        <v>2014</v>
      </c>
      <c r="C237" t="s">
        <v>118</v>
      </c>
      <c r="D237" t="s">
        <v>117</v>
      </c>
      <c r="E237">
        <v>14</v>
      </c>
      <c r="F237" t="s">
        <v>154</v>
      </c>
      <c r="G237">
        <v>7</v>
      </c>
      <c r="H237">
        <v>3.2329576944393099</v>
      </c>
      <c r="I237" t="s">
        <v>106</v>
      </c>
    </row>
    <row r="238" spans="1:9">
      <c r="A238" t="str">
        <f t="shared" si="3"/>
        <v>C532014AllSexAllEth14</v>
      </c>
      <c r="B238">
        <v>2014</v>
      </c>
      <c r="C238" t="s">
        <v>118</v>
      </c>
      <c r="D238" t="s">
        <v>117</v>
      </c>
      <c r="E238">
        <v>14</v>
      </c>
      <c r="F238" t="s">
        <v>154</v>
      </c>
      <c r="G238">
        <v>7</v>
      </c>
      <c r="H238">
        <v>3.2329576944393099</v>
      </c>
      <c r="I238" t="s">
        <v>103</v>
      </c>
    </row>
    <row r="239" spans="1:9">
      <c r="A239" t="str">
        <f t="shared" si="3"/>
        <v>C54-C552014AllSexAllEth14</v>
      </c>
      <c r="B239">
        <v>2014</v>
      </c>
      <c r="C239" t="s">
        <v>118</v>
      </c>
      <c r="D239" t="s">
        <v>117</v>
      </c>
      <c r="E239">
        <v>14</v>
      </c>
      <c r="F239" t="s">
        <v>154</v>
      </c>
      <c r="G239">
        <v>75</v>
      </c>
      <c r="H239">
        <v>34.638832440421197</v>
      </c>
      <c r="I239" t="s">
        <v>104</v>
      </c>
    </row>
    <row r="240" spans="1:9">
      <c r="A240" t="str">
        <f t="shared" si="3"/>
        <v>C56-C572014AllSexAllEth14</v>
      </c>
      <c r="B240">
        <v>2014</v>
      </c>
      <c r="C240" t="s">
        <v>118</v>
      </c>
      <c r="D240" t="s">
        <v>117</v>
      </c>
      <c r="E240">
        <v>14</v>
      </c>
      <c r="F240" t="s">
        <v>154</v>
      </c>
      <c r="G240">
        <v>40</v>
      </c>
      <c r="H240">
        <v>18.474043968224599</v>
      </c>
      <c r="I240" t="s">
        <v>105</v>
      </c>
    </row>
    <row r="241" spans="1:9">
      <c r="A241" t="str">
        <f t="shared" si="3"/>
        <v>C612014AllSexAllEth14</v>
      </c>
      <c r="B241">
        <v>2014</v>
      </c>
      <c r="C241" t="s">
        <v>118</v>
      </c>
      <c r="D241" t="s">
        <v>117</v>
      </c>
      <c r="E241">
        <v>14</v>
      </c>
      <c r="F241" t="s">
        <v>154</v>
      </c>
      <c r="G241">
        <v>791</v>
      </c>
      <c r="H241">
        <v>365.32421947164198</v>
      </c>
      <c r="I241" t="s">
        <v>107</v>
      </c>
    </row>
    <row r="242" spans="1:9">
      <c r="A242" t="str">
        <f t="shared" si="3"/>
        <v>C622014AllSexAllEth14</v>
      </c>
      <c r="B242">
        <v>2014</v>
      </c>
      <c r="C242" t="s">
        <v>118</v>
      </c>
      <c r="D242" t="s">
        <v>117</v>
      </c>
      <c r="E242">
        <v>14</v>
      </c>
      <c r="F242" t="s">
        <v>154</v>
      </c>
      <c r="G242">
        <v>6</v>
      </c>
      <c r="H242">
        <v>2.7711065952337002</v>
      </c>
      <c r="I242" t="s">
        <v>108</v>
      </c>
    </row>
    <row r="243" spans="1:9">
      <c r="A243" t="str">
        <f t="shared" si="3"/>
        <v>C64-C66, C682014AllSexAllEth14</v>
      </c>
      <c r="B243">
        <v>2014</v>
      </c>
      <c r="C243" t="s">
        <v>118</v>
      </c>
      <c r="D243" t="s">
        <v>117</v>
      </c>
      <c r="E243">
        <v>14</v>
      </c>
      <c r="F243" t="s">
        <v>154</v>
      </c>
      <c r="G243">
        <v>89</v>
      </c>
      <c r="H243">
        <v>41.104747829299797</v>
      </c>
      <c r="I243" t="s">
        <v>94</v>
      </c>
    </row>
    <row r="244" spans="1:9">
      <c r="A244" t="str">
        <f t="shared" si="3"/>
        <v>C672014AllSexAllEth14</v>
      </c>
      <c r="B244">
        <v>2014</v>
      </c>
      <c r="C244" t="s">
        <v>118</v>
      </c>
      <c r="D244" t="s">
        <v>117</v>
      </c>
      <c r="E244">
        <v>14</v>
      </c>
      <c r="F244" t="s">
        <v>154</v>
      </c>
      <c r="G244">
        <v>61</v>
      </c>
      <c r="H244">
        <v>28.172917051542601</v>
      </c>
      <c r="I244" t="s">
        <v>95</v>
      </c>
    </row>
    <row r="245" spans="1:9">
      <c r="A245" t="str">
        <f t="shared" si="3"/>
        <v>C712014AllSexAllEth14</v>
      </c>
      <c r="B245">
        <v>2014</v>
      </c>
      <c r="C245" t="s">
        <v>118</v>
      </c>
      <c r="D245" t="s">
        <v>117</v>
      </c>
      <c r="E245">
        <v>14</v>
      </c>
      <c r="F245" t="s">
        <v>154</v>
      </c>
      <c r="G245">
        <v>36</v>
      </c>
      <c r="H245">
        <v>16.626639571402201</v>
      </c>
      <c r="I245" t="s">
        <v>96</v>
      </c>
    </row>
    <row r="246" spans="1:9">
      <c r="A246" t="str">
        <f t="shared" si="3"/>
        <v>C732014AllSexAllEth14</v>
      </c>
      <c r="B246">
        <v>2014</v>
      </c>
      <c r="C246" t="s">
        <v>118</v>
      </c>
      <c r="D246" t="s">
        <v>117</v>
      </c>
      <c r="E246">
        <v>14</v>
      </c>
      <c r="F246" t="s">
        <v>154</v>
      </c>
      <c r="G246">
        <v>32</v>
      </c>
      <c r="H246">
        <v>14.7792351745797</v>
      </c>
      <c r="I246" t="s">
        <v>97</v>
      </c>
    </row>
    <row r="247" spans="1:9">
      <c r="A247" t="str">
        <f t="shared" si="3"/>
        <v>C812014AllSexAllEth14</v>
      </c>
      <c r="B247">
        <v>2014</v>
      </c>
      <c r="C247" t="s">
        <v>118</v>
      </c>
      <c r="D247" t="s">
        <v>117</v>
      </c>
      <c r="E247">
        <v>14</v>
      </c>
      <c r="F247" t="s">
        <v>154</v>
      </c>
      <c r="G247">
        <v>4</v>
      </c>
      <c r="H247">
        <v>1.84740439682246</v>
      </c>
      <c r="I247" t="s">
        <v>98</v>
      </c>
    </row>
    <row r="248" spans="1:9">
      <c r="A248" t="str">
        <f t="shared" si="3"/>
        <v>C82-C86, C962014AllSexAllEth14</v>
      </c>
      <c r="B248">
        <v>2014</v>
      </c>
      <c r="C248" t="s">
        <v>118</v>
      </c>
      <c r="D248" t="s">
        <v>117</v>
      </c>
      <c r="E248">
        <v>14</v>
      </c>
      <c r="F248" t="s">
        <v>154</v>
      </c>
      <c r="G248">
        <v>111</v>
      </c>
      <c r="H248">
        <v>51.265472011823398</v>
      </c>
      <c r="I248" t="s">
        <v>99</v>
      </c>
    </row>
    <row r="249" spans="1:9">
      <c r="A249" t="str">
        <f t="shared" si="3"/>
        <v>C902014AllSexAllEth14</v>
      </c>
      <c r="B249">
        <v>2014</v>
      </c>
      <c r="C249" t="s">
        <v>118</v>
      </c>
      <c r="D249" t="s">
        <v>117</v>
      </c>
      <c r="E249">
        <v>14</v>
      </c>
      <c r="F249" t="s">
        <v>154</v>
      </c>
      <c r="G249">
        <v>70</v>
      </c>
      <c r="H249">
        <v>32.329576944393096</v>
      </c>
      <c r="I249" t="s">
        <v>100</v>
      </c>
    </row>
    <row r="250" spans="1:9">
      <c r="A250" t="str">
        <f t="shared" si="3"/>
        <v>C91-C952014AllSexAllEth14</v>
      </c>
      <c r="B250">
        <v>2014</v>
      </c>
      <c r="C250" t="s">
        <v>118</v>
      </c>
      <c r="D250" t="s">
        <v>117</v>
      </c>
      <c r="E250">
        <v>14</v>
      </c>
      <c r="F250" t="s">
        <v>154</v>
      </c>
      <c r="G250">
        <v>83</v>
      </c>
      <c r="H250">
        <v>38.3336412340661</v>
      </c>
      <c r="I250" t="s">
        <v>101</v>
      </c>
    </row>
    <row r="251" spans="1:9">
      <c r="A251" t="str">
        <f t="shared" si="3"/>
        <v>D45-D472014AllSexAllEth14</v>
      </c>
      <c r="B251">
        <v>2014</v>
      </c>
      <c r="C251" t="s">
        <v>118</v>
      </c>
      <c r="D251" t="s">
        <v>117</v>
      </c>
      <c r="E251">
        <v>14</v>
      </c>
      <c r="F251" t="s">
        <v>154</v>
      </c>
      <c r="G251">
        <v>36</v>
      </c>
      <c r="H251">
        <v>16.626639571402201</v>
      </c>
      <c r="I251" t="s">
        <v>142</v>
      </c>
    </row>
    <row r="252" spans="1:9">
      <c r="A252" t="str">
        <f t="shared" si="3"/>
        <v>C00-C142014AllSexAllEth15</v>
      </c>
      <c r="B252">
        <v>2014</v>
      </c>
      <c r="C252" t="s">
        <v>118</v>
      </c>
      <c r="D252" t="s">
        <v>117</v>
      </c>
      <c r="E252">
        <v>15</v>
      </c>
      <c r="F252" t="s">
        <v>155</v>
      </c>
      <c r="G252">
        <v>44</v>
      </c>
      <c r="H252">
        <v>27.530972343886901</v>
      </c>
      <c r="I252" t="s">
        <v>86</v>
      </c>
    </row>
    <row r="253" spans="1:9">
      <c r="A253" t="str">
        <f t="shared" si="3"/>
        <v>C152014AllSexAllEth15</v>
      </c>
      <c r="B253">
        <v>2014</v>
      </c>
      <c r="C253" t="s">
        <v>118</v>
      </c>
      <c r="D253" t="s">
        <v>117</v>
      </c>
      <c r="E253">
        <v>15</v>
      </c>
      <c r="F253" t="s">
        <v>155</v>
      </c>
      <c r="G253">
        <v>41</v>
      </c>
      <c r="H253">
        <v>25.653860593167298</v>
      </c>
      <c r="I253" t="s">
        <v>87</v>
      </c>
    </row>
    <row r="254" spans="1:9">
      <c r="A254" t="str">
        <f t="shared" si="3"/>
        <v>C162014AllSexAllEth15</v>
      </c>
      <c r="B254">
        <v>2014</v>
      </c>
      <c r="C254" t="s">
        <v>118</v>
      </c>
      <c r="D254" t="s">
        <v>117</v>
      </c>
      <c r="E254">
        <v>15</v>
      </c>
      <c r="F254" t="s">
        <v>155</v>
      </c>
      <c r="G254">
        <v>69</v>
      </c>
      <c r="H254">
        <v>43.173570266549902</v>
      </c>
      <c r="I254" t="s">
        <v>88</v>
      </c>
    </row>
    <row r="255" spans="1:9">
      <c r="A255" t="str">
        <f t="shared" si="3"/>
        <v>C18-C212014AllSexAllEth15</v>
      </c>
      <c r="B255">
        <v>2014</v>
      </c>
      <c r="C255" t="s">
        <v>118</v>
      </c>
      <c r="D255" t="s">
        <v>117</v>
      </c>
      <c r="E255">
        <v>15</v>
      </c>
      <c r="F255" t="s">
        <v>155</v>
      </c>
      <c r="G255">
        <v>546</v>
      </c>
      <c r="H255">
        <v>341.63433863095997</v>
      </c>
      <c r="I255" t="s">
        <v>89</v>
      </c>
    </row>
    <row r="256" spans="1:9">
      <c r="A256" t="str">
        <f t="shared" si="3"/>
        <v>C222014AllSexAllEth15</v>
      </c>
      <c r="B256">
        <v>2014</v>
      </c>
      <c r="C256" t="s">
        <v>118</v>
      </c>
      <c r="D256" t="s">
        <v>117</v>
      </c>
      <c r="E256">
        <v>15</v>
      </c>
      <c r="F256" t="s">
        <v>155</v>
      </c>
      <c r="G256">
        <v>55</v>
      </c>
      <c r="H256">
        <v>34.413715429858598</v>
      </c>
      <c r="I256" t="s">
        <v>90</v>
      </c>
    </row>
    <row r="257" spans="1:9">
      <c r="A257" t="str">
        <f t="shared" si="3"/>
        <v>C252014AllSexAllEth15</v>
      </c>
      <c r="B257">
        <v>2014</v>
      </c>
      <c r="C257" t="s">
        <v>118</v>
      </c>
      <c r="D257" t="s">
        <v>117</v>
      </c>
      <c r="E257">
        <v>15</v>
      </c>
      <c r="F257" t="s">
        <v>155</v>
      </c>
      <c r="G257">
        <v>87</v>
      </c>
      <c r="H257">
        <v>54.436240770867201</v>
      </c>
      <c r="I257" t="s">
        <v>91</v>
      </c>
    </row>
    <row r="258" spans="1:9">
      <c r="A258" t="str">
        <f t="shared" si="3"/>
        <v>C33-C342014AllSexAllEth15</v>
      </c>
      <c r="B258">
        <v>2014</v>
      </c>
      <c r="C258" t="s">
        <v>118</v>
      </c>
      <c r="D258" t="s">
        <v>117</v>
      </c>
      <c r="E258">
        <v>15</v>
      </c>
      <c r="F258" t="s">
        <v>155</v>
      </c>
      <c r="G258">
        <v>383</v>
      </c>
      <c r="H258">
        <v>239.64460017519701</v>
      </c>
      <c r="I258" t="s">
        <v>92</v>
      </c>
    </row>
    <row r="259" spans="1:9">
      <c r="A259" t="str">
        <f t="shared" ref="A259:A322" si="4">I259&amp;B259&amp;C259&amp;D259&amp;E259</f>
        <v>C432014AllSexAllEth15</v>
      </c>
      <c r="B259">
        <v>2014</v>
      </c>
      <c r="C259" t="s">
        <v>118</v>
      </c>
      <c r="D259" t="s">
        <v>117</v>
      </c>
      <c r="E259">
        <v>15</v>
      </c>
      <c r="F259" t="s">
        <v>155</v>
      </c>
      <c r="G259">
        <v>291</v>
      </c>
      <c r="H259">
        <v>182.079839819797</v>
      </c>
      <c r="I259" t="s">
        <v>93</v>
      </c>
    </row>
    <row r="260" spans="1:9">
      <c r="A260" t="str">
        <f t="shared" si="4"/>
        <v>C502014AllSexAllEth15</v>
      </c>
      <c r="B260">
        <v>2014</v>
      </c>
      <c r="C260" t="s">
        <v>118</v>
      </c>
      <c r="D260" t="s">
        <v>117</v>
      </c>
      <c r="E260">
        <v>15</v>
      </c>
      <c r="F260" t="s">
        <v>155</v>
      </c>
      <c r="G260">
        <v>222</v>
      </c>
      <c r="H260">
        <v>138.906269553247</v>
      </c>
      <c r="I260" t="s">
        <v>102</v>
      </c>
    </row>
    <row r="261" spans="1:9">
      <c r="A261" t="str">
        <f t="shared" si="4"/>
        <v>C512014AllSexAllEth15</v>
      </c>
      <c r="B261">
        <v>2014</v>
      </c>
      <c r="C261" t="s">
        <v>118</v>
      </c>
      <c r="D261" t="s">
        <v>117</v>
      </c>
      <c r="E261">
        <v>15</v>
      </c>
      <c r="F261" t="s">
        <v>155</v>
      </c>
      <c r="G261">
        <v>6</v>
      </c>
      <c r="H261">
        <v>3.7542235014391201</v>
      </c>
      <c r="I261" t="s">
        <v>106</v>
      </c>
    </row>
    <row r="262" spans="1:9">
      <c r="A262" t="str">
        <f t="shared" si="4"/>
        <v>C532014AllSexAllEth15</v>
      </c>
      <c r="B262">
        <v>2014</v>
      </c>
      <c r="C262" t="s">
        <v>118</v>
      </c>
      <c r="D262" t="s">
        <v>117</v>
      </c>
      <c r="E262">
        <v>15</v>
      </c>
      <c r="F262" t="s">
        <v>155</v>
      </c>
      <c r="G262">
        <v>8</v>
      </c>
      <c r="H262">
        <v>5.0056313352521604</v>
      </c>
      <c r="I262" t="s">
        <v>103</v>
      </c>
    </row>
    <row r="263" spans="1:9">
      <c r="A263" t="str">
        <f t="shared" si="4"/>
        <v>C54-C552014AllSexAllEth15</v>
      </c>
      <c r="B263">
        <v>2014</v>
      </c>
      <c r="C263" t="s">
        <v>118</v>
      </c>
      <c r="D263" t="s">
        <v>117</v>
      </c>
      <c r="E263">
        <v>15</v>
      </c>
      <c r="F263" t="s">
        <v>155</v>
      </c>
      <c r="G263">
        <v>60</v>
      </c>
      <c r="H263">
        <v>37.542235014391203</v>
      </c>
      <c r="I263" t="s">
        <v>104</v>
      </c>
    </row>
    <row r="264" spans="1:9">
      <c r="A264" t="str">
        <f t="shared" si="4"/>
        <v>C56-C572014AllSexAllEth15</v>
      </c>
      <c r="B264">
        <v>2014</v>
      </c>
      <c r="C264" t="s">
        <v>118</v>
      </c>
      <c r="D264" t="s">
        <v>117</v>
      </c>
      <c r="E264">
        <v>15</v>
      </c>
      <c r="F264" t="s">
        <v>155</v>
      </c>
      <c r="G264">
        <v>50</v>
      </c>
      <c r="H264">
        <v>31.285195845326001</v>
      </c>
      <c r="I264" t="s">
        <v>105</v>
      </c>
    </row>
    <row r="265" spans="1:9">
      <c r="A265" t="str">
        <f t="shared" si="4"/>
        <v>C612014AllSexAllEth15</v>
      </c>
      <c r="B265">
        <v>2014</v>
      </c>
      <c r="C265" t="s">
        <v>118</v>
      </c>
      <c r="D265" t="s">
        <v>117</v>
      </c>
      <c r="E265">
        <v>15</v>
      </c>
      <c r="F265" t="s">
        <v>155</v>
      </c>
      <c r="G265">
        <v>543</v>
      </c>
      <c r="H265">
        <v>339.75722688024001</v>
      </c>
      <c r="I265" t="s">
        <v>107</v>
      </c>
    </row>
    <row r="266" spans="1:9">
      <c r="A266" t="str">
        <f t="shared" si="4"/>
        <v>C622014AllSexAllEth15</v>
      </c>
      <c r="B266">
        <v>2014</v>
      </c>
      <c r="C266" t="s">
        <v>118</v>
      </c>
      <c r="D266" t="s">
        <v>117</v>
      </c>
      <c r="E266">
        <v>15</v>
      </c>
      <c r="F266" t="s">
        <v>155</v>
      </c>
      <c r="G266">
        <v>1</v>
      </c>
      <c r="H266">
        <v>0.62570391690652005</v>
      </c>
      <c r="I266" t="s">
        <v>108</v>
      </c>
    </row>
    <row r="267" spans="1:9">
      <c r="A267" t="str">
        <f t="shared" si="4"/>
        <v>C64-C66, C682014AllSexAllEth15</v>
      </c>
      <c r="B267">
        <v>2014</v>
      </c>
      <c r="C267" t="s">
        <v>118</v>
      </c>
      <c r="D267" t="s">
        <v>117</v>
      </c>
      <c r="E267">
        <v>15</v>
      </c>
      <c r="F267" t="s">
        <v>155</v>
      </c>
      <c r="G267">
        <v>123</v>
      </c>
      <c r="H267">
        <v>76.961581779501898</v>
      </c>
      <c r="I267" t="s">
        <v>94</v>
      </c>
    </row>
    <row r="268" spans="1:9">
      <c r="A268" t="str">
        <f t="shared" si="4"/>
        <v>C672014AllSexAllEth15</v>
      </c>
      <c r="B268">
        <v>2014</v>
      </c>
      <c r="C268" t="s">
        <v>118</v>
      </c>
      <c r="D268" t="s">
        <v>117</v>
      </c>
      <c r="E268">
        <v>15</v>
      </c>
      <c r="F268" t="s">
        <v>155</v>
      </c>
      <c r="G268">
        <v>69</v>
      </c>
      <c r="H268">
        <v>43.173570266549902</v>
      </c>
      <c r="I268" t="s">
        <v>95</v>
      </c>
    </row>
    <row r="269" spans="1:9">
      <c r="A269" t="str">
        <f t="shared" si="4"/>
        <v>C712014AllSexAllEth15</v>
      </c>
      <c r="B269">
        <v>2014</v>
      </c>
      <c r="C269" t="s">
        <v>118</v>
      </c>
      <c r="D269" t="s">
        <v>117</v>
      </c>
      <c r="E269">
        <v>15</v>
      </c>
      <c r="F269" t="s">
        <v>155</v>
      </c>
      <c r="G269">
        <v>41</v>
      </c>
      <c r="H269">
        <v>25.653860593167298</v>
      </c>
      <c r="I269" t="s">
        <v>96</v>
      </c>
    </row>
    <row r="270" spans="1:9">
      <c r="A270" t="str">
        <f t="shared" si="4"/>
        <v>C732014AllSexAllEth15</v>
      </c>
      <c r="B270">
        <v>2014</v>
      </c>
      <c r="C270" t="s">
        <v>118</v>
      </c>
      <c r="D270" t="s">
        <v>117</v>
      </c>
      <c r="E270">
        <v>15</v>
      </c>
      <c r="F270" t="s">
        <v>155</v>
      </c>
      <c r="G270">
        <v>22</v>
      </c>
      <c r="H270">
        <v>13.765486171943399</v>
      </c>
      <c r="I270" t="s">
        <v>97</v>
      </c>
    </row>
    <row r="271" spans="1:9">
      <c r="A271" t="str">
        <f t="shared" si="4"/>
        <v>C812014AllSexAllEth15</v>
      </c>
      <c r="B271">
        <v>2014</v>
      </c>
      <c r="C271" t="s">
        <v>118</v>
      </c>
      <c r="D271" t="s">
        <v>117</v>
      </c>
      <c r="E271">
        <v>15</v>
      </c>
      <c r="F271" t="s">
        <v>155</v>
      </c>
      <c r="G271">
        <v>4</v>
      </c>
      <c r="H271">
        <v>2.5028156676260802</v>
      </c>
      <c r="I271" t="s">
        <v>98</v>
      </c>
    </row>
    <row r="272" spans="1:9">
      <c r="A272" t="str">
        <f t="shared" si="4"/>
        <v>C82-C86, C962014AllSexAllEth15</v>
      </c>
      <c r="B272">
        <v>2014</v>
      </c>
      <c r="C272" t="s">
        <v>118</v>
      </c>
      <c r="D272" t="s">
        <v>117</v>
      </c>
      <c r="E272">
        <v>15</v>
      </c>
      <c r="F272" t="s">
        <v>155</v>
      </c>
      <c r="G272">
        <v>93</v>
      </c>
      <c r="H272">
        <v>58.190464272306301</v>
      </c>
      <c r="I272" t="s">
        <v>99</v>
      </c>
    </row>
    <row r="273" spans="1:9">
      <c r="A273" t="str">
        <f t="shared" si="4"/>
        <v>C902014AllSexAllEth15</v>
      </c>
      <c r="B273">
        <v>2014</v>
      </c>
      <c r="C273" t="s">
        <v>118</v>
      </c>
      <c r="D273" t="s">
        <v>117</v>
      </c>
      <c r="E273">
        <v>15</v>
      </c>
      <c r="F273" t="s">
        <v>155</v>
      </c>
      <c r="G273">
        <v>60</v>
      </c>
      <c r="H273">
        <v>37.542235014391203</v>
      </c>
      <c r="I273" t="s">
        <v>100</v>
      </c>
    </row>
    <row r="274" spans="1:9">
      <c r="A274" t="str">
        <f t="shared" si="4"/>
        <v>C91-C952014AllSexAllEth15</v>
      </c>
      <c r="B274">
        <v>2014</v>
      </c>
      <c r="C274" t="s">
        <v>118</v>
      </c>
      <c r="D274" t="s">
        <v>117</v>
      </c>
      <c r="E274">
        <v>15</v>
      </c>
      <c r="F274" t="s">
        <v>155</v>
      </c>
      <c r="G274">
        <v>80</v>
      </c>
      <c r="H274">
        <v>50.056313352521599</v>
      </c>
      <c r="I274" t="s">
        <v>101</v>
      </c>
    </row>
    <row r="275" spans="1:9">
      <c r="A275" t="str">
        <f t="shared" si="4"/>
        <v>D45-D472014AllSexAllEth15</v>
      </c>
      <c r="B275">
        <v>2014</v>
      </c>
      <c r="C275" t="s">
        <v>118</v>
      </c>
      <c r="D275" t="s">
        <v>117</v>
      </c>
      <c r="E275">
        <v>15</v>
      </c>
      <c r="F275" t="s">
        <v>155</v>
      </c>
      <c r="G275">
        <v>41</v>
      </c>
      <c r="H275">
        <v>25.653860593167298</v>
      </c>
      <c r="I275" t="s">
        <v>142</v>
      </c>
    </row>
    <row r="276" spans="1:9">
      <c r="A276" t="str">
        <f t="shared" si="4"/>
        <v>C00-C142014AllSexAllEth16</v>
      </c>
      <c r="B276">
        <v>2014</v>
      </c>
      <c r="C276" t="s">
        <v>118</v>
      </c>
      <c r="D276" t="s">
        <v>117</v>
      </c>
      <c r="E276">
        <v>16</v>
      </c>
      <c r="F276" t="s">
        <v>156</v>
      </c>
      <c r="G276">
        <v>29</v>
      </c>
      <c r="H276">
        <v>25.463166213012599</v>
      </c>
      <c r="I276" t="s">
        <v>86</v>
      </c>
    </row>
    <row r="277" spans="1:9">
      <c r="A277" t="str">
        <f t="shared" si="4"/>
        <v>C152014AllSexAllEth16</v>
      </c>
      <c r="B277">
        <v>2014</v>
      </c>
      <c r="C277" t="s">
        <v>118</v>
      </c>
      <c r="D277" t="s">
        <v>117</v>
      </c>
      <c r="E277">
        <v>16</v>
      </c>
      <c r="F277" t="s">
        <v>156</v>
      </c>
      <c r="G277">
        <v>37</v>
      </c>
      <c r="H277">
        <v>32.487487926947097</v>
      </c>
      <c r="I277" t="s">
        <v>87</v>
      </c>
    </row>
    <row r="278" spans="1:9">
      <c r="A278" t="str">
        <f t="shared" si="4"/>
        <v>C162014AllSexAllEth16</v>
      </c>
      <c r="B278">
        <v>2014</v>
      </c>
      <c r="C278" t="s">
        <v>118</v>
      </c>
      <c r="D278" t="s">
        <v>117</v>
      </c>
      <c r="E278">
        <v>16</v>
      </c>
      <c r="F278" t="s">
        <v>156</v>
      </c>
      <c r="G278">
        <v>47</v>
      </c>
      <c r="H278">
        <v>41.267890069365201</v>
      </c>
      <c r="I278" t="s">
        <v>88</v>
      </c>
    </row>
    <row r="279" spans="1:9">
      <c r="A279" t="str">
        <f t="shared" si="4"/>
        <v>C18-C212014AllSexAllEth16</v>
      </c>
      <c r="B279">
        <v>2014</v>
      </c>
      <c r="C279" t="s">
        <v>118</v>
      </c>
      <c r="D279" t="s">
        <v>117</v>
      </c>
      <c r="E279">
        <v>16</v>
      </c>
      <c r="F279" t="s">
        <v>156</v>
      </c>
      <c r="G279">
        <v>489</v>
      </c>
      <c r="H279">
        <v>429.36166476424597</v>
      </c>
      <c r="I279" t="s">
        <v>89</v>
      </c>
    </row>
    <row r="280" spans="1:9">
      <c r="A280" t="str">
        <f t="shared" si="4"/>
        <v>C222014AllSexAllEth16</v>
      </c>
      <c r="B280">
        <v>2014</v>
      </c>
      <c r="C280" t="s">
        <v>118</v>
      </c>
      <c r="D280" t="s">
        <v>117</v>
      </c>
      <c r="E280">
        <v>16</v>
      </c>
      <c r="F280" t="s">
        <v>156</v>
      </c>
      <c r="G280">
        <v>42</v>
      </c>
      <c r="H280">
        <v>36.877688998156103</v>
      </c>
      <c r="I280" t="s">
        <v>90</v>
      </c>
    </row>
    <row r="281" spans="1:9">
      <c r="A281" t="str">
        <f t="shared" si="4"/>
        <v>C252014AllSexAllEth16</v>
      </c>
      <c r="B281">
        <v>2014</v>
      </c>
      <c r="C281" t="s">
        <v>118</v>
      </c>
      <c r="D281" t="s">
        <v>117</v>
      </c>
      <c r="E281">
        <v>16</v>
      </c>
      <c r="F281" t="s">
        <v>156</v>
      </c>
      <c r="G281">
        <v>73</v>
      </c>
      <c r="H281">
        <v>64.096935639652301</v>
      </c>
      <c r="I281" t="s">
        <v>91</v>
      </c>
    </row>
    <row r="282" spans="1:9">
      <c r="A282" t="str">
        <f t="shared" si="4"/>
        <v>C33-C342014AllSexAllEth16</v>
      </c>
      <c r="B282">
        <v>2014</v>
      </c>
      <c r="C282" t="s">
        <v>118</v>
      </c>
      <c r="D282" t="s">
        <v>117</v>
      </c>
      <c r="E282">
        <v>16</v>
      </c>
      <c r="F282" t="s">
        <v>156</v>
      </c>
      <c r="G282">
        <v>347</v>
      </c>
      <c r="H282">
        <v>304.67995434190902</v>
      </c>
      <c r="I282" t="s">
        <v>92</v>
      </c>
    </row>
    <row r="283" spans="1:9">
      <c r="A283" t="str">
        <f t="shared" si="4"/>
        <v>C432014AllSexAllEth16</v>
      </c>
      <c r="B283">
        <v>2014</v>
      </c>
      <c r="C283" t="s">
        <v>118</v>
      </c>
      <c r="D283" t="s">
        <v>117</v>
      </c>
      <c r="E283">
        <v>16</v>
      </c>
      <c r="F283" t="s">
        <v>156</v>
      </c>
      <c r="G283">
        <v>227</v>
      </c>
      <c r="H283">
        <v>199.315128632891</v>
      </c>
      <c r="I283" t="s">
        <v>93</v>
      </c>
    </row>
    <row r="284" spans="1:9">
      <c r="A284" t="str">
        <f t="shared" si="4"/>
        <v>C502014AllSexAllEth16</v>
      </c>
      <c r="B284">
        <v>2014</v>
      </c>
      <c r="C284" t="s">
        <v>118</v>
      </c>
      <c r="D284" t="s">
        <v>117</v>
      </c>
      <c r="E284">
        <v>16</v>
      </c>
      <c r="F284" t="s">
        <v>156</v>
      </c>
      <c r="G284">
        <v>214</v>
      </c>
      <c r="H284">
        <v>187.90060584774801</v>
      </c>
      <c r="I284" t="s">
        <v>102</v>
      </c>
    </row>
    <row r="285" spans="1:9">
      <c r="A285" t="str">
        <f t="shared" si="4"/>
        <v>C512014AllSexAllEth16</v>
      </c>
      <c r="B285">
        <v>2014</v>
      </c>
      <c r="C285" t="s">
        <v>118</v>
      </c>
      <c r="D285" t="s">
        <v>117</v>
      </c>
      <c r="E285">
        <v>16</v>
      </c>
      <c r="F285" t="s">
        <v>156</v>
      </c>
      <c r="G285">
        <v>6</v>
      </c>
      <c r="H285">
        <v>5.2682412854508698</v>
      </c>
      <c r="I285" t="s">
        <v>106</v>
      </c>
    </row>
    <row r="286" spans="1:9">
      <c r="A286" t="str">
        <f t="shared" si="4"/>
        <v>C532014AllSexAllEth16</v>
      </c>
      <c r="B286">
        <v>2014</v>
      </c>
      <c r="C286" t="s">
        <v>118</v>
      </c>
      <c r="D286" t="s">
        <v>117</v>
      </c>
      <c r="E286">
        <v>16</v>
      </c>
      <c r="F286" t="s">
        <v>156</v>
      </c>
      <c r="G286">
        <v>11</v>
      </c>
      <c r="H286">
        <v>9.6584423566599291</v>
      </c>
      <c r="I286" t="s">
        <v>103</v>
      </c>
    </row>
    <row r="287" spans="1:9">
      <c r="A287" t="str">
        <f t="shared" si="4"/>
        <v>C54-C552014AllSexAllEth16</v>
      </c>
      <c r="B287">
        <v>2014</v>
      </c>
      <c r="C287" t="s">
        <v>118</v>
      </c>
      <c r="D287" t="s">
        <v>117</v>
      </c>
      <c r="E287">
        <v>16</v>
      </c>
      <c r="F287" t="s">
        <v>156</v>
      </c>
      <c r="G287">
        <v>36</v>
      </c>
      <c r="H287">
        <v>31.609447712705201</v>
      </c>
      <c r="I287" t="s">
        <v>104</v>
      </c>
    </row>
    <row r="288" spans="1:9">
      <c r="A288" t="str">
        <f t="shared" si="4"/>
        <v>C56-C572014AllSexAllEth16</v>
      </c>
      <c r="B288">
        <v>2014</v>
      </c>
      <c r="C288" t="s">
        <v>118</v>
      </c>
      <c r="D288" t="s">
        <v>117</v>
      </c>
      <c r="E288">
        <v>16</v>
      </c>
      <c r="F288" t="s">
        <v>156</v>
      </c>
      <c r="G288">
        <v>32</v>
      </c>
      <c r="H288">
        <v>28.097286855737998</v>
      </c>
      <c r="I288" t="s">
        <v>105</v>
      </c>
    </row>
    <row r="289" spans="1:9">
      <c r="A289" t="str">
        <f t="shared" si="4"/>
        <v>C612014AllSexAllEth16</v>
      </c>
      <c r="B289">
        <v>2014</v>
      </c>
      <c r="C289" t="s">
        <v>118</v>
      </c>
      <c r="D289" t="s">
        <v>117</v>
      </c>
      <c r="E289">
        <v>16</v>
      </c>
      <c r="F289" t="s">
        <v>156</v>
      </c>
      <c r="G289">
        <v>289</v>
      </c>
      <c r="H289">
        <v>253.753621915884</v>
      </c>
      <c r="I289" t="s">
        <v>107</v>
      </c>
    </row>
    <row r="290" spans="1:9">
      <c r="A290" t="str">
        <f t="shared" si="4"/>
        <v>C64-C66, C682014AllSexAllEth16</v>
      </c>
      <c r="B290">
        <v>2014</v>
      </c>
      <c r="C290" t="s">
        <v>118</v>
      </c>
      <c r="D290" t="s">
        <v>117</v>
      </c>
      <c r="E290">
        <v>16</v>
      </c>
      <c r="F290" t="s">
        <v>156</v>
      </c>
      <c r="G290">
        <v>70</v>
      </c>
      <c r="H290">
        <v>61.462814996926902</v>
      </c>
      <c r="I290" t="s">
        <v>94</v>
      </c>
    </row>
    <row r="291" spans="1:9">
      <c r="A291" t="str">
        <f t="shared" si="4"/>
        <v>C672014AllSexAllEth16</v>
      </c>
      <c r="B291">
        <v>2014</v>
      </c>
      <c r="C291" t="s">
        <v>118</v>
      </c>
      <c r="D291" t="s">
        <v>117</v>
      </c>
      <c r="E291">
        <v>16</v>
      </c>
      <c r="F291" t="s">
        <v>156</v>
      </c>
      <c r="G291">
        <v>72</v>
      </c>
      <c r="H291">
        <v>63.218895425410501</v>
      </c>
      <c r="I291" t="s">
        <v>95</v>
      </c>
    </row>
    <row r="292" spans="1:9">
      <c r="A292" t="str">
        <f t="shared" si="4"/>
        <v>C712014AllSexAllEth16</v>
      </c>
      <c r="B292">
        <v>2014</v>
      </c>
      <c r="C292" t="s">
        <v>118</v>
      </c>
      <c r="D292" t="s">
        <v>117</v>
      </c>
      <c r="E292">
        <v>16</v>
      </c>
      <c r="F292" t="s">
        <v>156</v>
      </c>
      <c r="G292">
        <v>26</v>
      </c>
      <c r="H292">
        <v>22.8290455702871</v>
      </c>
      <c r="I292" t="s">
        <v>96</v>
      </c>
    </row>
    <row r="293" spans="1:9">
      <c r="A293" t="str">
        <f t="shared" si="4"/>
        <v>C732014AllSexAllEth16</v>
      </c>
      <c r="B293">
        <v>2014</v>
      </c>
      <c r="C293" t="s">
        <v>118</v>
      </c>
      <c r="D293" t="s">
        <v>117</v>
      </c>
      <c r="E293">
        <v>16</v>
      </c>
      <c r="F293" t="s">
        <v>156</v>
      </c>
      <c r="G293">
        <v>17</v>
      </c>
      <c r="H293">
        <v>14.926683642110801</v>
      </c>
      <c r="I293" t="s">
        <v>97</v>
      </c>
    </row>
    <row r="294" spans="1:9">
      <c r="A294" t="str">
        <f t="shared" si="4"/>
        <v>C812014AllSexAllEth16</v>
      </c>
      <c r="B294">
        <v>2014</v>
      </c>
      <c r="C294" t="s">
        <v>118</v>
      </c>
      <c r="D294" t="s">
        <v>117</v>
      </c>
      <c r="E294">
        <v>16</v>
      </c>
      <c r="F294" t="s">
        <v>156</v>
      </c>
      <c r="G294">
        <v>6</v>
      </c>
      <c r="H294">
        <v>5.2682412854508698</v>
      </c>
      <c r="I294" t="s">
        <v>98</v>
      </c>
    </row>
    <row r="295" spans="1:9">
      <c r="A295" t="str">
        <f t="shared" si="4"/>
        <v>C82-C86, C962014AllSexAllEth16</v>
      </c>
      <c r="B295">
        <v>2014</v>
      </c>
      <c r="C295" t="s">
        <v>118</v>
      </c>
      <c r="D295" t="s">
        <v>117</v>
      </c>
      <c r="E295">
        <v>16</v>
      </c>
      <c r="F295" t="s">
        <v>156</v>
      </c>
      <c r="G295">
        <v>96</v>
      </c>
      <c r="H295">
        <v>84.291860567214002</v>
      </c>
      <c r="I295" t="s">
        <v>99</v>
      </c>
    </row>
    <row r="296" spans="1:9">
      <c r="A296" t="str">
        <f t="shared" si="4"/>
        <v>C902014AllSexAllEth16</v>
      </c>
      <c r="B296">
        <v>2014</v>
      </c>
      <c r="C296" t="s">
        <v>118</v>
      </c>
      <c r="D296" t="s">
        <v>117</v>
      </c>
      <c r="E296">
        <v>16</v>
      </c>
      <c r="F296" t="s">
        <v>156</v>
      </c>
      <c r="G296">
        <v>57</v>
      </c>
      <c r="H296">
        <v>50.048292211783298</v>
      </c>
      <c r="I296" t="s">
        <v>100</v>
      </c>
    </row>
    <row r="297" spans="1:9">
      <c r="A297" t="str">
        <f t="shared" si="4"/>
        <v>C91-C952014AllSexAllEth16</v>
      </c>
      <c r="B297">
        <v>2014</v>
      </c>
      <c r="C297" t="s">
        <v>118</v>
      </c>
      <c r="D297" t="s">
        <v>117</v>
      </c>
      <c r="E297">
        <v>16</v>
      </c>
      <c r="F297" t="s">
        <v>156</v>
      </c>
      <c r="G297">
        <v>75</v>
      </c>
      <c r="H297">
        <v>65.853016068135901</v>
      </c>
      <c r="I297" t="s">
        <v>101</v>
      </c>
    </row>
    <row r="298" spans="1:9">
      <c r="A298" t="str">
        <f t="shared" si="4"/>
        <v>D45-D472014AllSexAllEth16</v>
      </c>
      <c r="B298">
        <v>2014</v>
      </c>
      <c r="C298" t="s">
        <v>118</v>
      </c>
      <c r="D298" t="s">
        <v>117</v>
      </c>
      <c r="E298">
        <v>16</v>
      </c>
      <c r="F298" t="s">
        <v>156</v>
      </c>
      <c r="G298">
        <v>56</v>
      </c>
      <c r="H298">
        <v>49.170251997541499</v>
      </c>
      <c r="I298" t="s">
        <v>142</v>
      </c>
    </row>
    <row r="299" spans="1:9">
      <c r="A299" t="str">
        <f t="shared" si="4"/>
        <v>C00-C142014AllSexAllEth17</v>
      </c>
      <c r="B299">
        <v>2014</v>
      </c>
      <c r="C299" t="s">
        <v>118</v>
      </c>
      <c r="D299" t="s">
        <v>117</v>
      </c>
      <c r="E299">
        <v>17</v>
      </c>
      <c r="F299" t="s">
        <v>157</v>
      </c>
      <c r="G299">
        <v>31</v>
      </c>
      <c r="H299">
        <v>37.457709038182699</v>
      </c>
      <c r="I299" t="s">
        <v>86</v>
      </c>
    </row>
    <row r="300" spans="1:9">
      <c r="A300" t="str">
        <f t="shared" si="4"/>
        <v>C152014AllSexAllEth17</v>
      </c>
      <c r="B300">
        <v>2014</v>
      </c>
      <c r="C300" t="s">
        <v>118</v>
      </c>
      <c r="D300" t="s">
        <v>117</v>
      </c>
      <c r="E300">
        <v>17</v>
      </c>
      <c r="F300" t="s">
        <v>157</v>
      </c>
      <c r="G300">
        <v>36</v>
      </c>
      <c r="H300">
        <v>43.499275012083103</v>
      </c>
      <c r="I300" t="s">
        <v>87</v>
      </c>
    </row>
    <row r="301" spans="1:9">
      <c r="A301" t="str">
        <f t="shared" si="4"/>
        <v>C162014AllSexAllEth17</v>
      </c>
      <c r="B301">
        <v>2014</v>
      </c>
      <c r="C301" t="s">
        <v>118</v>
      </c>
      <c r="D301" t="s">
        <v>117</v>
      </c>
      <c r="E301">
        <v>17</v>
      </c>
      <c r="F301" t="s">
        <v>157</v>
      </c>
      <c r="G301">
        <v>54</v>
      </c>
      <c r="H301">
        <v>65.248912518124698</v>
      </c>
      <c r="I301" t="s">
        <v>88</v>
      </c>
    </row>
    <row r="302" spans="1:9">
      <c r="A302" t="str">
        <f t="shared" si="4"/>
        <v>C18-C212014AllSexAllEth17</v>
      </c>
      <c r="B302">
        <v>2014</v>
      </c>
      <c r="C302" t="s">
        <v>118</v>
      </c>
      <c r="D302" t="s">
        <v>117</v>
      </c>
      <c r="E302">
        <v>17</v>
      </c>
      <c r="F302" t="s">
        <v>157</v>
      </c>
      <c r="G302">
        <v>440</v>
      </c>
      <c r="H302">
        <v>531.65780570323795</v>
      </c>
      <c r="I302" t="s">
        <v>89</v>
      </c>
    </row>
    <row r="303" spans="1:9">
      <c r="A303" t="str">
        <f t="shared" si="4"/>
        <v>C222014AllSexAllEth17</v>
      </c>
      <c r="B303">
        <v>2014</v>
      </c>
      <c r="C303" t="s">
        <v>118</v>
      </c>
      <c r="D303" t="s">
        <v>117</v>
      </c>
      <c r="E303">
        <v>17</v>
      </c>
      <c r="F303" t="s">
        <v>157</v>
      </c>
      <c r="G303">
        <v>28</v>
      </c>
      <c r="H303">
        <v>33.832769453842403</v>
      </c>
      <c r="I303" t="s">
        <v>90</v>
      </c>
    </row>
    <row r="304" spans="1:9">
      <c r="A304" t="str">
        <f t="shared" si="4"/>
        <v>C252014AllSexAllEth17</v>
      </c>
      <c r="B304">
        <v>2014</v>
      </c>
      <c r="C304" t="s">
        <v>118</v>
      </c>
      <c r="D304" t="s">
        <v>117</v>
      </c>
      <c r="E304">
        <v>17</v>
      </c>
      <c r="F304" t="s">
        <v>157</v>
      </c>
      <c r="G304">
        <v>93</v>
      </c>
      <c r="H304">
        <v>112.373127114548</v>
      </c>
      <c r="I304" t="s">
        <v>91</v>
      </c>
    </row>
    <row r="305" spans="1:9">
      <c r="A305" t="str">
        <f t="shared" si="4"/>
        <v>C33-C342014AllSexAllEth17</v>
      </c>
      <c r="B305">
        <v>2014</v>
      </c>
      <c r="C305" t="s">
        <v>118</v>
      </c>
      <c r="D305" t="s">
        <v>117</v>
      </c>
      <c r="E305">
        <v>17</v>
      </c>
      <c r="F305" t="s">
        <v>157</v>
      </c>
      <c r="G305">
        <v>278</v>
      </c>
      <c r="H305">
        <v>335.91106814886399</v>
      </c>
      <c r="I305" t="s">
        <v>92</v>
      </c>
    </row>
    <row r="306" spans="1:9">
      <c r="A306" t="str">
        <f t="shared" si="4"/>
        <v>C432014AllSexAllEth17</v>
      </c>
      <c r="B306">
        <v>2014</v>
      </c>
      <c r="C306" t="s">
        <v>118</v>
      </c>
      <c r="D306" t="s">
        <v>117</v>
      </c>
      <c r="E306">
        <v>17</v>
      </c>
      <c r="F306" t="s">
        <v>157</v>
      </c>
      <c r="G306">
        <v>190</v>
      </c>
      <c r="H306">
        <v>229.57950700821701</v>
      </c>
      <c r="I306" t="s">
        <v>93</v>
      </c>
    </row>
    <row r="307" spans="1:9">
      <c r="A307" t="str">
        <f t="shared" si="4"/>
        <v>C502014AllSexAllEth17</v>
      </c>
      <c r="B307">
        <v>2014</v>
      </c>
      <c r="C307" t="s">
        <v>118</v>
      </c>
      <c r="D307" t="s">
        <v>117</v>
      </c>
      <c r="E307">
        <v>17</v>
      </c>
      <c r="F307" t="s">
        <v>157</v>
      </c>
      <c r="G307">
        <v>179</v>
      </c>
      <c r="H307">
        <v>216.288061865636</v>
      </c>
      <c r="I307" t="s">
        <v>102</v>
      </c>
    </row>
    <row r="308" spans="1:9">
      <c r="A308" t="str">
        <f t="shared" si="4"/>
        <v>C512014AllSexAllEth17</v>
      </c>
      <c r="B308">
        <v>2014</v>
      </c>
      <c r="C308" t="s">
        <v>118</v>
      </c>
      <c r="D308" t="s">
        <v>117</v>
      </c>
      <c r="E308">
        <v>17</v>
      </c>
      <c r="F308" t="s">
        <v>157</v>
      </c>
      <c r="G308">
        <v>6</v>
      </c>
      <c r="H308">
        <v>7.2498791686805202</v>
      </c>
      <c r="I308" t="s">
        <v>106</v>
      </c>
    </row>
    <row r="309" spans="1:9">
      <c r="A309" t="str">
        <f t="shared" si="4"/>
        <v>C532014AllSexAllEth17</v>
      </c>
      <c r="B309">
        <v>2014</v>
      </c>
      <c r="C309" t="s">
        <v>118</v>
      </c>
      <c r="D309" t="s">
        <v>117</v>
      </c>
      <c r="E309">
        <v>17</v>
      </c>
      <c r="F309" t="s">
        <v>157</v>
      </c>
      <c r="G309">
        <v>2</v>
      </c>
      <c r="H309">
        <v>2.4166263895601698</v>
      </c>
      <c r="I309" t="s">
        <v>103</v>
      </c>
    </row>
    <row r="310" spans="1:9">
      <c r="A310" t="str">
        <f t="shared" si="4"/>
        <v>C54-C552014AllSexAllEth17</v>
      </c>
      <c r="B310">
        <v>2014</v>
      </c>
      <c r="C310" t="s">
        <v>118</v>
      </c>
      <c r="D310" t="s">
        <v>117</v>
      </c>
      <c r="E310">
        <v>17</v>
      </c>
      <c r="F310" t="s">
        <v>157</v>
      </c>
      <c r="G310">
        <v>30</v>
      </c>
      <c r="H310">
        <v>36.249395843402603</v>
      </c>
      <c r="I310" t="s">
        <v>104</v>
      </c>
    </row>
    <row r="311" spans="1:9">
      <c r="A311" t="str">
        <f t="shared" si="4"/>
        <v>C56-C572014AllSexAllEth17</v>
      </c>
      <c r="B311">
        <v>2014</v>
      </c>
      <c r="C311" t="s">
        <v>118</v>
      </c>
      <c r="D311" t="s">
        <v>117</v>
      </c>
      <c r="E311">
        <v>17</v>
      </c>
      <c r="F311" t="s">
        <v>157</v>
      </c>
      <c r="G311">
        <v>32</v>
      </c>
      <c r="H311">
        <v>38.666022232962803</v>
      </c>
      <c r="I311" t="s">
        <v>105</v>
      </c>
    </row>
    <row r="312" spans="1:9">
      <c r="A312" t="str">
        <f t="shared" si="4"/>
        <v>C612014AllSexAllEth17</v>
      </c>
      <c r="B312">
        <v>2014</v>
      </c>
      <c r="C312" t="s">
        <v>118</v>
      </c>
      <c r="D312" t="s">
        <v>117</v>
      </c>
      <c r="E312">
        <v>17</v>
      </c>
      <c r="F312" t="s">
        <v>157</v>
      </c>
      <c r="G312">
        <v>202</v>
      </c>
      <c r="H312">
        <v>244.07926534557799</v>
      </c>
      <c r="I312" t="s">
        <v>107</v>
      </c>
    </row>
    <row r="313" spans="1:9">
      <c r="A313" t="str">
        <f t="shared" si="4"/>
        <v>C64-C66, C682014AllSexAllEth17</v>
      </c>
      <c r="B313">
        <v>2014</v>
      </c>
      <c r="C313" t="s">
        <v>118</v>
      </c>
      <c r="D313" t="s">
        <v>117</v>
      </c>
      <c r="E313">
        <v>17</v>
      </c>
      <c r="F313" t="s">
        <v>157</v>
      </c>
      <c r="G313">
        <v>59</v>
      </c>
      <c r="H313">
        <v>71.290478492025102</v>
      </c>
      <c r="I313" t="s">
        <v>94</v>
      </c>
    </row>
    <row r="314" spans="1:9">
      <c r="A314" t="str">
        <f t="shared" si="4"/>
        <v>C672014AllSexAllEth17</v>
      </c>
      <c r="B314">
        <v>2014</v>
      </c>
      <c r="C314" t="s">
        <v>118</v>
      </c>
      <c r="D314" t="s">
        <v>117</v>
      </c>
      <c r="E314">
        <v>17</v>
      </c>
      <c r="F314" t="s">
        <v>157</v>
      </c>
      <c r="G314">
        <v>71</v>
      </c>
      <c r="H314">
        <v>85.790236829386203</v>
      </c>
      <c r="I314" t="s">
        <v>95</v>
      </c>
    </row>
    <row r="315" spans="1:9">
      <c r="A315" t="str">
        <f t="shared" si="4"/>
        <v>C712014AllSexAllEth17</v>
      </c>
      <c r="B315">
        <v>2014</v>
      </c>
      <c r="C315" t="s">
        <v>118</v>
      </c>
      <c r="D315" t="s">
        <v>117</v>
      </c>
      <c r="E315">
        <v>17</v>
      </c>
      <c r="F315" t="s">
        <v>157</v>
      </c>
      <c r="G315">
        <v>19</v>
      </c>
      <c r="H315">
        <v>22.957950700821701</v>
      </c>
      <c r="I315" t="s">
        <v>96</v>
      </c>
    </row>
    <row r="316" spans="1:9">
      <c r="A316" t="str">
        <f t="shared" si="4"/>
        <v>C732014AllSexAllEth17</v>
      </c>
      <c r="B316">
        <v>2014</v>
      </c>
      <c r="C316" t="s">
        <v>118</v>
      </c>
      <c r="D316" t="s">
        <v>117</v>
      </c>
      <c r="E316">
        <v>17</v>
      </c>
      <c r="F316" t="s">
        <v>157</v>
      </c>
      <c r="G316">
        <v>11</v>
      </c>
      <c r="H316">
        <v>13.291445142581001</v>
      </c>
      <c r="I316" t="s">
        <v>97</v>
      </c>
    </row>
    <row r="317" spans="1:9">
      <c r="A317" t="str">
        <f t="shared" si="4"/>
        <v>C812014AllSexAllEth17</v>
      </c>
      <c r="B317">
        <v>2014</v>
      </c>
      <c r="C317" t="s">
        <v>118</v>
      </c>
      <c r="D317" t="s">
        <v>117</v>
      </c>
      <c r="E317">
        <v>17</v>
      </c>
      <c r="F317" t="s">
        <v>157</v>
      </c>
      <c r="G317">
        <v>7</v>
      </c>
      <c r="H317">
        <v>8.4581923634606095</v>
      </c>
      <c r="I317" t="s">
        <v>98</v>
      </c>
    </row>
    <row r="318" spans="1:9">
      <c r="A318" t="str">
        <f t="shared" si="4"/>
        <v>C82-C86, C962014AllSexAllEth17</v>
      </c>
      <c r="B318">
        <v>2014</v>
      </c>
      <c r="C318" t="s">
        <v>118</v>
      </c>
      <c r="D318" t="s">
        <v>117</v>
      </c>
      <c r="E318">
        <v>17</v>
      </c>
      <c r="F318" t="s">
        <v>157</v>
      </c>
      <c r="G318">
        <v>73</v>
      </c>
      <c r="H318">
        <v>88.206863218946395</v>
      </c>
      <c r="I318" t="s">
        <v>99</v>
      </c>
    </row>
    <row r="319" spans="1:9">
      <c r="A319" t="str">
        <f t="shared" si="4"/>
        <v>C902014AllSexAllEth17</v>
      </c>
      <c r="B319">
        <v>2014</v>
      </c>
      <c r="C319" t="s">
        <v>118</v>
      </c>
      <c r="D319" t="s">
        <v>117</v>
      </c>
      <c r="E319">
        <v>17</v>
      </c>
      <c r="F319" t="s">
        <v>157</v>
      </c>
      <c r="G319">
        <v>40</v>
      </c>
      <c r="H319">
        <v>48.332527791203503</v>
      </c>
      <c r="I319" t="s">
        <v>100</v>
      </c>
    </row>
    <row r="320" spans="1:9">
      <c r="A320" t="str">
        <f t="shared" si="4"/>
        <v>C91-C952014AllSexAllEth17</v>
      </c>
      <c r="B320">
        <v>2014</v>
      </c>
      <c r="C320" t="s">
        <v>118</v>
      </c>
      <c r="D320" t="s">
        <v>117</v>
      </c>
      <c r="E320">
        <v>17</v>
      </c>
      <c r="F320" t="s">
        <v>157</v>
      </c>
      <c r="G320">
        <v>67</v>
      </c>
      <c r="H320">
        <v>80.956984050265802</v>
      </c>
      <c r="I320" t="s">
        <v>101</v>
      </c>
    </row>
    <row r="321" spans="1:9">
      <c r="A321" t="str">
        <f t="shared" si="4"/>
        <v>D45-D472014AllSexAllEth17</v>
      </c>
      <c r="B321">
        <v>2014</v>
      </c>
      <c r="C321" t="s">
        <v>118</v>
      </c>
      <c r="D321" t="s">
        <v>117</v>
      </c>
      <c r="E321">
        <v>17</v>
      </c>
      <c r="F321" t="s">
        <v>157</v>
      </c>
      <c r="G321">
        <v>58</v>
      </c>
      <c r="H321">
        <v>70.082165297244998</v>
      </c>
      <c r="I321" t="s">
        <v>142</v>
      </c>
    </row>
    <row r="322" spans="1:9">
      <c r="A322" t="str">
        <f t="shared" si="4"/>
        <v>C00-C142014AllSexAllEth18</v>
      </c>
      <c r="B322">
        <v>2014</v>
      </c>
      <c r="C322" t="s">
        <v>118</v>
      </c>
      <c r="D322" t="s">
        <v>117</v>
      </c>
      <c r="E322">
        <v>18</v>
      </c>
      <c r="F322" t="s">
        <v>20</v>
      </c>
      <c r="G322">
        <v>26</v>
      </c>
      <c r="H322">
        <v>33.548387096774199</v>
      </c>
      <c r="I322" t="s">
        <v>86</v>
      </c>
    </row>
    <row r="323" spans="1:9">
      <c r="A323" t="str">
        <f t="shared" ref="A323:A386" si="5">I323&amp;B323&amp;C323&amp;D323&amp;E323</f>
        <v>C152014AllSexAllEth18</v>
      </c>
      <c r="B323">
        <v>2014</v>
      </c>
      <c r="C323" t="s">
        <v>118</v>
      </c>
      <c r="D323" t="s">
        <v>117</v>
      </c>
      <c r="E323">
        <v>18</v>
      </c>
      <c r="F323" t="s">
        <v>20</v>
      </c>
      <c r="G323">
        <v>42</v>
      </c>
      <c r="H323">
        <v>54.193548387096797</v>
      </c>
      <c r="I323" t="s">
        <v>87</v>
      </c>
    </row>
    <row r="324" spans="1:9">
      <c r="A324" t="str">
        <f t="shared" si="5"/>
        <v>C162014AllSexAllEth18</v>
      </c>
      <c r="B324">
        <v>2014</v>
      </c>
      <c r="C324" t="s">
        <v>118</v>
      </c>
      <c r="D324" t="s">
        <v>117</v>
      </c>
      <c r="E324">
        <v>18</v>
      </c>
      <c r="F324" t="s">
        <v>20</v>
      </c>
      <c r="G324">
        <v>34</v>
      </c>
      <c r="H324">
        <v>43.870967741935502</v>
      </c>
      <c r="I324" t="s">
        <v>88</v>
      </c>
    </row>
    <row r="325" spans="1:9">
      <c r="A325" t="str">
        <f t="shared" si="5"/>
        <v>C18-C212014AllSexAllEth18</v>
      </c>
      <c r="B325">
        <v>2014</v>
      </c>
      <c r="C325" t="s">
        <v>118</v>
      </c>
      <c r="D325" t="s">
        <v>117</v>
      </c>
      <c r="E325">
        <v>18</v>
      </c>
      <c r="F325" t="s">
        <v>20</v>
      </c>
      <c r="G325">
        <v>384</v>
      </c>
      <c r="H325">
        <v>495.48387096774201</v>
      </c>
      <c r="I325" t="s">
        <v>89</v>
      </c>
    </row>
    <row r="326" spans="1:9">
      <c r="A326" t="str">
        <f t="shared" si="5"/>
        <v>C222014AllSexAllEth18</v>
      </c>
      <c r="B326">
        <v>2014</v>
      </c>
      <c r="C326" t="s">
        <v>118</v>
      </c>
      <c r="D326" t="s">
        <v>117</v>
      </c>
      <c r="E326">
        <v>18</v>
      </c>
      <c r="F326" t="s">
        <v>20</v>
      </c>
      <c r="G326">
        <v>27</v>
      </c>
      <c r="H326">
        <v>34.838709677419402</v>
      </c>
      <c r="I326" t="s">
        <v>90</v>
      </c>
    </row>
    <row r="327" spans="1:9">
      <c r="A327" t="str">
        <f t="shared" si="5"/>
        <v>C252014AllSexAllEth18</v>
      </c>
      <c r="B327">
        <v>2014</v>
      </c>
      <c r="C327" t="s">
        <v>118</v>
      </c>
      <c r="D327" t="s">
        <v>117</v>
      </c>
      <c r="E327">
        <v>18</v>
      </c>
      <c r="F327" t="s">
        <v>20</v>
      </c>
      <c r="G327">
        <v>95</v>
      </c>
      <c r="H327">
        <v>122.58064516128999</v>
      </c>
      <c r="I327" t="s">
        <v>91</v>
      </c>
    </row>
    <row r="328" spans="1:9">
      <c r="A328" t="str">
        <f t="shared" si="5"/>
        <v>C33-C342014AllSexAllEth18</v>
      </c>
      <c r="B328">
        <v>2014</v>
      </c>
      <c r="C328" t="s">
        <v>118</v>
      </c>
      <c r="D328" t="s">
        <v>117</v>
      </c>
      <c r="E328">
        <v>18</v>
      </c>
      <c r="F328" t="s">
        <v>20</v>
      </c>
      <c r="G328">
        <v>226</v>
      </c>
      <c r="H328">
        <v>291.61290322580601</v>
      </c>
      <c r="I328" t="s">
        <v>92</v>
      </c>
    </row>
    <row r="329" spans="1:9">
      <c r="A329" t="str">
        <f t="shared" si="5"/>
        <v>C432014AllSexAllEth18</v>
      </c>
      <c r="B329">
        <v>2014</v>
      </c>
      <c r="C329" t="s">
        <v>118</v>
      </c>
      <c r="D329" t="s">
        <v>117</v>
      </c>
      <c r="E329">
        <v>18</v>
      </c>
      <c r="F329" t="s">
        <v>20</v>
      </c>
      <c r="G329">
        <v>182</v>
      </c>
      <c r="H329">
        <v>234.83870967741899</v>
      </c>
      <c r="I329" t="s">
        <v>93</v>
      </c>
    </row>
    <row r="330" spans="1:9">
      <c r="A330" t="str">
        <f t="shared" si="5"/>
        <v>C502014AllSexAllEth18</v>
      </c>
      <c r="B330">
        <v>2014</v>
      </c>
      <c r="C330" t="s">
        <v>118</v>
      </c>
      <c r="D330" t="s">
        <v>117</v>
      </c>
      <c r="E330">
        <v>18</v>
      </c>
      <c r="F330" t="s">
        <v>20</v>
      </c>
      <c r="G330">
        <v>171</v>
      </c>
      <c r="H330">
        <v>220.64516129032299</v>
      </c>
      <c r="I330" t="s">
        <v>102</v>
      </c>
    </row>
    <row r="331" spans="1:9">
      <c r="A331" t="str">
        <f t="shared" si="5"/>
        <v>C512014AllSexAllEth18</v>
      </c>
      <c r="B331">
        <v>2014</v>
      </c>
      <c r="C331" t="s">
        <v>118</v>
      </c>
      <c r="D331" t="s">
        <v>117</v>
      </c>
      <c r="E331">
        <v>18</v>
      </c>
      <c r="F331" t="s">
        <v>20</v>
      </c>
      <c r="G331">
        <v>8</v>
      </c>
      <c r="H331">
        <v>10.322580645161301</v>
      </c>
      <c r="I331" t="s">
        <v>106</v>
      </c>
    </row>
    <row r="332" spans="1:9">
      <c r="A332" t="str">
        <f t="shared" si="5"/>
        <v>C532014AllSexAllEth18</v>
      </c>
      <c r="B332">
        <v>2014</v>
      </c>
      <c r="C332" t="s">
        <v>118</v>
      </c>
      <c r="D332" t="s">
        <v>117</v>
      </c>
      <c r="E332">
        <v>18</v>
      </c>
      <c r="F332" t="s">
        <v>20</v>
      </c>
      <c r="G332">
        <v>5</v>
      </c>
      <c r="H332">
        <v>6.4516129032258096</v>
      </c>
      <c r="I332" t="s">
        <v>103</v>
      </c>
    </row>
    <row r="333" spans="1:9">
      <c r="A333" t="str">
        <f t="shared" si="5"/>
        <v>C54-C552014AllSexAllEth18</v>
      </c>
      <c r="B333">
        <v>2014</v>
      </c>
      <c r="C333" t="s">
        <v>118</v>
      </c>
      <c r="D333" t="s">
        <v>117</v>
      </c>
      <c r="E333">
        <v>18</v>
      </c>
      <c r="F333" t="s">
        <v>20</v>
      </c>
      <c r="G333">
        <v>27</v>
      </c>
      <c r="H333">
        <v>34.838709677419402</v>
      </c>
      <c r="I333" t="s">
        <v>104</v>
      </c>
    </row>
    <row r="334" spans="1:9">
      <c r="A334" t="str">
        <f t="shared" si="5"/>
        <v>C56-C572014AllSexAllEth18</v>
      </c>
      <c r="B334">
        <v>2014</v>
      </c>
      <c r="C334" t="s">
        <v>118</v>
      </c>
      <c r="D334" t="s">
        <v>117</v>
      </c>
      <c r="E334">
        <v>18</v>
      </c>
      <c r="F334" t="s">
        <v>20</v>
      </c>
      <c r="G334">
        <v>35</v>
      </c>
      <c r="H334">
        <v>45.161290322580598</v>
      </c>
      <c r="I334" t="s">
        <v>105</v>
      </c>
    </row>
    <row r="335" spans="1:9">
      <c r="A335" t="str">
        <f t="shared" si="5"/>
        <v>C612014AllSexAllEth18</v>
      </c>
      <c r="B335">
        <v>2014</v>
      </c>
      <c r="C335" t="s">
        <v>118</v>
      </c>
      <c r="D335" t="s">
        <v>117</v>
      </c>
      <c r="E335">
        <v>18</v>
      </c>
      <c r="F335" t="s">
        <v>20</v>
      </c>
      <c r="G335">
        <v>189</v>
      </c>
      <c r="H335">
        <v>243.870967741935</v>
      </c>
      <c r="I335" t="s">
        <v>107</v>
      </c>
    </row>
    <row r="336" spans="1:9">
      <c r="A336" t="str">
        <f t="shared" si="5"/>
        <v>C64-C66, C682014AllSexAllEth18</v>
      </c>
      <c r="B336">
        <v>2014</v>
      </c>
      <c r="C336" t="s">
        <v>118</v>
      </c>
      <c r="D336" t="s">
        <v>117</v>
      </c>
      <c r="E336">
        <v>18</v>
      </c>
      <c r="F336" t="s">
        <v>20</v>
      </c>
      <c r="G336">
        <v>49</v>
      </c>
      <c r="H336">
        <v>63.225806451612897</v>
      </c>
      <c r="I336" t="s">
        <v>94</v>
      </c>
    </row>
    <row r="337" spans="1:9">
      <c r="A337" t="str">
        <f t="shared" si="5"/>
        <v>C672014AllSexAllEth18</v>
      </c>
      <c r="B337">
        <v>2014</v>
      </c>
      <c r="C337" t="s">
        <v>118</v>
      </c>
      <c r="D337" t="s">
        <v>117</v>
      </c>
      <c r="E337">
        <v>18</v>
      </c>
      <c r="F337" t="s">
        <v>20</v>
      </c>
      <c r="G337">
        <v>75</v>
      </c>
      <c r="H337">
        <v>96.774193548387103</v>
      </c>
      <c r="I337" t="s">
        <v>95</v>
      </c>
    </row>
    <row r="338" spans="1:9">
      <c r="A338" t="str">
        <f t="shared" si="5"/>
        <v>C712014AllSexAllEth18</v>
      </c>
      <c r="B338">
        <v>2014</v>
      </c>
      <c r="C338" t="s">
        <v>118</v>
      </c>
      <c r="D338" t="s">
        <v>117</v>
      </c>
      <c r="E338">
        <v>18</v>
      </c>
      <c r="F338" t="s">
        <v>20</v>
      </c>
      <c r="G338">
        <v>18</v>
      </c>
      <c r="H338">
        <v>23.2258064516129</v>
      </c>
      <c r="I338" t="s">
        <v>96</v>
      </c>
    </row>
    <row r="339" spans="1:9">
      <c r="A339" t="str">
        <f t="shared" si="5"/>
        <v>C732014AllSexAllEth18</v>
      </c>
      <c r="B339">
        <v>2014</v>
      </c>
      <c r="C339" t="s">
        <v>118</v>
      </c>
      <c r="D339" t="s">
        <v>117</v>
      </c>
      <c r="E339">
        <v>18</v>
      </c>
      <c r="F339" t="s">
        <v>20</v>
      </c>
      <c r="G339">
        <v>5</v>
      </c>
      <c r="H339">
        <v>6.4516129032258096</v>
      </c>
      <c r="I339" t="s">
        <v>97</v>
      </c>
    </row>
    <row r="340" spans="1:9">
      <c r="A340" t="str">
        <f t="shared" si="5"/>
        <v>C812014AllSexAllEth18</v>
      </c>
      <c r="B340">
        <v>2014</v>
      </c>
      <c r="C340" t="s">
        <v>118</v>
      </c>
      <c r="D340" t="s">
        <v>117</v>
      </c>
      <c r="E340">
        <v>18</v>
      </c>
      <c r="F340" t="s">
        <v>20</v>
      </c>
      <c r="G340">
        <v>5</v>
      </c>
      <c r="H340">
        <v>6.4516129032258096</v>
      </c>
      <c r="I340" t="s">
        <v>98</v>
      </c>
    </row>
    <row r="341" spans="1:9">
      <c r="A341" t="str">
        <f t="shared" si="5"/>
        <v>C82-C86, C962014AllSexAllEth18</v>
      </c>
      <c r="B341">
        <v>2014</v>
      </c>
      <c r="C341" t="s">
        <v>118</v>
      </c>
      <c r="D341" t="s">
        <v>117</v>
      </c>
      <c r="E341">
        <v>18</v>
      </c>
      <c r="F341" t="s">
        <v>20</v>
      </c>
      <c r="G341">
        <v>70</v>
      </c>
      <c r="H341">
        <v>90.322580645161295</v>
      </c>
      <c r="I341" t="s">
        <v>99</v>
      </c>
    </row>
    <row r="342" spans="1:9">
      <c r="A342" t="str">
        <f t="shared" si="5"/>
        <v>C902014AllSexAllEth18</v>
      </c>
      <c r="B342">
        <v>2014</v>
      </c>
      <c r="C342" t="s">
        <v>118</v>
      </c>
      <c r="D342" t="s">
        <v>117</v>
      </c>
      <c r="E342">
        <v>18</v>
      </c>
      <c r="F342" t="s">
        <v>20</v>
      </c>
      <c r="G342">
        <v>33</v>
      </c>
      <c r="H342">
        <v>42.580645161290299</v>
      </c>
      <c r="I342" t="s">
        <v>100</v>
      </c>
    </row>
    <row r="343" spans="1:9">
      <c r="A343" t="str">
        <f t="shared" si="5"/>
        <v>C91-C952014AllSexAllEth18</v>
      </c>
      <c r="B343">
        <v>2014</v>
      </c>
      <c r="C343" t="s">
        <v>118</v>
      </c>
      <c r="D343" t="s">
        <v>117</v>
      </c>
      <c r="E343">
        <v>18</v>
      </c>
      <c r="F343" t="s">
        <v>20</v>
      </c>
      <c r="G343">
        <v>67</v>
      </c>
      <c r="H343">
        <v>86.451612903225794</v>
      </c>
      <c r="I343" t="s">
        <v>101</v>
      </c>
    </row>
    <row r="344" spans="1:9">
      <c r="A344" t="str">
        <f t="shared" si="5"/>
        <v>D45-D472014AllSexAllEth18</v>
      </c>
      <c r="B344">
        <v>2014</v>
      </c>
      <c r="C344" t="s">
        <v>118</v>
      </c>
      <c r="D344" t="s">
        <v>117</v>
      </c>
      <c r="E344">
        <v>18</v>
      </c>
      <c r="F344" t="s">
        <v>20</v>
      </c>
      <c r="G344">
        <v>60</v>
      </c>
      <c r="H344">
        <v>77.419354838709694</v>
      </c>
      <c r="I344" t="s">
        <v>142</v>
      </c>
    </row>
    <row r="345" spans="1:9">
      <c r="A345" t="str">
        <f t="shared" si="5"/>
        <v>C64-C66, C682014FemaleAllEth1</v>
      </c>
      <c r="B345">
        <v>2014</v>
      </c>
      <c r="C345" t="s">
        <v>27</v>
      </c>
      <c r="D345" t="s">
        <v>117</v>
      </c>
      <c r="E345">
        <v>1</v>
      </c>
      <c r="F345" t="s">
        <v>140</v>
      </c>
      <c r="G345">
        <v>3</v>
      </c>
      <c r="H345">
        <v>1.9956096587507499</v>
      </c>
      <c r="I345" t="s">
        <v>94</v>
      </c>
    </row>
    <row r="346" spans="1:9">
      <c r="A346" t="str">
        <f t="shared" si="5"/>
        <v>C712014FemaleAllEth1</v>
      </c>
      <c r="B346">
        <v>2014</v>
      </c>
      <c r="C346" t="s">
        <v>27</v>
      </c>
      <c r="D346" t="s">
        <v>117</v>
      </c>
      <c r="E346">
        <v>1</v>
      </c>
      <c r="F346" t="s">
        <v>140</v>
      </c>
      <c r="G346">
        <v>5</v>
      </c>
      <c r="H346">
        <v>3.3260160979179099</v>
      </c>
      <c r="I346" t="s">
        <v>96</v>
      </c>
    </row>
    <row r="347" spans="1:9">
      <c r="A347" t="str">
        <f t="shared" si="5"/>
        <v>C812014FemaleAllEth1</v>
      </c>
      <c r="B347">
        <v>2014</v>
      </c>
      <c r="C347" t="s">
        <v>27</v>
      </c>
      <c r="D347" t="s">
        <v>117</v>
      </c>
      <c r="E347">
        <v>1</v>
      </c>
      <c r="F347" t="s">
        <v>140</v>
      </c>
      <c r="G347">
        <v>1</v>
      </c>
      <c r="H347">
        <v>0.66520321958358297</v>
      </c>
      <c r="I347" t="s">
        <v>98</v>
      </c>
    </row>
    <row r="348" spans="1:9">
      <c r="A348" t="str">
        <f t="shared" si="5"/>
        <v>C82-C86, C962014FemaleAllEth1</v>
      </c>
      <c r="B348">
        <v>2014</v>
      </c>
      <c r="C348" t="s">
        <v>27</v>
      </c>
      <c r="D348" t="s">
        <v>117</v>
      </c>
      <c r="E348">
        <v>1</v>
      </c>
      <c r="F348" t="s">
        <v>140</v>
      </c>
      <c r="G348">
        <v>3</v>
      </c>
      <c r="H348">
        <v>1.9956096587507499</v>
      </c>
      <c r="I348" t="s">
        <v>99</v>
      </c>
    </row>
    <row r="349" spans="1:9">
      <c r="A349" t="str">
        <f t="shared" si="5"/>
        <v>C91-C952014FemaleAllEth1</v>
      </c>
      <c r="B349">
        <v>2014</v>
      </c>
      <c r="C349" t="s">
        <v>27</v>
      </c>
      <c r="D349" t="s">
        <v>117</v>
      </c>
      <c r="E349">
        <v>1</v>
      </c>
      <c r="F349" t="s">
        <v>140</v>
      </c>
      <c r="G349">
        <v>7</v>
      </c>
      <c r="H349">
        <v>4.6564225370850796</v>
      </c>
      <c r="I349" t="s">
        <v>101</v>
      </c>
    </row>
    <row r="350" spans="1:9">
      <c r="A350" t="str">
        <f t="shared" si="5"/>
        <v>C18-C212014FemaleAllEth2</v>
      </c>
      <c r="B350">
        <v>2014</v>
      </c>
      <c r="C350" t="s">
        <v>27</v>
      </c>
      <c r="D350" t="s">
        <v>117</v>
      </c>
      <c r="E350">
        <v>2</v>
      </c>
      <c r="F350" t="s">
        <v>141</v>
      </c>
      <c r="G350">
        <v>1</v>
      </c>
      <c r="H350">
        <v>0.66929924369185501</v>
      </c>
      <c r="I350" t="s">
        <v>89</v>
      </c>
    </row>
    <row r="351" spans="1:9">
      <c r="A351" t="str">
        <f t="shared" si="5"/>
        <v>C432014FemaleAllEth2</v>
      </c>
      <c r="B351">
        <v>2014</v>
      </c>
      <c r="C351" t="s">
        <v>27</v>
      </c>
      <c r="D351" t="s">
        <v>117</v>
      </c>
      <c r="E351">
        <v>2</v>
      </c>
      <c r="F351" t="s">
        <v>141</v>
      </c>
      <c r="G351">
        <v>1</v>
      </c>
      <c r="H351">
        <v>0.66929924369185501</v>
      </c>
      <c r="I351" t="s">
        <v>93</v>
      </c>
    </row>
    <row r="352" spans="1:9">
      <c r="A352" t="str">
        <f t="shared" si="5"/>
        <v>C712014FemaleAllEth2</v>
      </c>
      <c r="B352">
        <v>2014</v>
      </c>
      <c r="C352" t="s">
        <v>27</v>
      </c>
      <c r="D352" t="s">
        <v>117</v>
      </c>
      <c r="E352">
        <v>2</v>
      </c>
      <c r="F352" t="s">
        <v>141</v>
      </c>
      <c r="G352">
        <v>2</v>
      </c>
      <c r="H352">
        <v>1.33859848738371</v>
      </c>
      <c r="I352" t="s">
        <v>96</v>
      </c>
    </row>
    <row r="353" spans="1:9">
      <c r="A353" t="str">
        <f t="shared" si="5"/>
        <v>C812014FemaleAllEth2</v>
      </c>
      <c r="B353">
        <v>2014</v>
      </c>
      <c r="C353" t="s">
        <v>27</v>
      </c>
      <c r="D353" t="s">
        <v>117</v>
      </c>
      <c r="E353">
        <v>2</v>
      </c>
      <c r="F353" t="s">
        <v>141</v>
      </c>
      <c r="G353">
        <v>1</v>
      </c>
      <c r="H353">
        <v>0.66929924369185501</v>
      </c>
      <c r="I353" t="s">
        <v>98</v>
      </c>
    </row>
    <row r="354" spans="1:9">
      <c r="A354" t="str">
        <f t="shared" si="5"/>
        <v>C91-C952014FemaleAllEth2</v>
      </c>
      <c r="B354">
        <v>2014</v>
      </c>
      <c r="C354" t="s">
        <v>27</v>
      </c>
      <c r="D354" t="s">
        <v>117</v>
      </c>
      <c r="E354">
        <v>2</v>
      </c>
      <c r="F354" t="s">
        <v>141</v>
      </c>
      <c r="G354">
        <v>8</v>
      </c>
      <c r="H354">
        <v>5.35439394953484</v>
      </c>
      <c r="I354" t="s">
        <v>101</v>
      </c>
    </row>
    <row r="355" spans="1:9">
      <c r="A355" t="str">
        <f t="shared" si="5"/>
        <v>C18-C212014FemaleAllEth3</v>
      </c>
      <c r="B355">
        <v>2014</v>
      </c>
      <c r="C355" t="s">
        <v>27</v>
      </c>
      <c r="D355" t="s">
        <v>117</v>
      </c>
      <c r="E355">
        <v>3</v>
      </c>
      <c r="F355" t="s">
        <v>143</v>
      </c>
      <c r="G355">
        <v>1</v>
      </c>
      <c r="H355">
        <v>0.69338510608792103</v>
      </c>
      <c r="I355" t="s">
        <v>89</v>
      </c>
    </row>
    <row r="356" spans="1:9">
      <c r="A356" t="str">
        <f t="shared" si="5"/>
        <v>C252014FemaleAllEth3</v>
      </c>
      <c r="B356">
        <v>2014</v>
      </c>
      <c r="C356" t="s">
        <v>27</v>
      </c>
      <c r="D356" t="s">
        <v>117</v>
      </c>
      <c r="E356">
        <v>3</v>
      </c>
      <c r="F356" t="s">
        <v>143</v>
      </c>
      <c r="G356">
        <v>1</v>
      </c>
      <c r="H356">
        <v>0.69338510608792103</v>
      </c>
      <c r="I356" t="s">
        <v>91</v>
      </c>
    </row>
    <row r="357" spans="1:9">
      <c r="A357" t="str">
        <f t="shared" si="5"/>
        <v>C56-C572014FemaleAllEth3</v>
      </c>
      <c r="B357">
        <v>2014</v>
      </c>
      <c r="C357" t="s">
        <v>27</v>
      </c>
      <c r="D357" t="s">
        <v>117</v>
      </c>
      <c r="E357">
        <v>3</v>
      </c>
      <c r="F357" t="s">
        <v>143</v>
      </c>
      <c r="G357">
        <v>1</v>
      </c>
      <c r="H357">
        <v>0.69338510608792103</v>
      </c>
      <c r="I357" t="s">
        <v>105</v>
      </c>
    </row>
    <row r="358" spans="1:9">
      <c r="A358" t="str">
        <f t="shared" si="5"/>
        <v>C712014FemaleAllEth3</v>
      </c>
      <c r="B358">
        <v>2014</v>
      </c>
      <c r="C358" t="s">
        <v>27</v>
      </c>
      <c r="D358" t="s">
        <v>117</v>
      </c>
      <c r="E358">
        <v>3</v>
      </c>
      <c r="F358" t="s">
        <v>143</v>
      </c>
      <c r="G358">
        <v>2</v>
      </c>
      <c r="H358">
        <v>1.3867702121758401</v>
      </c>
      <c r="I358" t="s">
        <v>96</v>
      </c>
    </row>
    <row r="359" spans="1:9">
      <c r="A359" t="str">
        <f t="shared" si="5"/>
        <v>C812014FemaleAllEth3</v>
      </c>
      <c r="B359">
        <v>2014</v>
      </c>
      <c r="C359" t="s">
        <v>27</v>
      </c>
      <c r="D359" t="s">
        <v>117</v>
      </c>
      <c r="E359">
        <v>3</v>
      </c>
      <c r="F359" t="s">
        <v>143</v>
      </c>
      <c r="G359">
        <v>1</v>
      </c>
      <c r="H359">
        <v>0.69338510608792103</v>
      </c>
      <c r="I359" t="s">
        <v>98</v>
      </c>
    </row>
    <row r="360" spans="1:9">
      <c r="A360" t="str">
        <f t="shared" si="5"/>
        <v>C82-C86, C962014FemaleAllEth3</v>
      </c>
      <c r="B360">
        <v>2014</v>
      </c>
      <c r="C360" t="s">
        <v>27</v>
      </c>
      <c r="D360" t="s">
        <v>117</v>
      </c>
      <c r="E360">
        <v>3</v>
      </c>
      <c r="F360" t="s">
        <v>143</v>
      </c>
      <c r="G360">
        <v>2</v>
      </c>
      <c r="H360">
        <v>1.3867702121758401</v>
      </c>
      <c r="I360" t="s">
        <v>99</v>
      </c>
    </row>
    <row r="361" spans="1:9">
      <c r="A361" t="str">
        <f t="shared" si="5"/>
        <v>C91-C952014FemaleAllEth3</v>
      </c>
      <c r="B361">
        <v>2014</v>
      </c>
      <c r="C361" t="s">
        <v>27</v>
      </c>
      <c r="D361" t="s">
        <v>117</v>
      </c>
      <c r="E361">
        <v>3</v>
      </c>
      <c r="F361" t="s">
        <v>143</v>
      </c>
      <c r="G361">
        <v>5</v>
      </c>
      <c r="H361">
        <v>3.4669255304396098</v>
      </c>
      <c r="I361" t="s">
        <v>101</v>
      </c>
    </row>
    <row r="362" spans="1:9">
      <c r="A362" t="str">
        <f t="shared" si="5"/>
        <v>C00-C142014FemaleAllEth4</v>
      </c>
      <c r="B362">
        <v>2014</v>
      </c>
      <c r="C362" t="s">
        <v>27</v>
      </c>
      <c r="D362" t="s">
        <v>117</v>
      </c>
      <c r="E362">
        <v>4</v>
      </c>
      <c r="F362" t="s">
        <v>144</v>
      </c>
      <c r="G362">
        <v>1</v>
      </c>
      <c r="H362">
        <v>0.65625410158813502</v>
      </c>
      <c r="I362" t="s">
        <v>86</v>
      </c>
    </row>
    <row r="363" spans="1:9">
      <c r="A363" t="str">
        <f t="shared" si="5"/>
        <v>C162014FemaleAllEth4</v>
      </c>
      <c r="B363">
        <v>2014</v>
      </c>
      <c r="C363" t="s">
        <v>27</v>
      </c>
      <c r="D363" t="s">
        <v>117</v>
      </c>
      <c r="E363">
        <v>4</v>
      </c>
      <c r="F363" t="s">
        <v>144</v>
      </c>
      <c r="G363">
        <v>1</v>
      </c>
      <c r="H363">
        <v>0.65625410158813502</v>
      </c>
      <c r="I363" t="s">
        <v>88</v>
      </c>
    </row>
    <row r="364" spans="1:9">
      <c r="A364" t="str">
        <f t="shared" si="5"/>
        <v>C18-C212014FemaleAllEth4</v>
      </c>
      <c r="B364">
        <v>2014</v>
      </c>
      <c r="C364" t="s">
        <v>27</v>
      </c>
      <c r="D364" t="s">
        <v>117</v>
      </c>
      <c r="E364">
        <v>4</v>
      </c>
      <c r="F364" t="s">
        <v>144</v>
      </c>
      <c r="G364">
        <v>6</v>
      </c>
      <c r="H364">
        <v>3.9375246095288099</v>
      </c>
      <c r="I364" t="s">
        <v>89</v>
      </c>
    </row>
    <row r="365" spans="1:9">
      <c r="A365" t="str">
        <f t="shared" si="5"/>
        <v>C252014FemaleAllEth4</v>
      </c>
      <c r="B365">
        <v>2014</v>
      </c>
      <c r="C365" t="s">
        <v>27</v>
      </c>
      <c r="D365" t="s">
        <v>117</v>
      </c>
      <c r="E365">
        <v>4</v>
      </c>
      <c r="F365" t="s">
        <v>144</v>
      </c>
      <c r="G365">
        <v>1</v>
      </c>
      <c r="H365">
        <v>0.65625410158813502</v>
      </c>
      <c r="I365" t="s">
        <v>91</v>
      </c>
    </row>
    <row r="366" spans="1:9">
      <c r="A366" t="str">
        <f t="shared" si="5"/>
        <v>C56-C572014FemaleAllEth4</v>
      </c>
      <c r="B366">
        <v>2014</v>
      </c>
      <c r="C366" t="s">
        <v>27</v>
      </c>
      <c r="D366" t="s">
        <v>117</v>
      </c>
      <c r="E366">
        <v>4</v>
      </c>
      <c r="F366" t="s">
        <v>144</v>
      </c>
      <c r="G366">
        <v>2</v>
      </c>
      <c r="H366">
        <v>1.31250820317627</v>
      </c>
      <c r="I366" t="s">
        <v>105</v>
      </c>
    </row>
    <row r="367" spans="1:9">
      <c r="A367" t="str">
        <f t="shared" si="5"/>
        <v>C712014FemaleAllEth4</v>
      </c>
      <c r="B367">
        <v>2014</v>
      </c>
      <c r="C367" t="s">
        <v>27</v>
      </c>
      <c r="D367" t="s">
        <v>117</v>
      </c>
      <c r="E367">
        <v>4</v>
      </c>
      <c r="F367" t="s">
        <v>144</v>
      </c>
      <c r="G367">
        <v>2</v>
      </c>
      <c r="H367">
        <v>1.31250820317627</v>
      </c>
      <c r="I367" t="s">
        <v>96</v>
      </c>
    </row>
    <row r="368" spans="1:9">
      <c r="A368" t="str">
        <f t="shared" si="5"/>
        <v>C732014FemaleAllEth4</v>
      </c>
      <c r="B368">
        <v>2014</v>
      </c>
      <c r="C368" t="s">
        <v>27</v>
      </c>
      <c r="D368" t="s">
        <v>117</v>
      </c>
      <c r="E368">
        <v>4</v>
      </c>
      <c r="F368" t="s">
        <v>144</v>
      </c>
      <c r="G368">
        <v>4</v>
      </c>
      <c r="H368">
        <v>2.6250164063525401</v>
      </c>
      <c r="I368" t="s">
        <v>97</v>
      </c>
    </row>
    <row r="369" spans="1:9">
      <c r="A369" t="str">
        <f t="shared" si="5"/>
        <v>C812014FemaleAllEth4</v>
      </c>
      <c r="B369">
        <v>2014</v>
      </c>
      <c r="C369" t="s">
        <v>27</v>
      </c>
      <c r="D369" t="s">
        <v>117</v>
      </c>
      <c r="E369">
        <v>4</v>
      </c>
      <c r="F369" t="s">
        <v>144</v>
      </c>
      <c r="G369">
        <v>5</v>
      </c>
      <c r="H369">
        <v>3.2812705079406701</v>
      </c>
      <c r="I369" t="s">
        <v>98</v>
      </c>
    </row>
    <row r="370" spans="1:9">
      <c r="A370" t="str">
        <f t="shared" si="5"/>
        <v>C82-C86, C962014FemaleAllEth4</v>
      </c>
      <c r="B370">
        <v>2014</v>
      </c>
      <c r="C370" t="s">
        <v>27</v>
      </c>
      <c r="D370" t="s">
        <v>117</v>
      </c>
      <c r="E370">
        <v>4</v>
      </c>
      <c r="F370" t="s">
        <v>144</v>
      </c>
      <c r="G370">
        <v>1</v>
      </c>
      <c r="H370">
        <v>0.65625410158813502</v>
      </c>
      <c r="I370" t="s">
        <v>99</v>
      </c>
    </row>
    <row r="371" spans="1:9">
      <c r="A371" t="str">
        <f t="shared" si="5"/>
        <v>C91-C952014FemaleAllEth4</v>
      </c>
      <c r="B371">
        <v>2014</v>
      </c>
      <c r="C371" t="s">
        <v>27</v>
      </c>
      <c r="D371" t="s">
        <v>117</v>
      </c>
      <c r="E371">
        <v>4</v>
      </c>
      <c r="F371" t="s">
        <v>144</v>
      </c>
      <c r="G371">
        <v>4</v>
      </c>
      <c r="H371">
        <v>2.6250164063525401</v>
      </c>
      <c r="I371" t="s">
        <v>101</v>
      </c>
    </row>
    <row r="372" spans="1:9">
      <c r="A372" t="str">
        <f t="shared" si="5"/>
        <v>C162014FemaleAllEth5</v>
      </c>
      <c r="B372">
        <v>2014</v>
      </c>
      <c r="C372" t="s">
        <v>27</v>
      </c>
      <c r="D372" t="s">
        <v>117</v>
      </c>
      <c r="E372">
        <v>5</v>
      </c>
      <c r="F372" t="s">
        <v>145</v>
      </c>
      <c r="G372">
        <v>1</v>
      </c>
      <c r="H372">
        <v>0.62589973086311601</v>
      </c>
      <c r="I372" t="s">
        <v>88</v>
      </c>
    </row>
    <row r="373" spans="1:9">
      <c r="A373" t="str">
        <f t="shared" si="5"/>
        <v>C18-C212014FemaleAllEth5</v>
      </c>
      <c r="B373">
        <v>2014</v>
      </c>
      <c r="C373" t="s">
        <v>27</v>
      </c>
      <c r="D373" t="s">
        <v>117</v>
      </c>
      <c r="E373">
        <v>5</v>
      </c>
      <c r="F373" t="s">
        <v>145</v>
      </c>
      <c r="G373">
        <v>4</v>
      </c>
      <c r="H373">
        <v>2.50359892345246</v>
      </c>
      <c r="I373" t="s">
        <v>89</v>
      </c>
    </row>
    <row r="374" spans="1:9">
      <c r="A374" t="str">
        <f t="shared" si="5"/>
        <v>C33-C342014FemaleAllEth5</v>
      </c>
      <c r="B374">
        <v>2014</v>
      </c>
      <c r="C374" t="s">
        <v>27</v>
      </c>
      <c r="D374" t="s">
        <v>117</v>
      </c>
      <c r="E374">
        <v>5</v>
      </c>
      <c r="F374" t="s">
        <v>145</v>
      </c>
      <c r="G374">
        <v>1</v>
      </c>
      <c r="H374">
        <v>0.62589973086311601</v>
      </c>
      <c r="I374" t="s">
        <v>92</v>
      </c>
    </row>
    <row r="375" spans="1:9">
      <c r="A375" t="str">
        <f t="shared" si="5"/>
        <v>C432014FemaleAllEth5</v>
      </c>
      <c r="B375">
        <v>2014</v>
      </c>
      <c r="C375" t="s">
        <v>27</v>
      </c>
      <c r="D375" t="s">
        <v>117</v>
      </c>
      <c r="E375">
        <v>5</v>
      </c>
      <c r="F375" t="s">
        <v>145</v>
      </c>
      <c r="G375">
        <v>9</v>
      </c>
      <c r="H375">
        <v>5.6330975777680399</v>
      </c>
      <c r="I375" t="s">
        <v>93</v>
      </c>
    </row>
    <row r="376" spans="1:9">
      <c r="A376" t="str">
        <f t="shared" si="5"/>
        <v>C502014FemaleAllEth5</v>
      </c>
      <c r="B376">
        <v>2014</v>
      </c>
      <c r="C376" t="s">
        <v>27</v>
      </c>
      <c r="D376" t="s">
        <v>117</v>
      </c>
      <c r="E376">
        <v>5</v>
      </c>
      <c r="F376" t="s">
        <v>145</v>
      </c>
      <c r="G376">
        <v>5</v>
      </c>
      <c r="H376">
        <v>3.1294986543155798</v>
      </c>
      <c r="I376" t="s">
        <v>102</v>
      </c>
    </row>
    <row r="377" spans="1:9">
      <c r="A377" t="str">
        <f t="shared" si="5"/>
        <v>C532014FemaleAllEth5</v>
      </c>
      <c r="B377">
        <v>2014</v>
      </c>
      <c r="C377" t="s">
        <v>27</v>
      </c>
      <c r="D377" t="s">
        <v>117</v>
      </c>
      <c r="E377">
        <v>5</v>
      </c>
      <c r="F377" t="s">
        <v>145</v>
      </c>
      <c r="G377">
        <v>3</v>
      </c>
      <c r="H377">
        <v>1.87769919258935</v>
      </c>
      <c r="I377" t="s">
        <v>103</v>
      </c>
    </row>
    <row r="378" spans="1:9">
      <c r="A378" t="str">
        <f t="shared" si="5"/>
        <v>C54-C552014FemaleAllEth5</v>
      </c>
      <c r="B378">
        <v>2014</v>
      </c>
      <c r="C378" t="s">
        <v>27</v>
      </c>
      <c r="D378" t="s">
        <v>117</v>
      </c>
      <c r="E378">
        <v>5</v>
      </c>
      <c r="F378" t="s">
        <v>145</v>
      </c>
      <c r="G378">
        <v>1</v>
      </c>
      <c r="H378">
        <v>0.62589973086311601</v>
      </c>
      <c r="I378" t="s">
        <v>104</v>
      </c>
    </row>
    <row r="379" spans="1:9">
      <c r="A379" t="str">
        <f t="shared" si="5"/>
        <v>C56-C572014FemaleAllEth5</v>
      </c>
      <c r="B379">
        <v>2014</v>
      </c>
      <c r="C379" t="s">
        <v>27</v>
      </c>
      <c r="D379" t="s">
        <v>117</v>
      </c>
      <c r="E379">
        <v>5</v>
      </c>
      <c r="F379" t="s">
        <v>145</v>
      </c>
      <c r="G379">
        <v>7</v>
      </c>
      <c r="H379">
        <v>4.3812981160418101</v>
      </c>
      <c r="I379" t="s">
        <v>105</v>
      </c>
    </row>
    <row r="380" spans="1:9">
      <c r="A380" t="str">
        <f t="shared" si="5"/>
        <v>C712014FemaleAllEth5</v>
      </c>
      <c r="B380">
        <v>2014</v>
      </c>
      <c r="C380" t="s">
        <v>27</v>
      </c>
      <c r="D380" t="s">
        <v>117</v>
      </c>
      <c r="E380">
        <v>5</v>
      </c>
      <c r="F380" t="s">
        <v>145</v>
      </c>
      <c r="G380">
        <v>2</v>
      </c>
      <c r="H380">
        <v>1.25179946172623</v>
      </c>
      <c r="I380" t="s">
        <v>96</v>
      </c>
    </row>
    <row r="381" spans="1:9">
      <c r="A381" t="str">
        <f t="shared" si="5"/>
        <v>C732014FemaleAllEth5</v>
      </c>
      <c r="B381">
        <v>2014</v>
      </c>
      <c r="C381" t="s">
        <v>27</v>
      </c>
      <c r="D381" t="s">
        <v>117</v>
      </c>
      <c r="E381">
        <v>5</v>
      </c>
      <c r="F381" t="s">
        <v>145</v>
      </c>
      <c r="G381">
        <v>8</v>
      </c>
      <c r="H381">
        <v>5.0071978469049299</v>
      </c>
      <c r="I381" t="s">
        <v>97</v>
      </c>
    </row>
    <row r="382" spans="1:9">
      <c r="A382" t="str">
        <f t="shared" si="5"/>
        <v>C812014FemaleAllEth5</v>
      </c>
      <c r="B382">
        <v>2014</v>
      </c>
      <c r="C382" t="s">
        <v>27</v>
      </c>
      <c r="D382" t="s">
        <v>117</v>
      </c>
      <c r="E382">
        <v>5</v>
      </c>
      <c r="F382" t="s">
        <v>145</v>
      </c>
      <c r="G382">
        <v>6</v>
      </c>
      <c r="H382">
        <v>3.7553983851786898</v>
      </c>
      <c r="I382" t="s">
        <v>98</v>
      </c>
    </row>
    <row r="383" spans="1:9">
      <c r="A383" t="str">
        <f t="shared" si="5"/>
        <v>C82-C86, C962014FemaleAllEth5</v>
      </c>
      <c r="B383">
        <v>2014</v>
      </c>
      <c r="C383" t="s">
        <v>27</v>
      </c>
      <c r="D383" t="s">
        <v>117</v>
      </c>
      <c r="E383">
        <v>5</v>
      </c>
      <c r="F383" t="s">
        <v>145</v>
      </c>
      <c r="G383">
        <v>2</v>
      </c>
      <c r="H383">
        <v>1.25179946172623</v>
      </c>
      <c r="I383" t="s">
        <v>99</v>
      </c>
    </row>
    <row r="384" spans="1:9">
      <c r="A384" t="str">
        <f t="shared" si="5"/>
        <v>C91-C952014FemaleAllEth5</v>
      </c>
      <c r="B384">
        <v>2014</v>
      </c>
      <c r="C384" t="s">
        <v>27</v>
      </c>
      <c r="D384" t="s">
        <v>117</v>
      </c>
      <c r="E384">
        <v>5</v>
      </c>
      <c r="F384" t="s">
        <v>145</v>
      </c>
      <c r="G384">
        <v>4</v>
      </c>
      <c r="H384">
        <v>2.50359892345246</v>
      </c>
      <c r="I384" t="s">
        <v>101</v>
      </c>
    </row>
    <row r="385" spans="1:9">
      <c r="A385" t="str">
        <f t="shared" si="5"/>
        <v>C162014FemaleAllEth6</v>
      </c>
      <c r="B385">
        <v>2014</v>
      </c>
      <c r="C385" t="s">
        <v>27</v>
      </c>
      <c r="D385" t="s">
        <v>117</v>
      </c>
      <c r="E385">
        <v>6</v>
      </c>
      <c r="F385" t="s">
        <v>146</v>
      </c>
      <c r="G385">
        <v>1</v>
      </c>
      <c r="H385">
        <v>0.67344602330123204</v>
      </c>
      <c r="I385" t="s">
        <v>88</v>
      </c>
    </row>
    <row r="386" spans="1:9">
      <c r="A386" t="str">
        <f t="shared" si="5"/>
        <v>C18-C212014FemaleAllEth6</v>
      </c>
      <c r="B386">
        <v>2014</v>
      </c>
      <c r="C386" t="s">
        <v>27</v>
      </c>
      <c r="D386" t="s">
        <v>117</v>
      </c>
      <c r="E386">
        <v>6</v>
      </c>
      <c r="F386" t="s">
        <v>146</v>
      </c>
      <c r="G386">
        <v>10</v>
      </c>
      <c r="H386">
        <v>6.73446023301232</v>
      </c>
      <c r="I386" t="s">
        <v>89</v>
      </c>
    </row>
    <row r="387" spans="1:9">
      <c r="A387" t="str">
        <f t="shared" ref="A387:A450" si="6">I387&amp;B387&amp;C387&amp;D387&amp;E387</f>
        <v>C252014FemaleAllEth6</v>
      </c>
      <c r="B387">
        <v>2014</v>
      </c>
      <c r="C387" t="s">
        <v>27</v>
      </c>
      <c r="D387" t="s">
        <v>117</v>
      </c>
      <c r="E387">
        <v>6</v>
      </c>
      <c r="F387" t="s">
        <v>146</v>
      </c>
      <c r="G387">
        <v>1</v>
      </c>
      <c r="H387">
        <v>0.67344602330123204</v>
      </c>
      <c r="I387" t="s">
        <v>91</v>
      </c>
    </row>
    <row r="388" spans="1:9">
      <c r="A388" t="str">
        <f t="shared" si="6"/>
        <v>C432014FemaleAllEth6</v>
      </c>
      <c r="B388">
        <v>2014</v>
      </c>
      <c r="C388" t="s">
        <v>27</v>
      </c>
      <c r="D388" t="s">
        <v>117</v>
      </c>
      <c r="E388">
        <v>6</v>
      </c>
      <c r="F388" t="s">
        <v>146</v>
      </c>
      <c r="G388">
        <v>13</v>
      </c>
      <c r="H388">
        <v>8.7547983029160203</v>
      </c>
      <c r="I388" t="s">
        <v>93</v>
      </c>
    </row>
    <row r="389" spans="1:9">
      <c r="A389" t="str">
        <f t="shared" si="6"/>
        <v>C502014FemaleAllEth6</v>
      </c>
      <c r="B389">
        <v>2014</v>
      </c>
      <c r="C389" t="s">
        <v>27</v>
      </c>
      <c r="D389" t="s">
        <v>117</v>
      </c>
      <c r="E389">
        <v>6</v>
      </c>
      <c r="F389" t="s">
        <v>146</v>
      </c>
      <c r="G389">
        <v>18</v>
      </c>
      <c r="H389">
        <v>12.1220284194222</v>
      </c>
      <c r="I389" t="s">
        <v>102</v>
      </c>
    </row>
    <row r="390" spans="1:9">
      <c r="A390" t="str">
        <f t="shared" si="6"/>
        <v>C512014FemaleAllEth6</v>
      </c>
      <c r="B390">
        <v>2014</v>
      </c>
      <c r="C390" t="s">
        <v>27</v>
      </c>
      <c r="D390" t="s">
        <v>117</v>
      </c>
      <c r="E390">
        <v>6</v>
      </c>
      <c r="F390" t="s">
        <v>146</v>
      </c>
      <c r="G390">
        <v>3</v>
      </c>
      <c r="H390">
        <v>2.0203380699036999</v>
      </c>
      <c r="I390" t="s">
        <v>106</v>
      </c>
    </row>
    <row r="391" spans="1:9">
      <c r="A391" t="str">
        <f t="shared" si="6"/>
        <v>C532014FemaleAllEth6</v>
      </c>
      <c r="B391">
        <v>2014</v>
      </c>
      <c r="C391" t="s">
        <v>27</v>
      </c>
      <c r="D391" t="s">
        <v>117</v>
      </c>
      <c r="E391">
        <v>6</v>
      </c>
      <c r="F391" t="s">
        <v>146</v>
      </c>
      <c r="G391">
        <v>15</v>
      </c>
      <c r="H391">
        <v>10.101690349518501</v>
      </c>
      <c r="I391" t="s">
        <v>103</v>
      </c>
    </row>
    <row r="392" spans="1:9">
      <c r="A392" t="str">
        <f t="shared" si="6"/>
        <v>C54-C552014FemaleAllEth6</v>
      </c>
      <c r="B392">
        <v>2014</v>
      </c>
      <c r="C392" t="s">
        <v>27</v>
      </c>
      <c r="D392" t="s">
        <v>117</v>
      </c>
      <c r="E392">
        <v>6</v>
      </c>
      <c r="F392" t="s">
        <v>146</v>
      </c>
      <c r="G392">
        <v>3</v>
      </c>
      <c r="H392">
        <v>2.0203380699036999</v>
      </c>
      <c r="I392" t="s">
        <v>104</v>
      </c>
    </row>
    <row r="393" spans="1:9">
      <c r="A393" t="str">
        <f t="shared" si="6"/>
        <v>C56-C572014FemaleAllEth6</v>
      </c>
      <c r="B393">
        <v>2014</v>
      </c>
      <c r="C393" t="s">
        <v>27</v>
      </c>
      <c r="D393" t="s">
        <v>117</v>
      </c>
      <c r="E393">
        <v>6</v>
      </c>
      <c r="F393" t="s">
        <v>146</v>
      </c>
      <c r="G393">
        <v>4</v>
      </c>
      <c r="H393">
        <v>2.69378409320493</v>
      </c>
      <c r="I393" t="s">
        <v>105</v>
      </c>
    </row>
    <row r="394" spans="1:9">
      <c r="A394" t="str">
        <f t="shared" si="6"/>
        <v>C712014FemaleAllEth6</v>
      </c>
      <c r="B394">
        <v>2014</v>
      </c>
      <c r="C394" t="s">
        <v>27</v>
      </c>
      <c r="D394" t="s">
        <v>117</v>
      </c>
      <c r="E394">
        <v>6</v>
      </c>
      <c r="F394" t="s">
        <v>146</v>
      </c>
      <c r="G394">
        <v>2</v>
      </c>
      <c r="H394">
        <v>1.3468920466024601</v>
      </c>
      <c r="I394" t="s">
        <v>96</v>
      </c>
    </row>
    <row r="395" spans="1:9">
      <c r="A395" t="str">
        <f t="shared" si="6"/>
        <v>C732014FemaleAllEth6</v>
      </c>
      <c r="B395">
        <v>2014</v>
      </c>
      <c r="C395" t="s">
        <v>27</v>
      </c>
      <c r="D395" t="s">
        <v>117</v>
      </c>
      <c r="E395">
        <v>6</v>
      </c>
      <c r="F395" t="s">
        <v>146</v>
      </c>
      <c r="G395">
        <v>14</v>
      </c>
      <c r="H395">
        <v>9.4282443262172499</v>
      </c>
      <c r="I395" t="s">
        <v>97</v>
      </c>
    </row>
    <row r="396" spans="1:9">
      <c r="A396" t="str">
        <f t="shared" si="6"/>
        <v>C812014FemaleAllEth6</v>
      </c>
      <c r="B396">
        <v>2014</v>
      </c>
      <c r="C396" t="s">
        <v>27</v>
      </c>
      <c r="D396" t="s">
        <v>117</v>
      </c>
      <c r="E396">
        <v>6</v>
      </c>
      <c r="F396" t="s">
        <v>146</v>
      </c>
      <c r="G396">
        <v>4</v>
      </c>
      <c r="H396">
        <v>2.69378409320493</v>
      </c>
      <c r="I396" t="s">
        <v>98</v>
      </c>
    </row>
    <row r="397" spans="1:9">
      <c r="A397" t="str">
        <f t="shared" si="6"/>
        <v>C82-C86, C962014FemaleAllEth6</v>
      </c>
      <c r="B397">
        <v>2014</v>
      </c>
      <c r="C397" t="s">
        <v>27</v>
      </c>
      <c r="D397" t="s">
        <v>117</v>
      </c>
      <c r="E397">
        <v>6</v>
      </c>
      <c r="F397" t="s">
        <v>146</v>
      </c>
      <c r="G397">
        <v>3</v>
      </c>
      <c r="H397">
        <v>2.0203380699036999</v>
      </c>
      <c r="I397" t="s">
        <v>99</v>
      </c>
    </row>
    <row r="398" spans="1:9">
      <c r="A398" t="str">
        <f t="shared" si="6"/>
        <v>C91-C952014FemaleAllEth6</v>
      </c>
      <c r="B398">
        <v>2014</v>
      </c>
      <c r="C398" t="s">
        <v>27</v>
      </c>
      <c r="D398" t="s">
        <v>117</v>
      </c>
      <c r="E398">
        <v>6</v>
      </c>
      <c r="F398" t="s">
        <v>146</v>
      </c>
      <c r="G398">
        <v>1</v>
      </c>
      <c r="H398">
        <v>0.67344602330123204</v>
      </c>
      <c r="I398" t="s">
        <v>101</v>
      </c>
    </row>
    <row r="399" spans="1:9">
      <c r="A399" t="str">
        <f t="shared" si="6"/>
        <v>D45-D472014FemaleAllEth6</v>
      </c>
      <c r="B399">
        <v>2014</v>
      </c>
      <c r="C399" t="s">
        <v>27</v>
      </c>
      <c r="D399" t="s">
        <v>117</v>
      </c>
      <c r="E399">
        <v>6</v>
      </c>
      <c r="F399" t="s">
        <v>146</v>
      </c>
      <c r="G399">
        <v>1</v>
      </c>
      <c r="H399">
        <v>0.67344602330123204</v>
      </c>
      <c r="I399" t="s">
        <v>142</v>
      </c>
    </row>
    <row r="400" spans="1:9">
      <c r="A400" t="str">
        <f t="shared" si="6"/>
        <v>C00-C142014FemaleAllEth7</v>
      </c>
      <c r="B400">
        <v>2014</v>
      </c>
      <c r="C400" t="s">
        <v>27</v>
      </c>
      <c r="D400" t="s">
        <v>117</v>
      </c>
      <c r="E400">
        <v>7</v>
      </c>
      <c r="F400" t="s">
        <v>147</v>
      </c>
      <c r="G400">
        <v>2</v>
      </c>
      <c r="H400">
        <v>1.38437045753444</v>
      </c>
      <c r="I400" t="s">
        <v>86</v>
      </c>
    </row>
    <row r="401" spans="1:9">
      <c r="A401" t="str">
        <f t="shared" si="6"/>
        <v>C162014FemaleAllEth7</v>
      </c>
      <c r="B401">
        <v>2014</v>
      </c>
      <c r="C401" t="s">
        <v>27</v>
      </c>
      <c r="D401" t="s">
        <v>117</v>
      </c>
      <c r="E401">
        <v>7</v>
      </c>
      <c r="F401" t="s">
        <v>147</v>
      </c>
      <c r="G401">
        <v>1</v>
      </c>
      <c r="H401">
        <v>0.692185228767218</v>
      </c>
      <c r="I401" t="s">
        <v>88</v>
      </c>
    </row>
    <row r="402" spans="1:9">
      <c r="A402" t="str">
        <f t="shared" si="6"/>
        <v>C18-C212014FemaleAllEth7</v>
      </c>
      <c r="B402">
        <v>2014</v>
      </c>
      <c r="C402" t="s">
        <v>27</v>
      </c>
      <c r="D402" t="s">
        <v>117</v>
      </c>
      <c r="E402">
        <v>7</v>
      </c>
      <c r="F402" t="s">
        <v>147</v>
      </c>
      <c r="G402">
        <v>17</v>
      </c>
      <c r="H402">
        <v>11.7671488890427</v>
      </c>
      <c r="I402" t="s">
        <v>89</v>
      </c>
    </row>
    <row r="403" spans="1:9">
      <c r="A403" t="str">
        <f t="shared" si="6"/>
        <v>C33-C342014FemaleAllEth7</v>
      </c>
      <c r="B403">
        <v>2014</v>
      </c>
      <c r="C403" t="s">
        <v>27</v>
      </c>
      <c r="D403" t="s">
        <v>117</v>
      </c>
      <c r="E403">
        <v>7</v>
      </c>
      <c r="F403" t="s">
        <v>147</v>
      </c>
      <c r="G403">
        <v>5</v>
      </c>
      <c r="H403">
        <v>3.4609261438360899</v>
      </c>
      <c r="I403" t="s">
        <v>92</v>
      </c>
    </row>
    <row r="404" spans="1:9">
      <c r="A404" t="str">
        <f t="shared" si="6"/>
        <v>C432014FemaleAllEth7</v>
      </c>
      <c r="B404">
        <v>2014</v>
      </c>
      <c r="C404" t="s">
        <v>27</v>
      </c>
      <c r="D404" t="s">
        <v>117</v>
      </c>
      <c r="E404">
        <v>7</v>
      </c>
      <c r="F404" t="s">
        <v>147</v>
      </c>
      <c r="G404">
        <v>31</v>
      </c>
      <c r="H404">
        <v>21.4577420917838</v>
      </c>
      <c r="I404" t="s">
        <v>93</v>
      </c>
    </row>
    <row r="405" spans="1:9">
      <c r="A405" t="str">
        <f t="shared" si="6"/>
        <v>C502014FemaleAllEth7</v>
      </c>
      <c r="B405">
        <v>2014</v>
      </c>
      <c r="C405" t="s">
        <v>27</v>
      </c>
      <c r="D405" t="s">
        <v>117</v>
      </c>
      <c r="E405">
        <v>7</v>
      </c>
      <c r="F405" t="s">
        <v>147</v>
      </c>
      <c r="G405">
        <v>43</v>
      </c>
      <c r="H405">
        <v>29.7639648369904</v>
      </c>
      <c r="I405" t="s">
        <v>102</v>
      </c>
    </row>
    <row r="406" spans="1:9">
      <c r="A406" t="str">
        <f t="shared" si="6"/>
        <v>C532014FemaleAllEth7</v>
      </c>
      <c r="B406">
        <v>2014</v>
      </c>
      <c r="C406" t="s">
        <v>27</v>
      </c>
      <c r="D406" t="s">
        <v>117</v>
      </c>
      <c r="E406">
        <v>7</v>
      </c>
      <c r="F406" t="s">
        <v>147</v>
      </c>
      <c r="G406">
        <v>11</v>
      </c>
      <c r="H406">
        <v>7.6140375164394003</v>
      </c>
      <c r="I406" t="s">
        <v>103</v>
      </c>
    </row>
    <row r="407" spans="1:9">
      <c r="A407" t="str">
        <f t="shared" si="6"/>
        <v>C54-C552014FemaleAllEth7</v>
      </c>
      <c r="B407">
        <v>2014</v>
      </c>
      <c r="C407" t="s">
        <v>27</v>
      </c>
      <c r="D407" t="s">
        <v>117</v>
      </c>
      <c r="E407">
        <v>7</v>
      </c>
      <c r="F407" t="s">
        <v>147</v>
      </c>
      <c r="G407">
        <v>5</v>
      </c>
      <c r="H407">
        <v>3.4609261438360899</v>
      </c>
      <c r="I407" t="s">
        <v>104</v>
      </c>
    </row>
    <row r="408" spans="1:9">
      <c r="A408" t="str">
        <f t="shared" si="6"/>
        <v>C56-C572014FemaleAllEth7</v>
      </c>
      <c r="B408">
        <v>2014</v>
      </c>
      <c r="C408" t="s">
        <v>27</v>
      </c>
      <c r="D408" t="s">
        <v>117</v>
      </c>
      <c r="E408">
        <v>7</v>
      </c>
      <c r="F408" t="s">
        <v>147</v>
      </c>
      <c r="G408">
        <v>1</v>
      </c>
      <c r="H408">
        <v>0.692185228767218</v>
      </c>
      <c r="I408" t="s">
        <v>105</v>
      </c>
    </row>
    <row r="409" spans="1:9">
      <c r="A409" t="str">
        <f t="shared" si="6"/>
        <v>C64-C66, C682014FemaleAllEth7</v>
      </c>
      <c r="B409">
        <v>2014</v>
      </c>
      <c r="C409" t="s">
        <v>27</v>
      </c>
      <c r="D409" t="s">
        <v>117</v>
      </c>
      <c r="E409">
        <v>7</v>
      </c>
      <c r="F409" t="s">
        <v>147</v>
      </c>
      <c r="G409">
        <v>3</v>
      </c>
      <c r="H409">
        <v>2.0765556863016501</v>
      </c>
      <c r="I409" t="s">
        <v>94</v>
      </c>
    </row>
    <row r="410" spans="1:9">
      <c r="A410" t="str">
        <f t="shared" si="6"/>
        <v>C712014FemaleAllEth7</v>
      </c>
      <c r="B410">
        <v>2014</v>
      </c>
      <c r="C410" t="s">
        <v>27</v>
      </c>
      <c r="D410" t="s">
        <v>117</v>
      </c>
      <c r="E410">
        <v>7</v>
      </c>
      <c r="F410" t="s">
        <v>147</v>
      </c>
      <c r="G410">
        <v>1</v>
      </c>
      <c r="H410">
        <v>0.692185228767218</v>
      </c>
      <c r="I410" t="s">
        <v>96</v>
      </c>
    </row>
    <row r="411" spans="1:9">
      <c r="A411" t="str">
        <f t="shared" si="6"/>
        <v>C732014FemaleAllEth7</v>
      </c>
      <c r="B411">
        <v>2014</v>
      </c>
      <c r="C411" t="s">
        <v>27</v>
      </c>
      <c r="D411" t="s">
        <v>117</v>
      </c>
      <c r="E411">
        <v>7</v>
      </c>
      <c r="F411" t="s">
        <v>147</v>
      </c>
      <c r="G411">
        <v>15</v>
      </c>
      <c r="H411">
        <v>10.382778431508299</v>
      </c>
      <c r="I411" t="s">
        <v>97</v>
      </c>
    </row>
    <row r="412" spans="1:9">
      <c r="A412" t="str">
        <f t="shared" si="6"/>
        <v>C812014FemaleAllEth7</v>
      </c>
      <c r="B412">
        <v>2014</v>
      </c>
      <c r="C412" t="s">
        <v>27</v>
      </c>
      <c r="D412" t="s">
        <v>117</v>
      </c>
      <c r="E412">
        <v>7</v>
      </c>
      <c r="F412" t="s">
        <v>147</v>
      </c>
      <c r="G412">
        <v>4</v>
      </c>
      <c r="H412">
        <v>2.7687409150688702</v>
      </c>
      <c r="I412" t="s">
        <v>98</v>
      </c>
    </row>
    <row r="413" spans="1:9">
      <c r="A413" t="str">
        <f t="shared" si="6"/>
        <v>C82-C86, C962014FemaleAllEth7</v>
      </c>
      <c r="B413">
        <v>2014</v>
      </c>
      <c r="C413" t="s">
        <v>27</v>
      </c>
      <c r="D413" t="s">
        <v>117</v>
      </c>
      <c r="E413">
        <v>7</v>
      </c>
      <c r="F413" t="s">
        <v>147</v>
      </c>
      <c r="G413">
        <v>6</v>
      </c>
      <c r="H413">
        <v>4.15311137260331</v>
      </c>
      <c r="I413" t="s">
        <v>99</v>
      </c>
    </row>
    <row r="414" spans="1:9">
      <c r="A414" t="str">
        <f t="shared" si="6"/>
        <v>C91-C952014FemaleAllEth7</v>
      </c>
      <c r="B414">
        <v>2014</v>
      </c>
      <c r="C414" t="s">
        <v>27</v>
      </c>
      <c r="D414" t="s">
        <v>117</v>
      </c>
      <c r="E414">
        <v>7</v>
      </c>
      <c r="F414" t="s">
        <v>147</v>
      </c>
      <c r="G414">
        <v>4</v>
      </c>
      <c r="H414">
        <v>2.7687409150688702</v>
      </c>
      <c r="I414" t="s">
        <v>101</v>
      </c>
    </row>
    <row r="415" spans="1:9">
      <c r="A415" t="str">
        <f t="shared" si="6"/>
        <v>D45-D472014FemaleAllEth7</v>
      </c>
      <c r="B415">
        <v>2014</v>
      </c>
      <c r="C415" t="s">
        <v>27</v>
      </c>
      <c r="D415" t="s">
        <v>117</v>
      </c>
      <c r="E415">
        <v>7</v>
      </c>
      <c r="F415" t="s">
        <v>147</v>
      </c>
      <c r="G415">
        <v>1</v>
      </c>
      <c r="H415">
        <v>0.692185228767218</v>
      </c>
      <c r="I415" t="s">
        <v>142</v>
      </c>
    </row>
    <row r="416" spans="1:9">
      <c r="A416" t="str">
        <f t="shared" si="6"/>
        <v>C00-C142014FemaleAllEth8</v>
      </c>
      <c r="B416">
        <v>2014</v>
      </c>
      <c r="C416" t="s">
        <v>27</v>
      </c>
      <c r="D416" t="s">
        <v>117</v>
      </c>
      <c r="E416">
        <v>8</v>
      </c>
      <c r="F416" t="s">
        <v>148</v>
      </c>
      <c r="G416">
        <v>6</v>
      </c>
      <c r="H416">
        <v>4.1928721174004204</v>
      </c>
      <c r="I416" t="s">
        <v>86</v>
      </c>
    </row>
    <row r="417" spans="1:9">
      <c r="A417" t="str">
        <f t="shared" si="6"/>
        <v>C162014FemaleAllEth8</v>
      </c>
      <c r="B417">
        <v>2014</v>
      </c>
      <c r="C417" t="s">
        <v>27</v>
      </c>
      <c r="D417" t="s">
        <v>117</v>
      </c>
      <c r="E417">
        <v>8</v>
      </c>
      <c r="F417" t="s">
        <v>148</v>
      </c>
      <c r="G417">
        <v>2</v>
      </c>
      <c r="H417">
        <v>1.39762403913347</v>
      </c>
      <c r="I417" t="s">
        <v>88</v>
      </c>
    </row>
    <row r="418" spans="1:9">
      <c r="A418" t="str">
        <f t="shared" si="6"/>
        <v>C18-C212014FemaleAllEth8</v>
      </c>
      <c r="B418">
        <v>2014</v>
      </c>
      <c r="C418" t="s">
        <v>27</v>
      </c>
      <c r="D418" t="s">
        <v>117</v>
      </c>
      <c r="E418">
        <v>8</v>
      </c>
      <c r="F418" t="s">
        <v>148</v>
      </c>
      <c r="G418">
        <v>18</v>
      </c>
      <c r="H418">
        <v>12.578616352201299</v>
      </c>
      <c r="I418" t="s">
        <v>89</v>
      </c>
    </row>
    <row r="419" spans="1:9">
      <c r="A419" t="str">
        <f t="shared" si="6"/>
        <v>C222014FemaleAllEth8</v>
      </c>
      <c r="B419">
        <v>2014</v>
      </c>
      <c r="C419" t="s">
        <v>27</v>
      </c>
      <c r="D419" t="s">
        <v>117</v>
      </c>
      <c r="E419">
        <v>8</v>
      </c>
      <c r="F419" t="s">
        <v>148</v>
      </c>
      <c r="G419">
        <v>1</v>
      </c>
      <c r="H419">
        <v>0.698812019566737</v>
      </c>
      <c r="I419" t="s">
        <v>90</v>
      </c>
    </row>
    <row r="420" spans="1:9">
      <c r="A420" t="str">
        <f t="shared" si="6"/>
        <v>C252014FemaleAllEth8</v>
      </c>
      <c r="B420">
        <v>2014</v>
      </c>
      <c r="C420" t="s">
        <v>27</v>
      </c>
      <c r="D420" t="s">
        <v>117</v>
      </c>
      <c r="E420">
        <v>8</v>
      </c>
      <c r="F420" t="s">
        <v>148</v>
      </c>
      <c r="G420">
        <v>1</v>
      </c>
      <c r="H420">
        <v>0.698812019566737</v>
      </c>
      <c r="I420" t="s">
        <v>91</v>
      </c>
    </row>
    <row r="421" spans="1:9">
      <c r="A421" t="str">
        <f t="shared" si="6"/>
        <v>C33-C342014FemaleAllEth8</v>
      </c>
      <c r="B421">
        <v>2014</v>
      </c>
      <c r="C421" t="s">
        <v>27</v>
      </c>
      <c r="D421" t="s">
        <v>117</v>
      </c>
      <c r="E421">
        <v>8</v>
      </c>
      <c r="F421" t="s">
        <v>148</v>
      </c>
      <c r="G421">
        <v>3</v>
      </c>
      <c r="H421">
        <v>2.0964360587002102</v>
      </c>
      <c r="I421" t="s">
        <v>92</v>
      </c>
    </row>
    <row r="422" spans="1:9">
      <c r="A422" t="str">
        <f t="shared" si="6"/>
        <v>C432014FemaleAllEth8</v>
      </c>
      <c r="B422">
        <v>2014</v>
      </c>
      <c r="C422" t="s">
        <v>27</v>
      </c>
      <c r="D422" t="s">
        <v>117</v>
      </c>
      <c r="E422">
        <v>8</v>
      </c>
      <c r="F422" t="s">
        <v>148</v>
      </c>
      <c r="G422">
        <v>27</v>
      </c>
      <c r="H422">
        <v>18.867924528301899</v>
      </c>
      <c r="I422" t="s">
        <v>93</v>
      </c>
    </row>
    <row r="423" spans="1:9">
      <c r="A423" t="str">
        <f t="shared" si="6"/>
        <v>C502014FemaleAllEth8</v>
      </c>
      <c r="B423">
        <v>2014</v>
      </c>
      <c r="C423" t="s">
        <v>27</v>
      </c>
      <c r="D423" t="s">
        <v>117</v>
      </c>
      <c r="E423">
        <v>8</v>
      </c>
      <c r="F423" t="s">
        <v>148</v>
      </c>
      <c r="G423">
        <v>98</v>
      </c>
      <c r="H423">
        <v>68.483577917540202</v>
      </c>
      <c r="I423" t="s">
        <v>102</v>
      </c>
    </row>
    <row r="424" spans="1:9">
      <c r="A424" t="str">
        <f t="shared" si="6"/>
        <v>C532014FemaleAllEth8</v>
      </c>
      <c r="B424">
        <v>2014</v>
      </c>
      <c r="C424" t="s">
        <v>27</v>
      </c>
      <c r="D424" t="s">
        <v>117</v>
      </c>
      <c r="E424">
        <v>8</v>
      </c>
      <c r="F424" t="s">
        <v>148</v>
      </c>
      <c r="G424">
        <v>18</v>
      </c>
      <c r="H424">
        <v>12.578616352201299</v>
      </c>
      <c r="I424" t="s">
        <v>103</v>
      </c>
    </row>
    <row r="425" spans="1:9">
      <c r="A425" t="str">
        <f t="shared" si="6"/>
        <v>C54-C552014FemaleAllEth8</v>
      </c>
      <c r="B425">
        <v>2014</v>
      </c>
      <c r="C425" t="s">
        <v>27</v>
      </c>
      <c r="D425" t="s">
        <v>117</v>
      </c>
      <c r="E425">
        <v>8</v>
      </c>
      <c r="F425" t="s">
        <v>148</v>
      </c>
      <c r="G425">
        <v>14</v>
      </c>
      <c r="H425">
        <v>9.7833682739343093</v>
      </c>
      <c r="I425" t="s">
        <v>104</v>
      </c>
    </row>
    <row r="426" spans="1:9">
      <c r="A426" t="str">
        <f t="shared" si="6"/>
        <v>C56-C572014FemaleAllEth8</v>
      </c>
      <c r="B426">
        <v>2014</v>
      </c>
      <c r="C426" t="s">
        <v>27</v>
      </c>
      <c r="D426" t="s">
        <v>117</v>
      </c>
      <c r="E426">
        <v>8</v>
      </c>
      <c r="F426" t="s">
        <v>148</v>
      </c>
      <c r="G426">
        <v>8</v>
      </c>
      <c r="H426">
        <v>5.5904961565338898</v>
      </c>
      <c r="I426" t="s">
        <v>105</v>
      </c>
    </row>
    <row r="427" spans="1:9">
      <c r="A427" t="str">
        <f t="shared" si="6"/>
        <v>C64-C66, C682014FemaleAllEth8</v>
      </c>
      <c r="B427">
        <v>2014</v>
      </c>
      <c r="C427" t="s">
        <v>27</v>
      </c>
      <c r="D427" t="s">
        <v>117</v>
      </c>
      <c r="E427">
        <v>8</v>
      </c>
      <c r="F427" t="s">
        <v>148</v>
      </c>
      <c r="G427">
        <v>6</v>
      </c>
      <c r="H427">
        <v>4.1928721174004204</v>
      </c>
      <c r="I427" t="s">
        <v>94</v>
      </c>
    </row>
    <row r="428" spans="1:9">
      <c r="A428" t="str">
        <f t="shared" si="6"/>
        <v>C712014FemaleAllEth8</v>
      </c>
      <c r="B428">
        <v>2014</v>
      </c>
      <c r="C428" t="s">
        <v>27</v>
      </c>
      <c r="D428" t="s">
        <v>117</v>
      </c>
      <c r="E428">
        <v>8</v>
      </c>
      <c r="F428" t="s">
        <v>148</v>
      </c>
      <c r="G428">
        <v>1</v>
      </c>
      <c r="H428">
        <v>0.698812019566737</v>
      </c>
      <c r="I428" t="s">
        <v>96</v>
      </c>
    </row>
    <row r="429" spans="1:9">
      <c r="A429" t="str">
        <f t="shared" si="6"/>
        <v>C732014FemaleAllEth8</v>
      </c>
      <c r="B429">
        <v>2014</v>
      </c>
      <c r="C429" t="s">
        <v>27</v>
      </c>
      <c r="D429" t="s">
        <v>117</v>
      </c>
      <c r="E429">
        <v>8</v>
      </c>
      <c r="F429" t="s">
        <v>148</v>
      </c>
      <c r="G429">
        <v>19</v>
      </c>
      <c r="H429">
        <v>13.277428371768</v>
      </c>
      <c r="I429" t="s">
        <v>97</v>
      </c>
    </row>
    <row r="430" spans="1:9">
      <c r="A430" t="str">
        <f t="shared" si="6"/>
        <v>C812014FemaleAllEth8</v>
      </c>
      <c r="B430">
        <v>2014</v>
      </c>
      <c r="C430" t="s">
        <v>27</v>
      </c>
      <c r="D430" t="s">
        <v>117</v>
      </c>
      <c r="E430">
        <v>8</v>
      </c>
      <c r="F430" t="s">
        <v>148</v>
      </c>
      <c r="G430">
        <v>3</v>
      </c>
      <c r="H430">
        <v>2.0964360587002102</v>
      </c>
      <c r="I430" t="s">
        <v>98</v>
      </c>
    </row>
    <row r="431" spans="1:9">
      <c r="A431" t="str">
        <f t="shared" si="6"/>
        <v>C82-C86, C962014FemaleAllEth8</v>
      </c>
      <c r="B431">
        <v>2014</v>
      </c>
      <c r="C431" t="s">
        <v>27</v>
      </c>
      <c r="D431" t="s">
        <v>117</v>
      </c>
      <c r="E431">
        <v>8</v>
      </c>
      <c r="F431" t="s">
        <v>148</v>
      </c>
      <c r="G431">
        <v>4</v>
      </c>
      <c r="H431">
        <v>2.7952480782669502</v>
      </c>
      <c r="I431" t="s">
        <v>99</v>
      </c>
    </row>
    <row r="432" spans="1:9">
      <c r="A432" t="str">
        <f t="shared" si="6"/>
        <v>C91-C952014FemaleAllEth8</v>
      </c>
      <c r="B432">
        <v>2014</v>
      </c>
      <c r="C432" t="s">
        <v>27</v>
      </c>
      <c r="D432" t="s">
        <v>117</v>
      </c>
      <c r="E432">
        <v>8</v>
      </c>
      <c r="F432" t="s">
        <v>148</v>
      </c>
      <c r="G432">
        <v>2</v>
      </c>
      <c r="H432">
        <v>1.39762403913347</v>
      </c>
      <c r="I432" t="s">
        <v>101</v>
      </c>
    </row>
    <row r="433" spans="1:9">
      <c r="A433" t="str">
        <f t="shared" si="6"/>
        <v>D45-D472014FemaleAllEth8</v>
      </c>
      <c r="B433">
        <v>2014</v>
      </c>
      <c r="C433" t="s">
        <v>27</v>
      </c>
      <c r="D433" t="s">
        <v>117</v>
      </c>
      <c r="E433">
        <v>8</v>
      </c>
      <c r="F433" t="s">
        <v>148</v>
      </c>
      <c r="G433">
        <v>2</v>
      </c>
      <c r="H433">
        <v>1.39762403913347</v>
      </c>
      <c r="I433" t="s">
        <v>142</v>
      </c>
    </row>
    <row r="434" spans="1:9">
      <c r="A434" t="str">
        <f t="shared" si="6"/>
        <v>C00-C142014FemaleAllEth9</v>
      </c>
      <c r="B434">
        <v>2014</v>
      </c>
      <c r="C434" t="s">
        <v>27</v>
      </c>
      <c r="D434" t="s">
        <v>117</v>
      </c>
      <c r="E434">
        <v>9</v>
      </c>
      <c r="F434" t="s">
        <v>149</v>
      </c>
      <c r="G434">
        <v>8</v>
      </c>
      <c r="H434">
        <v>4.8564317367814001</v>
      </c>
      <c r="I434" t="s">
        <v>86</v>
      </c>
    </row>
    <row r="435" spans="1:9">
      <c r="A435" t="str">
        <f t="shared" si="6"/>
        <v>C152014FemaleAllEth9</v>
      </c>
      <c r="B435">
        <v>2014</v>
      </c>
      <c r="C435" t="s">
        <v>27</v>
      </c>
      <c r="D435" t="s">
        <v>117</v>
      </c>
      <c r="E435">
        <v>9</v>
      </c>
      <c r="F435" t="s">
        <v>149</v>
      </c>
      <c r="G435">
        <v>1</v>
      </c>
      <c r="H435">
        <v>0.60705396709767501</v>
      </c>
      <c r="I435" t="s">
        <v>87</v>
      </c>
    </row>
    <row r="436" spans="1:9">
      <c r="A436" t="str">
        <f t="shared" si="6"/>
        <v>C162014FemaleAllEth9</v>
      </c>
      <c r="B436">
        <v>2014</v>
      </c>
      <c r="C436" t="s">
        <v>27</v>
      </c>
      <c r="D436" t="s">
        <v>117</v>
      </c>
      <c r="E436">
        <v>9</v>
      </c>
      <c r="F436" t="s">
        <v>149</v>
      </c>
      <c r="G436">
        <v>7</v>
      </c>
      <c r="H436">
        <v>4.2493777696837203</v>
      </c>
      <c r="I436" t="s">
        <v>88</v>
      </c>
    </row>
    <row r="437" spans="1:9">
      <c r="A437" t="str">
        <f t="shared" si="6"/>
        <v>C18-C212014FemaleAllEth9</v>
      </c>
      <c r="B437">
        <v>2014</v>
      </c>
      <c r="C437" t="s">
        <v>27</v>
      </c>
      <c r="D437" t="s">
        <v>117</v>
      </c>
      <c r="E437">
        <v>9</v>
      </c>
      <c r="F437" t="s">
        <v>149</v>
      </c>
      <c r="G437">
        <v>28</v>
      </c>
      <c r="H437">
        <v>16.997511078734899</v>
      </c>
      <c r="I437" t="s">
        <v>89</v>
      </c>
    </row>
    <row r="438" spans="1:9">
      <c r="A438" t="str">
        <f t="shared" si="6"/>
        <v>C222014FemaleAllEth9</v>
      </c>
      <c r="B438">
        <v>2014</v>
      </c>
      <c r="C438" t="s">
        <v>27</v>
      </c>
      <c r="D438" t="s">
        <v>117</v>
      </c>
      <c r="E438">
        <v>9</v>
      </c>
      <c r="F438" t="s">
        <v>149</v>
      </c>
      <c r="G438">
        <v>5</v>
      </c>
      <c r="H438">
        <v>3.03526983548837</v>
      </c>
      <c r="I438" t="s">
        <v>90</v>
      </c>
    </row>
    <row r="439" spans="1:9">
      <c r="A439" t="str">
        <f t="shared" si="6"/>
        <v>C252014FemaleAllEth9</v>
      </c>
      <c r="B439">
        <v>2014</v>
      </c>
      <c r="C439" t="s">
        <v>27</v>
      </c>
      <c r="D439" t="s">
        <v>117</v>
      </c>
      <c r="E439">
        <v>9</v>
      </c>
      <c r="F439" t="s">
        <v>149</v>
      </c>
      <c r="G439">
        <v>7</v>
      </c>
      <c r="H439">
        <v>4.2493777696837203</v>
      </c>
      <c r="I439" t="s">
        <v>91</v>
      </c>
    </row>
    <row r="440" spans="1:9">
      <c r="A440" t="str">
        <f t="shared" si="6"/>
        <v>C33-C342014FemaleAllEth9</v>
      </c>
      <c r="B440">
        <v>2014</v>
      </c>
      <c r="C440" t="s">
        <v>27</v>
      </c>
      <c r="D440" t="s">
        <v>117</v>
      </c>
      <c r="E440">
        <v>9</v>
      </c>
      <c r="F440" t="s">
        <v>149</v>
      </c>
      <c r="G440">
        <v>12</v>
      </c>
      <c r="H440">
        <v>7.2846476051720996</v>
      </c>
      <c r="I440" t="s">
        <v>92</v>
      </c>
    </row>
    <row r="441" spans="1:9">
      <c r="A441" t="str">
        <f t="shared" si="6"/>
        <v>C432014FemaleAllEth9</v>
      </c>
      <c r="B441">
        <v>2014</v>
      </c>
      <c r="C441" t="s">
        <v>27</v>
      </c>
      <c r="D441" t="s">
        <v>117</v>
      </c>
      <c r="E441">
        <v>9</v>
      </c>
      <c r="F441" t="s">
        <v>149</v>
      </c>
      <c r="G441">
        <v>71</v>
      </c>
      <c r="H441">
        <v>43.100831663934898</v>
      </c>
      <c r="I441" t="s">
        <v>93</v>
      </c>
    </row>
    <row r="442" spans="1:9">
      <c r="A442" t="str">
        <f t="shared" si="6"/>
        <v>C502014FemaleAllEth9</v>
      </c>
      <c r="B442">
        <v>2014</v>
      </c>
      <c r="C442" t="s">
        <v>27</v>
      </c>
      <c r="D442" t="s">
        <v>117</v>
      </c>
      <c r="E442">
        <v>9</v>
      </c>
      <c r="F442" t="s">
        <v>149</v>
      </c>
      <c r="G442">
        <v>213</v>
      </c>
      <c r="H442">
        <v>129.30249499180499</v>
      </c>
      <c r="I442" t="s">
        <v>102</v>
      </c>
    </row>
    <row r="443" spans="1:9">
      <c r="A443" t="str">
        <f t="shared" si="6"/>
        <v>C512014FemaleAllEth9</v>
      </c>
      <c r="B443">
        <v>2014</v>
      </c>
      <c r="C443" t="s">
        <v>27</v>
      </c>
      <c r="D443" t="s">
        <v>117</v>
      </c>
      <c r="E443">
        <v>9</v>
      </c>
      <c r="F443" t="s">
        <v>149</v>
      </c>
      <c r="G443">
        <v>2</v>
      </c>
      <c r="H443">
        <v>1.21410793419535</v>
      </c>
      <c r="I443" t="s">
        <v>106</v>
      </c>
    </row>
    <row r="444" spans="1:9">
      <c r="A444" t="str">
        <f t="shared" si="6"/>
        <v>C532014FemaleAllEth9</v>
      </c>
      <c r="B444">
        <v>2014</v>
      </c>
      <c r="C444" t="s">
        <v>27</v>
      </c>
      <c r="D444" t="s">
        <v>117</v>
      </c>
      <c r="E444">
        <v>9</v>
      </c>
      <c r="F444" t="s">
        <v>149</v>
      </c>
      <c r="G444">
        <v>22</v>
      </c>
      <c r="H444">
        <v>13.3551872761489</v>
      </c>
      <c r="I444" t="s">
        <v>103</v>
      </c>
    </row>
    <row r="445" spans="1:9">
      <c r="A445" t="str">
        <f t="shared" si="6"/>
        <v>C54-C552014FemaleAllEth9</v>
      </c>
      <c r="B445">
        <v>2014</v>
      </c>
      <c r="C445" t="s">
        <v>27</v>
      </c>
      <c r="D445" t="s">
        <v>117</v>
      </c>
      <c r="E445">
        <v>9</v>
      </c>
      <c r="F445" t="s">
        <v>149</v>
      </c>
      <c r="G445">
        <v>17</v>
      </c>
      <c r="H445">
        <v>10.3199174406605</v>
      </c>
      <c r="I445" t="s">
        <v>104</v>
      </c>
    </row>
    <row r="446" spans="1:9">
      <c r="A446" t="str">
        <f t="shared" si="6"/>
        <v>C56-C572014FemaleAllEth9</v>
      </c>
      <c r="B446">
        <v>2014</v>
      </c>
      <c r="C446" t="s">
        <v>27</v>
      </c>
      <c r="D446" t="s">
        <v>117</v>
      </c>
      <c r="E446">
        <v>9</v>
      </c>
      <c r="F446" t="s">
        <v>149</v>
      </c>
      <c r="G446">
        <v>7</v>
      </c>
      <c r="H446">
        <v>4.2493777696837203</v>
      </c>
      <c r="I446" t="s">
        <v>105</v>
      </c>
    </row>
    <row r="447" spans="1:9">
      <c r="A447" t="str">
        <f t="shared" si="6"/>
        <v>C64-C66, C682014FemaleAllEth9</v>
      </c>
      <c r="B447">
        <v>2014</v>
      </c>
      <c r="C447" t="s">
        <v>27</v>
      </c>
      <c r="D447" t="s">
        <v>117</v>
      </c>
      <c r="E447">
        <v>9</v>
      </c>
      <c r="F447" t="s">
        <v>149</v>
      </c>
      <c r="G447">
        <v>9</v>
      </c>
      <c r="H447">
        <v>5.4634857038790798</v>
      </c>
      <c r="I447" t="s">
        <v>94</v>
      </c>
    </row>
    <row r="448" spans="1:9">
      <c r="A448" t="str">
        <f t="shared" si="6"/>
        <v>C672014FemaleAllEth9</v>
      </c>
      <c r="B448">
        <v>2014</v>
      </c>
      <c r="C448" t="s">
        <v>27</v>
      </c>
      <c r="D448" t="s">
        <v>117</v>
      </c>
      <c r="E448">
        <v>9</v>
      </c>
      <c r="F448" t="s">
        <v>149</v>
      </c>
      <c r="G448">
        <v>1</v>
      </c>
      <c r="H448">
        <v>0.60705396709767501</v>
      </c>
      <c r="I448" t="s">
        <v>95</v>
      </c>
    </row>
    <row r="449" spans="1:9">
      <c r="A449" t="str">
        <f t="shared" si="6"/>
        <v>C712014FemaleAllEth9</v>
      </c>
      <c r="B449">
        <v>2014</v>
      </c>
      <c r="C449" t="s">
        <v>27</v>
      </c>
      <c r="D449" t="s">
        <v>117</v>
      </c>
      <c r="E449">
        <v>9</v>
      </c>
      <c r="F449" t="s">
        <v>149</v>
      </c>
      <c r="G449">
        <v>3</v>
      </c>
      <c r="H449">
        <v>1.82116190129302</v>
      </c>
      <c r="I449" t="s">
        <v>96</v>
      </c>
    </row>
    <row r="450" spans="1:9">
      <c r="A450" t="str">
        <f t="shared" si="6"/>
        <v>C732014FemaleAllEth9</v>
      </c>
      <c r="B450">
        <v>2014</v>
      </c>
      <c r="C450" t="s">
        <v>27</v>
      </c>
      <c r="D450" t="s">
        <v>117</v>
      </c>
      <c r="E450">
        <v>9</v>
      </c>
      <c r="F450" t="s">
        <v>149</v>
      </c>
      <c r="G450">
        <v>23</v>
      </c>
      <c r="H450">
        <v>13.962241243246501</v>
      </c>
      <c r="I450" t="s">
        <v>97</v>
      </c>
    </row>
    <row r="451" spans="1:9">
      <c r="A451" t="str">
        <f t="shared" ref="A451:A514" si="7">I451&amp;B451&amp;C451&amp;D451&amp;E451</f>
        <v>C812014FemaleAllEth9</v>
      </c>
      <c r="B451">
        <v>2014</v>
      </c>
      <c r="C451" t="s">
        <v>27</v>
      </c>
      <c r="D451" t="s">
        <v>117</v>
      </c>
      <c r="E451">
        <v>9</v>
      </c>
      <c r="F451" t="s">
        <v>149</v>
      </c>
      <c r="G451">
        <v>5</v>
      </c>
      <c r="H451">
        <v>3.03526983548837</v>
      </c>
      <c r="I451" t="s">
        <v>98</v>
      </c>
    </row>
    <row r="452" spans="1:9">
      <c r="A452" t="str">
        <f t="shared" si="7"/>
        <v>C82-C86, C962014FemaleAllEth9</v>
      </c>
      <c r="B452">
        <v>2014</v>
      </c>
      <c r="C452" t="s">
        <v>27</v>
      </c>
      <c r="D452" t="s">
        <v>117</v>
      </c>
      <c r="E452">
        <v>9</v>
      </c>
      <c r="F452" t="s">
        <v>149</v>
      </c>
      <c r="G452">
        <v>15</v>
      </c>
      <c r="H452">
        <v>9.1058095064651194</v>
      </c>
      <c r="I452" t="s">
        <v>99</v>
      </c>
    </row>
    <row r="453" spans="1:9">
      <c r="A453" t="str">
        <f t="shared" si="7"/>
        <v>C902014FemaleAllEth9</v>
      </c>
      <c r="B453">
        <v>2014</v>
      </c>
      <c r="C453" t="s">
        <v>27</v>
      </c>
      <c r="D453" t="s">
        <v>117</v>
      </c>
      <c r="E453">
        <v>9</v>
      </c>
      <c r="F453" t="s">
        <v>149</v>
      </c>
      <c r="G453">
        <v>5</v>
      </c>
      <c r="H453">
        <v>3.03526983548837</v>
      </c>
      <c r="I453" t="s">
        <v>100</v>
      </c>
    </row>
    <row r="454" spans="1:9">
      <c r="A454" t="str">
        <f t="shared" si="7"/>
        <v>C91-C952014FemaleAllEth9</v>
      </c>
      <c r="B454">
        <v>2014</v>
      </c>
      <c r="C454" t="s">
        <v>27</v>
      </c>
      <c r="D454" t="s">
        <v>117</v>
      </c>
      <c r="E454">
        <v>9</v>
      </c>
      <c r="F454" t="s">
        <v>149</v>
      </c>
      <c r="G454">
        <v>5</v>
      </c>
      <c r="H454">
        <v>3.03526983548837</v>
      </c>
      <c r="I454" t="s">
        <v>101</v>
      </c>
    </row>
    <row r="455" spans="1:9">
      <c r="A455" t="str">
        <f t="shared" si="7"/>
        <v>C00-C142014FemaleAllEth10</v>
      </c>
      <c r="B455">
        <v>2014</v>
      </c>
      <c r="C455" t="s">
        <v>27</v>
      </c>
      <c r="D455" t="s">
        <v>117</v>
      </c>
      <c r="E455">
        <v>10</v>
      </c>
      <c r="F455" t="s">
        <v>150</v>
      </c>
      <c r="G455">
        <v>11</v>
      </c>
      <c r="H455">
        <v>6.7943174799258799</v>
      </c>
      <c r="I455" t="s">
        <v>86</v>
      </c>
    </row>
    <row r="456" spans="1:9">
      <c r="A456" t="str">
        <f t="shared" si="7"/>
        <v>C162014FemaleAllEth10</v>
      </c>
      <c r="B456">
        <v>2014</v>
      </c>
      <c r="C456" t="s">
        <v>27</v>
      </c>
      <c r="D456" t="s">
        <v>117</v>
      </c>
      <c r="E456">
        <v>10</v>
      </c>
      <c r="F456" t="s">
        <v>150</v>
      </c>
      <c r="G456">
        <v>8</v>
      </c>
      <c r="H456">
        <v>4.9413218035824604</v>
      </c>
      <c r="I456" t="s">
        <v>88</v>
      </c>
    </row>
    <row r="457" spans="1:9">
      <c r="A457" t="str">
        <f t="shared" si="7"/>
        <v>C18-C212014FemaleAllEth10</v>
      </c>
      <c r="B457">
        <v>2014</v>
      </c>
      <c r="C457" t="s">
        <v>27</v>
      </c>
      <c r="D457" t="s">
        <v>117</v>
      </c>
      <c r="E457">
        <v>10</v>
      </c>
      <c r="F457" t="s">
        <v>150</v>
      </c>
      <c r="G457">
        <v>42</v>
      </c>
      <c r="H457">
        <v>25.941939468807899</v>
      </c>
      <c r="I457" t="s">
        <v>89</v>
      </c>
    </row>
    <row r="458" spans="1:9">
      <c r="A458" t="str">
        <f t="shared" si="7"/>
        <v>C222014FemaleAllEth10</v>
      </c>
      <c r="B458">
        <v>2014</v>
      </c>
      <c r="C458" t="s">
        <v>27</v>
      </c>
      <c r="D458" t="s">
        <v>117</v>
      </c>
      <c r="E458">
        <v>10</v>
      </c>
      <c r="F458" t="s">
        <v>150</v>
      </c>
      <c r="G458">
        <v>4</v>
      </c>
      <c r="H458">
        <v>2.4706609017912302</v>
      </c>
      <c r="I458" t="s">
        <v>90</v>
      </c>
    </row>
    <row r="459" spans="1:9">
      <c r="A459" t="str">
        <f t="shared" si="7"/>
        <v>C252014FemaleAllEth10</v>
      </c>
      <c r="B459">
        <v>2014</v>
      </c>
      <c r="C459" t="s">
        <v>27</v>
      </c>
      <c r="D459" t="s">
        <v>117</v>
      </c>
      <c r="E459">
        <v>10</v>
      </c>
      <c r="F459" t="s">
        <v>150</v>
      </c>
      <c r="G459">
        <v>11</v>
      </c>
      <c r="H459">
        <v>6.7943174799258799</v>
      </c>
      <c r="I459" t="s">
        <v>91</v>
      </c>
    </row>
    <row r="460" spans="1:9">
      <c r="A460" t="str">
        <f t="shared" si="7"/>
        <v>C33-C342014FemaleAllEth10</v>
      </c>
      <c r="B460">
        <v>2014</v>
      </c>
      <c r="C460" t="s">
        <v>27</v>
      </c>
      <c r="D460" t="s">
        <v>117</v>
      </c>
      <c r="E460">
        <v>10</v>
      </c>
      <c r="F460" t="s">
        <v>150</v>
      </c>
      <c r="G460">
        <v>28</v>
      </c>
      <c r="H460">
        <v>17.2946263125386</v>
      </c>
      <c r="I460" t="s">
        <v>92</v>
      </c>
    </row>
    <row r="461" spans="1:9">
      <c r="A461" t="str">
        <f t="shared" si="7"/>
        <v>C432014FemaleAllEth10</v>
      </c>
      <c r="B461">
        <v>2014</v>
      </c>
      <c r="C461" t="s">
        <v>27</v>
      </c>
      <c r="D461" t="s">
        <v>117</v>
      </c>
      <c r="E461">
        <v>10</v>
      </c>
      <c r="F461" t="s">
        <v>150</v>
      </c>
      <c r="G461">
        <v>74</v>
      </c>
      <c r="H461">
        <v>45.707226683137698</v>
      </c>
      <c r="I461" t="s">
        <v>93</v>
      </c>
    </row>
    <row r="462" spans="1:9">
      <c r="A462" t="str">
        <f t="shared" si="7"/>
        <v>C502014FemaleAllEth10</v>
      </c>
      <c r="B462">
        <v>2014</v>
      </c>
      <c r="C462" t="s">
        <v>27</v>
      </c>
      <c r="D462" t="s">
        <v>117</v>
      </c>
      <c r="E462">
        <v>10</v>
      </c>
      <c r="F462" t="s">
        <v>150</v>
      </c>
      <c r="G462">
        <v>442</v>
      </c>
      <c r="H462">
        <v>273.00802964793098</v>
      </c>
      <c r="I462" t="s">
        <v>102</v>
      </c>
    </row>
    <row r="463" spans="1:9">
      <c r="A463" t="str">
        <f t="shared" si="7"/>
        <v>C512014FemaleAllEth10</v>
      </c>
      <c r="B463">
        <v>2014</v>
      </c>
      <c r="C463" t="s">
        <v>27</v>
      </c>
      <c r="D463" t="s">
        <v>117</v>
      </c>
      <c r="E463">
        <v>10</v>
      </c>
      <c r="F463" t="s">
        <v>150</v>
      </c>
      <c r="G463">
        <v>7</v>
      </c>
      <c r="H463">
        <v>4.3236565781346501</v>
      </c>
      <c r="I463" t="s">
        <v>106</v>
      </c>
    </row>
    <row r="464" spans="1:9">
      <c r="A464" t="str">
        <f t="shared" si="7"/>
        <v>C532014FemaleAllEth10</v>
      </c>
      <c r="B464">
        <v>2014</v>
      </c>
      <c r="C464" t="s">
        <v>27</v>
      </c>
      <c r="D464" t="s">
        <v>117</v>
      </c>
      <c r="E464">
        <v>10</v>
      </c>
      <c r="F464" t="s">
        <v>150</v>
      </c>
      <c r="G464">
        <v>13</v>
      </c>
      <c r="H464">
        <v>8.0296479308215005</v>
      </c>
      <c r="I464" t="s">
        <v>103</v>
      </c>
    </row>
    <row r="465" spans="1:9">
      <c r="A465" t="str">
        <f t="shared" si="7"/>
        <v>C54-C552014FemaleAllEth10</v>
      </c>
      <c r="B465">
        <v>2014</v>
      </c>
      <c r="C465" t="s">
        <v>27</v>
      </c>
      <c r="D465" t="s">
        <v>117</v>
      </c>
      <c r="E465">
        <v>10</v>
      </c>
      <c r="F465" t="s">
        <v>150</v>
      </c>
      <c r="G465">
        <v>28</v>
      </c>
      <c r="H465">
        <v>17.2946263125386</v>
      </c>
      <c r="I465" t="s">
        <v>104</v>
      </c>
    </row>
    <row r="466" spans="1:9">
      <c r="A466" t="str">
        <f t="shared" si="7"/>
        <v>C56-C572014FemaleAllEth10</v>
      </c>
      <c r="B466">
        <v>2014</v>
      </c>
      <c r="C466" t="s">
        <v>27</v>
      </c>
      <c r="D466" t="s">
        <v>117</v>
      </c>
      <c r="E466">
        <v>10</v>
      </c>
      <c r="F466" t="s">
        <v>150</v>
      </c>
      <c r="G466">
        <v>16</v>
      </c>
      <c r="H466">
        <v>9.8826436071649209</v>
      </c>
      <c r="I466" t="s">
        <v>105</v>
      </c>
    </row>
    <row r="467" spans="1:9">
      <c r="A467" t="str">
        <f t="shared" si="7"/>
        <v>C64-C66, C682014FemaleAllEth10</v>
      </c>
      <c r="B467">
        <v>2014</v>
      </c>
      <c r="C467" t="s">
        <v>27</v>
      </c>
      <c r="D467" t="s">
        <v>117</v>
      </c>
      <c r="E467">
        <v>10</v>
      </c>
      <c r="F467" t="s">
        <v>150</v>
      </c>
      <c r="G467">
        <v>12</v>
      </c>
      <c r="H467">
        <v>7.4119827053736902</v>
      </c>
      <c r="I467" t="s">
        <v>94</v>
      </c>
    </row>
    <row r="468" spans="1:9">
      <c r="A468" t="str">
        <f t="shared" si="7"/>
        <v>C672014FemaleAllEth10</v>
      </c>
      <c r="B468">
        <v>2014</v>
      </c>
      <c r="C468" t="s">
        <v>27</v>
      </c>
      <c r="D468" t="s">
        <v>117</v>
      </c>
      <c r="E468">
        <v>10</v>
      </c>
      <c r="F468" t="s">
        <v>150</v>
      </c>
      <c r="G468">
        <v>2</v>
      </c>
      <c r="H468">
        <v>1.23533045089561</v>
      </c>
      <c r="I468" t="s">
        <v>95</v>
      </c>
    </row>
    <row r="469" spans="1:9">
      <c r="A469" t="str">
        <f t="shared" si="7"/>
        <v>C712014FemaleAllEth10</v>
      </c>
      <c r="B469">
        <v>2014</v>
      </c>
      <c r="C469" t="s">
        <v>27</v>
      </c>
      <c r="D469" t="s">
        <v>117</v>
      </c>
      <c r="E469">
        <v>10</v>
      </c>
      <c r="F469" t="s">
        <v>150</v>
      </c>
      <c r="G469">
        <v>9</v>
      </c>
      <c r="H469">
        <v>5.5589870290302699</v>
      </c>
      <c r="I469" t="s">
        <v>96</v>
      </c>
    </row>
    <row r="470" spans="1:9">
      <c r="A470" t="str">
        <f t="shared" si="7"/>
        <v>C732014FemaleAllEth10</v>
      </c>
      <c r="B470">
        <v>2014</v>
      </c>
      <c r="C470" t="s">
        <v>27</v>
      </c>
      <c r="D470" t="s">
        <v>117</v>
      </c>
      <c r="E470">
        <v>10</v>
      </c>
      <c r="F470" t="s">
        <v>150</v>
      </c>
      <c r="G470">
        <v>24</v>
      </c>
      <c r="H470">
        <v>14.8239654107474</v>
      </c>
      <c r="I470" t="s">
        <v>97</v>
      </c>
    </row>
    <row r="471" spans="1:9">
      <c r="A471" t="str">
        <f t="shared" si="7"/>
        <v>C812014FemaleAllEth10</v>
      </c>
      <c r="B471">
        <v>2014</v>
      </c>
      <c r="C471" t="s">
        <v>27</v>
      </c>
      <c r="D471" t="s">
        <v>117</v>
      </c>
      <c r="E471">
        <v>10</v>
      </c>
      <c r="F471" t="s">
        <v>150</v>
      </c>
      <c r="G471">
        <v>3</v>
      </c>
      <c r="H471">
        <v>1.8529956763434201</v>
      </c>
      <c r="I471" t="s">
        <v>98</v>
      </c>
    </row>
    <row r="472" spans="1:9">
      <c r="A472" t="str">
        <f t="shared" si="7"/>
        <v>C82-C86, C962014FemaleAllEth10</v>
      </c>
      <c r="B472">
        <v>2014</v>
      </c>
      <c r="C472" t="s">
        <v>27</v>
      </c>
      <c r="D472" t="s">
        <v>117</v>
      </c>
      <c r="E472">
        <v>10</v>
      </c>
      <c r="F472" t="s">
        <v>150</v>
      </c>
      <c r="G472">
        <v>14</v>
      </c>
      <c r="H472">
        <v>8.6473131562693002</v>
      </c>
      <c r="I472" t="s">
        <v>99</v>
      </c>
    </row>
    <row r="473" spans="1:9">
      <c r="A473" t="str">
        <f t="shared" si="7"/>
        <v>C902014FemaleAllEth10</v>
      </c>
      <c r="B473">
        <v>2014</v>
      </c>
      <c r="C473" t="s">
        <v>27</v>
      </c>
      <c r="D473" t="s">
        <v>117</v>
      </c>
      <c r="E473">
        <v>10</v>
      </c>
      <c r="F473" t="s">
        <v>150</v>
      </c>
      <c r="G473">
        <v>10</v>
      </c>
      <c r="H473">
        <v>6.1766522544780704</v>
      </c>
      <c r="I473" t="s">
        <v>100</v>
      </c>
    </row>
    <row r="474" spans="1:9">
      <c r="A474" t="str">
        <f t="shared" si="7"/>
        <v>C91-C952014FemaleAllEth10</v>
      </c>
      <c r="B474">
        <v>2014</v>
      </c>
      <c r="C474" t="s">
        <v>27</v>
      </c>
      <c r="D474" t="s">
        <v>117</v>
      </c>
      <c r="E474">
        <v>10</v>
      </c>
      <c r="F474" t="s">
        <v>150</v>
      </c>
      <c r="G474">
        <v>9</v>
      </c>
      <c r="H474">
        <v>5.5589870290302699</v>
      </c>
      <c r="I474" t="s">
        <v>101</v>
      </c>
    </row>
    <row r="475" spans="1:9">
      <c r="A475" t="str">
        <f t="shared" si="7"/>
        <v>D45-D472014FemaleAllEth10</v>
      </c>
      <c r="B475">
        <v>2014</v>
      </c>
      <c r="C475" t="s">
        <v>27</v>
      </c>
      <c r="D475" t="s">
        <v>117</v>
      </c>
      <c r="E475">
        <v>10</v>
      </c>
      <c r="F475" t="s">
        <v>150</v>
      </c>
      <c r="G475">
        <v>2</v>
      </c>
      <c r="H475">
        <v>1.23533045089561</v>
      </c>
      <c r="I475" t="s">
        <v>142</v>
      </c>
    </row>
    <row r="476" spans="1:9">
      <c r="A476" t="str">
        <f t="shared" si="7"/>
        <v>C00-C142014FemaleAllEth11</v>
      </c>
      <c r="B476">
        <v>2014</v>
      </c>
      <c r="C476" t="s">
        <v>27</v>
      </c>
      <c r="D476" t="s">
        <v>117</v>
      </c>
      <c r="E476">
        <v>11</v>
      </c>
      <c r="F476" t="s">
        <v>151</v>
      </c>
      <c r="G476">
        <v>8</v>
      </c>
      <c r="H476">
        <v>4.8762647811776203</v>
      </c>
      <c r="I476" t="s">
        <v>86</v>
      </c>
    </row>
    <row r="477" spans="1:9">
      <c r="A477" t="str">
        <f t="shared" si="7"/>
        <v>C152014FemaleAllEth11</v>
      </c>
      <c r="B477">
        <v>2014</v>
      </c>
      <c r="C477" t="s">
        <v>27</v>
      </c>
      <c r="D477" t="s">
        <v>117</v>
      </c>
      <c r="E477">
        <v>11</v>
      </c>
      <c r="F477" t="s">
        <v>151</v>
      </c>
      <c r="G477">
        <v>9</v>
      </c>
      <c r="H477">
        <v>5.4857978788248198</v>
      </c>
      <c r="I477" t="s">
        <v>87</v>
      </c>
    </row>
    <row r="478" spans="1:9">
      <c r="A478" t="str">
        <f t="shared" si="7"/>
        <v>C162014FemaleAllEth11</v>
      </c>
      <c r="B478">
        <v>2014</v>
      </c>
      <c r="C478" t="s">
        <v>27</v>
      </c>
      <c r="D478" t="s">
        <v>117</v>
      </c>
      <c r="E478">
        <v>11</v>
      </c>
      <c r="F478" t="s">
        <v>151</v>
      </c>
      <c r="G478">
        <v>12</v>
      </c>
      <c r="H478">
        <v>7.31439717176643</v>
      </c>
      <c r="I478" t="s">
        <v>88</v>
      </c>
    </row>
    <row r="479" spans="1:9">
      <c r="A479" t="str">
        <f t="shared" si="7"/>
        <v>C18-C212014FemaleAllEth11</v>
      </c>
      <c r="B479">
        <v>2014</v>
      </c>
      <c r="C479" t="s">
        <v>27</v>
      </c>
      <c r="D479" t="s">
        <v>117</v>
      </c>
      <c r="E479">
        <v>11</v>
      </c>
      <c r="F479" t="s">
        <v>151</v>
      </c>
      <c r="G479">
        <v>88</v>
      </c>
      <c r="H479">
        <v>53.638912592953801</v>
      </c>
      <c r="I479" t="s">
        <v>89</v>
      </c>
    </row>
    <row r="480" spans="1:9">
      <c r="A480" t="str">
        <f t="shared" si="7"/>
        <v>C222014FemaleAllEth11</v>
      </c>
      <c r="B480">
        <v>2014</v>
      </c>
      <c r="C480" t="s">
        <v>27</v>
      </c>
      <c r="D480" t="s">
        <v>117</v>
      </c>
      <c r="E480">
        <v>11</v>
      </c>
      <c r="F480" t="s">
        <v>151</v>
      </c>
      <c r="G480">
        <v>8</v>
      </c>
      <c r="H480">
        <v>4.8762647811776203</v>
      </c>
      <c r="I480" t="s">
        <v>90</v>
      </c>
    </row>
    <row r="481" spans="1:9">
      <c r="A481" t="str">
        <f t="shared" si="7"/>
        <v>C252014FemaleAllEth11</v>
      </c>
      <c r="B481">
        <v>2014</v>
      </c>
      <c r="C481" t="s">
        <v>27</v>
      </c>
      <c r="D481" t="s">
        <v>117</v>
      </c>
      <c r="E481">
        <v>11</v>
      </c>
      <c r="F481" t="s">
        <v>151</v>
      </c>
      <c r="G481">
        <v>18</v>
      </c>
      <c r="H481">
        <v>10.971595757649601</v>
      </c>
      <c r="I481" t="s">
        <v>91</v>
      </c>
    </row>
    <row r="482" spans="1:9">
      <c r="A482" t="str">
        <f t="shared" si="7"/>
        <v>C33-C342014FemaleAllEth11</v>
      </c>
      <c r="B482">
        <v>2014</v>
      </c>
      <c r="C482" t="s">
        <v>27</v>
      </c>
      <c r="D482" t="s">
        <v>117</v>
      </c>
      <c r="E482">
        <v>11</v>
      </c>
      <c r="F482" t="s">
        <v>151</v>
      </c>
      <c r="G482">
        <v>75</v>
      </c>
      <c r="H482">
        <v>45.714982323540198</v>
      </c>
      <c r="I482" t="s">
        <v>92</v>
      </c>
    </row>
    <row r="483" spans="1:9">
      <c r="A483" t="str">
        <f t="shared" si="7"/>
        <v>C432014FemaleAllEth11</v>
      </c>
      <c r="B483">
        <v>2014</v>
      </c>
      <c r="C483" t="s">
        <v>27</v>
      </c>
      <c r="D483" t="s">
        <v>117</v>
      </c>
      <c r="E483">
        <v>11</v>
      </c>
      <c r="F483" t="s">
        <v>151</v>
      </c>
      <c r="G483">
        <v>91</v>
      </c>
      <c r="H483">
        <v>55.467511885895398</v>
      </c>
      <c r="I483" t="s">
        <v>93</v>
      </c>
    </row>
    <row r="484" spans="1:9">
      <c r="A484" t="str">
        <f t="shared" si="7"/>
        <v>C502014FemaleAllEth11</v>
      </c>
      <c r="B484">
        <v>2014</v>
      </c>
      <c r="C484" t="s">
        <v>27</v>
      </c>
      <c r="D484" t="s">
        <v>117</v>
      </c>
      <c r="E484">
        <v>11</v>
      </c>
      <c r="F484" t="s">
        <v>151</v>
      </c>
      <c r="G484">
        <v>451</v>
      </c>
      <c r="H484">
        <v>274.89942703888801</v>
      </c>
      <c r="I484" t="s">
        <v>102</v>
      </c>
    </row>
    <row r="485" spans="1:9">
      <c r="A485" t="str">
        <f t="shared" si="7"/>
        <v>C512014FemaleAllEth11</v>
      </c>
      <c r="B485">
        <v>2014</v>
      </c>
      <c r="C485" t="s">
        <v>27</v>
      </c>
      <c r="D485" t="s">
        <v>117</v>
      </c>
      <c r="E485">
        <v>11</v>
      </c>
      <c r="F485" t="s">
        <v>151</v>
      </c>
      <c r="G485">
        <v>7</v>
      </c>
      <c r="H485">
        <v>4.2667316835304199</v>
      </c>
      <c r="I485" t="s">
        <v>106</v>
      </c>
    </row>
    <row r="486" spans="1:9">
      <c r="A486" t="str">
        <f t="shared" si="7"/>
        <v>C532014FemaleAllEth11</v>
      </c>
      <c r="B486">
        <v>2014</v>
      </c>
      <c r="C486" t="s">
        <v>27</v>
      </c>
      <c r="D486" t="s">
        <v>117</v>
      </c>
      <c r="E486">
        <v>11</v>
      </c>
      <c r="F486" t="s">
        <v>151</v>
      </c>
      <c r="G486">
        <v>16</v>
      </c>
      <c r="H486">
        <v>9.7525295623552406</v>
      </c>
      <c r="I486" t="s">
        <v>103</v>
      </c>
    </row>
    <row r="487" spans="1:9">
      <c r="A487" t="str">
        <f t="shared" si="7"/>
        <v>C54-C552014FemaleAllEth11</v>
      </c>
      <c r="B487">
        <v>2014</v>
      </c>
      <c r="C487" t="s">
        <v>27</v>
      </c>
      <c r="D487" t="s">
        <v>117</v>
      </c>
      <c r="E487">
        <v>11</v>
      </c>
      <c r="F487" t="s">
        <v>151</v>
      </c>
      <c r="G487">
        <v>62</v>
      </c>
      <c r="H487">
        <v>37.791052054126503</v>
      </c>
      <c r="I487" t="s">
        <v>104</v>
      </c>
    </row>
    <row r="488" spans="1:9">
      <c r="A488" t="str">
        <f t="shared" si="7"/>
        <v>C56-C572014FemaleAllEth11</v>
      </c>
      <c r="B488">
        <v>2014</v>
      </c>
      <c r="C488" t="s">
        <v>27</v>
      </c>
      <c r="D488" t="s">
        <v>117</v>
      </c>
      <c r="E488">
        <v>11</v>
      </c>
      <c r="F488" t="s">
        <v>151</v>
      </c>
      <c r="G488">
        <v>41</v>
      </c>
      <c r="H488">
        <v>24.9908570035353</v>
      </c>
      <c r="I488" t="s">
        <v>105</v>
      </c>
    </row>
    <row r="489" spans="1:9">
      <c r="A489" t="str">
        <f t="shared" si="7"/>
        <v>C64-C66, C682014FemaleAllEth11</v>
      </c>
      <c r="B489">
        <v>2014</v>
      </c>
      <c r="C489" t="s">
        <v>27</v>
      </c>
      <c r="D489" t="s">
        <v>117</v>
      </c>
      <c r="E489">
        <v>11</v>
      </c>
      <c r="F489" t="s">
        <v>151</v>
      </c>
      <c r="G489">
        <v>19</v>
      </c>
      <c r="H489">
        <v>11.5811288552968</v>
      </c>
      <c r="I489" t="s">
        <v>94</v>
      </c>
    </row>
    <row r="490" spans="1:9">
      <c r="A490" t="str">
        <f t="shared" si="7"/>
        <v>C672014FemaleAllEth11</v>
      </c>
      <c r="B490">
        <v>2014</v>
      </c>
      <c r="C490" t="s">
        <v>27</v>
      </c>
      <c r="D490" t="s">
        <v>117</v>
      </c>
      <c r="E490">
        <v>11</v>
      </c>
      <c r="F490" t="s">
        <v>151</v>
      </c>
      <c r="G490">
        <v>5</v>
      </c>
      <c r="H490">
        <v>3.0476654882360101</v>
      </c>
      <c r="I490" t="s">
        <v>95</v>
      </c>
    </row>
    <row r="491" spans="1:9">
      <c r="A491" t="str">
        <f t="shared" si="7"/>
        <v>C712014FemaleAllEth11</v>
      </c>
      <c r="B491">
        <v>2014</v>
      </c>
      <c r="C491" t="s">
        <v>27</v>
      </c>
      <c r="D491" t="s">
        <v>117</v>
      </c>
      <c r="E491">
        <v>11</v>
      </c>
      <c r="F491" t="s">
        <v>151</v>
      </c>
      <c r="G491">
        <v>14</v>
      </c>
      <c r="H491">
        <v>8.5334633670608309</v>
      </c>
      <c r="I491" t="s">
        <v>96</v>
      </c>
    </row>
    <row r="492" spans="1:9">
      <c r="A492" t="str">
        <f t="shared" si="7"/>
        <v>C732014FemaleAllEth11</v>
      </c>
      <c r="B492">
        <v>2014</v>
      </c>
      <c r="C492" t="s">
        <v>27</v>
      </c>
      <c r="D492" t="s">
        <v>117</v>
      </c>
      <c r="E492">
        <v>11</v>
      </c>
      <c r="F492" t="s">
        <v>151</v>
      </c>
      <c r="G492">
        <v>25</v>
      </c>
      <c r="H492">
        <v>15.2383274411801</v>
      </c>
      <c r="I492" t="s">
        <v>97</v>
      </c>
    </row>
    <row r="493" spans="1:9">
      <c r="A493" t="str">
        <f t="shared" si="7"/>
        <v>C812014FemaleAllEth11</v>
      </c>
      <c r="B493">
        <v>2014</v>
      </c>
      <c r="C493" t="s">
        <v>27</v>
      </c>
      <c r="D493" t="s">
        <v>117</v>
      </c>
      <c r="E493">
        <v>11</v>
      </c>
      <c r="F493" t="s">
        <v>151</v>
      </c>
      <c r="G493">
        <v>1</v>
      </c>
      <c r="H493">
        <v>0.60953309764720198</v>
      </c>
      <c r="I493" t="s">
        <v>98</v>
      </c>
    </row>
    <row r="494" spans="1:9">
      <c r="A494" t="str">
        <f t="shared" si="7"/>
        <v>C82-C86, C962014FemaleAllEth11</v>
      </c>
      <c r="B494">
        <v>2014</v>
      </c>
      <c r="C494" t="s">
        <v>27</v>
      </c>
      <c r="D494" t="s">
        <v>117</v>
      </c>
      <c r="E494">
        <v>11</v>
      </c>
      <c r="F494" t="s">
        <v>151</v>
      </c>
      <c r="G494">
        <v>27</v>
      </c>
      <c r="H494">
        <v>16.457393636474499</v>
      </c>
      <c r="I494" t="s">
        <v>99</v>
      </c>
    </row>
    <row r="495" spans="1:9">
      <c r="A495" t="str">
        <f t="shared" si="7"/>
        <v>C902014FemaleAllEth11</v>
      </c>
      <c r="B495">
        <v>2014</v>
      </c>
      <c r="C495" t="s">
        <v>27</v>
      </c>
      <c r="D495" t="s">
        <v>117</v>
      </c>
      <c r="E495">
        <v>11</v>
      </c>
      <c r="F495" t="s">
        <v>151</v>
      </c>
      <c r="G495">
        <v>6</v>
      </c>
      <c r="H495">
        <v>3.6571985858832101</v>
      </c>
      <c r="I495" t="s">
        <v>100</v>
      </c>
    </row>
    <row r="496" spans="1:9">
      <c r="A496" t="str">
        <f t="shared" si="7"/>
        <v>C91-C952014FemaleAllEth11</v>
      </c>
      <c r="B496">
        <v>2014</v>
      </c>
      <c r="C496" t="s">
        <v>27</v>
      </c>
      <c r="D496" t="s">
        <v>117</v>
      </c>
      <c r="E496">
        <v>11</v>
      </c>
      <c r="F496" t="s">
        <v>151</v>
      </c>
      <c r="G496">
        <v>15</v>
      </c>
      <c r="H496">
        <v>9.1429964647080304</v>
      </c>
      <c r="I496" t="s">
        <v>101</v>
      </c>
    </row>
    <row r="497" spans="1:9">
      <c r="A497" t="str">
        <f t="shared" si="7"/>
        <v>D45-D472014FemaleAllEth11</v>
      </c>
      <c r="B497">
        <v>2014</v>
      </c>
      <c r="C497" t="s">
        <v>27</v>
      </c>
      <c r="D497" t="s">
        <v>117</v>
      </c>
      <c r="E497">
        <v>11</v>
      </c>
      <c r="F497" t="s">
        <v>151</v>
      </c>
      <c r="G497">
        <v>3</v>
      </c>
      <c r="H497">
        <v>1.8285992929416099</v>
      </c>
      <c r="I497" t="s">
        <v>142</v>
      </c>
    </row>
    <row r="498" spans="1:9">
      <c r="A498" t="str">
        <f t="shared" si="7"/>
        <v>C00-C142014FemaleAllEth12</v>
      </c>
      <c r="B498">
        <v>2014</v>
      </c>
      <c r="C498" t="s">
        <v>27</v>
      </c>
      <c r="D498" t="s">
        <v>117</v>
      </c>
      <c r="E498">
        <v>12</v>
      </c>
      <c r="F498" t="s">
        <v>152</v>
      </c>
      <c r="G498">
        <v>14</v>
      </c>
      <c r="H498">
        <v>9.7465886939571096</v>
      </c>
      <c r="I498" t="s">
        <v>86</v>
      </c>
    </row>
    <row r="499" spans="1:9">
      <c r="A499" t="str">
        <f t="shared" si="7"/>
        <v>C152014FemaleAllEth12</v>
      </c>
      <c r="B499">
        <v>2014</v>
      </c>
      <c r="C499" t="s">
        <v>27</v>
      </c>
      <c r="D499" t="s">
        <v>117</v>
      </c>
      <c r="E499">
        <v>12</v>
      </c>
      <c r="F499" t="s">
        <v>152</v>
      </c>
      <c r="G499">
        <v>3</v>
      </c>
      <c r="H499">
        <v>2.0885547201336698</v>
      </c>
      <c r="I499" t="s">
        <v>87</v>
      </c>
    </row>
    <row r="500" spans="1:9">
      <c r="A500" t="str">
        <f t="shared" si="7"/>
        <v>C162014FemaleAllEth12</v>
      </c>
      <c r="B500">
        <v>2014</v>
      </c>
      <c r="C500" t="s">
        <v>27</v>
      </c>
      <c r="D500" t="s">
        <v>117</v>
      </c>
      <c r="E500">
        <v>12</v>
      </c>
      <c r="F500" t="s">
        <v>152</v>
      </c>
      <c r="G500">
        <v>14</v>
      </c>
      <c r="H500">
        <v>9.7465886939571096</v>
      </c>
      <c r="I500" t="s">
        <v>88</v>
      </c>
    </row>
    <row r="501" spans="1:9">
      <c r="A501" t="str">
        <f t="shared" si="7"/>
        <v>C18-C212014FemaleAllEth12</v>
      </c>
      <c r="B501">
        <v>2014</v>
      </c>
      <c r="C501" t="s">
        <v>27</v>
      </c>
      <c r="D501" t="s">
        <v>117</v>
      </c>
      <c r="E501">
        <v>12</v>
      </c>
      <c r="F501" t="s">
        <v>152</v>
      </c>
      <c r="G501">
        <v>102</v>
      </c>
      <c r="H501">
        <v>71.010860484544693</v>
      </c>
      <c r="I501" t="s">
        <v>89</v>
      </c>
    </row>
    <row r="502" spans="1:9">
      <c r="A502" t="str">
        <f t="shared" si="7"/>
        <v>C222014FemaleAllEth12</v>
      </c>
      <c r="B502">
        <v>2014</v>
      </c>
      <c r="C502" t="s">
        <v>27</v>
      </c>
      <c r="D502" t="s">
        <v>117</v>
      </c>
      <c r="E502">
        <v>12</v>
      </c>
      <c r="F502" t="s">
        <v>152</v>
      </c>
      <c r="G502">
        <v>8</v>
      </c>
      <c r="H502">
        <v>5.5694792536897797</v>
      </c>
      <c r="I502" t="s">
        <v>90</v>
      </c>
    </row>
    <row r="503" spans="1:9">
      <c r="A503" t="str">
        <f t="shared" si="7"/>
        <v>C252014FemaleAllEth12</v>
      </c>
      <c r="B503">
        <v>2014</v>
      </c>
      <c r="C503" t="s">
        <v>27</v>
      </c>
      <c r="D503" t="s">
        <v>117</v>
      </c>
      <c r="E503">
        <v>12</v>
      </c>
      <c r="F503" t="s">
        <v>152</v>
      </c>
      <c r="G503">
        <v>12</v>
      </c>
      <c r="H503">
        <v>8.3542188805346704</v>
      </c>
      <c r="I503" t="s">
        <v>91</v>
      </c>
    </row>
    <row r="504" spans="1:9">
      <c r="A504" t="str">
        <f t="shared" si="7"/>
        <v>C33-C342014FemaleAllEth12</v>
      </c>
      <c r="B504">
        <v>2014</v>
      </c>
      <c r="C504" t="s">
        <v>27</v>
      </c>
      <c r="D504" t="s">
        <v>117</v>
      </c>
      <c r="E504">
        <v>12</v>
      </c>
      <c r="F504" t="s">
        <v>152</v>
      </c>
      <c r="G504">
        <v>87</v>
      </c>
      <c r="H504">
        <v>60.568086883876397</v>
      </c>
      <c r="I504" t="s">
        <v>92</v>
      </c>
    </row>
    <row r="505" spans="1:9">
      <c r="A505" t="str">
        <f t="shared" si="7"/>
        <v>C432014FemaleAllEth12</v>
      </c>
      <c r="B505">
        <v>2014</v>
      </c>
      <c r="C505" t="s">
        <v>27</v>
      </c>
      <c r="D505" t="s">
        <v>117</v>
      </c>
      <c r="E505">
        <v>12</v>
      </c>
      <c r="F505" t="s">
        <v>152</v>
      </c>
      <c r="G505">
        <v>119</v>
      </c>
      <c r="H505">
        <v>82.846003898635502</v>
      </c>
      <c r="I505" t="s">
        <v>93</v>
      </c>
    </row>
    <row r="506" spans="1:9">
      <c r="A506" t="str">
        <f t="shared" si="7"/>
        <v>C502014FemaleAllEth12</v>
      </c>
      <c r="B506">
        <v>2014</v>
      </c>
      <c r="C506" t="s">
        <v>27</v>
      </c>
      <c r="D506" t="s">
        <v>117</v>
      </c>
      <c r="E506">
        <v>12</v>
      </c>
      <c r="F506" t="s">
        <v>152</v>
      </c>
      <c r="G506">
        <v>400</v>
      </c>
      <c r="H506">
        <v>278.47396268448898</v>
      </c>
      <c r="I506" t="s">
        <v>102</v>
      </c>
    </row>
    <row r="507" spans="1:9">
      <c r="A507" t="str">
        <f t="shared" si="7"/>
        <v>C512014FemaleAllEth12</v>
      </c>
      <c r="B507">
        <v>2014</v>
      </c>
      <c r="C507" t="s">
        <v>27</v>
      </c>
      <c r="D507" t="s">
        <v>117</v>
      </c>
      <c r="E507">
        <v>12</v>
      </c>
      <c r="F507" t="s">
        <v>152</v>
      </c>
      <c r="G507">
        <v>9</v>
      </c>
      <c r="H507">
        <v>6.2656641604010002</v>
      </c>
      <c r="I507" t="s">
        <v>106</v>
      </c>
    </row>
    <row r="508" spans="1:9">
      <c r="A508" t="str">
        <f t="shared" si="7"/>
        <v>C532014FemaleAllEth12</v>
      </c>
      <c r="B508">
        <v>2014</v>
      </c>
      <c r="C508" t="s">
        <v>27</v>
      </c>
      <c r="D508" t="s">
        <v>117</v>
      </c>
      <c r="E508">
        <v>12</v>
      </c>
      <c r="F508" t="s">
        <v>152</v>
      </c>
      <c r="G508">
        <v>5</v>
      </c>
      <c r="H508">
        <v>3.4809245335561099</v>
      </c>
      <c r="I508" t="s">
        <v>103</v>
      </c>
    </row>
    <row r="509" spans="1:9">
      <c r="A509" t="str">
        <f t="shared" si="7"/>
        <v>C54-C552014FemaleAllEth12</v>
      </c>
      <c r="B509">
        <v>2014</v>
      </c>
      <c r="C509" t="s">
        <v>27</v>
      </c>
      <c r="D509" t="s">
        <v>117</v>
      </c>
      <c r="E509">
        <v>12</v>
      </c>
      <c r="F509" t="s">
        <v>152</v>
      </c>
      <c r="G509">
        <v>83</v>
      </c>
      <c r="H509">
        <v>57.783347257031501</v>
      </c>
      <c r="I509" t="s">
        <v>104</v>
      </c>
    </row>
    <row r="510" spans="1:9">
      <c r="A510" t="str">
        <f t="shared" si="7"/>
        <v>C56-C572014FemaleAllEth12</v>
      </c>
      <c r="B510">
        <v>2014</v>
      </c>
      <c r="C510" t="s">
        <v>27</v>
      </c>
      <c r="D510" t="s">
        <v>117</v>
      </c>
      <c r="E510">
        <v>12</v>
      </c>
      <c r="F510" t="s">
        <v>152</v>
      </c>
      <c r="G510">
        <v>23</v>
      </c>
      <c r="H510">
        <v>16.012252854358099</v>
      </c>
      <c r="I510" t="s">
        <v>105</v>
      </c>
    </row>
    <row r="511" spans="1:9">
      <c r="A511" t="str">
        <f t="shared" si="7"/>
        <v>C64-C66, C682014FemaleAllEth12</v>
      </c>
      <c r="B511">
        <v>2014</v>
      </c>
      <c r="C511" t="s">
        <v>27</v>
      </c>
      <c r="D511" t="s">
        <v>117</v>
      </c>
      <c r="E511">
        <v>12</v>
      </c>
      <c r="F511" t="s">
        <v>152</v>
      </c>
      <c r="G511">
        <v>24</v>
      </c>
      <c r="H511">
        <v>16.708437761069298</v>
      </c>
      <c r="I511" t="s">
        <v>94</v>
      </c>
    </row>
    <row r="512" spans="1:9">
      <c r="A512" t="str">
        <f t="shared" si="7"/>
        <v>C672014FemaleAllEth12</v>
      </c>
      <c r="B512">
        <v>2014</v>
      </c>
      <c r="C512" t="s">
        <v>27</v>
      </c>
      <c r="D512" t="s">
        <v>117</v>
      </c>
      <c r="E512">
        <v>12</v>
      </c>
      <c r="F512" t="s">
        <v>152</v>
      </c>
      <c r="G512">
        <v>5</v>
      </c>
      <c r="H512">
        <v>3.4809245335561099</v>
      </c>
      <c r="I512" t="s">
        <v>95</v>
      </c>
    </row>
    <row r="513" spans="1:9">
      <c r="A513" t="str">
        <f t="shared" si="7"/>
        <v>C712014FemaleAllEth12</v>
      </c>
      <c r="B513">
        <v>2014</v>
      </c>
      <c r="C513" t="s">
        <v>27</v>
      </c>
      <c r="D513" t="s">
        <v>117</v>
      </c>
      <c r="E513">
        <v>12</v>
      </c>
      <c r="F513" t="s">
        <v>152</v>
      </c>
      <c r="G513">
        <v>7</v>
      </c>
      <c r="H513">
        <v>4.8732943469785601</v>
      </c>
      <c r="I513" t="s">
        <v>96</v>
      </c>
    </row>
    <row r="514" spans="1:9">
      <c r="A514" t="str">
        <f t="shared" si="7"/>
        <v>C732014FemaleAllEth12</v>
      </c>
      <c r="B514">
        <v>2014</v>
      </c>
      <c r="C514" t="s">
        <v>27</v>
      </c>
      <c r="D514" t="s">
        <v>117</v>
      </c>
      <c r="E514">
        <v>12</v>
      </c>
      <c r="F514" t="s">
        <v>152</v>
      </c>
      <c r="G514">
        <v>17</v>
      </c>
      <c r="H514">
        <v>11.835143414090799</v>
      </c>
      <c r="I514" t="s">
        <v>97</v>
      </c>
    </row>
    <row r="515" spans="1:9">
      <c r="A515" t="str">
        <f t="shared" ref="A515:A578" si="8">I515&amp;B515&amp;C515&amp;D515&amp;E515</f>
        <v>C812014FemaleAllEth12</v>
      </c>
      <c r="B515">
        <v>2014</v>
      </c>
      <c r="C515" t="s">
        <v>27</v>
      </c>
      <c r="D515" t="s">
        <v>117</v>
      </c>
      <c r="E515">
        <v>12</v>
      </c>
      <c r="F515" t="s">
        <v>152</v>
      </c>
      <c r="G515">
        <v>1</v>
      </c>
      <c r="H515">
        <v>0.69618490671122302</v>
      </c>
      <c r="I515" t="s">
        <v>98</v>
      </c>
    </row>
    <row r="516" spans="1:9">
      <c r="A516" t="str">
        <f t="shared" si="8"/>
        <v>C82-C86, C962014FemaleAllEth12</v>
      </c>
      <c r="B516">
        <v>2014</v>
      </c>
      <c r="C516" t="s">
        <v>27</v>
      </c>
      <c r="D516" t="s">
        <v>117</v>
      </c>
      <c r="E516">
        <v>12</v>
      </c>
      <c r="F516" t="s">
        <v>152</v>
      </c>
      <c r="G516">
        <v>31</v>
      </c>
      <c r="H516">
        <v>21.581732108047898</v>
      </c>
      <c r="I516" t="s">
        <v>99</v>
      </c>
    </row>
    <row r="517" spans="1:9">
      <c r="A517" t="str">
        <f t="shared" si="8"/>
        <v>C902014FemaleAllEth12</v>
      </c>
      <c r="B517">
        <v>2014</v>
      </c>
      <c r="C517" t="s">
        <v>27</v>
      </c>
      <c r="D517" t="s">
        <v>117</v>
      </c>
      <c r="E517">
        <v>12</v>
      </c>
      <c r="F517" t="s">
        <v>152</v>
      </c>
      <c r="G517">
        <v>15</v>
      </c>
      <c r="H517">
        <v>10.4427736006683</v>
      </c>
      <c r="I517" t="s">
        <v>100</v>
      </c>
    </row>
    <row r="518" spans="1:9">
      <c r="A518" t="str">
        <f t="shared" si="8"/>
        <v>C91-C952014FemaleAllEth12</v>
      </c>
      <c r="B518">
        <v>2014</v>
      </c>
      <c r="C518" t="s">
        <v>27</v>
      </c>
      <c r="D518" t="s">
        <v>117</v>
      </c>
      <c r="E518">
        <v>12</v>
      </c>
      <c r="F518" t="s">
        <v>152</v>
      </c>
      <c r="G518">
        <v>11</v>
      </c>
      <c r="H518">
        <v>7.65803397382345</v>
      </c>
      <c r="I518" t="s">
        <v>101</v>
      </c>
    </row>
    <row r="519" spans="1:9">
      <c r="A519" t="str">
        <f t="shared" si="8"/>
        <v>D45-D472014FemaleAllEth12</v>
      </c>
      <c r="B519">
        <v>2014</v>
      </c>
      <c r="C519" t="s">
        <v>27</v>
      </c>
      <c r="D519" t="s">
        <v>117</v>
      </c>
      <c r="E519">
        <v>12</v>
      </c>
      <c r="F519" t="s">
        <v>152</v>
      </c>
      <c r="G519">
        <v>4</v>
      </c>
      <c r="H519">
        <v>2.7847396268448898</v>
      </c>
      <c r="I519" t="s">
        <v>142</v>
      </c>
    </row>
    <row r="520" spans="1:9">
      <c r="A520" t="str">
        <f t="shared" si="8"/>
        <v>C00-C142014FemaleAllEth13</v>
      </c>
      <c r="B520">
        <v>2014</v>
      </c>
      <c r="C520" t="s">
        <v>27</v>
      </c>
      <c r="D520" t="s">
        <v>117</v>
      </c>
      <c r="E520">
        <v>13</v>
      </c>
      <c r="F520" t="s">
        <v>153</v>
      </c>
      <c r="G520">
        <v>15</v>
      </c>
      <c r="H520">
        <v>11.9284294234592</v>
      </c>
      <c r="I520" t="s">
        <v>86</v>
      </c>
    </row>
    <row r="521" spans="1:9">
      <c r="A521" t="str">
        <f t="shared" si="8"/>
        <v>C152014FemaleAllEth13</v>
      </c>
      <c r="B521">
        <v>2014</v>
      </c>
      <c r="C521" t="s">
        <v>27</v>
      </c>
      <c r="D521" t="s">
        <v>117</v>
      </c>
      <c r="E521">
        <v>13</v>
      </c>
      <c r="F521" t="s">
        <v>153</v>
      </c>
      <c r="G521">
        <v>2</v>
      </c>
      <c r="H521">
        <v>1.59045725646123</v>
      </c>
      <c r="I521" t="s">
        <v>87</v>
      </c>
    </row>
    <row r="522" spans="1:9">
      <c r="A522" t="str">
        <f t="shared" si="8"/>
        <v>C162014FemaleAllEth13</v>
      </c>
      <c r="B522">
        <v>2014</v>
      </c>
      <c r="C522" t="s">
        <v>27</v>
      </c>
      <c r="D522" t="s">
        <v>117</v>
      </c>
      <c r="E522">
        <v>13</v>
      </c>
      <c r="F522" t="s">
        <v>153</v>
      </c>
      <c r="G522">
        <v>12</v>
      </c>
      <c r="H522">
        <v>9.5427435387674002</v>
      </c>
      <c r="I522" t="s">
        <v>88</v>
      </c>
    </row>
    <row r="523" spans="1:9">
      <c r="A523" t="str">
        <f t="shared" si="8"/>
        <v>C18-C212014FemaleAllEth13</v>
      </c>
      <c r="B523">
        <v>2014</v>
      </c>
      <c r="C523" t="s">
        <v>27</v>
      </c>
      <c r="D523" t="s">
        <v>117</v>
      </c>
      <c r="E523">
        <v>13</v>
      </c>
      <c r="F523" t="s">
        <v>153</v>
      </c>
      <c r="G523">
        <v>133</v>
      </c>
      <c r="H523">
        <v>105.765407554672</v>
      </c>
      <c r="I523" t="s">
        <v>89</v>
      </c>
    </row>
    <row r="524" spans="1:9">
      <c r="A524" t="str">
        <f t="shared" si="8"/>
        <v>C222014FemaleAllEth13</v>
      </c>
      <c r="B524">
        <v>2014</v>
      </c>
      <c r="C524" t="s">
        <v>27</v>
      </c>
      <c r="D524" t="s">
        <v>117</v>
      </c>
      <c r="E524">
        <v>13</v>
      </c>
      <c r="F524" t="s">
        <v>153</v>
      </c>
      <c r="G524">
        <v>16</v>
      </c>
      <c r="H524">
        <v>12.723658051689901</v>
      </c>
      <c r="I524" t="s">
        <v>90</v>
      </c>
    </row>
    <row r="525" spans="1:9">
      <c r="A525" t="str">
        <f t="shared" si="8"/>
        <v>C252014FemaleAllEth13</v>
      </c>
      <c r="B525">
        <v>2014</v>
      </c>
      <c r="C525" t="s">
        <v>27</v>
      </c>
      <c r="D525" t="s">
        <v>117</v>
      </c>
      <c r="E525">
        <v>13</v>
      </c>
      <c r="F525" t="s">
        <v>153</v>
      </c>
      <c r="G525">
        <v>20</v>
      </c>
      <c r="H525">
        <v>15.9045725646123</v>
      </c>
      <c r="I525" t="s">
        <v>91</v>
      </c>
    </row>
    <row r="526" spans="1:9">
      <c r="A526" t="str">
        <f t="shared" si="8"/>
        <v>C33-C342014FemaleAllEth13</v>
      </c>
      <c r="B526">
        <v>2014</v>
      </c>
      <c r="C526" t="s">
        <v>27</v>
      </c>
      <c r="D526" t="s">
        <v>117</v>
      </c>
      <c r="E526">
        <v>13</v>
      </c>
      <c r="F526" t="s">
        <v>153</v>
      </c>
      <c r="G526">
        <v>113</v>
      </c>
      <c r="H526">
        <v>89.860834990059601</v>
      </c>
      <c r="I526" t="s">
        <v>92</v>
      </c>
    </row>
    <row r="527" spans="1:9">
      <c r="A527" t="str">
        <f t="shared" si="8"/>
        <v>C432014FemaleAllEth13</v>
      </c>
      <c r="B527">
        <v>2014</v>
      </c>
      <c r="C527" t="s">
        <v>27</v>
      </c>
      <c r="D527" t="s">
        <v>117</v>
      </c>
      <c r="E527">
        <v>13</v>
      </c>
      <c r="F527" t="s">
        <v>153</v>
      </c>
      <c r="G527">
        <v>127</v>
      </c>
      <c r="H527">
        <v>100.99403578528801</v>
      </c>
      <c r="I527" t="s">
        <v>93</v>
      </c>
    </row>
    <row r="528" spans="1:9">
      <c r="A528" t="str">
        <f t="shared" si="8"/>
        <v>C502014FemaleAllEth13</v>
      </c>
      <c r="B528">
        <v>2014</v>
      </c>
      <c r="C528" t="s">
        <v>27</v>
      </c>
      <c r="D528" t="s">
        <v>117</v>
      </c>
      <c r="E528">
        <v>13</v>
      </c>
      <c r="F528" t="s">
        <v>153</v>
      </c>
      <c r="G528">
        <v>399</v>
      </c>
      <c r="H528">
        <v>317.296222664016</v>
      </c>
      <c r="I528" t="s">
        <v>102</v>
      </c>
    </row>
    <row r="529" spans="1:9">
      <c r="A529" t="str">
        <f t="shared" si="8"/>
        <v>C512014FemaleAllEth13</v>
      </c>
      <c r="B529">
        <v>2014</v>
      </c>
      <c r="C529" t="s">
        <v>27</v>
      </c>
      <c r="D529" t="s">
        <v>117</v>
      </c>
      <c r="E529">
        <v>13</v>
      </c>
      <c r="F529" t="s">
        <v>153</v>
      </c>
      <c r="G529">
        <v>9</v>
      </c>
      <c r="H529">
        <v>7.1570576540755502</v>
      </c>
      <c r="I529" t="s">
        <v>106</v>
      </c>
    </row>
    <row r="530" spans="1:9">
      <c r="A530" t="str">
        <f t="shared" si="8"/>
        <v>C532014FemaleAllEth13</v>
      </c>
      <c r="B530">
        <v>2014</v>
      </c>
      <c r="C530" t="s">
        <v>27</v>
      </c>
      <c r="D530" t="s">
        <v>117</v>
      </c>
      <c r="E530">
        <v>13</v>
      </c>
      <c r="F530" t="s">
        <v>153</v>
      </c>
      <c r="G530">
        <v>6</v>
      </c>
      <c r="H530">
        <v>4.7713717693837001</v>
      </c>
      <c r="I530" t="s">
        <v>103</v>
      </c>
    </row>
    <row r="531" spans="1:9">
      <c r="A531" t="str">
        <f t="shared" si="8"/>
        <v>C54-C552014FemaleAllEth13</v>
      </c>
      <c r="B531">
        <v>2014</v>
      </c>
      <c r="C531" t="s">
        <v>27</v>
      </c>
      <c r="D531" t="s">
        <v>117</v>
      </c>
      <c r="E531">
        <v>13</v>
      </c>
      <c r="F531" t="s">
        <v>153</v>
      </c>
      <c r="G531">
        <v>85</v>
      </c>
      <c r="H531">
        <v>67.594433399602394</v>
      </c>
      <c r="I531" t="s">
        <v>104</v>
      </c>
    </row>
    <row r="532" spans="1:9">
      <c r="A532" t="str">
        <f t="shared" si="8"/>
        <v>C56-C572014FemaleAllEth13</v>
      </c>
      <c r="B532">
        <v>2014</v>
      </c>
      <c r="C532" t="s">
        <v>27</v>
      </c>
      <c r="D532" t="s">
        <v>117</v>
      </c>
      <c r="E532">
        <v>13</v>
      </c>
      <c r="F532" t="s">
        <v>153</v>
      </c>
      <c r="G532">
        <v>36</v>
      </c>
      <c r="H532">
        <v>28.628230616302201</v>
      </c>
      <c r="I532" t="s">
        <v>105</v>
      </c>
    </row>
    <row r="533" spans="1:9">
      <c r="A533" t="str">
        <f t="shared" si="8"/>
        <v>C64-C66, C682014FemaleAllEth13</v>
      </c>
      <c r="B533">
        <v>2014</v>
      </c>
      <c r="C533" t="s">
        <v>27</v>
      </c>
      <c r="D533" t="s">
        <v>117</v>
      </c>
      <c r="E533">
        <v>13</v>
      </c>
      <c r="F533" t="s">
        <v>153</v>
      </c>
      <c r="G533">
        <v>31</v>
      </c>
      <c r="H533">
        <v>24.652087475149099</v>
      </c>
      <c r="I533" t="s">
        <v>94</v>
      </c>
    </row>
    <row r="534" spans="1:9">
      <c r="A534" t="str">
        <f t="shared" si="8"/>
        <v>C672014FemaleAllEth13</v>
      </c>
      <c r="B534">
        <v>2014</v>
      </c>
      <c r="C534" t="s">
        <v>27</v>
      </c>
      <c r="D534" t="s">
        <v>117</v>
      </c>
      <c r="E534">
        <v>13</v>
      </c>
      <c r="F534" t="s">
        <v>153</v>
      </c>
      <c r="G534">
        <v>12</v>
      </c>
      <c r="H534">
        <v>9.5427435387674002</v>
      </c>
      <c r="I534" t="s">
        <v>95</v>
      </c>
    </row>
    <row r="535" spans="1:9">
      <c r="A535" t="str">
        <f t="shared" si="8"/>
        <v>C712014FemaleAllEth13</v>
      </c>
      <c r="B535">
        <v>2014</v>
      </c>
      <c r="C535" t="s">
        <v>27</v>
      </c>
      <c r="D535" t="s">
        <v>117</v>
      </c>
      <c r="E535">
        <v>13</v>
      </c>
      <c r="F535" t="s">
        <v>153</v>
      </c>
      <c r="G535">
        <v>11</v>
      </c>
      <c r="H535">
        <v>8.7475149105367809</v>
      </c>
      <c r="I535" t="s">
        <v>96</v>
      </c>
    </row>
    <row r="536" spans="1:9">
      <c r="A536" t="str">
        <f t="shared" si="8"/>
        <v>C732014FemaleAllEth13</v>
      </c>
      <c r="B536">
        <v>2014</v>
      </c>
      <c r="C536" t="s">
        <v>27</v>
      </c>
      <c r="D536" t="s">
        <v>117</v>
      </c>
      <c r="E536">
        <v>13</v>
      </c>
      <c r="F536" t="s">
        <v>153</v>
      </c>
      <c r="G536">
        <v>7</v>
      </c>
      <c r="H536">
        <v>5.5666003976143097</v>
      </c>
      <c r="I536" t="s">
        <v>97</v>
      </c>
    </row>
    <row r="537" spans="1:9">
      <c r="A537" t="str">
        <f t="shared" si="8"/>
        <v>C812014FemaleAllEth13</v>
      </c>
      <c r="B537">
        <v>2014</v>
      </c>
      <c r="C537" t="s">
        <v>27</v>
      </c>
      <c r="D537" t="s">
        <v>117</v>
      </c>
      <c r="E537">
        <v>13</v>
      </c>
      <c r="F537" t="s">
        <v>153</v>
      </c>
      <c r="G537">
        <v>1</v>
      </c>
      <c r="H537">
        <v>0.79522862823061602</v>
      </c>
      <c r="I537" t="s">
        <v>98</v>
      </c>
    </row>
    <row r="538" spans="1:9">
      <c r="A538" t="str">
        <f t="shared" si="8"/>
        <v>C82-C86, C962014FemaleAllEth13</v>
      </c>
      <c r="B538">
        <v>2014</v>
      </c>
      <c r="C538" t="s">
        <v>27</v>
      </c>
      <c r="D538" t="s">
        <v>117</v>
      </c>
      <c r="E538">
        <v>13</v>
      </c>
      <c r="F538" t="s">
        <v>153</v>
      </c>
      <c r="G538">
        <v>30</v>
      </c>
      <c r="H538">
        <v>23.856858846918499</v>
      </c>
      <c r="I538" t="s">
        <v>99</v>
      </c>
    </row>
    <row r="539" spans="1:9">
      <c r="A539" t="str">
        <f t="shared" si="8"/>
        <v>C902014FemaleAllEth13</v>
      </c>
      <c r="B539">
        <v>2014</v>
      </c>
      <c r="C539" t="s">
        <v>27</v>
      </c>
      <c r="D539" t="s">
        <v>117</v>
      </c>
      <c r="E539">
        <v>13</v>
      </c>
      <c r="F539" t="s">
        <v>153</v>
      </c>
      <c r="G539">
        <v>23</v>
      </c>
      <c r="H539">
        <v>18.290258449304201</v>
      </c>
      <c r="I539" t="s">
        <v>100</v>
      </c>
    </row>
    <row r="540" spans="1:9">
      <c r="A540" t="str">
        <f t="shared" si="8"/>
        <v>C91-C952014FemaleAllEth13</v>
      </c>
      <c r="B540">
        <v>2014</v>
      </c>
      <c r="C540" t="s">
        <v>27</v>
      </c>
      <c r="D540" t="s">
        <v>117</v>
      </c>
      <c r="E540">
        <v>13</v>
      </c>
      <c r="F540" t="s">
        <v>153</v>
      </c>
      <c r="G540">
        <v>34</v>
      </c>
      <c r="H540">
        <v>27.037773359841001</v>
      </c>
      <c r="I540" t="s">
        <v>101</v>
      </c>
    </row>
    <row r="541" spans="1:9">
      <c r="A541" t="str">
        <f t="shared" si="8"/>
        <v>D45-D472014FemaleAllEth13</v>
      </c>
      <c r="B541">
        <v>2014</v>
      </c>
      <c r="C541" t="s">
        <v>27</v>
      </c>
      <c r="D541" t="s">
        <v>117</v>
      </c>
      <c r="E541">
        <v>13</v>
      </c>
      <c r="F541" t="s">
        <v>153</v>
      </c>
      <c r="G541">
        <v>6</v>
      </c>
      <c r="H541">
        <v>4.7713717693837001</v>
      </c>
      <c r="I541" t="s">
        <v>142</v>
      </c>
    </row>
    <row r="542" spans="1:9">
      <c r="A542" t="str">
        <f t="shared" si="8"/>
        <v>C00-C142014FemaleAllEth14</v>
      </c>
      <c r="B542">
        <v>2014</v>
      </c>
      <c r="C542" t="s">
        <v>27</v>
      </c>
      <c r="D542" t="s">
        <v>117</v>
      </c>
      <c r="E542">
        <v>14</v>
      </c>
      <c r="F542" t="s">
        <v>154</v>
      </c>
      <c r="G542">
        <v>25</v>
      </c>
      <c r="H542">
        <v>22.581519284617499</v>
      </c>
      <c r="I542" t="s">
        <v>86</v>
      </c>
    </row>
    <row r="543" spans="1:9">
      <c r="A543" t="str">
        <f t="shared" si="8"/>
        <v>C152014FemaleAllEth14</v>
      </c>
      <c r="B543">
        <v>2014</v>
      </c>
      <c r="C543" t="s">
        <v>27</v>
      </c>
      <c r="D543" t="s">
        <v>117</v>
      </c>
      <c r="E543">
        <v>14</v>
      </c>
      <c r="F543" t="s">
        <v>154</v>
      </c>
      <c r="G543">
        <v>12</v>
      </c>
      <c r="H543">
        <v>10.839129256616401</v>
      </c>
      <c r="I543" t="s">
        <v>87</v>
      </c>
    </row>
    <row r="544" spans="1:9">
      <c r="A544" t="str">
        <f t="shared" si="8"/>
        <v>C162014FemaleAllEth14</v>
      </c>
      <c r="B544">
        <v>2014</v>
      </c>
      <c r="C544" t="s">
        <v>27</v>
      </c>
      <c r="D544" t="s">
        <v>117</v>
      </c>
      <c r="E544">
        <v>14</v>
      </c>
      <c r="F544" t="s">
        <v>154</v>
      </c>
      <c r="G544">
        <v>17</v>
      </c>
      <c r="H544">
        <v>15.355433113539901</v>
      </c>
      <c r="I544" t="s">
        <v>88</v>
      </c>
    </row>
    <row r="545" spans="1:9">
      <c r="A545" t="str">
        <f t="shared" si="8"/>
        <v>C18-C212014FemaleAllEth14</v>
      </c>
      <c r="B545">
        <v>2014</v>
      </c>
      <c r="C545" t="s">
        <v>27</v>
      </c>
      <c r="D545" t="s">
        <v>117</v>
      </c>
      <c r="E545">
        <v>14</v>
      </c>
      <c r="F545" t="s">
        <v>154</v>
      </c>
      <c r="G545">
        <v>195</v>
      </c>
      <c r="H545">
        <v>176.135850420016</v>
      </c>
      <c r="I545" t="s">
        <v>89</v>
      </c>
    </row>
    <row r="546" spans="1:9">
      <c r="A546" t="str">
        <f t="shared" si="8"/>
        <v>C222014FemaleAllEth14</v>
      </c>
      <c r="B546">
        <v>2014</v>
      </c>
      <c r="C546" t="s">
        <v>27</v>
      </c>
      <c r="D546" t="s">
        <v>117</v>
      </c>
      <c r="E546">
        <v>14</v>
      </c>
      <c r="F546" t="s">
        <v>154</v>
      </c>
      <c r="G546">
        <v>11</v>
      </c>
      <c r="H546">
        <v>9.9358684852316905</v>
      </c>
      <c r="I546" t="s">
        <v>90</v>
      </c>
    </row>
    <row r="547" spans="1:9">
      <c r="A547" t="str">
        <f t="shared" si="8"/>
        <v>C252014FemaleAllEth14</v>
      </c>
      <c r="B547">
        <v>2014</v>
      </c>
      <c r="C547" t="s">
        <v>27</v>
      </c>
      <c r="D547" t="s">
        <v>117</v>
      </c>
      <c r="E547">
        <v>14</v>
      </c>
      <c r="F547" t="s">
        <v>154</v>
      </c>
      <c r="G547">
        <v>27</v>
      </c>
      <c r="H547">
        <v>24.388040827386899</v>
      </c>
      <c r="I547" t="s">
        <v>91</v>
      </c>
    </row>
    <row r="548" spans="1:9">
      <c r="A548" t="str">
        <f t="shared" si="8"/>
        <v>C33-C342014FemaleAllEth14</v>
      </c>
      <c r="B548">
        <v>2014</v>
      </c>
      <c r="C548" t="s">
        <v>27</v>
      </c>
      <c r="D548" t="s">
        <v>117</v>
      </c>
      <c r="E548">
        <v>14</v>
      </c>
      <c r="F548" t="s">
        <v>154</v>
      </c>
      <c r="G548">
        <v>168</v>
      </c>
      <c r="H548">
        <v>151.74780959262901</v>
      </c>
      <c r="I548" t="s">
        <v>92</v>
      </c>
    </row>
    <row r="549" spans="1:9">
      <c r="A549" t="str">
        <f t="shared" si="8"/>
        <v>C432014FemaleAllEth14</v>
      </c>
      <c r="B549">
        <v>2014</v>
      </c>
      <c r="C549" t="s">
        <v>27</v>
      </c>
      <c r="D549" t="s">
        <v>117</v>
      </c>
      <c r="E549">
        <v>14</v>
      </c>
      <c r="F549" t="s">
        <v>154</v>
      </c>
      <c r="G549">
        <v>119</v>
      </c>
      <c r="H549">
        <v>107.488031794779</v>
      </c>
      <c r="I549" t="s">
        <v>93</v>
      </c>
    </row>
    <row r="550" spans="1:9">
      <c r="A550" t="str">
        <f t="shared" si="8"/>
        <v>C502014FemaleAllEth14</v>
      </c>
      <c r="B550">
        <v>2014</v>
      </c>
      <c r="C550" t="s">
        <v>27</v>
      </c>
      <c r="D550" t="s">
        <v>117</v>
      </c>
      <c r="E550">
        <v>14</v>
      </c>
      <c r="F550" t="s">
        <v>154</v>
      </c>
      <c r="G550">
        <v>424</v>
      </c>
      <c r="H550">
        <v>382.98256706711197</v>
      </c>
      <c r="I550" t="s">
        <v>102</v>
      </c>
    </row>
    <row r="551" spans="1:9">
      <c r="A551" t="str">
        <f t="shared" si="8"/>
        <v>C512014FemaleAllEth14</v>
      </c>
      <c r="B551">
        <v>2014</v>
      </c>
      <c r="C551" t="s">
        <v>27</v>
      </c>
      <c r="D551" t="s">
        <v>117</v>
      </c>
      <c r="E551">
        <v>14</v>
      </c>
      <c r="F551" t="s">
        <v>154</v>
      </c>
      <c r="G551">
        <v>7</v>
      </c>
      <c r="H551">
        <v>6.3228253996928903</v>
      </c>
      <c r="I551" t="s">
        <v>106</v>
      </c>
    </row>
    <row r="552" spans="1:9">
      <c r="A552" t="str">
        <f t="shared" si="8"/>
        <v>C532014FemaleAllEth14</v>
      </c>
      <c r="B552">
        <v>2014</v>
      </c>
      <c r="C552" t="s">
        <v>27</v>
      </c>
      <c r="D552" t="s">
        <v>117</v>
      </c>
      <c r="E552">
        <v>14</v>
      </c>
      <c r="F552" t="s">
        <v>154</v>
      </c>
      <c r="G552">
        <v>7</v>
      </c>
      <c r="H552">
        <v>6.3228253996928903</v>
      </c>
      <c r="I552" t="s">
        <v>103</v>
      </c>
    </row>
    <row r="553" spans="1:9">
      <c r="A553" t="str">
        <f t="shared" si="8"/>
        <v>C54-C552014FemaleAllEth14</v>
      </c>
      <c r="B553">
        <v>2014</v>
      </c>
      <c r="C553" t="s">
        <v>27</v>
      </c>
      <c r="D553" t="s">
        <v>117</v>
      </c>
      <c r="E553">
        <v>14</v>
      </c>
      <c r="F553" t="s">
        <v>154</v>
      </c>
      <c r="G553">
        <v>75</v>
      </c>
      <c r="H553">
        <v>67.744557853852399</v>
      </c>
      <c r="I553" t="s">
        <v>104</v>
      </c>
    </row>
    <row r="554" spans="1:9">
      <c r="A554" t="str">
        <f t="shared" si="8"/>
        <v>C56-C572014FemaleAllEth14</v>
      </c>
      <c r="B554">
        <v>2014</v>
      </c>
      <c r="C554" t="s">
        <v>27</v>
      </c>
      <c r="D554" t="s">
        <v>117</v>
      </c>
      <c r="E554">
        <v>14</v>
      </c>
      <c r="F554" t="s">
        <v>154</v>
      </c>
      <c r="G554">
        <v>40</v>
      </c>
      <c r="H554">
        <v>36.1304308553879</v>
      </c>
      <c r="I554" t="s">
        <v>105</v>
      </c>
    </row>
    <row r="555" spans="1:9">
      <c r="A555" t="str">
        <f t="shared" si="8"/>
        <v>C64-C66, C682014FemaleAllEth14</v>
      </c>
      <c r="B555">
        <v>2014</v>
      </c>
      <c r="C555" t="s">
        <v>27</v>
      </c>
      <c r="D555" t="s">
        <v>117</v>
      </c>
      <c r="E555">
        <v>14</v>
      </c>
      <c r="F555" t="s">
        <v>154</v>
      </c>
      <c r="G555">
        <v>29</v>
      </c>
      <c r="H555">
        <v>26.194562370156302</v>
      </c>
      <c r="I555" t="s">
        <v>94</v>
      </c>
    </row>
    <row r="556" spans="1:9">
      <c r="A556" t="str">
        <f t="shared" si="8"/>
        <v>C672014FemaleAllEth14</v>
      </c>
      <c r="B556">
        <v>2014</v>
      </c>
      <c r="C556" t="s">
        <v>27</v>
      </c>
      <c r="D556" t="s">
        <v>117</v>
      </c>
      <c r="E556">
        <v>14</v>
      </c>
      <c r="F556" t="s">
        <v>154</v>
      </c>
      <c r="G556">
        <v>17</v>
      </c>
      <c r="H556">
        <v>15.355433113539901</v>
      </c>
      <c r="I556" t="s">
        <v>95</v>
      </c>
    </row>
    <row r="557" spans="1:9">
      <c r="A557" t="str">
        <f t="shared" si="8"/>
        <v>C712014FemaleAllEth14</v>
      </c>
      <c r="B557">
        <v>2014</v>
      </c>
      <c r="C557" t="s">
        <v>27</v>
      </c>
      <c r="D557" t="s">
        <v>117</v>
      </c>
      <c r="E557">
        <v>14</v>
      </c>
      <c r="F557" t="s">
        <v>154</v>
      </c>
      <c r="G557">
        <v>13</v>
      </c>
      <c r="H557">
        <v>11.7423900280011</v>
      </c>
      <c r="I557" t="s">
        <v>96</v>
      </c>
    </row>
    <row r="558" spans="1:9">
      <c r="A558" t="str">
        <f t="shared" si="8"/>
        <v>C732014FemaleAllEth14</v>
      </c>
      <c r="B558">
        <v>2014</v>
      </c>
      <c r="C558" t="s">
        <v>27</v>
      </c>
      <c r="D558" t="s">
        <v>117</v>
      </c>
      <c r="E558">
        <v>14</v>
      </c>
      <c r="F558" t="s">
        <v>154</v>
      </c>
      <c r="G558">
        <v>24</v>
      </c>
      <c r="H558">
        <v>21.678258513232802</v>
      </c>
      <c r="I558" t="s">
        <v>97</v>
      </c>
    </row>
    <row r="559" spans="1:9">
      <c r="A559" t="str">
        <f t="shared" si="8"/>
        <v>C812014FemaleAllEth14</v>
      </c>
      <c r="B559">
        <v>2014</v>
      </c>
      <c r="C559" t="s">
        <v>27</v>
      </c>
      <c r="D559" t="s">
        <v>117</v>
      </c>
      <c r="E559">
        <v>14</v>
      </c>
      <c r="F559" t="s">
        <v>154</v>
      </c>
      <c r="G559">
        <v>2</v>
      </c>
      <c r="H559">
        <v>1.8065215427693999</v>
      </c>
      <c r="I559" t="s">
        <v>98</v>
      </c>
    </row>
    <row r="560" spans="1:9">
      <c r="A560" t="str">
        <f t="shared" si="8"/>
        <v>C82-C86, C962014FemaleAllEth14</v>
      </c>
      <c r="B560">
        <v>2014</v>
      </c>
      <c r="C560" t="s">
        <v>27</v>
      </c>
      <c r="D560" t="s">
        <v>117</v>
      </c>
      <c r="E560">
        <v>14</v>
      </c>
      <c r="F560" t="s">
        <v>154</v>
      </c>
      <c r="G560">
        <v>39</v>
      </c>
      <c r="H560">
        <v>35.227170084003298</v>
      </c>
      <c r="I560" t="s">
        <v>99</v>
      </c>
    </row>
    <row r="561" spans="1:9">
      <c r="A561" t="str">
        <f t="shared" si="8"/>
        <v>C902014FemaleAllEth14</v>
      </c>
      <c r="B561">
        <v>2014</v>
      </c>
      <c r="C561" t="s">
        <v>27</v>
      </c>
      <c r="D561" t="s">
        <v>117</v>
      </c>
      <c r="E561">
        <v>14</v>
      </c>
      <c r="F561" t="s">
        <v>154</v>
      </c>
      <c r="G561">
        <v>29</v>
      </c>
      <c r="H561">
        <v>26.194562370156302</v>
      </c>
      <c r="I561" t="s">
        <v>100</v>
      </c>
    </row>
    <row r="562" spans="1:9">
      <c r="A562" t="str">
        <f t="shared" si="8"/>
        <v>C91-C952014FemaleAllEth14</v>
      </c>
      <c r="B562">
        <v>2014</v>
      </c>
      <c r="C562" t="s">
        <v>27</v>
      </c>
      <c r="D562" t="s">
        <v>117</v>
      </c>
      <c r="E562">
        <v>14</v>
      </c>
      <c r="F562" t="s">
        <v>154</v>
      </c>
      <c r="G562">
        <v>36</v>
      </c>
      <c r="H562">
        <v>32.517387769849201</v>
      </c>
      <c r="I562" t="s">
        <v>101</v>
      </c>
    </row>
    <row r="563" spans="1:9">
      <c r="A563" t="str">
        <f t="shared" si="8"/>
        <v>D45-D472014FemaleAllEth14</v>
      </c>
      <c r="B563">
        <v>2014</v>
      </c>
      <c r="C563" t="s">
        <v>27</v>
      </c>
      <c r="D563" t="s">
        <v>117</v>
      </c>
      <c r="E563">
        <v>14</v>
      </c>
      <c r="F563" t="s">
        <v>154</v>
      </c>
      <c r="G563">
        <v>10</v>
      </c>
      <c r="H563">
        <v>9.0326077138469891</v>
      </c>
      <c r="I563" t="s">
        <v>142</v>
      </c>
    </row>
    <row r="564" spans="1:9">
      <c r="A564" t="str">
        <f t="shared" si="8"/>
        <v>C00-C142014FemaleAllEth15</v>
      </c>
      <c r="B564">
        <v>2014</v>
      </c>
      <c r="C564" t="s">
        <v>27</v>
      </c>
      <c r="D564" t="s">
        <v>117</v>
      </c>
      <c r="E564">
        <v>15</v>
      </c>
      <c r="F564" t="s">
        <v>155</v>
      </c>
      <c r="G564">
        <v>15</v>
      </c>
      <c r="H564">
        <v>18.126888217522701</v>
      </c>
      <c r="I564" t="s">
        <v>86</v>
      </c>
    </row>
    <row r="565" spans="1:9">
      <c r="A565" t="str">
        <f t="shared" si="8"/>
        <v>C152014FemaleAllEth15</v>
      </c>
      <c r="B565">
        <v>2014</v>
      </c>
      <c r="C565" t="s">
        <v>27</v>
      </c>
      <c r="D565" t="s">
        <v>117</v>
      </c>
      <c r="E565">
        <v>15</v>
      </c>
      <c r="F565" t="s">
        <v>155</v>
      </c>
      <c r="G565">
        <v>11</v>
      </c>
      <c r="H565">
        <v>13.2930513595166</v>
      </c>
      <c r="I565" t="s">
        <v>87</v>
      </c>
    </row>
    <row r="566" spans="1:9">
      <c r="A566" t="str">
        <f t="shared" si="8"/>
        <v>C162014FemaleAllEth15</v>
      </c>
      <c r="B566">
        <v>2014</v>
      </c>
      <c r="C566" t="s">
        <v>27</v>
      </c>
      <c r="D566" t="s">
        <v>117</v>
      </c>
      <c r="E566">
        <v>15</v>
      </c>
      <c r="F566" t="s">
        <v>155</v>
      </c>
      <c r="G566">
        <v>25</v>
      </c>
      <c r="H566">
        <v>30.211480362537799</v>
      </c>
      <c r="I566" t="s">
        <v>88</v>
      </c>
    </row>
    <row r="567" spans="1:9">
      <c r="A567" t="str">
        <f t="shared" si="8"/>
        <v>C18-C212014FemaleAllEth15</v>
      </c>
      <c r="B567">
        <v>2014</v>
      </c>
      <c r="C567" t="s">
        <v>27</v>
      </c>
      <c r="D567" t="s">
        <v>117</v>
      </c>
      <c r="E567">
        <v>15</v>
      </c>
      <c r="F567" t="s">
        <v>155</v>
      </c>
      <c r="G567">
        <v>222</v>
      </c>
      <c r="H567">
        <v>268.27794561933501</v>
      </c>
      <c r="I567" t="s">
        <v>89</v>
      </c>
    </row>
    <row r="568" spans="1:9">
      <c r="A568" t="str">
        <f t="shared" si="8"/>
        <v>C222014FemaleAllEth15</v>
      </c>
      <c r="B568">
        <v>2014</v>
      </c>
      <c r="C568" t="s">
        <v>27</v>
      </c>
      <c r="D568" t="s">
        <v>117</v>
      </c>
      <c r="E568">
        <v>15</v>
      </c>
      <c r="F568" t="s">
        <v>155</v>
      </c>
      <c r="G568">
        <v>18</v>
      </c>
      <c r="H568">
        <v>21.752265861027201</v>
      </c>
      <c r="I568" t="s">
        <v>90</v>
      </c>
    </row>
    <row r="569" spans="1:9">
      <c r="A569" t="str">
        <f t="shared" si="8"/>
        <v>C252014FemaleAllEth15</v>
      </c>
      <c r="B569">
        <v>2014</v>
      </c>
      <c r="C569" t="s">
        <v>27</v>
      </c>
      <c r="D569" t="s">
        <v>117</v>
      </c>
      <c r="E569">
        <v>15</v>
      </c>
      <c r="F569" t="s">
        <v>155</v>
      </c>
      <c r="G569">
        <v>47</v>
      </c>
      <c r="H569">
        <v>56.797583081570998</v>
      </c>
      <c r="I569" t="s">
        <v>91</v>
      </c>
    </row>
    <row r="570" spans="1:9">
      <c r="A570" t="str">
        <f t="shared" si="8"/>
        <v>C33-C342014FemaleAllEth15</v>
      </c>
      <c r="B570">
        <v>2014</v>
      </c>
      <c r="C570" t="s">
        <v>27</v>
      </c>
      <c r="D570" t="s">
        <v>117</v>
      </c>
      <c r="E570">
        <v>15</v>
      </c>
      <c r="F570" t="s">
        <v>155</v>
      </c>
      <c r="G570">
        <v>168</v>
      </c>
      <c r="H570">
        <v>203.021148036254</v>
      </c>
      <c r="I570" t="s">
        <v>92</v>
      </c>
    </row>
    <row r="571" spans="1:9">
      <c r="A571" t="str">
        <f t="shared" si="8"/>
        <v>C432014FemaleAllEth15</v>
      </c>
      <c r="B571">
        <v>2014</v>
      </c>
      <c r="C571" t="s">
        <v>27</v>
      </c>
      <c r="D571" t="s">
        <v>117</v>
      </c>
      <c r="E571">
        <v>15</v>
      </c>
      <c r="F571" t="s">
        <v>155</v>
      </c>
      <c r="G571">
        <v>116</v>
      </c>
      <c r="H571">
        <v>140.181268882175</v>
      </c>
      <c r="I571" t="s">
        <v>93</v>
      </c>
    </row>
    <row r="572" spans="1:9">
      <c r="A572" t="str">
        <f t="shared" si="8"/>
        <v>C502014FemaleAllEth15</v>
      </c>
      <c r="B572">
        <v>2014</v>
      </c>
      <c r="C572" t="s">
        <v>27</v>
      </c>
      <c r="D572" t="s">
        <v>117</v>
      </c>
      <c r="E572">
        <v>15</v>
      </c>
      <c r="F572" t="s">
        <v>155</v>
      </c>
      <c r="G572">
        <v>221</v>
      </c>
      <c r="H572">
        <v>267.06948640483398</v>
      </c>
      <c r="I572" t="s">
        <v>102</v>
      </c>
    </row>
    <row r="573" spans="1:9">
      <c r="A573" t="str">
        <f t="shared" si="8"/>
        <v>C512014FemaleAllEth15</v>
      </c>
      <c r="B573">
        <v>2014</v>
      </c>
      <c r="C573" t="s">
        <v>27</v>
      </c>
      <c r="D573" t="s">
        <v>117</v>
      </c>
      <c r="E573">
        <v>15</v>
      </c>
      <c r="F573" t="s">
        <v>155</v>
      </c>
      <c r="G573">
        <v>6</v>
      </c>
      <c r="H573">
        <v>7.2507552870090599</v>
      </c>
      <c r="I573" t="s">
        <v>106</v>
      </c>
    </row>
    <row r="574" spans="1:9">
      <c r="A574" t="str">
        <f t="shared" si="8"/>
        <v>C532014FemaleAllEth15</v>
      </c>
      <c r="B574">
        <v>2014</v>
      </c>
      <c r="C574" t="s">
        <v>27</v>
      </c>
      <c r="D574" t="s">
        <v>117</v>
      </c>
      <c r="E574">
        <v>15</v>
      </c>
      <c r="F574" t="s">
        <v>155</v>
      </c>
      <c r="G574">
        <v>8</v>
      </c>
      <c r="H574">
        <v>9.6676737160120805</v>
      </c>
      <c r="I574" t="s">
        <v>103</v>
      </c>
    </row>
    <row r="575" spans="1:9">
      <c r="A575" t="str">
        <f t="shared" si="8"/>
        <v>C54-C552014FemaleAllEth15</v>
      </c>
      <c r="B575">
        <v>2014</v>
      </c>
      <c r="C575" t="s">
        <v>27</v>
      </c>
      <c r="D575" t="s">
        <v>117</v>
      </c>
      <c r="E575">
        <v>15</v>
      </c>
      <c r="F575" t="s">
        <v>155</v>
      </c>
      <c r="G575">
        <v>60</v>
      </c>
      <c r="H575">
        <v>72.507552870090606</v>
      </c>
      <c r="I575" t="s">
        <v>104</v>
      </c>
    </row>
    <row r="576" spans="1:9">
      <c r="A576" t="str">
        <f t="shared" si="8"/>
        <v>C56-C572014FemaleAllEth15</v>
      </c>
      <c r="B576">
        <v>2014</v>
      </c>
      <c r="C576" t="s">
        <v>27</v>
      </c>
      <c r="D576" t="s">
        <v>117</v>
      </c>
      <c r="E576">
        <v>15</v>
      </c>
      <c r="F576" t="s">
        <v>155</v>
      </c>
      <c r="G576">
        <v>50</v>
      </c>
      <c r="H576">
        <v>60.422960725075498</v>
      </c>
      <c r="I576" t="s">
        <v>105</v>
      </c>
    </row>
    <row r="577" spans="1:9">
      <c r="A577" t="str">
        <f t="shared" si="8"/>
        <v>C64-C66, C682014FemaleAllEth15</v>
      </c>
      <c r="B577">
        <v>2014</v>
      </c>
      <c r="C577" t="s">
        <v>27</v>
      </c>
      <c r="D577" t="s">
        <v>117</v>
      </c>
      <c r="E577">
        <v>15</v>
      </c>
      <c r="F577" t="s">
        <v>155</v>
      </c>
      <c r="G577">
        <v>36</v>
      </c>
      <c r="H577">
        <v>43.504531722054402</v>
      </c>
      <c r="I577" t="s">
        <v>94</v>
      </c>
    </row>
    <row r="578" spans="1:9">
      <c r="A578" t="str">
        <f t="shared" si="8"/>
        <v>C672014FemaleAllEth15</v>
      </c>
      <c r="B578">
        <v>2014</v>
      </c>
      <c r="C578" t="s">
        <v>27</v>
      </c>
      <c r="D578" t="s">
        <v>117</v>
      </c>
      <c r="E578">
        <v>15</v>
      </c>
      <c r="F578" t="s">
        <v>155</v>
      </c>
      <c r="G578">
        <v>13</v>
      </c>
      <c r="H578">
        <v>15.709969788519601</v>
      </c>
      <c r="I578" t="s">
        <v>95</v>
      </c>
    </row>
    <row r="579" spans="1:9">
      <c r="A579" t="str">
        <f t="shared" ref="A579:A642" si="9">I579&amp;B579&amp;C579&amp;D579&amp;E579</f>
        <v>C712014FemaleAllEth15</v>
      </c>
      <c r="B579">
        <v>2014</v>
      </c>
      <c r="C579" t="s">
        <v>27</v>
      </c>
      <c r="D579" t="s">
        <v>117</v>
      </c>
      <c r="E579">
        <v>15</v>
      </c>
      <c r="F579" t="s">
        <v>155</v>
      </c>
      <c r="G579">
        <v>13</v>
      </c>
      <c r="H579">
        <v>15.709969788519601</v>
      </c>
      <c r="I579" t="s">
        <v>96</v>
      </c>
    </row>
    <row r="580" spans="1:9">
      <c r="A580" t="str">
        <f t="shared" si="9"/>
        <v>C732014FemaleAllEth15</v>
      </c>
      <c r="B580">
        <v>2014</v>
      </c>
      <c r="C580" t="s">
        <v>27</v>
      </c>
      <c r="D580" t="s">
        <v>117</v>
      </c>
      <c r="E580">
        <v>15</v>
      </c>
      <c r="F580" t="s">
        <v>155</v>
      </c>
      <c r="G580">
        <v>12</v>
      </c>
      <c r="H580">
        <v>14.5015105740181</v>
      </c>
      <c r="I580" t="s">
        <v>97</v>
      </c>
    </row>
    <row r="581" spans="1:9">
      <c r="A581" t="str">
        <f t="shared" si="9"/>
        <v>C812014FemaleAllEth15</v>
      </c>
      <c r="B581">
        <v>2014</v>
      </c>
      <c r="C581" t="s">
        <v>27</v>
      </c>
      <c r="D581" t="s">
        <v>117</v>
      </c>
      <c r="E581">
        <v>15</v>
      </c>
      <c r="F581" t="s">
        <v>155</v>
      </c>
      <c r="G581">
        <v>1</v>
      </c>
      <c r="H581">
        <v>1.2084592145015101</v>
      </c>
      <c r="I581" t="s">
        <v>98</v>
      </c>
    </row>
    <row r="582" spans="1:9">
      <c r="A582" t="str">
        <f t="shared" si="9"/>
        <v>C82-C86, C962014FemaleAllEth15</v>
      </c>
      <c r="B582">
        <v>2014</v>
      </c>
      <c r="C582" t="s">
        <v>27</v>
      </c>
      <c r="D582" t="s">
        <v>117</v>
      </c>
      <c r="E582">
        <v>15</v>
      </c>
      <c r="F582" t="s">
        <v>155</v>
      </c>
      <c r="G582">
        <v>41</v>
      </c>
      <c r="H582">
        <v>49.546827794561899</v>
      </c>
      <c r="I582" t="s">
        <v>99</v>
      </c>
    </row>
    <row r="583" spans="1:9">
      <c r="A583" t="str">
        <f t="shared" si="9"/>
        <v>C902014FemaleAllEth15</v>
      </c>
      <c r="B583">
        <v>2014</v>
      </c>
      <c r="C583" t="s">
        <v>27</v>
      </c>
      <c r="D583" t="s">
        <v>117</v>
      </c>
      <c r="E583">
        <v>15</v>
      </c>
      <c r="F583" t="s">
        <v>155</v>
      </c>
      <c r="G583">
        <v>23</v>
      </c>
      <c r="H583">
        <v>27.794561933534698</v>
      </c>
      <c r="I583" t="s">
        <v>100</v>
      </c>
    </row>
    <row r="584" spans="1:9">
      <c r="A584" t="str">
        <f t="shared" si="9"/>
        <v>C91-C952014FemaleAllEth15</v>
      </c>
      <c r="B584">
        <v>2014</v>
      </c>
      <c r="C584" t="s">
        <v>27</v>
      </c>
      <c r="D584" t="s">
        <v>117</v>
      </c>
      <c r="E584">
        <v>15</v>
      </c>
      <c r="F584" t="s">
        <v>155</v>
      </c>
      <c r="G584">
        <v>23</v>
      </c>
      <c r="H584">
        <v>27.794561933534698</v>
      </c>
      <c r="I584" t="s">
        <v>101</v>
      </c>
    </row>
    <row r="585" spans="1:9">
      <c r="A585" t="str">
        <f t="shared" si="9"/>
        <v>D45-D472014FemaleAllEth15</v>
      </c>
      <c r="B585">
        <v>2014</v>
      </c>
      <c r="C585" t="s">
        <v>27</v>
      </c>
      <c r="D585" t="s">
        <v>117</v>
      </c>
      <c r="E585">
        <v>15</v>
      </c>
      <c r="F585" t="s">
        <v>155</v>
      </c>
      <c r="G585">
        <v>8</v>
      </c>
      <c r="H585">
        <v>9.6676737160120805</v>
      </c>
      <c r="I585" t="s">
        <v>142</v>
      </c>
    </row>
    <row r="586" spans="1:9">
      <c r="A586" t="str">
        <f t="shared" si="9"/>
        <v>C00-C142014FemaleAllEth16</v>
      </c>
      <c r="B586">
        <v>2014</v>
      </c>
      <c r="C586" t="s">
        <v>27</v>
      </c>
      <c r="D586" t="s">
        <v>117</v>
      </c>
      <c r="E586">
        <v>16</v>
      </c>
      <c r="F586" t="s">
        <v>156</v>
      </c>
      <c r="G586">
        <v>12</v>
      </c>
      <c r="H586">
        <v>19.749835418038199</v>
      </c>
      <c r="I586" t="s">
        <v>86</v>
      </c>
    </row>
    <row r="587" spans="1:9">
      <c r="A587" t="str">
        <f t="shared" si="9"/>
        <v>C152014FemaleAllEth16</v>
      </c>
      <c r="B587">
        <v>2014</v>
      </c>
      <c r="C587" t="s">
        <v>27</v>
      </c>
      <c r="D587" t="s">
        <v>117</v>
      </c>
      <c r="E587">
        <v>16</v>
      </c>
      <c r="F587" t="s">
        <v>156</v>
      </c>
      <c r="G587">
        <v>11</v>
      </c>
      <c r="H587">
        <v>18.1040157998683</v>
      </c>
      <c r="I587" t="s">
        <v>87</v>
      </c>
    </row>
    <row r="588" spans="1:9">
      <c r="A588" t="str">
        <f t="shared" si="9"/>
        <v>C162014FemaleAllEth16</v>
      </c>
      <c r="B588">
        <v>2014</v>
      </c>
      <c r="C588" t="s">
        <v>27</v>
      </c>
      <c r="D588" t="s">
        <v>117</v>
      </c>
      <c r="E588">
        <v>16</v>
      </c>
      <c r="F588" t="s">
        <v>156</v>
      </c>
      <c r="G588">
        <v>14</v>
      </c>
      <c r="H588">
        <v>23.0414746543779</v>
      </c>
      <c r="I588" t="s">
        <v>88</v>
      </c>
    </row>
    <row r="589" spans="1:9">
      <c r="A589" t="str">
        <f t="shared" si="9"/>
        <v>C18-C212014FemaleAllEth16</v>
      </c>
      <c r="B589">
        <v>2014</v>
      </c>
      <c r="C589" t="s">
        <v>27</v>
      </c>
      <c r="D589" t="s">
        <v>117</v>
      </c>
      <c r="E589">
        <v>16</v>
      </c>
      <c r="F589" t="s">
        <v>156</v>
      </c>
      <c r="G589">
        <v>225</v>
      </c>
      <c r="H589">
        <v>370.30941408821599</v>
      </c>
      <c r="I589" t="s">
        <v>89</v>
      </c>
    </row>
    <row r="590" spans="1:9">
      <c r="A590" t="str">
        <f t="shared" si="9"/>
        <v>C222014FemaleAllEth16</v>
      </c>
      <c r="B590">
        <v>2014</v>
      </c>
      <c r="C590" t="s">
        <v>27</v>
      </c>
      <c r="D590" t="s">
        <v>117</v>
      </c>
      <c r="E590">
        <v>16</v>
      </c>
      <c r="F590" t="s">
        <v>156</v>
      </c>
      <c r="G590">
        <v>14</v>
      </c>
      <c r="H590">
        <v>23.0414746543779</v>
      </c>
      <c r="I590" t="s">
        <v>90</v>
      </c>
    </row>
    <row r="591" spans="1:9">
      <c r="A591" t="str">
        <f t="shared" si="9"/>
        <v>C252014FemaleAllEth16</v>
      </c>
      <c r="B591">
        <v>2014</v>
      </c>
      <c r="C591" t="s">
        <v>27</v>
      </c>
      <c r="D591" t="s">
        <v>117</v>
      </c>
      <c r="E591">
        <v>16</v>
      </c>
      <c r="F591" t="s">
        <v>156</v>
      </c>
      <c r="G591">
        <v>37</v>
      </c>
      <c r="H591">
        <v>60.895325872284403</v>
      </c>
      <c r="I591" t="s">
        <v>91</v>
      </c>
    </row>
    <row r="592" spans="1:9">
      <c r="A592" t="str">
        <f t="shared" si="9"/>
        <v>C33-C342014FemaleAllEth16</v>
      </c>
      <c r="B592">
        <v>2014</v>
      </c>
      <c r="C592" t="s">
        <v>27</v>
      </c>
      <c r="D592" t="s">
        <v>117</v>
      </c>
      <c r="E592">
        <v>16</v>
      </c>
      <c r="F592" t="s">
        <v>156</v>
      </c>
      <c r="G592">
        <v>175</v>
      </c>
      <c r="H592">
        <v>288.01843317972401</v>
      </c>
      <c r="I592" t="s">
        <v>92</v>
      </c>
    </row>
    <row r="593" spans="1:9">
      <c r="A593" t="str">
        <f t="shared" si="9"/>
        <v>C432014FemaleAllEth16</v>
      </c>
      <c r="B593">
        <v>2014</v>
      </c>
      <c r="C593" t="s">
        <v>27</v>
      </c>
      <c r="D593" t="s">
        <v>117</v>
      </c>
      <c r="E593">
        <v>16</v>
      </c>
      <c r="F593" t="s">
        <v>156</v>
      </c>
      <c r="G593">
        <v>84</v>
      </c>
      <c r="H593">
        <v>138.24884792626699</v>
      </c>
      <c r="I593" t="s">
        <v>93</v>
      </c>
    </row>
    <row r="594" spans="1:9">
      <c r="A594" t="str">
        <f t="shared" si="9"/>
        <v>C502014FemaleAllEth16</v>
      </c>
      <c r="B594">
        <v>2014</v>
      </c>
      <c r="C594" t="s">
        <v>27</v>
      </c>
      <c r="D594" t="s">
        <v>117</v>
      </c>
      <c r="E594">
        <v>16</v>
      </c>
      <c r="F594" t="s">
        <v>156</v>
      </c>
      <c r="G594">
        <v>212</v>
      </c>
      <c r="H594">
        <v>348.913759052008</v>
      </c>
      <c r="I594" t="s">
        <v>102</v>
      </c>
    </row>
    <row r="595" spans="1:9">
      <c r="A595" t="str">
        <f t="shared" si="9"/>
        <v>C512014FemaleAllEth16</v>
      </c>
      <c r="B595">
        <v>2014</v>
      </c>
      <c r="C595" t="s">
        <v>27</v>
      </c>
      <c r="D595" t="s">
        <v>117</v>
      </c>
      <c r="E595">
        <v>16</v>
      </c>
      <c r="F595" t="s">
        <v>156</v>
      </c>
      <c r="G595">
        <v>6</v>
      </c>
      <c r="H595">
        <v>9.8749177090190905</v>
      </c>
      <c r="I595" t="s">
        <v>106</v>
      </c>
    </row>
    <row r="596" spans="1:9">
      <c r="A596" t="str">
        <f t="shared" si="9"/>
        <v>C532014FemaleAllEth16</v>
      </c>
      <c r="B596">
        <v>2014</v>
      </c>
      <c r="C596" t="s">
        <v>27</v>
      </c>
      <c r="D596" t="s">
        <v>117</v>
      </c>
      <c r="E596">
        <v>16</v>
      </c>
      <c r="F596" t="s">
        <v>156</v>
      </c>
      <c r="G596">
        <v>11</v>
      </c>
      <c r="H596">
        <v>18.1040157998683</v>
      </c>
      <c r="I596" t="s">
        <v>103</v>
      </c>
    </row>
    <row r="597" spans="1:9">
      <c r="A597" t="str">
        <f t="shared" si="9"/>
        <v>C54-C552014FemaleAllEth16</v>
      </c>
      <c r="B597">
        <v>2014</v>
      </c>
      <c r="C597" t="s">
        <v>27</v>
      </c>
      <c r="D597" t="s">
        <v>117</v>
      </c>
      <c r="E597">
        <v>16</v>
      </c>
      <c r="F597" t="s">
        <v>156</v>
      </c>
      <c r="G597">
        <v>36</v>
      </c>
      <c r="H597">
        <v>59.2495062541146</v>
      </c>
      <c r="I597" t="s">
        <v>104</v>
      </c>
    </row>
    <row r="598" spans="1:9">
      <c r="A598" t="str">
        <f t="shared" si="9"/>
        <v>C56-C572014FemaleAllEth16</v>
      </c>
      <c r="B598">
        <v>2014</v>
      </c>
      <c r="C598" t="s">
        <v>27</v>
      </c>
      <c r="D598" t="s">
        <v>117</v>
      </c>
      <c r="E598">
        <v>16</v>
      </c>
      <c r="F598" t="s">
        <v>156</v>
      </c>
      <c r="G598">
        <v>32</v>
      </c>
      <c r="H598">
        <v>52.666227781435097</v>
      </c>
      <c r="I598" t="s">
        <v>105</v>
      </c>
    </row>
    <row r="599" spans="1:9">
      <c r="A599" t="str">
        <f t="shared" si="9"/>
        <v>C64-C66, C682014FemaleAllEth16</v>
      </c>
      <c r="B599">
        <v>2014</v>
      </c>
      <c r="C599" t="s">
        <v>27</v>
      </c>
      <c r="D599" t="s">
        <v>117</v>
      </c>
      <c r="E599">
        <v>16</v>
      </c>
      <c r="F599" t="s">
        <v>156</v>
      </c>
      <c r="G599">
        <v>25</v>
      </c>
      <c r="H599">
        <v>41.1454904542462</v>
      </c>
      <c r="I599" t="s">
        <v>94</v>
      </c>
    </row>
    <row r="600" spans="1:9">
      <c r="A600" t="str">
        <f t="shared" si="9"/>
        <v>C672014FemaleAllEth16</v>
      </c>
      <c r="B600">
        <v>2014</v>
      </c>
      <c r="C600" t="s">
        <v>27</v>
      </c>
      <c r="D600" t="s">
        <v>117</v>
      </c>
      <c r="E600">
        <v>16</v>
      </c>
      <c r="F600" t="s">
        <v>156</v>
      </c>
      <c r="G600">
        <v>16</v>
      </c>
      <c r="H600">
        <v>26.333113890717598</v>
      </c>
      <c r="I600" t="s">
        <v>95</v>
      </c>
    </row>
    <row r="601" spans="1:9">
      <c r="A601" t="str">
        <f t="shared" si="9"/>
        <v>C712014FemaleAllEth16</v>
      </c>
      <c r="B601">
        <v>2014</v>
      </c>
      <c r="C601" t="s">
        <v>27</v>
      </c>
      <c r="D601" t="s">
        <v>117</v>
      </c>
      <c r="E601">
        <v>16</v>
      </c>
      <c r="F601" t="s">
        <v>156</v>
      </c>
      <c r="G601">
        <v>11</v>
      </c>
      <c r="H601">
        <v>18.1040157998683</v>
      </c>
      <c r="I601" t="s">
        <v>96</v>
      </c>
    </row>
    <row r="602" spans="1:9">
      <c r="A602" t="str">
        <f t="shared" si="9"/>
        <v>C732014FemaleAllEth16</v>
      </c>
      <c r="B602">
        <v>2014</v>
      </c>
      <c r="C602" t="s">
        <v>27</v>
      </c>
      <c r="D602" t="s">
        <v>117</v>
      </c>
      <c r="E602">
        <v>16</v>
      </c>
      <c r="F602" t="s">
        <v>156</v>
      </c>
      <c r="G602">
        <v>8</v>
      </c>
      <c r="H602">
        <v>13.166556945358799</v>
      </c>
      <c r="I602" t="s">
        <v>97</v>
      </c>
    </row>
    <row r="603" spans="1:9">
      <c r="A603" t="str">
        <f t="shared" si="9"/>
        <v>C812014FemaleAllEth16</v>
      </c>
      <c r="B603">
        <v>2014</v>
      </c>
      <c r="C603" t="s">
        <v>27</v>
      </c>
      <c r="D603" t="s">
        <v>117</v>
      </c>
      <c r="E603">
        <v>16</v>
      </c>
      <c r="F603" t="s">
        <v>156</v>
      </c>
      <c r="G603">
        <v>4</v>
      </c>
      <c r="H603">
        <v>6.5832784726793898</v>
      </c>
      <c r="I603" t="s">
        <v>98</v>
      </c>
    </row>
    <row r="604" spans="1:9">
      <c r="A604" t="str">
        <f t="shared" si="9"/>
        <v>C82-C86, C962014FemaleAllEth16</v>
      </c>
      <c r="B604">
        <v>2014</v>
      </c>
      <c r="C604" t="s">
        <v>27</v>
      </c>
      <c r="D604" t="s">
        <v>117</v>
      </c>
      <c r="E604">
        <v>16</v>
      </c>
      <c r="F604" t="s">
        <v>156</v>
      </c>
      <c r="G604">
        <v>42</v>
      </c>
      <c r="H604">
        <v>69.124423963133594</v>
      </c>
      <c r="I604" t="s">
        <v>99</v>
      </c>
    </row>
    <row r="605" spans="1:9">
      <c r="A605" t="str">
        <f t="shared" si="9"/>
        <v>C902014FemaleAllEth16</v>
      </c>
      <c r="B605">
        <v>2014</v>
      </c>
      <c r="C605" t="s">
        <v>27</v>
      </c>
      <c r="D605" t="s">
        <v>117</v>
      </c>
      <c r="E605">
        <v>16</v>
      </c>
      <c r="F605" t="s">
        <v>156</v>
      </c>
      <c r="G605">
        <v>27</v>
      </c>
      <c r="H605">
        <v>44.437129690585898</v>
      </c>
      <c r="I605" t="s">
        <v>100</v>
      </c>
    </row>
    <row r="606" spans="1:9">
      <c r="A606" t="str">
        <f t="shared" si="9"/>
        <v>C91-C952014FemaleAllEth16</v>
      </c>
      <c r="B606">
        <v>2014</v>
      </c>
      <c r="C606" t="s">
        <v>27</v>
      </c>
      <c r="D606" t="s">
        <v>117</v>
      </c>
      <c r="E606">
        <v>16</v>
      </c>
      <c r="F606" t="s">
        <v>156</v>
      </c>
      <c r="G606">
        <v>23</v>
      </c>
      <c r="H606">
        <v>37.853851217906502</v>
      </c>
      <c r="I606" t="s">
        <v>101</v>
      </c>
    </row>
    <row r="607" spans="1:9">
      <c r="A607" t="str">
        <f t="shared" si="9"/>
        <v>D45-D472014FemaleAllEth16</v>
      </c>
      <c r="B607">
        <v>2014</v>
      </c>
      <c r="C607" t="s">
        <v>27</v>
      </c>
      <c r="D607" t="s">
        <v>117</v>
      </c>
      <c r="E607">
        <v>16</v>
      </c>
      <c r="F607" t="s">
        <v>156</v>
      </c>
      <c r="G607">
        <v>18</v>
      </c>
      <c r="H607">
        <v>29.6247531270573</v>
      </c>
      <c r="I607" t="s">
        <v>142</v>
      </c>
    </row>
    <row r="608" spans="1:9">
      <c r="A608" t="str">
        <f t="shared" si="9"/>
        <v>C00-C142014FemaleAllEth17</v>
      </c>
      <c r="B608">
        <v>2014</v>
      </c>
      <c r="C608" t="s">
        <v>27</v>
      </c>
      <c r="D608" t="s">
        <v>117</v>
      </c>
      <c r="E608">
        <v>17</v>
      </c>
      <c r="F608" t="s">
        <v>157</v>
      </c>
      <c r="G608">
        <v>14</v>
      </c>
      <c r="H608">
        <v>30.289917784508901</v>
      </c>
      <c r="I608" t="s">
        <v>86</v>
      </c>
    </row>
    <row r="609" spans="1:9">
      <c r="A609" t="str">
        <f t="shared" si="9"/>
        <v>C152014FemaleAllEth17</v>
      </c>
      <c r="B609">
        <v>2014</v>
      </c>
      <c r="C609" t="s">
        <v>27</v>
      </c>
      <c r="D609" t="s">
        <v>117</v>
      </c>
      <c r="E609">
        <v>17</v>
      </c>
      <c r="F609" t="s">
        <v>157</v>
      </c>
      <c r="G609">
        <v>11</v>
      </c>
      <c r="H609">
        <v>23.799221116399799</v>
      </c>
      <c r="I609" t="s">
        <v>87</v>
      </c>
    </row>
    <row r="610" spans="1:9">
      <c r="A610" t="str">
        <f t="shared" si="9"/>
        <v>C162014FemaleAllEth17</v>
      </c>
      <c r="B610">
        <v>2014</v>
      </c>
      <c r="C610" t="s">
        <v>27</v>
      </c>
      <c r="D610" t="s">
        <v>117</v>
      </c>
      <c r="E610">
        <v>17</v>
      </c>
      <c r="F610" t="s">
        <v>157</v>
      </c>
      <c r="G610">
        <v>15</v>
      </c>
      <c r="H610">
        <v>32.453483340545198</v>
      </c>
      <c r="I610" t="s">
        <v>88</v>
      </c>
    </row>
    <row r="611" spans="1:9">
      <c r="A611" t="str">
        <f t="shared" si="9"/>
        <v>C18-C212014FemaleAllEth17</v>
      </c>
      <c r="B611">
        <v>2014</v>
      </c>
      <c r="C611" t="s">
        <v>27</v>
      </c>
      <c r="D611" t="s">
        <v>117</v>
      </c>
      <c r="E611">
        <v>17</v>
      </c>
      <c r="F611" t="s">
        <v>157</v>
      </c>
      <c r="G611">
        <v>220</v>
      </c>
      <c r="H611">
        <v>475.98442232799698</v>
      </c>
      <c r="I611" t="s">
        <v>89</v>
      </c>
    </row>
    <row r="612" spans="1:9">
      <c r="A612" t="str">
        <f t="shared" si="9"/>
        <v>C222014FemaleAllEth17</v>
      </c>
      <c r="B612">
        <v>2014</v>
      </c>
      <c r="C612" t="s">
        <v>27</v>
      </c>
      <c r="D612" t="s">
        <v>117</v>
      </c>
      <c r="E612">
        <v>17</v>
      </c>
      <c r="F612" t="s">
        <v>157</v>
      </c>
      <c r="G612">
        <v>12</v>
      </c>
      <c r="H612">
        <v>25.962786672436199</v>
      </c>
      <c r="I612" t="s">
        <v>90</v>
      </c>
    </row>
    <row r="613" spans="1:9">
      <c r="A613" t="str">
        <f t="shared" si="9"/>
        <v>C252014FemaleAllEth17</v>
      </c>
      <c r="B613">
        <v>2014</v>
      </c>
      <c r="C613" t="s">
        <v>27</v>
      </c>
      <c r="D613" t="s">
        <v>117</v>
      </c>
      <c r="E613">
        <v>17</v>
      </c>
      <c r="F613" t="s">
        <v>157</v>
      </c>
      <c r="G613">
        <v>54</v>
      </c>
      <c r="H613">
        <v>116.832540025963</v>
      </c>
      <c r="I613" t="s">
        <v>91</v>
      </c>
    </row>
    <row r="614" spans="1:9">
      <c r="A614" t="str">
        <f t="shared" si="9"/>
        <v>C33-C342014FemaleAllEth17</v>
      </c>
      <c r="B614">
        <v>2014</v>
      </c>
      <c r="C614" t="s">
        <v>27</v>
      </c>
      <c r="D614" t="s">
        <v>117</v>
      </c>
      <c r="E614">
        <v>17</v>
      </c>
      <c r="F614" t="s">
        <v>157</v>
      </c>
      <c r="G614">
        <v>132</v>
      </c>
      <c r="H614">
        <v>285.59065339679802</v>
      </c>
      <c r="I614" t="s">
        <v>92</v>
      </c>
    </row>
    <row r="615" spans="1:9">
      <c r="A615" t="str">
        <f t="shared" si="9"/>
        <v>C432014FemaleAllEth17</v>
      </c>
      <c r="B615">
        <v>2014</v>
      </c>
      <c r="C615" t="s">
        <v>27</v>
      </c>
      <c r="D615" t="s">
        <v>117</v>
      </c>
      <c r="E615">
        <v>17</v>
      </c>
      <c r="F615" t="s">
        <v>157</v>
      </c>
      <c r="G615">
        <v>71</v>
      </c>
      <c r="H615">
        <v>153.61315447858101</v>
      </c>
      <c r="I615" t="s">
        <v>93</v>
      </c>
    </row>
    <row r="616" spans="1:9">
      <c r="A616" t="str">
        <f t="shared" si="9"/>
        <v>C502014FemaleAllEth17</v>
      </c>
      <c r="B616">
        <v>2014</v>
      </c>
      <c r="C616" t="s">
        <v>27</v>
      </c>
      <c r="D616" t="s">
        <v>117</v>
      </c>
      <c r="E616">
        <v>17</v>
      </c>
      <c r="F616" t="s">
        <v>157</v>
      </c>
      <c r="G616">
        <v>177</v>
      </c>
      <c r="H616">
        <v>382.951103418434</v>
      </c>
      <c r="I616" t="s">
        <v>102</v>
      </c>
    </row>
    <row r="617" spans="1:9">
      <c r="A617" t="str">
        <f t="shared" si="9"/>
        <v>C512014FemaleAllEth17</v>
      </c>
      <c r="B617">
        <v>2014</v>
      </c>
      <c r="C617" t="s">
        <v>27</v>
      </c>
      <c r="D617" t="s">
        <v>117</v>
      </c>
      <c r="E617">
        <v>17</v>
      </c>
      <c r="F617" t="s">
        <v>157</v>
      </c>
      <c r="G617">
        <v>6</v>
      </c>
      <c r="H617">
        <v>12.981393336218099</v>
      </c>
      <c r="I617" t="s">
        <v>106</v>
      </c>
    </row>
    <row r="618" spans="1:9">
      <c r="A618" t="str">
        <f t="shared" si="9"/>
        <v>C532014FemaleAllEth17</v>
      </c>
      <c r="B618">
        <v>2014</v>
      </c>
      <c r="C618" t="s">
        <v>27</v>
      </c>
      <c r="D618" t="s">
        <v>117</v>
      </c>
      <c r="E618">
        <v>17</v>
      </c>
      <c r="F618" t="s">
        <v>157</v>
      </c>
      <c r="G618">
        <v>2</v>
      </c>
      <c r="H618">
        <v>4.3271311120727001</v>
      </c>
      <c r="I618" t="s">
        <v>103</v>
      </c>
    </row>
    <row r="619" spans="1:9">
      <c r="A619" t="str">
        <f t="shared" si="9"/>
        <v>C54-C552014FemaleAllEth17</v>
      </c>
      <c r="B619">
        <v>2014</v>
      </c>
      <c r="C619" t="s">
        <v>27</v>
      </c>
      <c r="D619" t="s">
        <v>117</v>
      </c>
      <c r="E619">
        <v>17</v>
      </c>
      <c r="F619" t="s">
        <v>157</v>
      </c>
      <c r="G619">
        <v>30</v>
      </c>
      <c r="H619">
        <v>64.906966681090395</v>
      </c>
      <c r="I619" t="s">
        <v>104</v>
      </c>
    </row>
    <row r="620" spans="1:9">
      <c r="A620" t="str">
        <f t="shared" si="9"/>
        <v>C56-C572014FemaleAllEth17</v>
      </c>
      <c r="B620">
        <v>2014</v>
      </c>
      <c r="C620" t="s">
        <v>27</v>
      </c>
      <c r="D620" t="s">
        <v>117</v>
      </c>
      <c r="E620">
        <v>17</v>
      </c>
      <c r="F620" t="s">
        <v>157</v>
      </c>
      <c r="G620">
        <v>32</v>
      </c>
      <c r="H620">
        <v>69.234097793163102</v>
      </c>
      <c r="I620" t="s">
        <v>105</v>
      </c>
    </row>
    <row r="621" spans="1:9">
      <c r="A621" t="str">
        <f t="shared" si="9"/>
        <v>C64-C66, C682014FemaleAllEth17</v>
      </c>
      <c r="B621">
        <v>2014</v>
      </c>
      <c r="C621" t="s">
        <v>27</v>
      </c>
      <c r="D621" t="s">
        <v>117</v>
      </c>
      <c r="E621">
        <v>17</v>
      </c>
      <c r="F621" t="s">
        <v>157</v>
      </c>
      <c r="G621">
        <v>21</v>
      </c>
      <c r="H621">
        <v>45.434876676763302</v>
      </c>
      <c r="I621" t="s">
        <v>94</v>
      </c>
    </row>
    <row r="622" spans="1:9">
      <c r="A622" t="str">
        <f t="shared" si="9"/>
        <v>C672014FemaleAllEth17</v>
      </c>
      <c r="B622">
        <v>2014</v>
      </c>
      <c r="C622" t="s">
        <v>27</v>
      </c>
      <c r="D622" t="s">
        <v>117</v>
      </c>
      <c r="E622">
        <v>17</v>
      </c>
      <c r="F622" t="s">
        <v>157</v>
      </c>
      <c r="G622">
        <v>18</v>
      </c>
      <c r="H622">
        <v>38.9441800086543</v>
      </c>
      <c r="I622" t="s">
        <v>95</v>
      </c>
    </row>
    <row r="623" spans="1:9">
      <c r="A623" t="str">
        <f t="shared" si="9"/>
        <v>C712014FemaleAllEth17</v>
      </c>
      <c r="B623">
        <v>2014</v>
      </c>
      <c r="C623" t="s">
        <v>27</v>
      </c>
      <c r="D623" t="s">
        <v>117</v>
      </c>
      <c r="E623">
        <v>17</v>
      </c>
      <c r="F623" t="s">
        <v>157</v>
      </c>
      <c r="G623">
        <v>10</v>
      </c>
      <c r="H623">
        <v>21.635655560363499</v>
      </c>
      <c r="I623" t="s">
        <v>96</v>
      </c>
    </row>
    <row r="624" spans="1:9">
      <c r="A624" t="str">
        <f t="shared" si="9"/>
        <v>C732014FemaleAllEth17</v>
      </c>
      <c r="B624">
        <v>2014</v>
      </c>
      <c r="C624" t="s">
        <v>27</v>
      </c>
      <c r="D624" t="s">
        <v>117</v>
      </c>
      <c r="E624">
        <v>17</v>
      </c>
      <c r="F624" t="s">
        <v>157</v>
      </c>
      <c r="G624">
        <v>5</v>
      </c>
      <c r="H624">
        <v>10.8178277801817</v>
      </c>
      <c r="I624" t="s">
        <v>97</v>
      </c>
    </row>
    <row r="625" spans="1:9">
      <c r="A625" t="str">
        <f t="shared" si="9"/>
        <v>C812014FemaleAllEth17</v>
      </c>
      <c r="B625">
        <v>2014</v>
      </c>
      <c r="C625" t="s">
        <v>27</v>
      </c>
      <c r="D625" t="s">
        <v>117</v>
      </c>
      <c r="E625">
        <v>17</v>
      </c>
      <c r="F625" t="s">
        <v>157</v>
      </c>
      <c r="G625">
        <v>4</v>
      </c>
      <c r="H625">
        <v>8.6542622241453895</v>
      </c>
      <c r="I625" t="s">
        <v>98</v>
      </c>
    </row>
    <row r="626" spans="1:9">
      <c r="A626" t="str">
        <f t="shared" si="9"/>
        <v>C82-C86, C962014FemaleAllEth17</v>
      </c>
      <c r="B626">
        <v>2014</v>
      </c>
      <c r="C626" t="s">
        <v>27</v>
      </c>
      <c r="D626" t="s">
        <v>117</v>
      </c>
      <c r="E626">
        <v>17</v>
      </c>
      <c r="F626" t="s">
        <v>157</v>
      </c>
      <c r="G626">
        <v>33</v>
      </c>
      <c r="H626">
        <v>71.397663349199505</v>
      </c>
      <c r="I626" t="s">
        <v>99</v>
      </c>
    </row>
    <row r="627" spans="1:9">
      <c r="A627" t="str">
        <f t="shared" si="9"/>
        <v>C902014FemaleAllEth17</v>
      </c>
      <c r="B627">
        <v>2014</v>
      </c>
      <c r="C627" t="s">
        <v>27</v>
      </c>
      <c r="D627" t="s">
        <v>117</v>
      </c>
      <c r="E627">
        <v>17</v>
      </c>
      <c r="F627" t="s">
        <v>157</v>
      </c>
      <c r="G627">
        <v>20</v>
      </c>
      <c r="H627">
        <v>43.271311120726999</v>
      </c>
      <c r="I627" t="s">
        <v>100</v>
      </c>
    </row>
    <row r="628" spans="1:9">
      <c r="A628" t="str">
        <f t="shared" si="9"/>
        <v>C91-C952014FemaleAllEth17</v>
      </c>
      <c r="B628">
        <v>2014</v>
      </c>
      <c r="C628" t="s">
        <v>27</v>
      </c>
      <c r="D628" t="s">
        <v>117</v>
      </c>
      <c r="E628">
        <v>17</v>
      </c>
      <c r="F628" t="s">
        <v>157</v>
      </c>
      <c r="G628">
        <v>27</v>
      </c>
      <c r="H628">
        <v>58.4162700129814</v>
      </c>
      <c r="I628" t="s">
        <v>101</v>
      </c>
    </row>
    <row r="629" spans="1:9">
      <c r="A629" t="str">
        <f t="shared" si="9"/>
        <v>D45-D472014FemaleAllEth17</v>
      </c>
      <c r="B629">
        <v>2014</v>
      </c>
      <c r="C629" t="s">
        <v>27</v>
      </c>
      <c r="D629" t="s">
        <v>117</v>
      </c>
      <c r="E629">
        <v>17</v>
      </c>
      <c r="F629" t="s">
        <v>157</v>
      </c>
      <c r="G629">
        <v>23</v>
      </c>
      <c r="H629">
        <v>49.762007788836002</v>
      </c>
      <c r="I629" t="s">
        <v>142</v>
      </c>
    </row>
    <row r="630" spans="1:9">
      <c r="A630" t="str">
        <f t="shared" si="9"/>
        <v>C00-C142014FemaleAllEth18</v>
      </c>
      <c r="B630">
        <v>2014</v>
      </c>
      <c r="C630" t="s">
        <v>27</v>
      </c>
      <c r="D630" t="s">
        <v>117</v>
      </c>
      <c r="E630">
        <v>18</v>
      </c>
      <c r="F630" t="s">
        <v>20</v>
      </c>
      <c r="G630">
        <v>17</v>
      </c>
      <c r="H630">
        <v>34.623217922606898</v>
      </c>
      <c r="I630" t="s">
        <v>86</v>
      </c>
    </row>
    <row r="631" spans="1:9">
      <c r="A631" t="str">
        <f t="shared" si="9"/>
        <v>C152014FemaleAllEth18</v>
      </c>
      <c r="B631">
        <v>2014</v>
      </c>
      <c r="C631" t="s">
        <v>27</v>
      </c>
      <c r="D631" t="s">
        <v>117</v>
      </c>
      <c r="E631">
        <v>18</v>
      </c>
      <c r="F631" t="s">
        <v>20</v>
      </c>
      <c r="G631">
        <v>21</v>
      </c>
      <c r="H631">
        <v>42.769857433808603</v>
      </c>
      <c r="I631" t="s">
        <v>87</v>
      </c>
    </row>
    <row r="632" spans="1:9">
      <c r="A632" t="str">
        <f t="shared" si="9"/>
        <v>C162014FemaleAllEth18</v>
      </c>
      <c r="B632">
        <v>2014</v>
      </c>
      <c r="C632" t="s">
        <v>27</v>
      </c>
      <c r="D632" t="s">
        <v>117</v>
      </c>
      <c r="E632">
        <v>18</v>
      </c>
      <c r="F632" t="s">
        <v>20</v>
      </c>
      <c r="G632">
        <v>16</v>
      </c>
      <c r="H632">
        <v>32.586558044806502</v>
      </c>
      <c r="I632" t="s">
        <v>88</v>
      </c>
    </row>
    <row r="633" spans="1:9">
      <c r="A633" t="str">
        <f t="shared" si="9"/>
        <v>C18-C212014FemaleAllEth18</v>
      </c>
      <c r="B633">
        <v>2014</v>
      </c>
      <c r="C633" t="s">
        <v>27</v>
      </c>
      <c r="D633" t="s">
        <v>117</v>
      </c>
      <c r="E633">
        <v>18</v>
      </c>
      <c r="F633" t="s">
        <v>20</v>
      </c>
      <c r="G633">
        <v>252</v>
      </c>
      <c r="H633">
        <v>513.23828920570304</v>
      </c>
      <c r="I633" t="s">
        <v>89</v>
      </c>
    </row>
    <row r="634" spans="1:9">
      <c r="A634" t="str">
        <f t="shared" si="9"/>
        <v>C222014FemaleAllEth18</v>
      </c>
      <c r="B634">
        <v>2014</v>
      </c>
      <c r="C634" t="s">
        <v>27</v>
      </c>
      <c r="D634" t="s">
        <v>117</v>
      </c>
      <c r="E634">
        <v>18</v>
      </c>
      <c r="F634" t="s">
        <v>20</v>
      </c>
      <c r="G634">
        <v>16</v>
      </c>
      <c r="H634">
        <v>32.586558044806502</v>
      </c>
      <c r="I634" t="s">
        <v>90</v>
      </c>
    </row>
    <row r="635" spans="1:9">
      <c r="A635" t="str">
        <f t="shared" si="9"/>
        <v>C252014FemaleAllEth18</v>
      </c>
      <c r="B635">
        <v>2014</v>
      </c>
      <c r="C635" t="s">
        <v>27</v>
      </c>
      <c r="D635" t="s">
        <v>117</v>
      </c>
      <c r="E635">
        <v>18</v>
      </c>
      <c r="F635" t="s">
        <v>20</v>
      </c>
      <c r="G635">
        <v>59</v>
      </c>
      <c r="H635">
        <v>120.162932790224</v>
      </c>
      <c r="I635" t="s">
        <v>91</v>
      </c>
    </row>
    <row r="636" spans="1:9">
      <c r="A636" t="str">
        <f t="shared" si="9"/>
        <v>C33-C342014FemaleAllEth18</v>
      </c>
      <c r="B636">
        <v>2014</v>
      </c>
      <c r="C636" t="s">
        <v>27</v>
      </c>
      <c r="D636" t="s">
        <v>117</v>
      </c>
      <c r="E636">
        <v>18</v>
      </c>
      <c r="F636" t="s">
        <v>20</v>
      </c>
      <c r="G636">
        <v>99</v>
      </c>
      <c r="H636">
        <v>201.62932790223999</v>
      </c>
      <c r="I636" t="s">
        <v>92</v>
      </c>
    </row>
    <row r="637" spans="1:9">
      <c r="A637" t="str">
        <f t="shared" si="9"/>
        <v>C432014FemaleAllEth18</v>
      </c>
      <c r="B637">
        <v>2014</v>
      </c>
      <c r="C637" t="s">
        <v>27</v>
      </c>
      <c r="D637" t="s">
        <v>117</v>
      </c>
      <c r="E637">
        <v>18</v>
      </c>
      <c r="F637" t="s">
        <v>20</v>
      </c>
      <c r="G637">
        <v>89</v>
      </c>
      <c r="H637">
        <v>181.26272912423599</v>
      </c>
      <c r="I637" t="s">
        <v>93</v>
      </c>
    </row>
    <row r="638" spans="1:9">
      <c r="A638" t="str">
        <f t="shared" si="9"/>
        <v>C502014FemaleAllEth18</v>
      </c>
      <c r="B638">
        <v>2014</v>
      </c>
      <c r="C638" t="s">
        <v>27</v>
      </c>
      <c r="D638" t="s">
        <v>117</v>
      </c>
      <c r="E638">
        <v>18</v>
      </c>
      <c r="F638" t="s">
        <v>20</v>
      </c>
      <c r="G638">
        <v>171</v>
      </c>
      <c r="H638">
        <v>348.26883910386999</v>
      </c>
      <c r="I638" t="s">
        <v>102</v>
      </c>
    </row>
    <row r="639" spans="1:9">
      <c r="A639" t="str">
        <f t="shared" si="9"/>
        <v>C512014FemaleAllEth18</v>
      </c>
      <c r="B639">
        <v>2014</v>
      </c>
      <c r="C639" t="s">
        <v>27</v>
      </c>
      <c r="D639" t="s">
        <v>117</v>
      </c>
      <c r="E639">
        <v>18</v>
      </c>
      <c r="F639" t="s">
        <v>20</v>
      </c>
      <c r="G639">
        <v>8</v>
      </c>
      <c r="H639">
        <v>16.293279022403301</v>
      </c>
      <c r="I639" t="s">
        <v>106</v>
      </c>
    </row>
    <row r="640" spans="1:9">
      <c r="A640" t="str">
        <f t="shared" si="9"/>
        <v>C532014FemaleAllEth18</v>
      </c>
      <c r="B640">
        <v>2014</v>
      </c>
      <c r="C640" t="s">
        <v>27</v>
      </c>
      <c r="D640" t="s">
        <v>117</v>
      </c>
      <c r="E640">
        <v>18</v>
      </c>
      <c r="F640" t="s">
        <v>20</v>
      </c>
      <c r="G640">
        <v>5</v>
      </c>
      <c r="H640">
        <v>10.183299389002</v>
      </c>
      <c r="I640" t="s">
        <v>103</v>
      </c>
    </row>
    <row r="641" spans="1:9">
      <c r="A641" t="str">
        <f t="shared" si="9"/>
        <v>C54-C552014FemaleAllEth18</v>
      </c>
      <c r="B641">
        <v>2014</v>
      </c>
      <c r="C641" t="s">
        <v>27</v>
      </c>
      <c r="D641" t="s">
        <v>117</v>
      </c>
      <c r="E641">
        <v>18</v>
      </c>
      <c r="F641" t="s">
        <v>20</v>
      </c>
      <c r="G641">
        <v>27</v>
      </c>
      <c r="H641">
        <v>54.989816700611001</v>
      </c>
      <c r="I641" t="s">
        <v>104</v>
      </c>
    </row>
    <row r="642" spans="1:9">
      <c r="A642" t="str">
        <f t="shared" si="9"/>
        <v>C56-C572014FemaleAllEth18</v>
      </c>
      <c r="B642">
        <v>2014</v>
      </c>
      <c r="C642" t="s">
        <v>27</v>
      </c>
      <c r="D642" t="s">
        <v>117</v>
      </c>
      <c r="E642">
        <v>18</v>
      </c>
      <c r="F642" t="s">
        <v>20</v>
      </c>
      <c r="G642">
        <v>35</v>
      </c>
      <c r="H642">
        <v>71.283095723014299</v>
      </c>
      <c r="I642" t="s">
        <v>105</v>
      </c>
    </row>
    <row r="643" spans="1:9">
      <c r="A643" t="str">
        <f t="shared" ref="A643:A706" si="10">I643&amp;B643&amp;C643&amp;D643&amp;E643</f>
        <v>C64-C66, C682014FemaleAllEth18</v>
      </c>
      <c r="B643">
        <v>2014</v>
      </c>
      <c r="C643" t="s">
        <v>27</v>
      </c>
      <c r="D643" t="s">
        <v>117</v>
      </c>
      <c r="E643">
        <v>18</v>
      </c>
      <c r="F643" t="s">
        <v>20</v>
      </c>
      <c r="G643">
        <v>20</v>
      </c>
      <c r="H643">
        <v>40.7331975560082</v>
      </c>
      <c r="I643" t="s">
        <v>94</v>
      </c>
    </row>
    <row r="644" spans="1:9">
      <c r="A644" t="str">
        <f t="shared" si="10"/>
        <v>C672014FemaleAllEth18</v>
      </c>
      <c r="B644">
        <v>2014</v>
      </c>
      <c r="C644" t="s">
        <v>27</v>
      </c>
      <c r="D644" t="s">
        <v>117</v>
      </c>
      <c r="E644">
        <v>18</v>
      </c>
      <c r="F644" t="s">
        <v>20</v>
      </c>
      <c r="G644">
        <v>27</v>
      </c>
      <c r="H644">
        <v>54.989816700611001</v>
      </c>
      <c r="I644" t="s">
        <v>95</v>
      </c>
    </row>
    <row r="645" spans="1:9">
      <c r="A645" t="str">
        <f t="shared" si="10"/>
        <v>C712014FemaleAllEth18</v>
      </c>
      <c r="B645">
        <v>2014</v>
      </c>
      <c r="C645" t="s">
        <v>27</v>
      </c>
      <c r="D645" t="s">
        <v>117</v>
      </c>
      <c r="E645">
        <v>18</v>
      </c>
      <c r="F645" t="s">
        <v>20</v>
      </c>
      <c r="G645">
        <v>6</v>
      </c>
      <c r="H645">
        <v>12.2199592668024</v>
      </c>
      <c r="I645" t="s">
        <v>96</v>
      </c>
    </row>
    <row r="646" spans="1:9">
      <c r="A646" t="str">
        <f t="shared" si="10"/>
        <v>C732014FemaleAllEth18</v>
      </c>
      <c r="B646">
        <v>2014</v>
      </c>
      <c r="C646" t="s">
        <v>27</v>
      </c>
      <c r="D646" t="s">
        <v>117</v>
      </c>
      <c r="E646">
        <v>18</v>
      </c>
      <c r="F646" t="s">
        <v>20</v>
      </c>
      <c r="G646">
        <v>2</v>
      </c>
      <c r="H646">
        <v>4.0733197556008101</v>
      </c>
      <c r="I646" t="s">
        <v>97</v>
      </c>
    </row>
    <row r="647" spans="1:9">
      <c r="A647" t="str">
        <f t="shared" si="10"/>
        <v>C812014FemaleAllEth18</v>
      </c>
      <c r="B647">
        <v>2014</v>
      </c>
      <c r="C647" t="s">
        <v>27</v>
      </c>
      <c r="D647" t="s">
        <v>117</v>
      </c>
      <c r="E647">
        <v>18</v>
      </c>
      <c r="F647" t="s">
        <v>20</v>
      </c>
      <c r="G647">
        <v>3</v>
      </c>
      <c r="H647">
        <v>6.1099796334012204</v>
      </c>
      <c r="I647" t="s">
        <v>98</v>
      </c>
    </row>
    <row r="648" spans="1:9">
      <c r="A648" t="str">
        <f t="shared" si="10"/>
        <v>C82-C86, C962014FemaleAllEth18</v>
      </c>
      <c r="B648">
        <v>2014</v>
      </c>
      <c r="C648" t="s">
        <v>27</v>
      </c>
      <c r="D648" t="s">
        <v>117</v>
      </c>
      <c r="E648">
        <v>18</v>
      </c>
      <c r="F648" t="s">
        <v>20</v>
      </c>
      <c r="G648">
        <v>36</v>
      </c>
      <c r="H648">
        <v>73.319755600814702</v>
      </c>
      <c r="I648" t="s">
        <v>99</v>
      </c>
    </row>
    <row r="649" spans="1:9">
      <c r="A649" t="str">
        <f t="shared" si="10"/>
        <v>C902014FemaleAllEth18</v>
      </c>
      <c r="B649">
        <v>2014</v>
      </c>
      <c r="C649" t="s">
        <v>27</v>
      </c>
      <c r="D649" t="s">
        <v>117</v>
      </c>
      <c r="E649">
        <v>18</v>
      </c>
      <c r="F649" t="s">
        <v>20</v>
      </c>
      <c r="G649">
        <v>19</v>
      </c>
      <c r="H649">
        <v>38.696537678207697</v>
      </c>
      <c r="I649" t="s">
        <v>100</v>
      </c>
    </row>
    <row r="650" spans="1:9">
      <c r="A650" t="str">
        <f t="shared" si="10"/>
        <v>C91-C952014FemaleAllEth18</v>
      </c>
      <c r="B650">
        <v>2014</v>
      </c>
      <c r="C650" t="s">
        <v>27</v>
      </c>
      <c r="D650" t="s">
        <v>117</v>
      </c>
      <c r="E650">
        <v>18</v>
      </c>
      <c r="F650" t="s">
        <v>20</v>
      </c>
      <c r="G650">
        <v>33</v>
      </c>
      <c r="H650">
        <v>67.209775967413407</v>
      </c>
      <c r="I650" t="s">
        <v>101</v>
      </c>
    </row>
    <row r="651" spans="1:9">
      <c r="A651" t="str">
        <f t="shared" si="10"/>
        <v>D45-D472014FemaleAllEth18</v>
      </c>
      <c r="B651">
        <v>2014</v>
      </c>
      <c r="C651" t="s">
        <v>27</v>
      </c>
      <c r="D651" t="s">
        <v>117</v>
      </c>
      <c r="E651">
        <v>18</v>
      </c>
      <c r="F651" t="s">
        <v>20</v>
      </c>
      <c r="G651">
        <v>26</v>
      </c>
      <c r="H651">
        <v>52.953156822810598</v>
      </c>
      <c r="I651" t="s">
        <v>142</v>
      </c>
    </row>
    <row r="652" spans="1:9">
      <c r="A652" t="str">
        <f t="shared" si="10"/>
        <v>C64-C66, C682014MaleAllEth1</v>
      </c>
      <c r="B652">
        <v>2014</v>
      </c>
      <c r="C652" t="s">
        <v>26</v>
      </c>
      <c r="D652" t="s">
        <v>117</v>
      </c>
      <c r="E652">
        <v>1</v>
      </c>
      <c r="F652" t="s">
        <v>140</v>
      </c>
      <c r="G652">
        <v>1</v>
      </c>
      <c r="H652">
        <v>0.63179176143543103</v>
      </c>
      <c r="I652" t="s">
        <v>94</v>
      </c>
    </row>
    <row r="653" spans="1:9">
      <c r="A653" t="str">
        <f t="shared" si="10"/>
        <v>C712014MaleAllEth1</v>
      </c>
      <c r="B653">
        <v>2014</v>
      </c>
      <c r="C653" t="s">
        <v>26</v>
      </c>
      <c r="D653" t="s">
        <v>117</v>
      </c>
      <c r="E653">
        <v>1</v>
      </c>
      <c r="F653" t="s">
        <v>140</v>
      </c>
      <c r="G653">
        <v>4</v>
      </c>
      <c r="H653">
        <v>2.5271670457417201</v>
      </c>
      <c r="I653" t="s">
        <v>96</v>
      </c>
    </row>
    <row r="654" spans="1:9">
      <c r="A654" t="str">
        <f t="shared" si="10"/>
        <v>C82-C86, C962014MaleAllEth1</v>
      </c>
      <c r="B654">
        <v>2014</v>
      </c>
      <c r="C654" t="s">
        <v>26</v>
      </c>
      <c r="D654" t="s">
        <v>117</v>
      </c>
      <c r="E654">
        <v>1</v>
      </c>
      <c r="F654" t="s">
        <v>140</v>
      </c>
      <c r="G654">
        <v>6</v>
      </c>
      <c r="H654">
        <v>3.79075056861259</v>
      </c>
      <c r="I654" t="s">
        <v>99</v>
      </c>
    </row>
    <row r="655" spans="1:9">
      <c r="A655" t="str">
        <f t="shared" si="10"/>
        <v>C91-C952014MaleAllEth1</v>
      </c>
      <c r="B655">
        <v>2014</v>
      </c>
      <c r="C655" t="s">
        <v>26</v>
      </c>
      <c r="D655" t="s">
        <v>117</v>
      </c>
      <c r="E655">
        <v>1</v>
      </c>
      <c r="F655" t="s">
        <v>140</v>
      </c>
      <c r="G655">
        <v>16</v>
      </c>
      <c r="H655">
        <v>10.1086681829669</v>
      </c>
      <c r="I655" t="s">
        <v>101</v>
      </c>
    </row>
    <row r="656" spans="1:9">
      <c r="A656" t="str">
        <f t="shared" si="10"/>
        <v>C712014MaleAllEth2</v>
      </c>
      <c r="B656">
        <v>2014</v>
      </c>
      <c r="C656" t="s">
        <v>26</v>
      </c>
      <c r="D656" t="s">
        <v>117</v>
      </c>
      <c r="E656">
        <v>2</v>
      </c>
      <c r="F656" t="s">
        <v>141</v>
      </c>
      <c r="G656">
        <v>3</v>
      </c>
      <c r="H656">
        <v>1.9066988686919999</v>
      </c>
      <c r="I656" t="s">
        <v>96</v>
      </c>
    </row>
    <row r="657" spans="1:9">
      <c r="A657" t="str">
        <f t="shared" si="10"/>
        <v>C812014MaleAllEth2</v>
      </c>
      <c r="B657">
        <v>2014</v>
      </c>
      <c r="C657" t="s">
        <v>26</v>
      </c>
      <c r="D657" t="s">
        <v>117</v>
      </c>
      <c r="E657">
        <v>2</v>
      </c>
      <c r="F657" t="s">
        <v>141</v>
      </c>
      <c r="G657">
        <v>1</v>
      </c>
      <c r="H657">
        <v>0.63556628956400196</v>
      </c>
      <c r="I657" t="s">
        <v>98</v>
      </c>
    </row>
    <row r="658" spans="1:9">
      <c r="A658" t="str">
        <f t="shared" si="10"/>
        <v>C82-C86, C962014MaleAllEth2</v>
      </c>
      <c r="B658">
        <v>2014</v>
      </c>
      <c r="C658" t="s">
        <v>26</v>
      </c>
      <c r="D658" t="s">
        <v>117</v>
      </c>
      <c r="E658">
        <v>2</v>
      </c>
      <c r="F658" t="s">
        <v>141</v>
      </c>
      <c r="G658">
        <v>2</v>
      </c>
      <c r="H658">
        <v>1.2711325791279999</v>
      </c>
      <c r="I658" t="s">
        <v>99</v>
      </c>
    </row>
    <row r="659" spans="1:9">
      <c r="A659" t="str">
        <f t="shared" si="10"/>
        <v>C91-C952014MaleAllEth2</v>
      </c>
      <c r="B659">
        <v>2014</v>
      </c>
      <c r="C659" t="s">
        <v>26</v>
      </c>
      <c r="D659" t="s">
        <v>117</v>
      </c>
      <c r="E659">
        <v>2</v>
      </c>
      <c r="F659" t="s">
        <v>141</v>
      </c>
      <c r="G659">
        <v>8</v>
      </c>
      <c r="H659">
        <v>5.0845303165120104</v>
      </c>
      <c r="I659" t="s">
        <v>101</v>
      </c>
    </row>
    <row r="660" spans="1:9">
      <c r="A660" t="str">
        <f t="shared" si="10"/>
        <v>D45-D472014MaleAllEth2</v>
      </c>
      <c r="B660">
        <v>2014</v>
      </c>
      <c r="C660" t="s">
        <v>26</v>
      </c>
      <c r="D660" t="s">
        <v>117</v>
      </c>
      <c r="E660">
        <v>2</v>
      </c>
      <c r="F660" t="s">
        <v>141</v>
      </c>
      <c r="G660">
        <v>2</v>
      </c>
      <c r="H660">
        <v>1.2711325791279999</v>
      </c>
      <c r="I660" t="s">
        <v>142</v>
      </c>
    </row>
    <row r="661" spans="1:9">
      <c r="A661" t="str">
        <f t="shared" si="10"/>
        <v>C18-C212014MaleAllEth3</v>
      </c>
      <c r="B661">
        <v>2014</v>
      </c>
      <c r="C661" t="s">
        <v>26</v>
      </c>
      <c r="D661" t="s">
        <v>117</v>
      </c>
      <c r="E661">
        <v>3</v>
      </c>
      <c r="F661" t="s">
        <v>143</v>
      </c>
      <c r="G661">
        <v>1</v>
      </c>
      <c r="H661">
        <v>0.66058924560708099</v>
      </c>
      <c r="I661" t="s">
        <v>89</v>
      </c>
    </row>
    <row r="662" spans="1:9">
      <c r="A662" t="str">
        <f t="shared" si="10"/>
        <v>C432014MaleAllEth3</v>
      </c>
      <c r="B662">
        <v>2014</v>
      </c>
      <c r="C662" t="s">
        <v>26</v>
      </c>
      <c r="D662" t="s">
        <v>117</v>
      </c>
      <c r="E662">
        <v>3</v>
      </c>
      <c r="F662" t="s">
        <v>143</v>
      </c>
      <c r="G662">
        <v>2</v>
      </c>
      <c r="H662">
        <v>1.32117849121416</v>
      </c>
      <c r="I662" t="s">
        <v>93</v>
      </c>
    </row>
    <row r="663" spans="1:9">
      <c r="A663" t="str">
        <f t="shared" si="10"/>
        <v>C712014MaleAllEth3</v>
      </c>
      <c r="B663">
        <v>2014</v>
      </c>
      <c r="C663" t="s">
        <v>26</v>
      </c>
      <c r="D663" t="s">
        <v>117</v>
      </c>
      <c r="E663">
        <v>3</v>
      </c>
      <c r="F663" t="s">
        <v>143</v>
      </c>
      <c r="G663">
        <v>1</v>
      </c>
      <c r="H663">
        <v>0.66058924560708099</v>
      </c>
      <c r="I663" t="s">
        <v>96</v>
      </c>
    </row>
    <row r="664" spans="1:9">
      <c r="A664" t="str">
        <f t="shared" si="10"/>
        <v>C812014MaleAllEth3</v>
      </c>
      <c r="B664">
        <v>2014</v>
      </c>
      <c r="C664" t="s">
        <v>26</v>
      </c>
      <c r="D664" t="s">
        <v>117</v>
      </c>
      <c r="E664">
        <v>3</v>
      </c>
      <c r="F664" t="s">
        <v>143</v>
      </c>
      <c r="G664">
        <v>2</v>
      </c>
      <c r="H664">
        <v>1.32117849121416</v>
      </c>
      <c r="I664" t="s">
        <v>98</v>
      </c>
    </row>
    <row r="665" spans="1:9">
      <c r="A665" t="str">
        <f t="shared" si="10"/>
        <v>C91-C952014MaleAllEth3</v>
      </c>
      <c r="B665">
        <v>2014</v>
      </c>
      <c r="C665" t="s">
        <v>26</v>
      </c>
      <c r="D665" t="s">
        <v>117</v>
      </c>
      <c r="E665">
        <v>3</v>
      </c>
      <c r="F665" t="s">
        <v>143</v>
      </c>
      <c r="G665">
        <v>6</v>
      </c>
      <c r="H665">
        <v>3.9635354736424899</v>
      </c>
      <c r="I665" t="s">
        <v>101</v>
      </c>
    </row>
    <row r="666" spans="1:9">
      <c r="A666" t="str">
        <f t="shared" si="10"/>
        <v>C00-C142014MaleAllEth4</v>
      </c>
      <c r="B666">
        <v>2014</v>
      </c>
      <c r="C666" t="s">
        <v>26</v>
      </c>
      <c r="D666" t="s">
        <v>117</v>
      </c>
      <c r="E666">
        <v>4</v>
      </c>
      <c r="F666" t="s">
        <v>144</v>
      </c>
      <c r="G666">
        <v>3</v>
      </c>
      <c r="H666">
        <v>1.8563207722294399</v>
      </c>
      <c r="I666" t="s">
        <v>86</v>
      </c>
    </row>
    <row r="667" spans="1:9">
      <c r="A667" t="str">
        <f t="shared" si="10"/>
        <v>C18-C212014MaleAllEth4</v>
      </c>
      <c r="B667">
        <v>2014</v>
      </c>
      <c r="C667" t="s">
        <v>26</v>
      </c>
      <c r="D667" t="s">
        <v>117</v>
      </c>
      <c r="E667">
        <v>4</v>
      </c>
      <c r="F667" t="s">
        <v>144</v>
      </c>
      <c r="G667">
        <v>1</v>
      </c>
      <c r="H667">
        <v>0.61877359074314697</v>
      </c>
      <c r="I667" t="s">
        <v>89</v>
      </c>
    </row>
    <row r="668" spans="1:9">
      <c r="A668" t="str">
        <f t="shared" si="10"/>
        <v>C33-C342014MaleAllEth4</v>
      </c>
      <c r="B668">
        <v>2014</v>
      </c>
      <c r="C668" t="s">
        <v>26</v>
      </c>
      <c r="D668" t="s">
        <v>117</v>
      </c>
      <c r="E668">
        <v>4</v>
      </c>
      <c r="F668" t="s">
        <v>144</v>
      </c>
      <c r="G668">
        <v>1</v>
      </c>
      <c r="H668">
        <v>0.61877359074314697</v>
      </c>
      <c r="I668" t="s">
        <v>92</v>
      </c>
    </row>
    <row r="669" spans="1:9">
      <c r="A669" t="str">
        <f t="shared" si="10"/>
        <v>C432014MaleAllEth4</v>
      </c>
      <c r="B669">
        <v>2014</v>
      </c>
      <c r="C669" t="s">
        <v>26</v>
      </c>
      <c r="D669" t="s">
        <v>117</v>
      </c>
      <c r="E669">
        <v>4</v>
      </c>
      <c r="F669" t="s">
        <v>144</v>
      </c>
      <c r="G669">
        <v>2</v>
      </c>
      <c r="H669">
        <v>1.2375471814862899</v>
      </c>
      <c r="I669" t="s">
        <v>93</v>
      </c>
    </row>
    <row r="670" spans="1:9">
      <c r="A670" t="str">
        <f t="shared" si="10"/>
        <v>C622014MaleAllEth4</v>
      </c>
      <c r="B670">
        <v>2014</v>
      </c>
      <c r="C670" t="s">
        <v>26</v>
      </c>
      <c r="D670" t="s">
        <v>117</v>
      </c>
      <c r="E670">
        <v>4</v>
      </c>
      <c r="F670" t="s">
        <v>144</v>
      </c>
      <c r="G670">
        <v>7</v>
      </c>
      <c r="H670">
        <v>4.3314151352020298</v>
      </c>
      <c r="I670" t="s">
        <v>108</v>
      </c>
    </row>
    <row r="671" spans="1:9">
      <c r="A671" t="str">
        <f t="shared" si="10"/>
        <v>C712014MaleAllEth4</v>
      </c>
      <c r="B671">
        <v>2014</v>
      </c>
      <c r="C671" t="s">
        <v>26</v>
      </c>
      <c r="D671" t="s">
        <v>117</v>
      </c>
      <c r="E671">
        <v>4</v>
      </c>
      <c r="F671" t="s">
        <v>144</v>
      </c>
      <c r="G671">
        <v>4</v>
      </c>
      <c r="H671">
        <v>2.4750943629725901</v>
      </c>
      <c r="I671" t="s">
        <v>96</v>
      </c>
    </row>
    <row r="672" spans="1:9">
      <c r="A672" t="str">
        <f t="shared" si="10"/>
        <v>C812014MaleAllEth4</v>
      </c>
      <c r="B672">
        <v>2014</v>
      </c>
      <c r="C672" t="s">
        <v>26</v>
      </c>
      <c r="D672" t="s">
        <v>117</v>
      </c>
      <c r="E672">
        <v>4</v>
      </c>
      <c r="F672" t="s">
        <v>144</v>
      </c>
      <c r="G672">
        <v>4</v>
      </c>
      <c r="H672">
        <v>2.4750943629725901</v>
      </c>
      <c r="I672" t="s">
        <v>98</v>
      </c>
    </row>
    <row r="673" spans="1:9">
      <c r="A673" t="str">
        <f t="shared" si="10"/>
        <v>C82-C86, C962014MaleAllEth4</v>
      </c>
      <c r="B673">
        <v>2014</v>
      </c>
      <c r="C673" t="s">
        <v>26</v>
      </c>
      <c r="D673" t="s">
        <v>117</v>
      </c>
      <c r="E673">
        <v>4</v>
      </c>
      <c r="F673" t="s">
        <v>144</v>
      </c>
      <c r="G673">
        <v>5</v>
      </c>
      <c r="H673">
        <v>3.0938679537157401</v>
      </c>
      <c r="I673" t="s">
        <v>99</v>
      </c>
    </row>
    <row r="674" spans="1:9">
      <c r="A674" t="str">
        <f t="shared" si="10"/>
        <v>C91-C952014MaleAllEth4</v>
      </c>
      <c r="B674">
        <v>2014</v>
      </c>
      <c r="C674" t="s">
        <v>26</v>
      </c>
      <c r="D674" t="s">
        <v>117</v>
      </c>
      <c r="E674">
        <v>4</v>
      </c>
      <c r="F674" t="s">
        <v>144</v>
      </c>
      <c r="G674">
        <v>8</v>
      </c>
      <c r="H674">
        <v>4.9501887259451802</v>
      </c>
      <c r="I674" t="s">
        <v>101</v>
      </c>
    </row>
    <row r="675" spans="1:9">
      <c r="A675" t="str">
        <f t="shared" si="10"/>
        <v>C00-C142014MaleAllEth5</v>
      </c>
      <c r="B675">
        <v>2014</v>
      </c>
      <c r="C675" t="s">
        <v>26</v>
      </c>
      <c r="D675" t="s">
        <v>117</v>
      </c>
      <c r="E675">
        <v>5</v>
      </c>
      <c r="F675" t="s">
        <v>145</v>
      </c>
      <c r="G675">
        <v>1</v>
      </c>
      <c r="H675">
        <v>0.59973611610891198</v>
      </c>
      <c r="I675" t="s">
        <v>86</v>
      </c>
    </row>
    <row r="676" spans="1:9">
      <c r="A676" t="str">
        <f t="shared" si="10"/>
        <v>C18-C212014MaleAllEth5</v>
      </c>
      <c r="B676">
        <v>2014</v>
      </c>
      <c r="C676" t="s">
        <v>26</v>
      </c>
      <c r="D676" t="s">
        <v>117</v>
      </c>
      <c r="E676">
        <v>5</v>
      </c>
      <c r="F676" t="s">
        <v>145</v>
      </c>
      <c r="G676">
        <v>4</v>
      </c>
      <c r="H676">
        <v>2.3989444644356501</v>
      </c>
      <c r="I676" t="s">
        <v>89</v>
      </c>
    </row>
    <row r="677" spans="1:9">
      <c r="A677" t="str">
        <f t="shared" si="10"/>
        <v>C33-C342014MaleAllEth5</v>
      </c>
      <c r="B677">
        <v>2014</v>
      </c>
      <c r="C677" t="s">
        <v>26</v>
      </c>
      <c r="D677" t="s">
        <v>117</v>
      </c>
      <c r="E677">
        <v>5</v>
      </c>
      <c r="F677" t="s">
        <v>145</v>
      </c>
      <c r="G677">
        <v>1</v>
      </c>
      <c r="H677">
        <v>0.59973611610891198</v>
      </c>
      <c r="I677" t="s">
        <v>92</v>
      </c>
    </row>
    <row r="678" spans="1:9">
      <c r="A678" t="str">
        <f t="shared" si="10"/>
        <v>C432014MaleAllEth5</v>
      </c>
      <c r="B678">
        <v>2014</v>
      </c>
      <c r="C678" t="s">
        <v>26</v>
      </c>
      <c r="D678" t="s">
        <v>117</v>
      </c>
      <c r="E678">
        <v>5</v>
      </c>
      <c r="F678" t="s">
        <v>145</v>
      </c>
      <c r="G678">
        <v>8</v>
      </c>
      <c r="H678">
        <v>4.7978889288713003</v>
      </c>
      <c r="I678" t="s">
        <v>93</v>
      </c>
    </row>
    <row r="679" spans="1:9">
      <c r="A679" t="str">
        <f t="shared" si="10"/>
        <v>C622014MaleAllEth5</v>
      </c>
      <c r="B679">
        <v>2014</v>
      </c>
      <c r="C679" t="s">
        <v>26</v>
      </c>
      <c r="D679" t="s">
        <v>117</v>
      </c>
      <c r="E679">
        <v>5</v>
      </c>
      <c r="F679" t="s">
        <v>145</v>
      </c>
      <c r="G679">
        <v>15</v>
      </c>
      <c r="H679">
        <v>8.9960417416336806</v>
      </c>
      <c r="I679" t="s">
        <v>108</v>
      </c>
    </row>
    <row r="680" spans="1:9">
      <c r="A680" t="str">
        <f t="shared" si="10"/>
        <v>C712014MaleAllEth5</v>
      </c>
      <c r="B680">
        <v>2014</v>
      </c>
      <c r="C680" t="s">
        <v>26</v>
      </c>
      <c r="D680" t="s">
        <v>117</v>
      </c>
      <c r="E680">
        <v>5</v>
      </c>
      <c r="F680" t="s">
        <v>145</v>
      </c>
      <c r="G680">
        <v>4</v>
      </c>
      <c r="H680">
        <v>2.3989444644356501</v>
      </c>
      <c r="I680" t="s">
        <v>96</v>
      </c>
    </row>
    <row r="681" spans="1:9">
      <c r="A681" t="str">
        <f t="shared" si="10"/>
        <v>C732014MaleAllEth5</v>
      </c>
      <c r="B681">
        <v>2014</v>
      </c>
      <c r="C681" t="s">
        <v>26</v>
      </c>
      <c r="D681" t="s">
        <v>117</v>
      </c>
      <c r="E681">
        <v>5</v>
      </c>
      <c r="F681" t="s">
        <v>145</v>
      </c>
      <c r="G681">
        <v>1</v>
      </c>
      <c r="H681">
        <v>0.59973611610891198</v>
      </c>
      <c r="I681" t="s">
        <v>97</v>
      </c>
    </row>
    <row r="682" spans="1:9">
      <c r="A682" t="str">
        <f t="shared" si="10"/>
        <v>C812014MaleAllEth5</v>
      </c>
      <c r="B682">
        <v>2014</v>
      </c>
      <c r="C682" t="s">
        <v>26</v>
      </c>
      <c r="D682" t="s">
        <v>117</v>
      </c>
      <c r="E682">
        <v>5</v>
      </c>
      <c r="F682" t="s">
        <v>145</v>
      </c>
      <c r="G682">
        <v>7</v>
      </c>
      <c r="H682">
        <v>4.1981528127623804</v>
      </c>
      <c r="I682" t="s">
        <v>98</v>
      </c>
    </row>
    <row r="683" spans="1:9">
      <c r="A683" t="str">
        <f t="shared" si="10"/>
        <v>C82-C86, C962014MaleAllEth5</v>
      </c>
      <c r="B683">
        <v>2014</v>
      </c>
      <c r="C683" t="s">
        <v>26</v>
      </c>
      <c r="D683" t="s">
        <v>117</v>
      </c>
      <c r="E683">
        <v>5</v>
      </c>
      <c r="F683" t="s">
        <v>145</v>
      </c>
      <c r="G683">
        <v>4</v>
      </c>
      <c r="H683">
        <v>2.3989444644356501</v>
      </c>
      <c r="I683" t="s">
        <v>99</v>
      </c>
    </row>
    <row r="684" spans="1:9">
      <c r="A684" t="str">
        <f t="shared" si="10"/>
        <v>C91-C952014MaleAllEth5</v>
      </c>
      <c r="B684">
        <v>2014</v>
      </c>
      <c r="C684" t="s">
        <v>26</v>
      </c>
      <c r="D684" t="s">
        <v>117</v>
      </c>
      <c r="E684">
        <v>5</v>
      </c>
      <c r="F684" t="s">
        <v>145</v>
      </c>
      <c r="G684">
        <v>2</v>
      </c>
      <c r="H684">
        <v>1.19947223221782</v>
      </c>
      <c r="I684" t="s">
        <v>101</v>
      </c>
    </row>
    <row r="685" spans="1:9">
      <c r="A685" t="str">
        <f t="shared" si="10"/>
        <v>C00-C142014MaleAllEth6</v>
      </c>
      <c r="B685">
        <v>2014</v>
      </c>
      <c r="C685" t="s">
        <v>26</v>
      </c>
      <c r="D685" t="s">
        <v>117</v>
      </c>
      <c r="E685">
        <v>6</v>
      </c>
      <c r="F685" t="s">
        <v>146</v>
      </c>
      <c r="G685">
        <v>2</v>
      </c>
      <c r="H685">
        <v>1.3876361617983799</v>
      </c>
      <c r="I685" t="s">
        <v>86</v>
      </c>
    </row>
    <row r="686" spans="1:9">
      <c r="A686" t="str">
        <f t="shared" si="10"/>
        <v>C18-C212014MaleAllEth6</v>
      </c>
      <c r="B686">
        <v>2014</v>
      </c>
      <c r="C686" t="s">
        <v>26</v>
      </c>
      <c r="D686" t="s">
        <v>117</v>
      </c>
      <c r="E686">
        <v>6</v>
      </c>
      <c r="F686" t="s">
        <v>146</v>
      </c>
      <c r="G686">
        <v>8</v>
      </c>
      <c r="H686">
        <v>5.5505446471935098</v>
      </c>
      <c r="I686" t="s">
        <v>89</v>
      </c>
    </row>
    <row r="687" spans="1:9">
      <c r="A687" t="str">
        <f t="shared" si="10"/>
        <v>C432014MaleAllEth6</v>
      </c>
      <c r="B687">
        <v>2014</v>
      </c>
      <c r="C687" t="s">
        <v>26</v>
      </c>
      <c r="D687" t="s">
        <v>117</v>
      </c>
      <c r="E687">
        <v>6</v>
      </c>
      <c r="F687" t="s">
        <v>146</v>
      </c>
      <c r="G687">
        <v>7</v>
      </c>
      <c r="H687">
        <v>4.85672656629432</v>
      </c>
      <c r="I687" t="s">
        <v>93</v>
      </c>
    </row>
    <row r="688" spans="1:9">
      <c r="A688" t="str">
        <f t="shared" si="10"/>
        <v>C622014MaleAllEth6</v>
      </c>
      <c r="B688">
        <v>2014</v>
      </c>
      <c r="C688" t="s">
        <v>26</v>
      </c>
      <c r="D688" t="s">
        <v>117</v>
      </c>
      <c r="E688">
        <v>6</v>
      </c>
      <c r="F688" t="s">
        <v>146</v>
      </c>
      <c r="G688">
        <v>17</v>
      </c>
      <c r="H688">
        <v>11.794907375286201</v>
      </c>
      <c r="I688" t="s">
        <v>108</v>
      </c>
    </row>
    <row r="689" spans="1:9">
      <c r="A689" t="str">
        <f t="shared" si="10"/>
        <v>C64-C66, C682014MaleAllEth6</v>
      </c>
      <c r="B689">
        <v>2014</v>
      </c>
      <c r="C689" t="s">
        <v>26</v>
      </c>
      <c r="D689" t="s">
        <v>117</v>
      </c>
      <c r="E689">
        <v>6</v>
      </c>
      <c r="F689" t="s">
        <v>146</v>
      </c>
      <c r="G689">
        <v>3</v>
      </c>
      <c r="H689">
        <v>2.0814542426975602</v>
      </c>
      <c r="I689" t="s">
        <v>94</v>
      </c>
    </row>
    <row r="690" spans="1:9">
      <c r="A690" t="str">
        <f t="shared" si="10"/>
        <v>C712014MaleAllEth6</v>
      </c>
      <c r="B690">
        <v>2014</v>
      </c>
      <c r="C690" t="s">
        <v>26</v>
      </c>
      <c r="D690" t="s">
        <v>117</v>
      </c>
      <c r="E690">
        <v>6</v>
      </c>
      <c r="F690" t="s">
        <v>146</v>
      </c>
      <c r="G690">
        <v>6</v>
      </c>
      <c r="H690">
        <v>4.1629084853951301</v>
      </c>
      <c r="I690" t="s">
        <v>96</v>
      </c>
    </row>
    <row r="691" spans="1:9">
      <c r="A691" t="str">
        <f t="shared" si="10"/>
        <v>C732014MaleAllEth6</v>
      </c>
      <c r="B691">
        <v>2014</v>
      </c>
      <c r="C691" t="s">
        <v>26</v>
      </c>
      <c r="D691" t="s">
        <v>117</v>
      </c>
      <c r="E691">
        <v>6</v>
      </c>
      <c r="F691" t="s">
        <v>146</v>
      </c>
      <c r="G691">
        <v>5</v>
      </c>
      <c r="H691">
        <v>3.4690904044959399</v>
      </c>
      <c r="I691" t="s">
        <v>97</v>
      </c>
    </row>
    <row r="692" spans="1:9">
      <c r="A692" t="str">
        <f t="shared" si="10"/>
        <v>C812014MaleAllEth6</v>
      </c>
      <c r="B692">
        <v>2014</v>
      </c>
      <c r="C692" t="s">
        <v>26</v>
      </c>
      <c r="D692" t="s">
        <v>117</v>
      </c>
      <c r="E692">
        <v>6</v>
      </c>
      <c r="F692" t="s">
        <v>146</v>
      </c>
      <c r="G692">
        <v>2</v>
      </c>
      <c r="H692">
        <v>1.3876361617983799</v>
      </c>
      <c r="I692" t="s">
        <v>98</v>
      </c>
    </row>
    <row r="693" spans="1:9">
      <c r="A693" t="str">
        <f t="shared" si="10"/>
        <v>C82-C86, C962014MaleAllEth6</v>
      </c>
      <c r="B693">
        <v>2014</v>
      </c>
      <c r="C693" t="s">
        <v>26</v>
      </c>
      <c r="D693" t="s">
        <v>117</v>
      </c>
      <c r="E693">
        <v>6</v>
      </c>
      <c r="F693" t="s">
        <v>146</v>
      </c>
      <c r="G693">
        <v>5</v>
      </c>
      <c r="H693">
        <v>3.4690904044959399</v>
      </c>
      <c r="I693" t="s">
        <v>99</v>
      </c>
    </row>
    <row r="694" spans="1:9">
      <c r="A694" t="str">
        <f t="shared" si="10"/>
        <v>C91-C952014MaleAllEth6</v>
      </c>
      <c r="B694">
        <v>2014</v>
      </c>
      <c r="C694" t="s">
        <v>26</v>
      </c>
      <c r="D694" t="s">
        <v>117</v>
      </c>
      <c r="E694">
        <v>6</v>
      </c>
      <c r="F694" t="s">
        <v>146</v>
      </c>
      <c r="G694">
        <v>8</v>
      </c>
      <c r="H694">
        <v>5.5505446471935098</v>
      </c>
      <c r="I694" t="s">
        <v>101</v>
      </c>
    </row>
    <row r="695" spans="1:9">
      <c r="A695" t="str">
        <f t="shared" si="10"/>
        <v>C00-C142014MaleAllEth7</v>
      </c>
      <c r="B695">
        <v>2014</v>
      </c>
      <c r="C695" t="s">
        <v>26</v>
      </c>
      <c r="D695" t="s">
        <v>117</v>
      </c>
      <c r="E695">
        <v>7</v>
      </c>
      <c r="F695" t="s">
        <v>147</v>
      </c>
      <c r="G695">
        <v>3</v>
      </c>
      <c r="H695">
        <v>2.2436616558222999</v>
      </c>
      <c r="I695" t="s">
        <v>86</v>
      </c>
    </row>
    <row r="696" spans="1:9">
      <c r="A696" t="str">
        <f t="shared" si="10"/>
        <v>C162014MaleAllEth7</v>
      </c>
      <c r="B696">
        <v>2014</v>
      </c>
      <c r="C696" t="s">
        <v>26</v>
      </c>
      <c r="D696" t="s">
        <v>117</v>
      </c>
      <c r="E696">
        <v>7</v>
      </c>
      <c r="F696" t="s">
        <v>147</v>
      </c>
      <c r="G696">
        <v>1</v>
      </c>
      <c r="H696">
        <v>0.74788721860743401</v>
      </c>
      <c r="I696" t="s">
        <v>88</v>
      </c>
    </row>
    <row r="697" spans="1:9">
      <c r="A697" t="str">
        <f t="shared" si="10"/>
        <v>C18-C212014MaleAllEth7</v>
      </c>
      <c r="B697">
        <v>2014</v>
      </c>
      <c r="C697" t="s">
        <v>26</v>
      </c>
      <c r="D697" t="s">
        <v>117</v>
      </c>
      <c r="E697">
        <v>7</v>
      </c>
      <c r="F697" t="s">
        <v>147</v>
      </c>
      <c r="G697">
        <v>10</v>
      </c>
      <c r="H697">
        <v>7.4788721860743399</v>
      </c>
      <c r="I697" t="s">
        <v>89</v>
      </c>
    </row>
    <row r="698" spans="1:9">
      <c r="A698" t="str">
        <f t="shared" si="10"/>
        <v>C33-C342014MaleAllEth7</v>
      </c>
      <c r="B698">
        <v>2014</v>
      </c>
      <c r="C698" t="s">
        <v>26</v>
      </c>
      <c r="D698" t="s">
        <v>117</v>
      </c>
      <c r="E698">
        <v>7</v>
      </c>
      <c r="F698" t="s">
        <v>147</v>
      </c>
      <c r="G698">
        <v>2</v>
      </c>
      <c r="H698">
        <v>1.49577443721487</v>
      </c>
      <c r="I698" t="s">
        <v>92</v>
      </c>
    </row>
    <row r="699" spans="1:9">
      <c r="A699" t="str">
        <f t="shared" si="10"/>
        <v>C432014MaleAllEth7</v>
      </c>
      <c r="B699">
        <v>2014</v>
      </c>
      <c r="C699" t="s">
        <v>26</v>
      </c>
      <c r="D699" t="s">
        <v>117</v>
      </c>
      <c r="E699">
        <v>7</v>
      </c>
      <c r="F699" t="s">
        <v>147</v>
      </c>
      <c r="G699">
        <v>10</v>
      </c>
      <c r="H699">
        <v>7.4788721860743399</v>
      </c>
      <c r="I699" t="s">
        <v>93</v>
      </c>
    </row>
    <row r="700" spans="1:9">
      <c r="A700" t="str">
        <f t="shared" si="10"/>
        <v>C502014MaleAllEth7</v>
      </c>
      <c r="B700">
        <v>2014</v>
      </c>
      <c r="C700" t="s">
        <v>26</v>
      </c>
      <c r="D700" t="s">
        <v>117</v>
      </c>
      <c r="E700">
        <v>7</v>
      </c>
      <c r="F700" t="s">
        <v>147</v>
      </c>
      <c r="G700">
        <v>1</v>
      </c>
      <c r="H700">
        <v>0.74788721860743401</v>
      </c>
      <c r="I700" t="s">
        <v>102</v>
      </c>
    </row>
    <row r="701" spans="1:9">
      <c r="A701" t="str">
        <f t="shared" si="10"/>
        <v>C622014MaleAllEth7</v>
      </c>
      <c r="B701">
        <v>2014</v>
      </c>
      <c r="C701" t="s">
        <v>26</v>
      </c>
      <c r="D701" t="s">
        <v>117</v>
      </c>
      <c r="E701">
        <v>7</v>
      </c>
      <c r="F701" t="s">
        <v>147</v>
      </c>
      <c r="G701">
        <v>23</v>
      </c>
      <c r="H701">
        <v>17.201406027971</v>
      </c>
      <c r="I701" t="s">
        <v>108</v>
      </c>
    </row>
    <row r="702" spans="1:9">
      <c r="A702" t="str">
        <f t="shared" si="10"/>
        <v>C64-C66, C682014MaleAllEth7</v>
      </c>
      <c r="B702">
        <v>2014</v>
      </c>
      <c r="C702" t="s">
        <v>26</v>
      </c>
      <c r="D702" t="s">
        <v>117</v>
      </c>
      <c r="E702">
        <v>7</v>
      </c>
      <c r="F702" t="s">
        <v>147</v>
      </c>
      <c r="G702">
        <v>3</v>
      </c>
      <c r="H702">
        <v>2.2436616558222999</v>
      </c>
      <c r="I702" t="s">
        <v>94</v>
      </c>
    </row>
    <row r="703" spans="1:9">
      <c r="A703" t="str">
        <f t="shared" si="10"/>
        <v>C672014MaleAllEth7</v>
      </c>
      <c r="B703">
        <v>2014</v>
      </c>
      <c r="C703" t="s">
        <v>26</v>
      </c>
      <c r="D703" t="s">
        <v>117</v>
      </c>
      <c r="E703">
        <v>7</v>
      </c>
      <c r="F703" t="s">
        <v>147</v>
      </c>
      <c r="G703">
        <v>1</v>
      </c>
      <c r="H703">
        <v>0.74788721860743401</v>
      </c>
      <c r="I703" t="s">
        <v>95</v>
      </c>
    </row>
    <row r="704" spans="1:9">
      <c r="A704" t="str">
        <f t="shared" si="10"/>
        <v>C712014MaleAllEth7</v>
      </c>
      <c r="B704">
        <v>2014</v>
      </c>
      <c r="C704" t="s">
        <v>26</v>
      </c>
      <c r="D704" t="s">
        <v>117</v>
      </c>
      <c r="E704">
        <v>7</v>
      </c>
      <c r="F704" t="s">
        <v>147</v>
      </c>
      <c r="G704">
        <v>4</v>
      </c>
      <c r="H704">
        <v>2.99154887442974</v>
      </c>
      <c r="I704" t="s">
        <v>96</v>
      </c>
    </row>
    <row r="705" spans="1:9">
      <c r="A705" t="str">
        <f t="shared" si="10"/>
        <v>C732014MaleAllEth7</v>
      </c>
      <c r="B705">
        <v>2014</v>
      </c>
      <c r="C705" t="s">
        <v>26</v>
      </c>
      <c r="D705" t="s">
        <v>117</v>
      </c>
      <c r="E705">
        <v>7</v>
      </c>
      <c r="F705" t="s">
        <v>147</v>
      </c>
      <c r="G705">
        <v>8</v>
      </c>
      <c r="H705">
        <v>5.9830977488594703</v>
      </c>
      <c r="I705" t="s">
        <v>97</v>
      </c>
    </row>
    <row r="706" spans="1:9">
      <c r="A706" t="str">
        <f t="shared" si="10"/>
        <v>C812014MaleAllEth7</v>
      </c>
      <c r="B706">
        <v>2014</v>
      </c>
      <c r="C706" t="s">
        <v>26</v>
      </c>
      <c r="D706" t="s">
        <v>117</v>
      </c>
      <c r="E706">
        <v>7</v>
      </c>
      <c r="F706" t="s">
        <v>147</v>
      </c>
      <c r="G706">
        <v>3</v>
      </c>
      <c r="H706">
        <v>2.2436616558222999</v>
      </c>
      <c r="I706" t="s">
        <v>98</v>
      </c>
    </row>
    <row r="707" spans="1:9">
      <c r="A707" t="str">
        <f t="shared" ref="A707:A770" si="11">I707&amp;B707&amp;C707&amp;D707&amp;E707</f>
        <v>C82-C86, C962014MaleAllEth7</v>
      </c>
      <c r="B707">
        <v>2014</v>
      </c>
      <c r="C707" t="s">
        <v>26</v>
      </c>
      <c r="D707" t="s">
        <v>117</v>
      </c>
      <c r="E707">
        <v>7</v>
      </c>
      <c r="F707" t="s">
        <v>147</v>
      </c>
      <c r="G707">
        <v>6</v>
      </c>
      <c r="H707">
        <v>4.4873233116445999</v>
      </c>
      <c r="I707" t="s">
        <v>99</v>
      </c>
    </row>
    <row r="708" spans="1:9">
      <c r="A708" t="str">
        <f t="shared" si="11"/>
        <v>C91-C952014MaleAllEth7</v>
      </c>
      <c r="B708">
        <v>2014</v>
      </c>
      <c r="C708" t="s">
        <v>26</v>
      </c>
      <c r="D708" t="s">
        <v>117</v>
      </c>
      <c r="E708">
        <v>7</v>
      </c>
      <c r="F708" t="s">
        <v>147</v>
      </c>
      <c r="G708">
        <v>8</v>
      </c>
      <c r="H708">
        <v>5.9830977488594703</v>
      </c>
      <c r="I708" t="s">
        <v>101</v>
      </c>
    </row>
    <row r="709" spans="1:9">
      <c r="A709" t="str">
        <f t="shared" si="11"/>
        <v>D45-D472014MaleAllEth7</v>
      </c>
      <c r="B709">
        <v>2014</v>
      </c>
      <c r="C709" t="s">
        <v>26</v>
      </c>
      <c r="D709" t="s">
        <v>117</v>
      </c>
      <c r="E709">
        <v>7</v>
      </c>
      <c r="F709" t="s">
        <v>147</v>
      </c>
      <c r="G709">
        <v>1</v>
      </c>
      <c r="H709">
        <v>0.74788721860743401</v>
      </c>
      <c r="I709" t="s">
        <v>142</v>
      </c>
    </row>
    <row r="710" spans="1:9">
      <c r="A710" t="str">
        <f t="shared" si="11"/>
        <v>C00-C142014MaleAllEth8</v>
      </c>
      <c r="B710">
        <v>2014</v>
      </c>
      <c r="C710" t="s">
        <v>26</v>
      </c>
      <c r="D710" t="s">
        <v>117</v>
      </c>
      <c r="E710">
        <v>8</v>
      </c>
      <c r="F710" t="s">
        <v>148</v>
      </c>
      <c r="G710">
        <v>9</v>
      </c>
      <c r="H710">
        <v>6.9166922840455003</v>
      </c>
      <c r="I710" t="s">
        <v>86</v>
      </c>
    </row>
    <row r="711" spans="1:9">
      <c r="A711" t="str">
        <f t="shared" si="11"/>
        <v>C152014MaleAllEth8</v>
      </c>
      <c r="B711">
        <v>2014</v>
      </c>
      <c r="C711" t="s">
        <v>26</v>
      </c>
      <c r="D711" t="s">
        <v>117</v>
      </c>
      <c r="E711">
        <v>8</v>
      </c>
      <c r="F711" t="s">
        <v>148</v>
      </c>
      <c r="G711">
        <v>1</v>
      </c>
      <c r="H711">
        <v>0.76852136489394396</v>
      </c>
      <c r="I711" t="s">
        <v>87</v>
      </c>
    </row>
    <row r="712" spans="1:9">
      <c r="A712" t="str">
        <f t="shared" si="11"/>
        <v>C162014MaleAllEth8</v>
      </c>
      <c r="B712">
        <v>2014</v>
      </c>
      <c r="C712" t="s">
        <v>26</v>
      </c>
      <c r="D712" t="s">
        <v>117</v>
      </c>
      <c r="E712">
        <v>8</v>
      </c>
      <c r="F712" t="s">
        <v>148</v>
      </c>
      <c r="G712">
        <v>4</v>
      </c>
      <c r="H712">
        <v>3.0740854595757798</v>
      </c>
      <c r="I712" t="s">
        <v>88</v>
      </c>
    </row>
    <row r="713" spans="1:9">
      <c r="A713" t="str">
        <f t="shared" si="11"/>
        <v>C18-C212014MaleAllEth8</v>
      </c>
      <c r="B713">
        <v>2014</v>
      </c>
      <c r="C713" t="s">
        <v>26</v>
      </c>
      <c r="D713" t="s">
        <v>117</v>
      </c>
      <c r="E713">
        <v>8</v>
      </c>
      <c r="F713" t="s">
        <v>148</v>
      </c>
      <c r="G713">
        <v>18</v>
      </c>
      <c r="H713">
        <v>13.833384568091001</v>
      </c>
      <c r="I713" t="s">
        <v>89</v>
      </c>
    </row>
    <row r="714" spans="1:9">
      <c r="A714" t="str">
        <f t="shared" si="11"/>
        <v>C222014MaleAllEth8</v>
      </c>
      <c r="B714">
        <v>2014</v>
      </c>
      <c r="C714" t="s">
        <v>26</v>
      </c>
      <c r="D714" t="s">
        <v>117</v>
      </c>
      <c r="E714">
        <v>8</v>
      </c>
      <c r="F714" t="s">
        <v>148</v>
      </c>
      <c r="G714">
        <v>4</v>
      </c>
      <c r="H714">
        <v>3.0740854595757798</v>
      </c>
      <c r="I714" t="s">
        <v>90</v>
      </c>
    </row>
    <row r="715" spans="1:9">
      <c r="A715" t="str">
        <f t="shared" si="11"/>
        <v>C252014MaleAllEth8</v>
      </c>
      <c r="B715">
        <v>2014</v>
      </c>
      <c r="C715" t="s">
        <v>26</v>
      </c>
      <c r="D715" t="s">
        <v>117</v>
      </c>
      <c r="E715">
        <v>8</v>
      </c>
      <c r="F715" t="s">
        <v>148</v>
      </c>
      <c r="G715">
        <v>3</v>
      </c>
      <c r="H715">
        <v>2.3055640946818299</v>
      </c>
      <c r="I715" t="s">
        <v>91</v>
      </c>
    </row>
    <row r="716" spans="1:9">
      <c r="A716" t="str">
        <f t="shared" si="11"/>
        <v>C33-C342014MaleAllEth8</v>
      </c>
      <c r="B716">
        <v>2014</v>
      </c>
      <c r="C716" t="s">
        <v>26</v>
      </c>
      <c r="D716" t="s">
        <v>117</v>
      </c>
      <c r="E716">
        <v>8</v>
      </c>
      <c r="F716" t="s">
        <v>148</v>
      </c>
      <c r="G716">
        <v>4</v>
      </c>
      <c r="H716">
        <v>3.0740854595757798</v>
      </c>
      <c r="I716" t="s">
        <v>92</v>
      </c>
    </row>
    <row r="717" spans="1:9">
      <c r="A717" t="str">
        <f t="shared" si="11"/>
        <v>C432014MaleAllEth8</v>
      </c>
      <c r="B717">
        <v>2014</v>
      </c>
      <c r="C717" t="s">
        <v>26</v>
      </c>
      <c r="D717" t="s">
        <v>117</v>
      </c>
      <c r="E717">
        <v>8</v>
      </c>
      <c r="F717" t="s">
        <v>148</v>
      </c>
      <c r="G717">
        <v>31</v>
      </c>
      <c r="H717">
        <v>23.8241623117123</v>
      </c>
      <c r="I717" t="s">
        <v>93</v>
      </c>
    </row>
    <row r="718" spans="1:9">
      <c r="A718" t="str">
        <f t="shared" si="11"/>
        <v>C622014MaleAllEth8</v>
      </c>
      <c r="B718">
        <v>2014</v>
      </c>
      <c r="C718" t="s">
        <v>26</v>
      </c>
      <c r="D718" t="s">
        <v>117</v>
      </c>
      <c r="E718">
        <v>8</v>
      </c>
      <c r="F718" t="s">
        <v>148</v>
      </c>
      <c r="G718">
        <v>33</v>
      </c>
      <c r="H718">
        <v>25.361205041500199</v>
      </c>
      <c r="I718" t="s">
        <v>108</v>
      </c>
    </row>
    <row r="719" spans="1:9">
      <c r="A719" t="str">
        <f t="shared" si="11"/>
        <v>C64-C66, C682014MaleAllEth8</v>
      </c>
      <c r="B719">
        <v>2014</v>
      </c>
      <c r="C719" t="s">
        <v>26</v>
      </c>
      <c r="D719" t="s">
        <v>117</v>
      </c>
      <c r="E719">
        <v>8</v>
      </c>
      <c r="F719" t="s">
        <v>148</v>
      </c>
      <c r="G719">
        <v>4</v>
      </c>
      <c r="H719">
        <v>3.0740854595757798</v>
      </c>
      <c r="I719" t="s">
        <v>94</v>
      </c>
    </row>
    <row r="720" spans="1:9">
      <c r="A720" t="str">
        <f t="shared" si="11"/>
        <v>C672014MaleAllEth8</v>
      </c>
      <c r="B720">
        <v>2014</v>
      </c>
      <c r="C720" t="s">
        <v>26</v>
      </c>
      <c r="D720" t="s">
        <v>117</v>
      </c>
      <c r="E720">
        <v>8</v>
      </c>
      <c r="F720" t="s">
        <v>148</v>
      </c>
      <c r="G720">
        <v>1</v>
      </c>
      <c r="H720">
        <v>0.76852136489394396</v>
      </c>
      <c r="I720" t="s">
        <v>95</v>
      </c>
    </row>
    <row r="721" spans="1:9">
      <c r="A721" t="str">
        <f t="shared" si="11"/>
        <v>C712014MaleAllEth8</v>
      </c>
      <c r="B721">
        <v>2014</v>
      </c>
      <c r="C721" t="s">
        <v>26</v>
      </c>
      <c r="D721" t="s">
        <v>117</v>
      </c>
      <c r="E721">
        <v>8</v>
      </c>
      <c r="F721" t="s">
        <v>148</v>
      </c>
      <c r="G721">
        <v>6</v>
      </c>
      <c r="H721">
        <v>4.6111281893636598</v>
      </c>
      <c r="I721" t="s">
        <v>96</v>
      </c>
    </row>
    <row r="722" spans="1:9">
      <c r="A722" t="str">
        <f t="shared" si="11"/>
        <v>C732014MaleAllEth8</v>
      </c>
      <c r="B722">
        <v>2014</v>
      </c>
      <c r="C722" t="s">
        <v>26</v>
      </c>
      <c r="D722" t="s">
        <v>117</v>
      </c>
      <c r="E722">
        <v>8</v>
      </c>
      <c r="F722" t="s">
        <v>148</v>
      </c>
      <c r="G722">
        <v>8</v>
      </c>
      <c r="H722">
        <v>6.1481709191515499</v>
      </c>
      <c r="I722" t="s">
        <v>97</v>
      </c>
    </row>
    <row r="723" spans="1:9">
      <c r="A723" t="str">
        <f t="shared" si="11"/>
        <v>C812014MaleAllEth8</v>
      </c>
      <c r="B723">
        <v>2014</v>
      </c>
      <c r="C723" t="s">
        <v>26</v>
      </c>
      <c r="D723" t="s">
        <v>117</v>
      </c>
      <c r="E723">
        <v>8</v>
      </c>
      <c r="F723" t="s">
        <v>148</v>
      </c>
      <c r="G723">
        <v>4</v>
      </c>
      <c r="H723">
        <v>3.0740854595757798</v>
      </c>
      <c r="I723" t="s">
        <v>98</v>
      </c>
    </row>
    <row r="724" spans="1:9">
      <c r="A724" t="str">
        <f t="shared" si="11"/>
        <v>C82-C86, C962014MaleAllEth8</v>
      </c>
      <c r="B724">
        <v>2014</v>
      </c>
      <c r="C724" t="s">
        <v>26</v>
      </c>
      <c r="D724" t="s">
        <v>117</v>
      </c>
      <c r="E724">
        <v>8</v>
      </c>
      <c r="F724" t="s">
        <v>148</v>
      </c>
      <c r="G724">
        <v>11</v>
      </c>
      <c r="H724">
        <v>8.4537350138333807</v>
      </c>
      <c r="I724" t="s">
        <v>99</v>
      </c>
    </row>
    <row r="725" spans="1:9">
      <c r="A725" t="str">
        <f t="shared" si="11"/>
        <v>C902014MaleAllEth8</v>
      </c>
      <c r="B725">
        <v>2014</v>
      </c>
      <c r="C725" t="s">
        <v>26</v>
      </c>
      <c r="D725" t="s">
        <v>117</v>
      </c>
      <c r="E725">
        <v>8</v>
      </c>
      <c r="F725" t="s">
        <v>148</v>
      </c>
      <c r="G725">
        <v>2</v>
      </c>
      <c r="H725">
        <v>1.5370427297878899</v>
      </c>
      <c r="I725" t="s">
        <v>100</v>
      </c>
    </row>
    <row r="726" spans="1:9">
      <c r="A726" t="str">
        <f t="shared" si="11"/>
        <v>C91-C952014MaleAllEth8</v>
      </c>
      <c r="B726">
        <v>2014</v>
      </c>
      <c r="C726" t="s">
        <v>26</v>
      </c>
      <c r="D726" t="s">
        <v>117</v>
      </c>
      <c r="E726">
        <v>8</v>
      </c>
      <c r="F726" t="s">
        <v>148</v>
      </c>
      <c r="G726">
        <v>7</v>
      </c>
      <c r="H726">
        <v>5.3796495542576102</v>
      </c>
      <c r="I726" t="s">
        <v>101</v>
      </c>
    </row>
    <row r="727" spans="1:9">
      <c r="A727" t="str">
        <f t="shared" si="11"/>
        <v>D45-D472014MaleAllEth8</v>
      </c>
      <c r="B727">
        <v>2014</v>
      </c>
      <c r="C727" t="s">
        <v>26</v>
      </c>
      <c r="D727" t="s">
        <v>117</v>
      </c>
      <c r="E727">
        <v>8</v>
      </c>
      <c r="F727" t="s">
        <v>148</v>
      </c>
      <c r="G727">
        <v>2</v>
      </c>
      <c r="H727">
        <v>1.5370427297878899</v>
      </c>
      <c r="I727" t="s">
        <v>142</v>
      </c>
    </row>
    <row r="728" spans="1:9">
      <c r="A728" t="str">
        <f t="shared" si="11"/>
        <v>C00-C142014MaleAllEth9</v>
      </c>
      <c r="B728">
        <v>2014</v>
      </c>
      <c r="C728" t="s">
        <v>26</v>
      </c>
      <c r="D728" t="s">
        <v>117</v>
      </c>
      <c r="E728">
        <v>9</v>
      </c>
      <c r="F728" t="s">
        <v>149</v>
      </c>
      <c r="G728">
        <v>8</v>
      </c>
      <c r="H728">
        <v>5.3803214742080803</v>
      </c>
      <c r="I728" t="s">
        <v>86</v>
      </c>
    </row>
    <row r="729" spans="1:9">
      <c r="A729" t="str">
        <f t="shared" si="11"/>
        <v>C152014MaleAllEth9</v>
      </c>
      <c r="B729">
        <v>2014</v>
      </c>
      <c r="C729" t="s">
        <v>26</v>
      </c>
      <c r="D729" t="s">
        <v>117</v>
      </c>
      <c r="E729">
        <v>9</v>
      </c>
      <c r="F729" t="s">
        <v>149</v>
      </c>
      <c r="G729">
        <v>3</v>
      </c>
      <c r="H729">
        <v>2.01762055282803</v>
      </c>
      <c r="I729" t="s">
        <v>87</v>
      </c>
    </row>
    <row r="730" spans="1:9">
      <c r="A730" t="str">
        <f t="shared" si="11"/>
        <v>C162014MaleAllEth9</v>
      </c>
      <c r="B730">
        <v>2014</v>
      </c>
      <c r="C730" t="s">
        <v>26</v>
      </c>
      <c r="D730" t="s">
        <v>117</v>
      </c>
      <c r="E730">
        <v>9</v>
      </c>
      <c r="F730" t="s">
        <v>149</v>
      </c>
      <c r="G730">
        <v>4</v>
      </c>
      <c r="H730">
        <v>2.6901607371040401</v>
      </c>
      <c r="I730" t="s">
        <v>88</v>
      </c>
    </row>
    <row r="731" spans="1:9">
      <c r="A731" t="str">
        <f t="shared" si="11"/>
        <v>C18-C212014MaleAllEth9</v>
      </c>
      <c r="B731">
        <v>2014</v>
      </c>
      <c r="C731" t="s">
        <v>26</v>
      </c>
      <c r="D731" t="s">
        <v>117</v>
      </c>
      <c r="E731">
        <v>9</v>
      </c>
      <c r="F731" t="s">
        <v>149</v>
      </c>
      <c r="G731">
        <v>32</v>
      </c>
      <c r="H731">
        <v>21.5212858968323</v>
      </c>
      <c r="I731" t="s">
        <v>89</v>
      </c>
    </row>
    <row r="732" spans="1:9">
      <c r="A732" t="str">
        <f t="shared" si="11"/>
        <v>C222014MaleAllEth9</v>
      </c>
      <c r="B732">
        <v>2014</v>
      </c>
      <c r="C732" t="s">
        <v>26</v>
      </c>
      <c r="D732" t="s">
        <v>117</v>
      </c>
      <c r="E732">
        <v>9</v>
      </c>
      <c r="F732" t="s">
        <v>149</v>
      </c>
      <c r="G732">
        <v>2</v>
      </c>
      <c r="H732">
        <v>1.3450803685520201</v>
      </c>
      <c r="I732" t="s">
        <v>90</v>
      </c>
    </row>
    <row r="733" spans="1:9">
      <c r="A733" t="str">
        <f t="shared" si="11"/>
        <v>C252014MaleAllEth9</v>
      </c>
      <c r="B733">
        <v>2014</v>
      </c>
      <c r="C733" t="s">
        <v>26</v>
      </c>
      <c r="D733" t="s">
        <v>117</v>
      </c>
      <c r="E733">
        <v>9</v>
      </c>
      <c r="F733" t="s">
        <v>149</v>
      </c>
      <c r="G733">
        <v>3</v>
      </c>
      <c r="H733">
        <v>2.01762055282803</v>
      </c>
      <c r="I733" t="s">
        <v>91</v>
      </c>
    </row>
    <row r="734" spans="1:9">
      <c r="A734" t="str">
        <f t="shared" si="11"/>
        <v>C33-C342014MaleAllEth9</v>
      </c>
      <c r="B734">
        <v>2014</v>
      </c>
      <c r="C734" t="s">
        <v>26</v>
      </c>
      <c r="D734" t="s">
        <v>117</v>
      </c>
      <c r="E734">
        <v>9</v>
      </c>
      <c r="F734" t="s">
        <v>149</v>
      </c>
      <c r="G734">
        <v>10</v>
      </c>
      <c r="H734">
        <v>6.7254018427601103</v>
      </c>
      <c r="I734" t="s">
        <v>92</v>
      </c>
    </row>
    <row r="735" spans="1:9">
      <c r="A735" t="str">
        <f t="shared" si="11"/>
        <v>C432014MaleAllEth9</v>
      </c>
      <c r="B735">
        <v>2014</v>
      </c>
      <c r="C735" t="s">
        <v>26</v>
      </c>
      <c r="D735" t="s">
        <v>117</v>
      </c>
      <c r="E735">
        <v>9</v>
      </c>
      <c r="F735" t="s">
        <v>149</v>
      </c>
      <c r="G735">
        <v>31</v>
      </c>
      <c r="H735">
        <v>20.848745712556301</v>
      </c>
      <c r="I735" t="s">
        <v>93</v>
      </c>
    </row>
    <row r="736" spans="1:9">
      <c r="A736" t="str">
        <f t="shared" si="11"/>
        <v>C612014MaleAllEth9</v>
      </c>
      <c r="B736">
        <v>2014</v>
      </c>
      <c r="C736" t="s">
        <v>26</v>
      </c>
      <c r="D736" t="s">
        <v>117</v>
      </c>
      <c r="E736">
        <v>9</v>
      </c>
      <c r="F736" t="s">
        <v>149</v>
      </c>
      <c r="G736">
        <v>13</v>
      </c>
      <c r="H736">
        <v>8.7430223955881399</v>
      </c>
      <c r="I736" t="s">
        <v>107</v>
      </c>
    </row>
    <row r="737" spans="1:9">
      <c r="A737" t="str">
        <f t="shared" si="11"/>
        <v>C622014MaleAllEth9</v>
      </c>
      <c r="B737">
        <v>2014</v>
      </c>
      <c r="C737" t="s">
        <v>26</v>
      </c>
      <c r="D737" t="s">
        <v>117</v>
      </c>
      <c r="E737">
        <v>9</v>
      </c>
      <c r="F737" t="s">
        <v>149</v>
      </c>
      <c r="G737">
        <v>19</v>
      </c>
      <c r="H737">
        <v>12.778263501244201</v>
      </c>
      <c r="I737" t="s">
        <v>108</v>
      </c>
    </row>
    <row r="738" spans="1:9">
      <c r="A738" t="str">
        <f t="shared" si="11"/>
        <v>C64-C66, C682014MaleAllEth9</v>
      </c>
      <c r="B738">
        <v>2014</v>
      </c>
      <c r="C738" t="s">
        <v>26</v>
      </c>
      <c r="D738" t="s">
        <v>117</v>
      </c>
      <c r="E738">
        <v>9</v>
      </c>
      <c r="F738" t="s">
        <v>149</v>
      </c>
      <c r="G738">
        <v>14</v>
      </c>
      <c r="H738">
        <v>9.4155625798641491</v>
      </c>
      <c r="I738" t="s">
        <v>94</v>
      </c>
    </row>
    <row r="739" spans="1:9">
      <c r="A739" t="str">
        <f t="shared" si="11"/>
        <v>C672014MaleAllEth9</v>
      </c>
      <c r="B739">
        <v>2014</v>
      </c>
      <c r="C739" t="s">
        <v>26</v>
      </c>
      <c r="D739" t="s">
        <v>117</v>
      </c>
      <c r="E739">
        <v>9</v>
      </c>
      <c r="F739" t="s">
        <v>149</v>
      </c>
      <c r="G739">
        <v>1</v>
      </c>
      <c r="H739">
        <v>0.67254018427601003</v>
      </c>
      <c r="I739" t="s">
        <v>95</v>
      </c>
    </row>
    <row r="740" spans="1:9">
      <c r="A740" t="str">
        <f t="shared" si="11"/>
        <v>C712014MaleAllEth9</v>
      </c>
      <c r="B740">
        <v>2014</v>
      </c>
      <c r="C740" t="s">
        <v>26</v>
      </c>
      <c r="D740" t="s">
        <v>117</v>
      </c>
      <c r="E740">
        <v>9</v>
      </c>
      <c r="F740" t="s">
        <v>149</v>
      </c>
      <c r="G740">
        <v>6</v>
      </c>
      <c r="H740">
        <v>4.03524110565606</v>
      </c>
      <c r="I740" t="s">
        <v>96</v>
      </c>
    </row>
    <row r="741" spans="1:9">
      <c r="A741" t="str">
        <f t="shared" si="11"/>
        <v>C732014MaleAllEth9</v>
      </c>
      <c r="B741">
        <v>2014</v>
      </c>
      <c r="C741" t="s">
        <v>26</v>
      </c>
      <c r="D741" t="s">
        <v>117</v>
      </c>
      <c r="E741">
        <v>9</v>
      </c>
      <c r="F741" t="s">
        <v>149</v>
      </c>
      <c r="G741">
        <v>3</v>
      </c>
      <c r="H741">
        <v>2.01762055282803</v>
      </c>
      <c r="I741" t="s">
        <v>97</v>
      </c>
    </row>
    <row r="742" spans="1:9">
      <c r="A742" t="str">
        <f t="shared" si="11"/>
        <v>C812014MaleAllEth9</v>
      </c>
      <c r="B742">
        <v>2014</v>
      </c>
      <c r="C742" t="s">
        <v>26</v>
      </c>
      <c r="D742" t="s">
        <v>117</v>
      </c>
      <c r="E742">
        <v>9</v>
      </c>
      <c r="F742" t="s">
        <v>149</v>
      </c>
      <c r="G742">
        <v>3</v>
      </c>
      <c r="H742">
        <v>2.01762055282803</v>
      </c>
      <c r="I742" t="s">
        <v>98</v>
      </c>
    </row>
    <row r="743" spans="1:9">
      <c r="A743" t="str">
        <f t="shared" si="11"/>
        <v>C82-C86, C962014MaleAllEth9</v>
      </c>
      <c r="B743">
        <v>2014</v>
      </c>
      <c r="C743" t="s">
        <v>26</v>
      </c>
      <c r="D743" t="s">
        <v>117</v>
      </c>
      <c r="E743">
        <v>9</v>
      </c>
      <c r="F743" t="s">
        <v>149</v>
      </c>
      <c r="G743">
        <v>12</v>
      </c>
      <c r="H743">
        <v>8.0704822113121306</v>
      </c>
      <c r="I743" t="s">
        <v>99</v>
      </c>
    </row>
    <row r="744" spans="1:9">
      <c r="A744" t="str">
        <f t="shared" si="11"/>
        <v>C902014MaleAllEth9</v>
      </c>
      <c r="B744">
        <v>2014</v>
      </c>
      <c r="C744" t="s">
        <v>26</v>
      </c>
      <c r="D744" t="s">
        <v>117</v>
      </c>
      <c r="E744">
        <v>9</v>
      </c>
      <c r="F744" t="s">
        <v>149</v>
      </c>
      <c r="G744">
        <v>2</v>
      </c>
      <c r="H744">
        <v>1.3450803685520201</v>
      </c>
      <c r="I744" t="s">
        <v>100</v>
      </c>
    </row>
    <row r="745" spans="1:9">
      <c r="A745" t="str">
        <f t="shared" si="11"/>
        <v>C91-C952014MaleAllEth9</v>
      </c>
      <c r="B745">
        <v>2014</v>
      </c>
      <c r="C745" t="s">
        <v>26</v>
      </c>
      <c r="D745" t="s">
        <v>117</v>
      </c>
      <c r="E745">
        <v>9</v>
      </c>
      <c r="F745" t="s">
        <v>149</v>
      </c>
      <c r="G745">
        <v>9</v>
      </c>
      <c r="H745">
        <v>6.0528616584840904</v>
      </c>
      <c r="I745" t="s">
        <v>101</v>
      </c>
    </row>
    <row r="746" spans="1:9">
      <c r="A746" t="str">
        <f t="shared" si="11"/>
        <v>D45-D472014MaleAllEth9</v>
      </c>
      <c r="B746">
        <v>2014</v>
      </c>
      <c r="C746" t="s">
        <v>26</v>
      </c>
      <c r="D746" t="s">
        <v>117</v>
      </c>
      <c r="E746">
        <v>9</v>
      </c>
      <c r="F746" t="s">
        <v>149</v>
      </c>
      <c r="G746">
        <v>3</v>
      </c>
      <c r="H746">
        <v>2.01762055282803</v>
      </c>
      <c r="I746" t="s">
        <v>142</v>
      </c>
    </row>
    <row r="747" spans="1:9">
      <c r="A747" t="str">
        <f t="shared" si="11"/>
        <v>C00-C142014MaleAllEth10</v>
      </c>
      <c r="B747">
        <v>2014</v>
      </c>
      <c r="C747" t="s">
        <v>26</v>
      </c>
      <c r="D747" t="s">
        <v>117</v>
      </c>
      <c r="E747">
        <v>10</v>
      </c>
      <c r="F747" t="s">
        <v>150</v>
      </c>
      <c r="G747">
        <v>20</v>
      </c>
      <c r="H747">
        <v>13.3636242148871</v>
      </c>
      <c r="I747" t="s">
        <v>86</v>
      </c>
    </row>
    <row r="748" spans="1:9">
      <c r="A748" t="str">
        <f t="shared" si="11"/>
        <v>C152014MaleAllEth10</v>
      </c>
      <c r="B748">
        <v>2014</v>
      </c>
      <c r="C748" t="s">
        <v>26</v>
      </c>
      <c r="D748" t="s">
        <v>117</v>
      </c>
      <c r="E748">
        <v>10</v>
      </c>
      <c r="F748" t="s">
        <v>150</v>
      </c>
      <c r="G748">
        <v>4</v>
      </c>
      <c r="H748">
        <v>2.67272484297742</v>
      </c>
      <c r="I748" t="s">
        <v>87</v>
      </c>
    </row>
    <row r="749" spans="1:9">
      <c r="A749" t="str">
        <f t="shared" si="11"/>
        <v>C162014MaleAllEth10</v>
      </c>
      <c r="B749">
        <v>2014</v>
      </c>
      <c r="C749" t="s">
        <v>26</v>
      </c>
      <c r="D749" t="s">
        <v>117</v>
      </c>
      <c r="E749">
        <v>10</v>
      </c>
      <c r="F749" t="s">
        <v>150</v>
      </c>
      <c r="G749">
        <v>6</v>
      </c>
      <c r="H749">
        <v>4.0090872644661202</v>
      </c>
      <c r="I749" t="s">
        <v>88</v>
      </c>
    </row>
    <row r="750" spans="1:9">
      <c r="A750" t="str">
        <f t="shared" si="11"/>
        <v>C18-C212014MaleAllEth10</v>
      </c>
      <c r="B750">
        <v>2014</v>
      </c>
      <c r="C750" t="s">
        <v>26</v>
      </c>
      <c r="D750" t="s">
        <v>117</v>
      </c>
      <c r="E750">
        <v>10</v>
      </c>
      <c r="F750" t="s">
        <v>150</v>
      </c>
      <c r="G750">
        <v>67</v>
      </c>
      <c r="H750">
        <v>44.7681411198717</v>
      </c>
      <c r="I750" t="s">
        <v>89</v>
      </c>
    </row>
    <row r="751" spans="1:9">
      <c r="A751" t="str">
        <f t="shared" si="11"/>
        <v>C222014MaleAllEth10</v>
      </c>
      <c r="B751">
        <v>2014</v>
      </c>
      <c r="C751" t="s">
        <v>26</v>
      </c>
      <c r="D751" t="s">
        <v>117</v>
      </c>
      <c r="E751">
        <v>10</v>
      </c>
      <c r="F751" t="s">
        <v>150</v>
      </c>
      <c r="G751">
        <v>10</v>
      </c>
      <c r="H751">
        <v>6.6818121074435401</v>
      </c>
      <c r="I751" t="s">
        <v>90</v>
      </c>
    </row>
    <row r="752" spans="1:9">
      <c r="A752" t="str">
        <f t="shared" si="11"/>
        <v>C252014MaleAllEth10</v>
      </c>
      <c r="B752">
        <v>2014</v>
      </c>
      <c r="C752" t="s">
        <v>26</v>
      </c>
      <c r="D752" t="s">
        <v>117</v>
      </c>
      <c r="E752">
        <v>10</v>
      </c>
      <c r="F752" t="s">
        <v>150</v>
      </c>
      <c r="G752">
        <v>12</v>
      </c>
      <c r="H752">
        <v>8.0181745289322492</v>
      </c>
      <c r="I752" t="s">
        <v>91</v>
      </c>
    </row>
    <row r="753" spans="1:9">
      <c r="A753" t="str">
        <f t="shared" si="11"/>
        <v>C33-C342014MaleAllEth10</v>
      </c>
      <c r="B753">
        <v>2014</v>
      </c>
      <c r="C753" t="s">
        <v>26</v>
      </c>
      <c r="D753" t="s">
        <v>117</v>
      </c>
      <c r="E753">
        <v>10</v>
      </c>
      <c r="F753" t="s">
        <v>150</v>
      </c>
      <c r="G753">
        <v>34</v>
      </c>
      <c r="H753">
        <v>22.718161165308</v>
      </c>
      <c r="I753" t="s">
        <v>92</v>
      </c>
    </row>
    <row r="754" spans="1:9">
      <c r="A754" t="str">
        <f t="shared" si="11"/>
        <v>C432014MaleAllEth10</v>
      </c>
      <c r="B754">
        <v>2014</v>
      </c>
      <c r="C754" t="s">
        <v>26</v>
      </c>
      <c r="D754" t="s">
        <v>117</v>
      </c>
      <c r="E754">
        <v>10</v>
      </c>
      <c r="F754" t="s">
        <v>150</v>
      </c>
      <c r="G754">
        <v>66</v>
      </c>
      <c r="H754">
        <v>44.099959909127399</v>
      </c>
      <c r="I754" t="s">
        <v>93</v>
      </c>
    </row>
    <row r="755" spans="1:9">
      <c r="A755" t="str">
        <f t="shared" si="11"/>
        <v>C502014MaleAllEth10</v>
      </c>
      <c r="B755">
        <v>2014</v>
      </c>
      <c r="C755" t="s">
        <v>26</v>
      </c>
      <c r="D755" t="s">
        <v>117</v>
      </c>
      <c r="E755">
        <v>10</v>
      </c>
      <c r="F755" t="s">
        <v>150</v>
      </c>
      <c r="G755">
        <v>1</v>
      </c>
      <c r="H755">
        <v>0.66818121074435399</v>
      </c>
      <c r="I755" t="s">
        <v>102</v>
      </c>
    </row>
    <row r="756" spans="1:9">
      <c r="A756" t="str">
        <f t="shared" si="11"/>
        <v>C612014MaleAllEth10</v>
      </c>
      <c r="B756">
        <v>2014</v>
      </c>
      <c r="C756" t="s">
        <v>26</v>
      </c>
      <c r="D756" t="s">
        <v>117</v>
      </c>
      <c r="E756">
        <v>10</v>
      </c>
      <c r="F756" t="s">
        <v>150</v>
      </c>
      <c r="G756">
        <v>42</v>
      </c>
      <c r="H756">
        <v>28.063610851262901</v>
      </c>
      <c r="I756" t="s">
        <v>107</v>
      </c>
    </row>
    <row r="757" spans="1:9">
      <c r="A757" t="str">
        <f t="shared" si="11"/>
        <v>C622014MaleAllEth10</v>
      </c>
      <c r="B757">
        <v>2014</v>
      </c>
      <c r="C757" t="s">
        <v>26</v>
      </c>
      <c r="D757" t="s">
        <v>117</v>
      </c>
      <c r="E757">
        <v>10</v>
      </c>
      <c r="F757" t="s">
        <v>150</v>
      </c>
      <c r="G757">
        <v>11</v>
      </c>
      <c r="H757">
        <v>7.3499933181878898</v>
      </c>
      <c r="I757" t="s">
        <v>108</v>
      </c>
    </row>
    <row r="758" spans="1:9">
      <c r="A758" t="str">
        <f t="shared" si="11"/>
        <v>C64-C66, C682014MaleAllEth10</v>
      </c>
      <c r="B758">
        <v>2014</v>
      </c>
      <c r="C758" t="s">
        <v>26</v>
      </c>
      <c r="D758" t="s">
        <v>117</v>
      </c>
      <c r="E758">
        <v>10</v>
      </c>
      <c r="F758" t="s">
        <v>150</v>
      </c>
      <c r="G758">
        <v>19</v>
      </c>
      <c r="H758">
        <v>12.6954430041427</v>
      </c>
      <c r="I758" t="s">
        <v>94</v>
      </c>
    </row>
    <row r="759" spans="1:9">
      <c r="A759" t="str">
        <f t="shared" si="11"/>
        <v>C672014MaleAllEth10</v>
      </c>
      <c r="B759">
        <v>2014</v>
      </c>
      <c r="C759" t="s">
        <v>26</v>
      </c>
      <c r="D759" t="s">
        <v>117</v>
      </c>
      <c r="E759">
        <v>10</v>
      </c>
      <c r="F759" t="s">
        <v>150</v>
      </c>
      <c r="G759">
        <v>4</v>
      </c>
      <c r="H759">
        <v>2.67272484297742</v>
      </c>
      <c r="I759" t="s">
        <v>95</v>
      </c>
    </row>
    <row r="760" spans="1:9">
      <c r="A760" t="str">
        <f t="shared" si="11"/>
        <v>C712014MaleAllEth10</v>
      </c>
      <c r="B760">
        <v>2014</v>
      </c>
      <c r="C760" t="s">
        <v>26</v>
      </c>
      <c r="D760" t="s">
        <v>117</v>
      </c>
      <c r="E760">
        <v>10</v>
      </c>
      <c r="F760" t="s">
        <v>150</v>
      </c>
      <c r="G760">
        <v>13</v>
      </c>
      <c r="H760">
        <v>8.6863557396765998</v>
      </c>
      <c r="I760" t="s">
        <v>96</v>
      </c>
    </row>
    <row r="761" spans="1:9">
      <c r="A761" t="str">
        <f t="shared" si="11"/>
        <v>C732014MaleAllEth10</v>
      </c>
      <c r="B761">
        <v>2014</v>
      </c>
      <c r="C761" t="s">
        <v>26</v>
      </c>
      <c r="D761" t="s">
        <v>117</v>
      </c>
      <c r="E761">
        <v>10</v>
      </c>
      <c r="F761" t="s">
        <v>150</v>
      </c>
      <c r="G761">
        <v>3</v>
      </c>
      <c r="H761">
        <v>2.0045436322330601</v>
      </c>
      <c r="I761" t="s">
        <v>97</v>
      </c>
    </row>
    <row r="762" spans="1:9">
      <c r="A762" t="str">
        <f t="shared" si="11"/>
        <v>C812014MaleAllEth10</v>
      </c>
      <c r="B762">
        <v>2014</v>
      </c>
      <c r="C762" t="s">
        <v>26</v>
      </c>
      <c r="D762" t="s">
        <v>117</v>
      </c>
      <c r="E762">
        <v>10</v>
      </c>
      <c r="F762" t="s">
        <v>150</v>
      </c>
      <c r="G762">
        <v>4</v>
      </c>
      <c r="H762">
        <v>2.67272484297742</v>
      </c>
      <c r="I762" t="s">
        <v>98</v>
      </c>
    </row>
    <row r="763" spans="1:9">
      <c r="A763" t="str">
        <f t="shared" si="11"/>
        <v>C82-C86, C962014MaleAllEth10</v>
      </c>
      <c r="B763">
        <v>2014</v>
      </c>
      <c r="C763" t="s">
        <v>26</v>
      </c>
      <c r="D763" t="s">
        <v>117</v>
      </c>
      <c r="E763">
        <v>10</v>
      </c>
      <c r="F763" t="s">
        <v>150</v>
      </c>
      <c r="G763">
        <v>19</v>
      </c>
      <c r="H763">
        <v>12.6954430041427</v>
      </c>
      <c r="I763" t="s">
        <v>99</v>
      </c>
    </row>
    <row r="764" spans="1:9">
      <c r="A764" t="str">
        <f t="shared" si="11"/>
        <v>C902014MaleAllEth10</v>
      </c>
      <c r="B764">
        <v>2014</v>
      </c>
      <c r="C764" t="s">
        <v>26</v>
      </c>
      <c r="D764" t="s">
        <v>117</v>
      </c>
      <c r="E764">
        <v>10</v>
      </c>
      <c r="F764" t="s">
        <v>150</v>
      </c>
      <c r="G764">
        <v>10</v>
      </c>
      <c r="H764">
        <v>6.6818121074435401</v>
      </c>
      <c r="I764" t="s">
        <v>100</v>
      </c>
    </row>
    <row r="765" spans="1:9">
      <c r="A765" t="str">
        <f t="shared" si="11"/>
        <v>C91-C952014MaleAllEth10</v>
      </c>
      <c r="B765">
        <v>2014</v>
      </c>
      <c r="C765" t="s">
        <v>26</v>
      </c>
      <c r="D765" t="s">
        <v>117</v>
      </c>
      <c r="E765">
        <v>10</v>
      </c>
      <c r="F765" t="s">
        <v>150</v>
      </c>
      <c r="G765">
        <v>11</v>
      </c>
      <c r="H765">
        <v>7.3499933181878898</v>
      </c>
      <c r="I765" t="s">
        <v>101</v>
      </c>
    </row>
    <row r="766" spans="1:9">
      <c r="A766" t="str">
        <f t="shared" si="11"/>
        <v>C00-C142014MaleAllEth11</v>
      </c>
      <c r="B766">
        <v>2014</v>
      </c>
      <c r="C766" t="s">
        <v>26</v>
      </c>
      <c r="D766" t="s">
        <v>117</v>
      </c>
      <c r="E766">
        <v>11</v>
      </c>
      <c r="F766" t="s">
        <v>151</v>
      </c>
      <c r="G766">
        <v>34</v>
      </c>
      <c r="H766">
        <v>22.174395095545599</v>
      </c>
      <c r="I766" t="s">
        <v>86</v>
      </c>
    </row>
    <row r="767" spans="1:9">
      <c r="A767" t="str">
        <f t="shared" si="11"/>
        <v>C152014MaleAllEth11</v>
      </c>
      <c r="B767">
        <v>2014</v>
      </c>
      <c r="C767" t="s">
        <v>26</v>
      </c>
      <c r="D767" t="s">
        <v>117</v>
      </c>
      <c r="E767">
        <v>11</v>
      </c>
      <c r="F767" t="s">
        <v>151</v>
      </c>
      <c r="G767">
        <v>7</v>
      </c>
      <c r="H767">
        <v>4.5653166373182001</v>
      </c>
      <c r="I767" t="s">
        <v>87</v>
      </c>
    </row>
    <row r="768" spans="1:9">
      <c r="A768" t="str">
        <f t="shared" si="11"/>
        <v>C162014MaleAllEth11</v>
      </c>
      <c r="B768">
        <v>2014</v>
      </c>
      <c r="C768" t="s">
        <v>26</v>
      </c>
      <c r="D768" t="s">
        <v>117</v>
      </c>
      <c r="E768">
        <v>11</v>
      </c>
      <c r="F768" t="s">
        <v>151</v>
      </c>
      <c r="G768">
        <v>21</v>
      </c>
      <c r="H768">
        <v>13.6959499119546</v>
      </c>
      <c r="I768" t="s">
        <v>88</v>
      </c>
    </row>
    <row r="769" spans="1:9">
      <c r="A769" t="str">
        <f t="shared" si="11"/>
        <v>C18-C212014MaleAllEth11</v>
      </c>
      <c r="B769">
        <v>2014</v>
      </c>
      <c r="C769" t="s">
        <v>26</v>
      </c>
      <c r="D769" t="s">
        <v>117</v>
      </c>
      <c r="E769">
        <v>11</v>
      </c>
      <c r="F769" t="s">
        <v>151</v>
      </c>
      <c r="G769">
        <v>88</v>
      </c>
      <c r="H769">
        <v>57.392552012000301</v>
      </c>
      <c r="I769" t="s">
        <v>89</v>
      </c>
    </row>
    <row r="770" spans="1:9">
      <c r="A770" t="str">
        <f t="shared" si="11"/>
        <v>C222014MaleAllEth11</v>
      </c>
      <c r="B770">
        <v>2014</v>
      </c>
      <c r="C770" t="s">
        <v>26</v>
      </c>
      <c r="D770" t="s">
        <v>117</v>
      </c>
      <c r="E770">
        <v>11</v>
      </c>
      <c r="F770" t="s">
        <v>151</v>
      </c>
      <c r="G770">
        <v>32</v>
      </c>
      <c r="H770">
        <v>20.870018913454601</v>
      </c>
      <c r="I770" t="s">
        <v>90</v>
      </c>
    </row>
    <row r="771" spans="1:9">
      <c r="A771" t="str">
        <f t="shared" ref="A771:A834" si="12">I771&amp;B771&amp;C771&amp;D771&amp;E771</f>
        <v>C252014MaleAllEth11</v>
      </c>
      <c r="B771">
        <v>2014</v>
      </c>
      <c r="C771" t="s">
        <v>26</v>
      </c>
      <c r="D771" t="s">
        <v>117</v>
      </c>
      <c r="E771">
        <v>11</v>
      </c>
      <c r="F771" t="s">
        <v>151</v>
      </c>
      <c r="G771">
        <v>15</v>
      </c>
      <c r="H771">
        <v>9.7828213656818601</v>
      </c>
      <c r="I771" t="s">
        <v>91</v>
      </c>
    </row>
    <row r="772" spans="1:9">
      <c r="A772" t="str">
        <f t="shared" si="12"/>
        <v>C33-C342014MaleAllEth11</v>
      </c>
      <c r="B772">
        <v>2014</v>
      </c>
      <c r="C772" t="s">
        <v>26</v>
      </c>
      <c r="D772" t="s">
        <v>117</v>
      </c>
      <c r="E772">
        <v>11</v>
      </c>
      <c r="F772" t="s">
        <v>151</v>
      </c>
      <c r="G772">
        <v>53</v>
      </c>
      <c r="H772">
        <v>34.5659688254093</v>
      </c>
      <c r="I772" t="s">
        <v>92</v>
      </c>
    </row>
    <row r="773" spans="1:9">
      <c r="A773" t="str">
        <f t="shared" si="12"/>
        <v>C432014MaleAllEth11</v>
      </c>
      <c r="B773">
        <v>2014</v>
      </c>
      <c r="C773" t="s">
        <v>26</v>
      </c>
      <c r="D773" t="s">
        <v>117</v>
      </c>
      <c r="E773">
        <v>11</v>
      </c>
      <c r="F773" t="s">
        <v>151</v>
      </c>
      <c r="G773">
        <v>97</v>
      </c>
      <c r="H773">
        <v>63.262244831409397</v>
      </c>
      <c r="I773" t="s">
        <v>93</v>
      </c>
    </row>
    <row r="774" spans="1:9">
      <c r="A774" t="str">
        <f t="shared" si="12"/>
        <v>C502014MaleAllEth11</v>
      </c>
      <c r="B774">
        <v>2014</v>
      </c>
      <c r="C774" t="s">
        <v>26</v>
      </c>
      <c r="D774" t="s">
        <v>117</v>
      </c>
      <c r="E774">
        <v>11</v>
      </c>
      <c r="F774" t="s">
        <v>151</v>
      </c>
      <c r="G774">
        <v>2</v>
      </c>
      <c r="H774">
        <v>1.3043761820909101</v>
      </c>
      <c r="I774" t="s">
        <v>102</v>
      </c>
    </row>
    <row r="775" spans="1:9">
      <c r="A775" t="str">
        <f t="shared" si="12"/>
        <v>C612014MaleAllEth11</v>
      </c>
      <c r="B775">
        <v>2014</v>
      </c>
      <c r="C775" t="s">
        <v>26</v>
      </c>
      <c r="D775" t="s">
        <v>117</v>
      </c>
      <c r="E775">
        <v>11</v>
      </c>
      <c r="F775" t="s">
        <v>151</v>
      </c>
      <c r="G775">
        <v>153</v>
      </c>
      <c r="H775">
        <v>99.784777929954998</v>
      </c>
      <c r="I775" t="s">
        <v>107</v>
      </c>
    </row>
    <row r="776" spans="1:9">
      <c r="A776" t="str">
        <f t="shared" si="12"/>
        <v>C622014MaleAllEth11</v>
      </c>
      <c r="B776">
        <v>2014</v>
      </c>
      <c r="C776" t="s">
        <v>26</v>
      </c>
      <c r="D776" t="s">
        <v>117</v>
      </c>
      <c r="E776">
        <v>11</v>
      </c>
      <c r="F776" t="s">
        <v>151</v>
      </c>
      <c r="G776">
        <v>10</v>
      </c>
      <c r="H776">
        <v>6.5218809104545796</v>
      </c>
      <c r="I776" t="s">
        <v>108</v>
      </c>
    </row>
    <row r="777" spans="1:9">
      <c r="A777" t="str">
        <f t="shared" si="12"/>
        <v>C64-C66, C682014MaleAllEth11</v>
      </c>
      <c r="B777">
        <v>2014</v>
      </c>
      <c r="C777" t="s">
        <v>26</v>
      </c>
      <c r="D777" t="s">
        <v>117</v>
      </c>
      <c r="E777">
        <v>11</v>
      </c>
      <c r="F777" t="s">
        <v>151</v>
      </c>
      <c r="G777">
        <v>35</v>
      </c>
      <c r="H777">
        <v>22.826583186591002</v>
      </c>
      <c r="I777" t="s">
        <v>94</v>
      </c>
    </row>
    <row r="778" spans="1:9">
      <c r="A778" t="str">
        <f t="shared" si="12"/>
        <v>C672014MaleAllEth11</v>
      </c>
      <c r="B778">
        <v>2014</v>
      </c>
      <c r="C778" t="s">
        <v>26</v>
      </c>
      <c r="D778" t="s">
        <v>117</v>
      </c>
      <c r="E778">
        <v>11</v>
      </c>
      <c r="F778" t="s">
        <v>151</v>
      </c>
      <c r="G778">
        <v>17</v>
      </c>
      <c r="H778">
        <v>11.087197547772799</v>
      </c>
      <c r="I778" t="s">
        <v>95</v>
      </c>
    </row>
    <row r="779" spans="1:9">
      <c r="A779" t="str">
        <f t="shared" si="12"/>
        <v>C712014MaleAllEth11</v>
      </c>
      <c r="B779">
        <v>2014</v>
      </c>
      <c r="C779" t="s">
        <v>26</v>
      </c>
      <c r="D779" t="s">
        <v>117</v>
      </c>
      <c r="E779">
        <v>11</v>
      </c>
      <c r="F779" t="s">
        <v>151</v>
      </c>
      <c r="G779">
        <v>16</v>
      </c>
      <c r="H779">
        <v>10.4350094567273</v>
      </c>
      <c r="I779" t="s">
        <v>96</v>
      </c>
    </row>
    <row r="780" spans="1:9">
      <c r="A780" t="str">
        <f t="shared" si="12"/>
        <v>C732014MaleAllEth11</v>
      </c>
      <c r="B780">
        <v>2014</v>
      </c>
      <c r="C780" t="s">
        <v>26</v>
      </c>
      <c r="D780" t="s">
        <v>117</v>
      </c>
      <c r="E780">
        <v>11</v>
      </c>
      <c r="F780" t="s">
        <v>151</v>
      </c>
      <c r="G780">
        <v>10</v>
      </c>
      <c r="H780">
        <v>6.5218809104545796</v>
      </c>
      <c r="I780" t="s">
        <v>97</v>
      </c>
    </row>
    <row r="781" spans="1:9">
      <c r="A781" t="str">
        <f t="shared" si="12"/>
        <v>C812014MaleAllEth11</v>
      </c>
      <c r="B781">
        <v>2014</v>
      </c>
      <c r="C781" t="s">
        <v>26</v>
      </c>
      <c r="D781" t="s">
        <v>117</v>
      </c>
      <c r="E781">
        <v>11</v>
      </c>
      <c r="F781" t="s">
        <v>151</v>
      </c>
      <c r="G781">
        <v>5</v>
      </c>
      <c r="H781">
        <v>3.2609404552272898</v>
      </c>
      <c r="I781" t="s">
        <v>98</v>
      </c>
    </row>
    <row r="782" spans="1:9">
      <c r="A782" t="str">
        <f t="shared" si="12"/>
        <v>C82-C86, C962014MaleAllEth11</v>
      </c>
      <c r="B782">
        <v>2014</v>
      </c>
      <c r="C782" t="s">
        <v>26</v>
      </c>
      <c r="D782" t="s">
        <v>117</v>
      </c>
      <c r="E782">
        <v>11</v>
      </c>
      <c r="F782" t="s">
        <v>151</v>
      </c>
      <c r="G782">
        <v>31</v>
      </c>
      <c r="H782">
        <v>20.217830822409201</v>
      </c>
      <c r="I782" t="s">
        <v>99</v>
      </c>
    </row>
    <row r="783" spans="1:9">
      <c r="A783" t="str">
        <f t="shared" si="12"/>
        <v>C902014MaleAllEth11</v>
      </c>
      <c r="B783">
        <v>2014</v>
      </c>
      <c r="C783" t="s">
        <v>26</v>
      </c>
      <c r="D783" t="s">
        <v>117</v>
      </c>
      <c r="E783">
        <v>11</v>
      </c>
      <c r="F783" t="s">
        <v>151</v>
      </c>
      <c r="G783">
        <v>11</v>
      </c>
      <c r="H783">
        <v>7.1740690015000297</v>
      </c>
      <c r="I783" t="s">
        <v>100</v>
      </c>
    </row>
    <row r="784" spans="1:9">
      <c r="A784" t="str">
        <f t="shared" si="12"/>
        <v>C91-C952014MaleAllEth11</v>
      </c>
      <c r="B784">
        <v>2014</v>
      </c>
      <c r="C784" t="s">
        <v>26</v>
      </c>
      <c r="D784" t="s">
        <v>117</v>
      </c>
      <c r="E784">
        <v>11</v>
      </c>
      <c r="F784" t="s">
        <v>151</v>
      </c>
      <c r="G784">
        <v>21</v>
      </c>
      <c r="H784">
        <v>13.6959499119546</v>
      </c>
      <c r="I784" t="s">
        <v>101</v>
      </c>
    </row>
    <row r="785" spans="1:9">
      <c r="A785" t="str">
        <f t="shared" si="12"/>
        <v>D45-D472014MaleAllEth11</v>
      </c>
      <c r="B785">
        <v>2014</v>
      </c>
      <c r="C785" t="s">
        <v>26</v>
      </c>
      <c r="D785" t="s">
        <v>117</v>
      </c>
      <c r="E785">
        <v>11</v>
      </c>
      <c r="F785" t="s">
        <v>151</v>
      </c>
      <c r="G785">
        <v>3</v>
      </c>
      <c r="H785">
        <v>1.9565642731363699</v>
      </c>
      <c r="I785" t="s">
        <v>142</v>
      </c>
    </row>
    <row r="786" spans="1:9">
      <c r="A786" t="str">
        <f t="shared" si="12"/>
        <v>C00-C142014MaleAllEth12</v>
      </c>
      <c r="B786">
        <v>2014</v>
      </c>
      <c r="C786" t="s">
        <v>26</v>
      </c>
      <c r="D786" t="s">
        <v>117</v>
      </c>
      <c r="E786">
        <v>12</v>
      </c>
      <c r="F786" t="s">
        <v>152</v>
      </c>
      <c r="G786">
        <v>41</v>
      </c>
      <c r="H786">
        <v>30.1825677267373</v>
      </c>
      <c r="I786" t="s">
        <v>86</v>
      </c>
    </row>
    <row r="787" spans="1:9">
      <c r="A787" t="str">
        <f t="shared" si="12"/>
        <v>C152014MaleAllEth12</v>
      </c>
      <c r="B787">
        <v>2014</v>
      </c>
      <c r="C787" t="s">
        <v>26</v>
      </c>
      <c r="D787" t="s">
        <v>117</v>
      </c>
      <c r="E787">
        <v>12</v>
      </c>
      <c r="F787" t="s">
        <v>152</v>
      </c>
      <c r="G787">
        <v>15</v>
      </c>
      <c r="H787">
        <v>11.042402826855101</v>
      </c>
      <c r="I787" t="s">
        <v>87</v>
      </c>
    </row>
    <row r="788" spans="1:9">
      <c r="A788" t="str">
        <f t="shared" si="12"/>
        <v>C162014MaleAllEth12</v>
      </c>
      <c r="B788">
        <v>2014</v>
      </c>
      <c r="C788" t="s">
        <v>26</v>
      </c>
      <c r="D788" t="s">
        <v>117</v>
      </c>
      <c r="E788">
        <v>12</v>
      </c>
      <c r="F788" t="s">
        <v>152</v>
      </c>
      <c r="G788">
        <v>22</v>
      </c>
      <c r="H788">
        <v>16.195524146054201</v>
      </c>
      <c r="I788" t="s">
        <v>88</v>
      </c>
    </row>
    <row r="789" spans="1:9">
      <c r="A789" t="str">
        <f t="shared" si="12"/>
        <v>C18-C212014MaleAllEth12</v>
      </c>
      <c r="B789">
        <v>2014</v>
      </c>
      <c r="C789" t="s">
        <v>26</v>
      </c>
      <c r="D789" t="s">
        <v>117</v>
      </c>
      <c r="E789">
        <v>12</v>
      </c>
      <c r="F789" t="s">
        <v>152</v>
      </c>
      <c r="G789">
        <v>124</v>
      </c>
      <c r="H789">
        <v>91.283863368669003</v>
      </c>
      <c r="I789" t="s">
        <v>89</v>
      </c>
    </row>
    <row r="790" spans="1:9">
      <c r="A790" t="str">
        <f t="shared" si="12"/>
        <v>C222014MaleAllEth12</v>
      </c>
      <c r="B790">
        <v>2014</v>
      </c>
      <c r="C790" t="s">
        <v>26</v>
      </c>
      <c r="D790" t="s">
        <v>117</v>
      </c>
      <c r="E790">
        <v>12</v>
      </c>
      <c r="F790" t="s">
        <v>152</v>
      </c>
      <c r="G790">
        <v>27</v>
      </c>
      <c r="H790">
        <v>19.8763250883392</v>
      </c>
      <c r="I790" t="s">
        <v>90</v>
      </c>
    </row>
    <row r="791" spans="1:9">
      <c r="A791" t="str">
        <f t="shared" si="12"/>
        <v>C252014MaleAllEth12</v>
      </c>
      <c r="B791">
        <v>2014</v>
      </c>
      <c r="C791" t="s">
        <v>26</v>
      </c>
      <c r="D791" t="s">
        <v>117</v>
      </c>
      <c r="E791">
        <v>12</v>
      </c>
      <c r="F791" t="s">
        <v>152</v>
      </c>
      <c r="G791">
        <v>22</v>
      </c>
      <c r="H791">
        <v>16.195524146054201</v>
      </c>
      <c r="I791" t="s">
        <v>91</v>
      </c>
    </row>
    <row r="792" spans="1:9">
      <c r="A792" t="str">
        <f t="shared" si="12"/>
        <v>C33-C342014MaleAllEth12</v>
      </c>
      <c r="B792">
        <v>2014</v>
      </c>
      <c r="C792" t="s">
        <v>26</v>
      </c>
      <c r="D792" t="s">
        <v>117</v>
      </c>
      <c r="E792">
        <v>12</v>
      </c>
      <c r="F792" t="s">
        <v>152</v>
      </c>
      <c r="G792">
        <v>77</v>
      </c>
      <c r="H792">
        <v>56.684334511189597</v>
      </c>
      <c r="I792" t="s">
        <v>92</v>
      </c>
    </row>
    <row r="793" spans="1:9">
      <c r="A793" t="str">
        <f t="shared" si="12"/>
        <v>C432014MaleAllEth12</v>
      </c>
      <c r="B793">
        <v>2014</v>
      </c>
      <c r="C793" t="s">
        <v>26</v>
      </c>
      <c r="D793" t="s">
        <v>117</v>
      </c>
      <c r="E793">
        <v>12</v>
      </c>
      <c r="F793" t="s">
        <v>152</v>
      </c>
      <c r="G793">
        <v>117</v>
      </c>
      <c r="H793">
        <v>86.130742049470001</v>
      </c>
      <c r="I793" t="s">
        <v>93</v>
      </c>
    </row>
    <row r="794" spans="1:9">
      <c r="A794" t="str">
        <f t="shared" si="12"/>
        <v>C502014MaleAllEth12</v>
      </c>
      <c r="B794">
        <v>2014</v>
      </c>
      <c r="C794" t="s">
        <v>26</v>
      </c>
      <c r="D794" t="s">
        <v>117</v>
      </c>
      <c r="E794">
        <v>12</v>
      </c>
      <c r="F794" t="s">
        <v>152</v>
      </c>
      <c r="G794">
        <v>3</v>
      </c>
      <c r="H794">
        <v>2.20848056537102</v>
      </c>
      <c r="I794" t="s">
        <v>102</v>
      </c>
    </row>
    <row r="795" spans="1:9">
      <c r="A795" t="str">
        <f t="shared" si="12"/>
        <v>C612014MaleAllEth12</v>
      </c>
      <c r="B795">
        <v>2014</v>
      </c>
      <c r="C795" t="s">
        <v>26</v>
      </c>
      <c r="D795" t="s">
        <v>117</v>
      </c>
      <c r="E795">
        <v>12</v>
      </c>
      <c r="F795" t="s">
        <v>152</v>
      </c>
      <c r="G795">
        <v>367</v>
      </c>
      <c r="H795">
        <v>270.17078916372202</v>
      </c>
      <c r="I795" t="s">
        <v>107</v>
      </c>
    </row>
    <row r="796" spans="1:9">
      <c r="A796" t="str">
        <f t="shared" si="12"/>
        <v>C622014MaleAllEth12</v>
      </c>
      <c r="B796">
        <v>2014</v>
      </c>
      <c r="C796" t="s">
        <v>26</v>
      </c>
      <c r="D796" t="s">
        <v>117</v>
      </c>
      <c r="E796">
        <v>12</v>
      </c>
      <c r="F796" t="s">
        <v>152</v>
      </c>
      <c r="G796">
        <v>6</v>
      </c>
      <c r="H796">
        <v>4.4169611307420498</v>
      </c>
      <c r="I796" t="s">
        <v>108</v>
      </c>
    </row>
    <row r="797" spans="1:9">
      <c r="A797" t="str">
        <f t="shared" si="12"/>
        <v>C64-C66, C682014MaleAllEth12</v>
      </c>
      <c r="B797">
        <v>2014</v>
      </c>
      <c r="C797" t="s">
        <v>26</v>
      </c>
      <c r="D797" t="s">
        <v>117</v>
      </c>
      <c r="E797">
        <v>12</v>
      </c>
      <c r="F797" t="s">
        <v>152</v>
      </c>
      <c r="G797">
        <v>41</v>
      </c>
      <c r="H797">
        <v>30.1825677267373</v>
      </c>
      <c r="I797" t="s">
        <v>94</v>
      </c>
    </row>
    <row r="798" spans="1:9">
      <c r="A798" t="str">
        <f t="shared" si="12"/>
        <v>C672014MaleAllEth12</v>
      </c>
      <c r="B798">
        <v>2014</v>
      </c>
      <c r="C798" t="s">
        <v>26</v>
      </c>
      <c r="D798" t="s">
        <v>117</v>
      </c>
      <c r="E798">
        <v>12</v>
      </c>
      <c r="F798" t="s">
        <v>152</v>
      </c>
      <c r="G798">
        <v>16</v>
      </c>
      <c r="H798">
        <v>11.7785630153121</v>
      </c>
      <c r="I798" t="s">
        <v>95</v>
      </c>
    </row>
    <row r="799" spans="1:9">
      <c r="A799" t="str">
        <f t="shared" si="12"/>
        <v>C712014MaleAllEth12</v>
      </c>
      <c r="B799">
        <v>2014</v>
      </c>
      <c r="C799" t="s">
        <v>26</v>
      </c>
      <c r="D799" t="s">
        <v>117</v>
      </c>
      <c r="E799">
        <v>12</v>
      </c>
      <c r="F799" t="s">
        <v>152</v>
      </c>
      <c r="G799">
        <v>13</v>
      </c>
      <c r="H799">
        <v>9.5700824499411095</v>
      </c>
      <c r="I799" t="s">
        <v>96</v>
      </c>
    </row>
    <row r="800" spans="1:9">
      <c r="A800" t="str">
        <f t="shared" si="12"/>
        <v>C732014MaleAllEth12</v>
      </c>
      <c r="B800">
        <v>2014</v>
      </c>
      <c r="C800" t="s">
        <v>26</v>
      </c>
      <c r="D800" t="s">
        <v>117</v>
      </c>
      <c r="E800">
        <v>12</v>
      </c>
      <c r="F800" t="s">
        <v>152</v>
      </c>
      <c r="G800">
        <v>13</v>
      </c>
      <c r="H800">
        <v>9.5700824499411095</v>
      </c>
      <c r="I800" t="s">
        <v>97</v>
      </c>
    </row>
    <row r="801" spans="1:9">
      <c r="A801" t="str">
        <f t="shared" si="12"/>
        <v>C812014MaleAllEth12</v>
      </c>
      <c r="B801">
        <v>2014</v>
      </c>
      <c r="C801" t="s">
        <v>26</v>
      </c>
      <c r="D801" t="s">
        <v>117</v>
      </c>
      <c r="E801">
        <v>12</v>
      </c>
      <c r="F801" t="s">
        <v>152</v>
      </c>
      <c r="G801">
        <v>2</v>
      </c>
      <c r="H801">
        <v>1.4723203769140201</v>
      </c>
      <c r="I801" t="s">
        <v>98</v>
      </c>
    </row>
    <row r="802" spans="1:9">
      <c r="A802" t="str">
        <f t="shared" si="12"/>
        <v>C82-C86, C962014MaleAllEth12</v>
      </c>
      <c r="B802">
        <v>2014</v>
      </c>
      <c r="C802" t="s">
        <v>26</v>
      </c>
      <c r="D802" t="s">
        <v>117</v>
      </c>
      <c r="E802">
        <v>12</v>
      </c>
      <c r="F802" t="s">
        <v>152</v>
      </c>
      <c r="G802">
        <v>43</v>
      </c>
      <c r="H802">
        <v>31.654888103651398</v>
      </c>
      <c r="I802" t="s">
        <v>99</v>
      </c>
    </row>
    <row r="803" spans="1:9">
      <c r="A803" t="str">
        <f t="shared" si="12"/>
        <v>C902014MaleAllEth12</v>
      </c>
      <c r="B803">
        <v>2014</v>
      </c>
      <c r="C803" t="s">
        <v>26</v>
      </c>
      <c r="D803" t="s">
        <v>117</v>
      </c>
      <c r="E803">
        <v>12</v>
      </c>
      <c r="F803" t="s">
        <v>152</v>
      </c>
      <c r="G803">
        <v>21</v>
      </c>
      <c r="H803">
        <v>15.4593639575972</v>
      </c>
      <c r="I803" t="s">
        <v>100</v>
      </c>
    </row>
    <row r="804" spans="1:9">
      <c r="A804" t="str">
        <f t="shared" si="12"/>
        <v>C91-C952014MaleAllEth12</v>
      </c>
      <c r="B804">
        <v>2014</v>
      </c>
      <c r="C804" t="s">
        <v>26</v>
      </c>
      <c r="D804" t="s">
        <v>117</v>
      </c>
      <c r="E804">
        <v>12</v>
      </c>
      <c r="F804" t="s">
        <v>152</v>
      </c>
      <c r="G804">
        <v>28</v>
      </c>
      <c r="H804">
        <v>20.6124852767962</v>
      </c>
      <c r="I804" t="s">
        <v>101</v>
      </c>
    </row>
    <row r="805" spans="1:9">
      <c r="A805" t="str">
        <f t="shared" si="12"/>
        <v>D45-D472014MaleAllEth12</v>
      </c>
      <c r="B805">
        <v>2014</v>
      </c>
      <c r="C805" t="s">
        <v>26</v>
      </c>
      <c r="D805" t="s">
        <v>117</v>
      </c>
      <c r="E805">
        <v>12</v>
      </c>
      <c r="F805" t="s">
        <v>152</v>
      </c>
      <c r="G805">
        <v>11</v>
      </c>
      <c r="H805">
        <v>8.0977620730270896</v>
      </c>
      <c r="I805" t="s">
        <v>142</v>
      </c>
    </row>
    <row r="806" spans="1:9">
      <c r="A806" t="str">
        <f t="shared" si="12"/>
        <v>C00-C142014MaleAllEth13</v>
      </c>
      <c r="B806">
        <v>2014</v>
      </c>
      <c r="C806" t="s">
        <v>26</v>
      </c>
      <c r="D806" t="s">
        <v>117</v>
      </c>
      <c r="E806">
        <v>13</v>
      </c>
      <c r="F806" t="s">
        <v>153</v>
      </c>
      <c r="G806">
        <v>49</v>
      </c>
      <c r="H806">
        <v>40.980178974659196</v>
      </c>
      <c r="I806" t="s">
        <v>86</v>
      </c>
    </row>
    <row r="807" spans="1:9">
      <c r="A807" t="str">
        <f t="shared" si="12"/>
        <v>C152014MaleAllEth13</v>
      </c>
      <c r="B807">
        <v>2014</v>
      </c>
      <c r="C807" t="s">
        <v>26</v>
      </c>
      <c r="D807" t="s">
        <v>117</v>
      </c>
      <c r="E807">
        <v>13</v>
      </c>
      <c r="F807" t="s">
        <v>153</v>
      </c>
      <c r="G807">
        <v>24</v>
      </c>
      <c r="H807">
        <v>20.071924395751399</v>
      </c>
      <c r="I807" t="s">
        <v>87</v>
      </c>
    </row>
    <row r="808" spans="1:9">
      <c r="A808" t="str">
        <f t="shared" si="12"/>
        <v>C162014MaleAllEth13</v>
      </c>
      <c r="B808">
        <v>2014</v>
      </c>
      <c r="C808" t="s">
        <v>26</v>
      </c>
      <c r="D808" t="s">
        <v>117</v>
      </c>
      <c r="E808">
        <v>13</v>
      </c>
      <c r="F808" t="s">
        <v>153</v>
      </c>
      <c r="G808">
        <v>30</v>
      </c>
      <c r="H808">
        <v>25.089905494689301</v>
      </c>
      <c r="I808" t="s">
        <v>88</v>
      </c>
    </row>
    <row r="809" spans="1:9">
      <c r="A809" t="str">
        <f t="shared" si="12"/>
        <v>C18-C212014MaleAllEth13</v>
      </c>
      <c r="B809">
        <v>2014</v>
      </c>
      <c r="C809" t="s">
        <v>26</v>
      </c>
      <c r="D809" t="s">
        <v>117</v>
      </c>
      <c r="E809">
        <v>13</v>
      </c>
      <c r="F809" t="s">
        <v>153</v>
      </c>
      <c r="G809">
        <v>189</v>
      </c>
      <c r="H809">
        <v>158.066404616543</v>
      </c>
      <c r="I809" t="s">
        <v>89</v>
      </c>
    </row>
    <row r="810" spans="1:9">
      <c r="A810" t="str">
        <f t="shared" si="12"/>
        <v>C222014MaleAllEth13</v>
      </c>
      <c r="B810">
        <v>2014</v>
      </c>
      <c r="C810" t="s">
        <v>26</v>
      </c>
      <c r="D810" t="s">
        <v>117</v>
      </c>
      <c r="E810">
        <v>13</v>
      </c>
      <c r="F810" t="s">
        <v>153</v>
      </c>
      <c r="G810">
        <v>44</v>
      </c>
      <c r="H810">
        <v>36.798528058877601</v>
      </c>
      <c r="I810" t="s">
        <v>90</v>
      </c>
    </row>
    <row r="811" spans="1:9">
      <c r="A811" t="str">
        <f t="shared" si="12"/>
        <v>C252014MaleAllEth13</v>
      </c>
      <c r="B811">
        <v>2014</v>
      </c>
      <c r="C811" t="s">
        <v>26</v>
      </c>
      <c r="D811" t="s">
        <v>117</v>
      </c>
      <c r="E811">
        <v>13</v>
      </c>
      <c r="F811" t="s">
        <v>153</v>
      </c>
      <c r="G811">
        <v>35</v>
      </c>
      <c r="H811">
        <v>29.2715564104709</v>
      </c>
      <c r="I811" t="s">
        <v>91</v>
      </c>
    </row>
    <row r="812" spans="1:9">
      <c r="A812" t="str">
        <f t="shared" si="12"/>
        <v>C33-C342014MaleAllEth13</v>
      </c>
      <c r="B812">
        <v>2014</v>
      </c>
      <c r="C812" t="s">
        <v>26</v>
      </c>
      <c r="D812" t="s">
        <v>117</v>
      </c>
      <c r="E812">
        <v>13</v>
      </c>
      <c r="F812" t="s">
        <v>153</v>
      </c>
      <c r="G812">
        <v>143</v>
      </c>
      <c r="H812">
        <v>119.59521619135199</v>
      </c>
      <c r="I812" t="s">
        <v>92</v>
      </c>
    </row>
    <row r="813" spans="1:9">
      <c r="A813" t="str">
        <f t="shared" si="12"/>
        <v>C432014MaleAllEth13</v>
      </c>
      <c r="B813">
        <v>2014</v>
      </c>
      <c r="C813" t="s">
        <v>26</v>
      </c>
      <c r="D813" t="s">
        <v>117</v>
      </c>
      <c r="E813">
        <v>13</v>
      </c>
      <c r="F813" t="s">
        <v>153</v>
      </c>
      <c r="G813">
        <v>162</v>
      </c>
      <c r="H813">
        <v>135.485489671322</v>
      </c>
      <c r="I813" t="s">
        <v>93</v>
      </c>
    </row>
    <row r="814" spans="1:9">
      <c r="A814" t="str">
        <f t="shared" si="12"/>
        <v>C502014MaleAllEth13</v>
      </c>
      <c r="B814">
        <v>2014</v>
      </c>
      <c r="C814" t="s">
        <v>26</v>
      </c>
      <c r="D814" t="s">
        <v>117</v>
      </c>
      <c r="E814">
        <v>13</v>
      </c>
      <c r="F814" t="s">
        <v>153</v>
      </c>
      <c r="G814">
        <v>4</v>
      </c>
      <c r="H814">
        <v>3.3453207326252401</v>
      </c>
      <c r="I814" t="s">
        <v>102</v>
      </c>
    </row>
    <row r="815" spans="1:9">
      <c r="A815" t="str">
        <f t="shared" si="12"/>
        <v>C612014MaleAllEth13</v>
      </c>
      <c r="B815">
        <v>2014</v>
      </c>
      <c r="C815" t="s">
        <v>26</v>
      </c>
      <c r="D815" t="s">
        <v>117</v>
      </c>
      <c r="E815">
        <v>13</v>
      </c>
      <c r="F815" t="s">
        <v>153</v>
      </c>
      <c r="G815">
        <v>571</v>
      </c>
      <c r="H815">
        <v>477.54453458225299</v>
      </c>
      <c r="I815" t="s">
        <v>107</v>
      </c>
    </row>
    <row r="816" spans="1:9">
      <c r="A816" t="str">
        <f t="shared" si="12"/>
        <v>C622014MaleAllEth13</v>
      </c>
      <c r="B816">
        <v>2014</v>
      </c>
      <c r="C816" t="s">
        <v>26</v>
      </c>
      <c r="D816" t="s">
        <v>117</v>
      </c>
      <c r="E816">
        <v>13</v>
      </c>
      <c r="F816" t="s">
        <v>153</v>
      </c>
      <c r="G816">
        <v>2</v>
      </c>
      <c r="H816">
        <v>1.6726603663126201</v>
      </c>
      <c r="I816" t="s">
        <v>108</v>
      </c>
    </row>
    <row r="817" spans="1:9">
      <c r="A817" t="str">
        <f t="shared" si="12"/>
        <v>C64-C66, C682014MaleAllEth13</v>
      </c>
      <c r="B817">
        <v>2014</v>
      </c>
      <c r="C817" t="s">
        <v>26</v>
      </c>
      <c r="D817" t="s">
        <v>117</v>
      </c>
      <c r="E817">
        <v>13</v>
      </c>
      <c r="F817" t="s">
        <v>153</v>
      </c>
      <c r="G817">
        <v>63</v>
      </c>
      <c r="H817">
        <v>52.6888015388475</v>
      </c>
      <c r="I817" t="s">
        <v>94</v>
      </c>
    </row>
    <row r="818" spans="1:9">
      <c r="A818" t="str">
        <f t="shared" si="12"/>
        <v>C672014MaleAllEth13</v>
      </c>
      <c r="B818">
        <v>2014</v>
      </c>
      <c r="C818" t="s">
        <v>26</v>
      </c>
      <c r="D818" t="s">
        <v>117</v>
      </c>
      <c r="E818">
        <v>13</v>
      </c>
      <c r="F818" t="s">
        <v>153</v>
      </c>
      <c r="G818">
        <v>24</v>
      </c>
      <c r="H818">
        <v>20.071924395751399</v>
      </c>
      <c r="I818" t="s">
        <v>95</v>
      </c>
    </row>
    <row r="819" spans="1:9">
      <c r="A819" t="str">
        <f t="shared" si="12"/>
        <v>C712014MaleAllEth13</v>
      </c>
      <c r="B819">
        <v>2014</v>
      </c>
      <c r="C819" t="s">
        <v>26</v>
      </c>
      <c r="D819" t="s">
        <v>117</v>
      </c>
      <c r="E819">
        <v>13</v>
      </c>
      <c r="F819" t="s">
        <v>153</v>
      </c>
      <c r="G819">
        <v>18</v>
      </c>
      <c r="H819">
        <v>15.0539432968136</v>
      </c>
      <c r="I819" t="s">
        <v>96</v>
      </c>
    </row>
    <row r="820" spans="1:9">
      <c r="A820" t="str">
        <f t="shared" si="12"/>
        <v>C732014MaleAllEth13</v>
      </c>
      <c r="B820">
        <v>2014</v>
      </c>
      <c r="C820" t="s">
        <v>26</v>
      </c>
      <c r="D820" t="s">
        <v>117</v>
      </c>
      <c r="E820">
        <v>13</v>
      </c>
      <c r="F820" t="s">
        <v>153</v>
      </c>
      <c r="G820">
        <v>9</v>
      </c>
      <c r="H820">
        <v>7.5269716484067901</v>
      </c>
      <c r="I820" t="s">
        <v>97</v>
      </c>
    </row>
    <row r="821" spans="1:9">
      <c r="A821" t="str">
        <f t="shared" si="12"/>
        <v>C812014MaleAllEth13</v>
      </c>
      <c r="B821">
        <v>2014</v>
      </c>
      <c r="C821" t="s">
        <v>26</v>
      </c>
      <c r="D821" t="s">
        <v>117</v>
      </c>
      <c r="E821">
        <v>13</v>
      </c>
      <c r="F821" t="s">
        <v>153</v>
      </c>
      <c r="G821">
        <v>6</v>
      </c>
      <c r="H821">
        <v>5.0179810989378604</v>
      </c>
      <c r="I821" t="s">
        <v>98</v>
      </c>
    </row>
    <row r="822" spans="1:9">
      <c r="A822" t="str">
        <f t="shared" si="12"/>
        <v>C82-C86, C962014MaleAllEth13</v>
      </c>
      <c r="B822">
        <v>2014</v>
      </c>
      <c r="C822" t="s">
        <v>26</v>
      </c>
      <c r="D822" t="s">
        <v>117</v>
      </c>
      <c r="E822">
        <v>13</v>
      </c>
      <c r="F822" t="s">
        <v>153</v>
      </c>
      <c r="G822">
        <v>51</v>
      </c>
      <c r="H822">
        <v>42.652839340971802</v>
      </c>
      <c r="I822" t="s">
        <v>99</v>
      </c>
    </row>
    <row r="823" spans="1:9">
      <c r="A823" t="str">
        <f t="shared" si="12"/>
        <v>C902014MaleAllEth13</v>
      </c>
      <c r="B823">
        <v>2014</v>
      </c>
      <c r="C823" t="s">
        <v>26</v>
      </c>
      <c r="D823" t="s">
        <v>117</v>
      </c>
      <c r="E823">
        <v>13</v>
      </c>
      <c r="F823" t="s">
        <v>153</v>
      </c>
      <c r="G823">
        <v>21</v>
      </c>
      <c r="H823">
        <v>17.562933846282501</v>
      </c>
      <c r="I823" t="s">
        <v>100</v>
      </c>
    </row>
    <row r="824" spans="1:9">
      <c r="A824" t="str">
        <f t="shared" si="12"/>
        <v>C91-C952014MaleAllEth13</v>
      </c>
      <c r="B824">
        <v>2014</v>
      </c>
      <c r="C824" t="s">
        <v>26</v>
      </c>
      <c r="D824" t="s">
        <v>117</v>
      </c>
      <c r="E824">
        <v>13</v>
      </c>
      <c r="F824" t="s">
        <v>153</v>
      </c>
      <c r="G824">
        <v>41</v>
      </c>
      <c r="H824">
        <v>34.289537509408703</v>
      </c>
      <c r="I824" t="s">
        <v>101</v>
      </c>
    </row>
    <row r="825" spans="1:9">
      <c r="A825" t="str">
        <f t="shared" si="12"/>
        <v>D45-D472014MaleAllEth13</v>
      </c>
      <c r="B825">
        <v>2014</v>
      </c>
      <c r="C825" t="s">
        <v>26</v>
      </c>
      <c r="D825" t="s">
        <v>117</v>
      </c>
      <c r="E825">
        <v>13</v>
      </c>
      <c r="F825" t="s">
        <v>153</v>
      </c>
      <c r="G825">
        <v>14</v>
      </c>
      <c r="H825">
        <v>11.7086225641883</v>
      </c>
      <c r="I825" t="s">
        <v>142</v>
      </c>
    </row>
    <row r="826" spans="1:9">
      <c r="A826" t="str">
        <f t="shared" si="12"/>
        <v>C00-C142014MaleAllEth14</v>
      </c>
      <c r="B826">
        <v>2014</v>
      </c>
      <c r="C826" t="s">
        <v>26</v>
      </c>
      <c r="D826" t="s">
        <v>117</v>
      </c>
      <c r="E826">
        <v>14</v>
      </c>
      <c r="F826" t="s">
        <v>154</v>
      </c>
      <c r="G826">
        <v>50</v>
      </c>
      <c r="H826">
        <v>47.258979206049098</v>
      </c>
      <c r="I826" t="s">
        <v>86</v>
      </c>
    </row>
    <row r="827" spans="1:9">
      <c r="A827" t="str">
        <f t="shared" si="12"/>
        <v>C152014MaleAllEth14</v>
      </c>
      <c r="B827">
        <v>2014</v>
      </c>
      <c r="C827" t="s">
        <v>26</v>
      </c>
      <c r="D827" t="s">
        <v>117</v>
      </c>
      <c r="E827">
        <v>14</v>
      </c>
      <c r="F827" t="s">
        <v>154</v>
      </c>
      <c r="G827">
        <v>39</v>
      </c>
      <c r="H827">
        <v>36.862003780718297</v>
      </c>
      <c r="I827" t="s">
        <v>87</v>
      </c>
    </row>
    <row r="828" spans="1:9">
      <c r="A828" t="str">
        <f t="shared" si="12"/>
        <v>C162014MaleAllEth14</v>
      </c>
      <c r="B828">
        <v>2014</v>
      </c>
      <c r="C828" t="s">
        <v>26</v>
      </c>
      <c r="D828" t="s">
        <v>117</v>
      </c>
      <c r="E828">
        <v>14</v>
      </c>
      <c r="F828" t="s">
        <v>154</v>
      </c>
      <c r="G828">
        <v>27</v>
      </c>
      <c r="H828">
        <v>25.519848771266499</v>
      </c>
      <c r="I828" t="s">
        <v>88</v>
      </c>
    </row>
    <row r="829" spans="1:9">
      <c r="A829" t="str">
        <f t="shared" si="12"/>
        <v>C18-C212014MaleAllEth14</v>
      </c>
      <c r="B829">
        <v>2014</v>
      </c>
      <c r="C829" t="s">
        <v>26</v>
      </c>
      <c r="D829" t="s">
        <v>117</v>
      </c>
      <c r="E829">
        <v>14</v>
      </c>
      <c r="F829" t="s">
        <v>154</v>
      </c>
      <c r="G829">
        <v>248</v>
      </c>
      <c r="H829">
        <v>234.40453686200399</v>
      </c>
      <c r="I829" t="s">
        <v>89</v>
      </c>
    </row>
    <row r="830" spans="1:9">
      <c r="A830" t="str">
        <f t="shared" si="12"/>
        <v>C222014MaleAllEth14</v>
      </c>
      <c r="B830">
        <v>2014</v>
      </c>
      <c r="C830" t="s">
        <v>26</v>
      </c>
      <c r="D830" t="s">
        <v>117</v>
      </c>
      <c r="E830">
        <v>14</v>
      </c>
      <c r="F830" t="s">
        <v>154</v>
      </c>
      <c r="G830">
        <v>28</v>
      </c>
      <c r="H830">
        <v>26.465028355387499</v>
      </c>
      <c r="I830" t="s">
        <v>90</v>
      </c>
    </row>
    <row r="831" spans="1:9">
      <c r="A831" t="str">
        <f t="shared" si="12"/>
        <v>C252014MaleAllEth14</v>
      </c>
      <c r="B831">
        <v>2014</v>
      </c>
      <c r="C831" t="s">
        <v>26</v>
      </c>
      <c r="D831" t="s">
        <v>117</v>
      </c>
      <c r="E831">
        <v>14</v>
      </c>
      <c r="F831" t="s">
        <v>154</v>
      </c>
      <c r="G831">
        <v>39</v>
      </c>
      <c r="H831">
        <v>36.862003780718297</v>
      </c>
      <c r="I831" t="s">
        <v>91</v>
      </c>
    </row>
    <row r="832" spans="1:9">
      <c r="A832" t="str">
        <f t="shared" si="12"/>
        <v>C33-C342014MaleAllEth14</v>
      </c>
      <c r="B832">
        <v>2014</v>
      </c>
      <c r="C832" t="s">
        <v>26</v>
      </c>
      <c r="D832" t="s">
        <v>117</v>
      </c>
      <c r="E832">
        <v>14</v>
      </c>
      <c r="F832" t="s">
        <v>154</v>
      </c>
      <c r="G832">
        <v>204</v>
      </c>
      <c r="H832">
        <v>192.81663516068099</v>
      </c>
      <c r="I832" t="s">
        <v>92</v>
      </c>
    </row>
    <row r="833" spans="1:9">
      <c r="A833" t="str">
        <f t="shared" si="12"/>
        <v>C432014MaleAllEth14</v>
      </c>
      <c r="B833">
        <v>2014</v>
      </c>
      <c r="C833" t="s">
        <v>26</v>
      </c>
      <c r="D833" t="s">
        <v>117</v>
      </c>
      <c r="E833">
        <v>14</v>
      </c>
      <c r="F833" t="s">
        <v>154</v>
      </c>
      <c r="G833">
        <v>191</v>
      </c>
      <c r="H833">
        <v>180.52930056710801</v>
      </c>
      <c r="I833" t="s">
        <v>93</v>
      </c>
    </row>
    <row r="834" spans="1:9">
      <c r="A834" t="str">
        <f t="shared" si="12"/>
        <v>C502014MaleAllEth14</v>
      </c>
      <c r="B834">
        <v>2014</v>
      </c>
      <c r="C834" t="s">
        <v>26</v>
      </c>
      <c r="D834" t="s">
        <v>117</v>
      </c>
      <c r="E834">
        <v>14</v>
      </c>
      <c r="F834" t="s">
        <v>154</v>
      </c>
      <c r="G834">
        <v>4</v>
      </c>
      <c r="H834">
        <v>3.7807183364839299</v>
      </c>
      <c r="I834" t="s">
        <v>102</v>
      </c>
    </row>
    <row r="835" spans="1:9">
      <c r="A835" t="str">
        <f t="shared" ref="A835:A898" si="13">I835&amp;B835&amp;C835&amp;D835&amp;E835</f>
        <v>C612014MaleAllEth14</v>
      </c>
      <c r="B835">
        <v>2014</v>
      </c>
      <c r="C835" t="s">
        <v>26</v>
      </c>
      <c r="D835" t="s">
        <v>117</v>
      </c>
      <c r="E835">
        <v>14</v>
      </c>
      <c r="F835" t="s">
        <v>154</v>
      </c>
      <c r="G835">
        <v>791</v>
      </c>
      <c r="H835">
        <v>747.63705103969801</v>
      </c>
      <c r="I835" t="s">
        <v>107</v>
      </c>
    </row>
    <row r="836" spans="1:9">
      <c r="A836" t="str">
        <f t="shared" si="13"/>
        <v>C622014MaleAllEth14</v>
      </c>
      <c r="B836">
        <v>2014</v>
      </c>
      <c r="C836" t="s">
        <v>26</v>
      </c>
      <c r="D836" t="s">
        <v>117</v>
      </c>
      <c r="E836">
        <v>14</v>
      </c>
      <c r="F836" t="s">
        <v>154</v>
      </c>
      <c r="G836">
        <v>6</v>
      </c>
      <c r="H836">
        <v>5.6710775047258997</v>
      </c>
      <c r="I836" t="s">
        <v>108</v>
      </c>
    </row>
    <row r="837" spans="1:9">
      <c r="A837" t="str">
        <f t="shared" si="13"/>
        <v>C64-C66, C682014MaleAllEth14</v>
      </c>
      <c r="B837">
        <v>2014</v>
      </c>
      <c r="C837" t="s">
        <v>26</v>
      </c>
      <c r="D837" t="s">
        <v>117</v>
      </c>
      <c r="E837">
        <v>14</v>
      </c>
      <c r="F837" t="s">
        <v>154</v>
      </c>
      <c r="G837">
        <v>60</v>
      </c>
      <c r="H837">
        <v>56.710775047258998</v>
      </c>
      <c r="I837" t="s">
        <v>94</v>
      </c>
    </row>
    <row r="838" spans="1:9">
      <c r="A838" t="str">
        <f t="shared" si="13"/>
        <v>C672014MaleAllEth14</v>
      </c>
      <c r="B838">
        <v>2014</v>
      </c>
      <c r="C838" t="s">
        <v>26</v>
      </c>
      <c r="D838" t="s">
        <v>117</v>
      </c>
      <c r="E838">
        <v>14</v>
      </c>
      <c r="F838" t="s">
        <v>154</v>
      </c>
      <c r="G838">
        <v>44</v>
      </c>
      <c r="H838">
        <v>41.587901701323297</v>
      </c>
      <c r="I838" t="s">
        <v>95</v>
      </c>
    </row>
    <row r="839" spans="1:9">
      <c r="A839" t="str">
        <f t="shared" si="13"/>
        <v>C712014MaleAllEth14</v>
      </c>
      <c r="B839">
        <v>2014</v>
      </c>
      <c r="C839" t="s">
        <v>26</v>
      </c>
      <c r="D839" t="s">
        <v>117</v>
      </c>
      <c r="E839">
        <v>14</v>
      </c>
      <c r="F839" t="s">
        <v>154</v>
      </c>
      <c r="G839">
        <v>23</v>
      </c>
      <c r="H839">
        <v>21.739130434782599</v>
      </c>
      <c r="I839" t="s">
        <v>96</v>
      </c>
    </row>
    <row r="840" spans="1:9">
      <c r="A840" t="str">
        <f t="shared" si="13"/>
        <v>C732014MaleAllEth14</v>
      </c>
      <c r="B840">
        <v>2014</v>
      </c>
      <c r="C840" t="s">
        <v>26</v>
      </c>
      <c r="D840" t="s">
        <v>117</v>
      </c>
      <c r="E840">
        <v>14</v>
      </c>
      <c r="F840" t="s">
        <v>154</v>
      </c>
      <c r="G840">
        <v>8</v>
      </c>
      <c r="H840">
        <v>7.5614366729678597</v>
      </c>
      <c r="I840" t="s">
        <v>97</v>
      </c>
    </row>
    <row r="841" spans="1:9">
      <c r="A841" t="str">
        <f t="shared" si="13"/>
        <v>C812014MaleAllEth14</v>
      </c>
      <c r="B841">
        <v>2014</v>
      </c>
      <c r="C841" t="s">
        <v>26</v>
      </c>
      <c r="D841" t="s">
        <v>117</v>
      </c>
      <c r="E841">
        <v>14</v>
      </c>
      <c r="F841" t="s">
        <v>154</v>
      </c>
      <c r="G841">
        <v>2</v>
      </c>
      <c r="H841">
        <v>1.89035916824197</v>
      </c>
      <c r="I841" t="s">
        <v>98</v>
      </c>
    </row>
    <row r="842" spans="1:9">
      <c r="A842" t="str">
        <f t="shared" si="13"/>
        <v>C82-C86, C962014MaleAllEth14</v>
      </c>
      <c r="B842">
        <v>2014</v>
      </c>
      <c r="C842" t="s">
        <v>26</v>
      </c>
      <c r="D842" t="s">
        <v>117</v>
      </c>
      <c r="E842">
        <v>14</v>
      </c>
      <c r="F842" t="s">
        <v>154</v>
      </c>
      <c r="G842">
        <v>72</v>
      </c>
      <c r="H842">
        <v>68.052930056710807</v>
      </c>
      <c r="I842" t="s">
        <v>99</v>
      </c>
    </row>
    <row r="843" spans="1:9">
      <c r="A843" t="str">
        <f t="shared" si="13"/>
        <v>C902014MaleAllEth14</v>
      </c>
      <c r="B843">
        <v>2014</v>
      </c>
      <c r="C843" t="s">
        <v>26</v>
      </c>
      <c r="D843" t="s">
        <v>117</v>
      </c>
      <c r="E843">
        <v>14</v>
      </c>
      <c r="F843" t="s">
        <v>154</v>
      </c>
      <c r="G843">
        <v>41</v>
      </c>
      <c r="H843">
        <v>38.752362948960297</v>
      </c>
      <c r="I843" t="s">
        <v>100</v>
      </c>
    </row>
    <row r="844" spans="1:9">
      <c r="A844" t="str">
        <f t="shared" si="13"/>
        <v>C91-C952014MaleAllEth14</v>
      </c>
      <c r="B844">
        <v>2014</v>
      </c>
      <c r="C844" t="s">
        <v>26</v>
      </c>
      <c r="D844" t="s">
        <v>117</v>
      </c>
      <c r="E844">
        <v>14</v>
      </c>
      <c r="F844" t="s">
        <v>154</v>
      </c>
      <c r="G844">
        <v>47</v>
      </c>
      <c r="H844">
        <v>44.423440453686197</v>
      </c>
      <c r="I844" t="s">
        <v>101</v>
      </c>
    </row>
    <row r="845" spans="1:9">
      <c r="A845" t="str">
        <f t="shared" si="13"/>
        <v>D45-D472014MaleAllEth14</v>
      </c>
      <c r="B845">
        <v>2014</v>
      </c>
      <c r="C845" t="s">
        <v>26</v>
      </c>
      <c r="D845" t="s">
        <v>117</v>
      </c>
      <c r="E845">
        <v>14</v>
      </c>
      <c r="F845" t="s">
        <v>154</v>
      </c>
      <c r="G845">
        <v>26</v>
      </c>
      <c r="H845">
        <v>24.574669187145599</v>
      </c>
      <c r="I845" t="s">
        <v>142</v>
      </c>
    </row>
    <row r="846" spans="1:9">
      <c r="A846" t="str">
        <f t="shared" si="13"/>
        <v>C00-C142014MaleAllEth15</v>
      </c>
      <c r="B846">
        <v>2014</v>
      </c>
      <c r="C846" t="s">
        <v>26</v>
      </c>
      <c r="D846" t="s">
        <v>117</v>
      </c>
      <c r="E846">
        <v>15</v>
      </c>
      <c r="F846" t="s">
        <v>155</v>
      </c>
      <c r="G846">
        <v>29</v>
      </c>
      <c r="H846">
        <v>37.628130271182002</v>
      </c>
      <c r="I846" t="s">
        <v>86</v>
      </c>
    </row>
    <row r="847" spans="1:9">
      <c r="A847" t="str">
        <f t="shared" si="13"/>
        <v>C152014MaleAllEth15</v>
      </c>
      <c r="B847">
        <v>2014</v>
      </c>
      <c r="C847" t="s">
        <v>26</v>
      </c>
      <c r="D847" t="s">
        <v>117</v>
      </c>
      <c r="E847">
        <v>15</v>
      </c>
      <c r="F847" t="s">
        <v>155</v>
      </c>
      <c r="G847">
        <v>30</v>
      </c>
      <c r="H847">
        <v>38.9256520046711</v>
      </c>
      <c r="I847" t="s">
        <v>87</v>
      </c>
    </row>
    <row r="848" spans="1:9">
      <c r="A848" t="str">
        <f t="shared" si="13"/>
        <v>C162014MaleAllEth15</v>
      </c>
      <c r="B848">
        <v>2014</v>
      </c>
      <c r="C848" t="s">
        <v>26</v>
      </c>
      <c r="D848" t="s">
        <v>117</v>
      </c>
      <c r="E848">
        <v>15</v>
      </c>
      <c r="F848" t="s">
        <v>155</v>
      </c>
      <c r="G848">
        <v>44</v>
      </c>
      <c r="H848">
        <v>57.090956273517598</v>
      </c>
      <c r="I848" t="s">
        <v>88</v>
      </c>
    </row>
    <row r="849" spans="1:9">
      <c r="A849" t="str">
        <f t="shared" si="13"/>
        <v>C18-C212014MaleAllEth15</v>
      </c>
      <c r="B849">
        <v>2014</v>
      </c>
      <c r="C849" t="s">
        <v>26</v>
      </c>
      <c r="D849" t="s">
        <v>117</v>
      </c>
      <c r="E849">
        <v>15</v>
      </c>
      <c r="F849" t="s">
        <v>155</v>
      </c>
      <c r="G849">
        <v>324</v>
      </c>
      <c r="H849">
        <v>420.39704165044799</v>
      </c>
      <c r="I849" t="s">
        <v>89</v>
      </c>
    </row>
    <row r="850" spans="1:9">
      <c r="A850" t="str">
        <f t="shared" si="13"/>
        <v>C222014MaleAllEth15</v>
      </c>
      <c r="B850">
        <v>2014</v>
      </c>
      <c r="C850" t="s">
        <v>26</v>
      </c>
      <c r="D850" t="s">
        <v>117</v>
      </c>
      <c r="E850">
        <v>15</v>
      </c>
      <c r="F850" t="s">
        <v>155</v>
      </c>
      <c r="G850">
        <v>37</v>
      </c>
      <c r="H850">
        <v>48.0083041390943</v>
      </c>
      <c r="I850" t="s">
        <v>90</v>
      </c>
    </row>
    <row r="851" spans="1:9">
      <c r="A851" t="str">
        <f t="shared" si="13"/>
        <v>C252014MaleAllEth15</v>
      </c>
      <c r="B851">
        <v>2014</v>
      </c>
      <c r="C851" t="s">
        <v>26</v>
      </c>
      <c r="D851" t="s">
        <v>117</v>
      </c>
      <c r="E851">
        <v>15</v>
      </c>
      <c r="F851" t="s">
        <v>155</v>
      </c>
      <c r="G851">
        <v>40</v>
      </c>
      <c r="H851">
        <v>51.900869339561403</v>
      </c>
      <c r="I851" t="s">
        <v>91</v>
      </c>
    </row>
    <row r="852" spans="1:9">
      <c r="A852" t="str">
        <f t="shared" si="13"/>
        <v>C33-C342014MaleAllEth15</v>
      </c>
      <c r="B852">
        <v>2014</v>
      </c>
      <c r="C852" t="s">
        <v>26</v>
      </c>
      <c r="D852" t="s">
        <v>117</v>
      </c>
      <c r="E852">
        <v>15</v>
      </c>
      <c r="F852" t="s">
        <v>155</v>
      </c>
      <c r="G852">
        <v>215</v>
      </c>
      <c r="H852">
        <v>278.96717270014301</v>
      </c>
      <c r="I852" t="s">
        <v>92</v>
      </c>
    </row>
    <row r="853" spans="1:9">
      <c r="A853" t="str">
        <f t="shared" si="13"/>
        <v>C432014MaleAllEth15</v>
      </c>
      <c r="B853">
        <v>2014</v>
      </c>
      <c r="C853" t="s">
        <v>26</v>
      </c>
      <c r="D853" t="s">
        <v>117</v>
      </c>
      <c r="E853">
        <v>15</v>
      </c>
      <c r="F853" t="s">
        <v>155</v>
      </c>
      <c r="G853">
        <v>175</v>
      </c>
      <c r="H853">
        <v>227.066303360581</v>
      </c>
      <c r="I853" t="s">
        <v>93</v>
      </c>
    </row>
    <row r="854" spans="1:9">
      <c r="A854" t="str">
        <f t="shared" si="13"/>
        <v>C502014MaleAllEth15</v>
      </c>
      <c r="B854">
        <v>2014</v>
      </c>
      <c r="C854" t="s">
        <v>26</v>
      </c>
      <c r="D854" t="s">
        <v>117</v>
      </c>
      <c r="E854">
        <v>15</v>
      </c>
      <c r="F854" t="s">
        <v>155</v>
      </c>
      <c r="G854">
        <v>1</v>
      </c>
      <c r="H854">
        <v>1.2975217334890401</v>
      </c>
      <c r="I854" t="s">
        <v>102</v>
      </c>
    </row>
    <row r="855" spans="1:9">
      <c r="A855" t="str">
        <f t="shared" si="13"/>
        <v>C612014MaleAllEth15</v>
      </c>
      <c r="B855">
        <v>2014</v>
      </c>
      <c r="C855" t="s">
        <v>26</v>
      </c>
      <c r="D855" t="s">
        <v>117</v>
      </c>
      <c r="E855">
        <v>15</v>
      </c>
      <c r="F855" t="s">
        <v>155</v>
      </c>
      <c r="G855">
        <v>543</v>
      </c>
      <c r="H855">
        <v>704.554301284546</v>
      </c>
      <c r="I855" t="s">
        <v>107</v>
      </c>
    </row>
    <row r="856" spans="1:9">
      <c r="A856" t="str">
        <f t="shared" si="13"/>
        <v>C622014MaleAllEth15</v>
      </c>
      <c r="B856">
        <v>2014</v>
      </c>
      <c r="C856" t="s">
        <v>26</v>
      </c>
      <c r="D856" t="s">
        <v>117</v>
      </c>
      <c r="E856">
        <v>15</v>
      </c>
      <c r="F856" t="s">
        <v>155</v>
      </c>
      <c r="G856">
        <v>1</v>
      </c>
      <c r="H856">
        <v>1.2975217334890401</v>
      </c>
      <c r="I856" t="s">
        <v>108</v>
      </c>
    </row>
    <row r="857" spans="1:9">
      <c r="A857" t="str">
        <f t="shared" si="13"/>
        <v>C64-C66, C682014MaleAllEth15</v>
      </c>
      <c r="B857">
        <v>2014</v>
      </c>
      <c r="C857" t="s">
        <v>26</v>
      </c>
      <c r="D857" t="s">
        <v>117</v>
      </c>
      <c r="E857">
        <v>15</v>
      </c>
      <c r="F857" t="s">
        <v>155</v>
      </c>
      <c r="G857">
        <v>87</v>
      </c>
      <c r="H857">
        <v>112.88439081354601</v>
      </c>
      <c r="I857" t="s">
        <v>94</v>
      </c>
    </row>
    <row r="858" spans="1:9">
      <c r="A858" t="str">
        <f t="shared" si="13"/>
        <v>C672014MaleAllEth15</v>
      </c>
      <c r="B858">
        <v>2014</v>
      </c>
      <c r="C858" t="s">
        <v>26</v>
      </c>
      <c r="D858" t="s">
        <v>117</v>
      </c>
      <c r="E858">
        <v>15</v>
      </c>
      <c r="F858" t="s">
        <v>155</v>
      </c>
      <c r="G858">
        <v>56</v>
      </c>
      <c r="H858">
        <v>72.661217075386006</v>
      </c>
      <c r="I858" t="s">
        <v>95</v>
      </c>
    </row>
    <row r="859" spans="1:9">
      <c r="A859" t="str">
        <f t="shared" si="13"/>
        <v>C712014MaleAllEth15</v>
      </c>
      <c r="B859">
        <v>2014</v>
      </c>
      <c r="C859" t="s">
        <v>26</v>
      </c>
      <c r="D859" t="s">
        <v>117</v>
      </c>
      <c r="E859">
        <v>15</v>
      </c>
      <c r="F859" t="s">
        <v>155</v>
      </c>
      <c r="G859">
        <v>28</v>
      </c>
      <c r="H859">
        <v>36.330608537693003</v>
      </c>
      <c r="I859" t="s">
        <v>96</v>
      </c>
    </row>
    <row r="860" spans="1:9">
      <c r="A860" t="str">
        <f t="shared" si="13"/>
        <v>C732014MaleAllEth15</v>
      </c>
      <c r="B860">
        <v>2014</v>
      </c>
      <c r="C860" t="s">
        <v>26</v>
      </c>
      <c r="D860" t="s">
        <v>117</v>
      </c>
      <c r="E860">
        <v>15</v>
      </c>
      <c r="F860" t="s">
        <v>155</v>
      </c>
      <c r="G860">
        <v>10</v>
      </c>
      <c r="H860">
        <v>12.975217334890401</v>
      </c>
      <c r="I860" t="s">
        <v>97</v>
      </c>
    </row>
    <row r="861" spans="1:9">
      <c r="A861" t="str">
        <f t="shared" si="13"/>
        <v>C812014MaleAllEth15</v>
      </c>
      <c r="B861">
        <v>2014</v>
      </c>
      <c r="C861" t="s">
        <v>26</v>
      </c>
      <c r="D861" t="s">
        <v>117</v>
      </c>
      <c r="E861">
        <v>15</v>
      </c>
      <c r="F861" t="s">
        <v>155</v>
      </c>
      <c r="G861">
        <v>3</v>
      </c>
      <c r="H861">
        <v>3.8925652004671099</v>
      </c>
      <c r="I861" t="s">
        <v>98</v>
      </c>
    </row>
    <row r="862" spans="1:9">
      <c r="A862" t="str">
        <f t="shared" si="13"/>
        <v>C82-C86, C962014MaleAllEth15</v>
      </c>
      <c r="B862">
        <v>2014</v>
      </c>
      <c r="C862" t="s">
        <v>26</v>
      </c>
      <c r="D862" t="s">
        <v>117</v>
      </c>
      <c r="E862">
        <v>15</v>
      </c>
      <c r="F862" t="s">
        <v>155</v>
      </c>
      <c r="G862">
        <v>52</v>
      </c>
      <c r="H862">
        <v>67.471130141429896</v>
      </c>
      <c r="I862" t="s">
        <v>99</v>
      </c>
    </row>
    <row r="863" spans="1:9">
      <c r="A863" t="str">
        <f t="shared" si="13"/>
        <v>C902014MaleAllEth15</v>
      </c>
      <c r="B863">
        <v>2014</v>
      </c>
      <c r="C863" t="s">
        <v>26</v>
      </c>
      <c r="D863" t="s">
        <v>117</v>
      </c>
      <c r="E863">
        <v>15</v>
      </c>
      <c r="F863" t="s">
        <v>155</v>
      </c>
      <c r="G863">
        <v>37</v>
      </c>
      <c r="H863">
        <v>48.0083041390943</v>
      </c>
      <c r="I863" t="s">
        <v>100</v>
      </c>
    </row>
    <row r="864" spans="1:9">
      <c r="A864" t="str">
        <f t="shared" si="13"/>
        <v>C91-C952014MaleAllEth15</v>
      </c>
      <c r="B864">
        <v>2014</v>
      </c>
      <c r="C864" t="s">
        <v>26</v>
      </c>
      <c r="D864" t="s">
        <v>117</v>
      </c>
      <c r="E864">
        <v>15</v>
      </c>
      <c r="F864" t="s">
        <v>155</v>
      </c>
      <c r="G864">
        <v>57</v>
      </c>
      <c r="H864">
        <v>73.958738808874998</v>
      </c>
      <c r="I864" t="s">
        <v>101</v>
      </c>
    </row>
    <row r="865" spans="1:9">
      <c r="A865" t="str">
        <f t="shared" si="13"/>
        <v>D45-D472014MaleAllEth15</v>
      </c>
      <c r="B865">
        <v>2014</v>
      </c>
      <c r="C865" t="s">
        <v>26</v>
      </c>
      <c r="D865" t="s">
        <v>117</v>
      </c>
      <c r="E865">
        <v>15</v>
      </c>
      <c r="F865" t="s">
        <v>155</v>
      </c>
      <c r="G865">
        <v>33</v>
      </c>
      <c r="H865">
        <v>42.818217205138197</v>
      </c>
      <c r="I865" t="s">
        <v>142</v>
      </c>
    </row>
    <row r="866" spans="1:9">
      <c r="A866" t="str">
        <f t="shared" si="13"/>
        <v>C00-C142014MaleAllEth16</v>
      </c>
      <c r="B866">
        <v>2014</v>
      </c>
      <c r="C866" t="s">
        <v>26</v>
      </c>
      <c r="D866" t="s">
        <v>117</v>
      </c>
      <c r="E866">
        <v>16</v>
      </c>
      <c r="F866" t="s">
        <v>156</v>
      </c>
      <c r="G866">
        <v>17</v>
      </c>
      <c r="H866">
        <v>31.996988518727601</v>
      </c>
      <c r="I866" t="s">
        <v>86</v>
      </c>
    </row>
    <row r="867" spans="1:9">
      <c r="A867" t="str">
        <f t="shared" si="13"/>
        <v>C152014MaleAllEth16</v>
      </c>
      <c r="B867">
        <v>2014</v>
      </c>
      <c r="C867" t="s">
        <v>26</v>
      </c>
      <c r="D867" t="s">
        <v>117</v>
      </c>
      <c r="E867">
        <v>16</v>
      </c>
      <c r="F867" t="s">
        <v>156</v>
      </c>
      <c r="G867">
        <v>26</v>
      </c>
      <c r="H867">
        <v>48.936570675701098</v>
      </c>
      <c r="I867" t="s">
        <v>87</v>
      </c>
    </row>
    <row r="868" spans="1:9">
      <c r="A868" t="str">
        <f t="shared" si="13"/>
        <v>C162014MaleAllEth16</v>
      </c>
      <c r="B868">
        <v>2014</v>
      </c>
      <c r="C868" t="s">
        <v>26</v>
      </c>
      <c r="D868" t="s">
        <v>117</v>
      </c>
      <c r="E868">
        <v>16</v>
      </c>
      <c r="F868" t="s">
        <v>156</v>
      </c>
      <c r="G868">
        <v>33</v>
      </c>
      <c r="H868">
        <v>62.111801242235998</v>
      </c>
      <c r="I868" t="s">
        <v>88</v>
      </c>
    </row>
    <row r="869" spans="1:9">
      <c r="A869" t="str">
        <f t="shared" si="13"/>
        <v>C18-C212014MaleAllEth16</v>
      </c>
      <c r="B869">
        <v>2014</v>
      </c>
      <c r="C869" t="s">
        <v>26</v>
      </c>
      <c r="D869" t="s">
        <v>117</v>
      </c>
      <c r="E869">
        <v>16</v>
      </c>
      <c r="F869" t="s">
        <v>156</v>
      </c>
      <c r="G869">
        <v>264</v>
      </c>
      <c r="H869">
        <v>496.89440993788799</v>
      </c>
      <c r="I869" t="s">
        <v>89</v>
      </c>
    </row>
    <row r="870" spans="1:9">
      <c r="A870" t="str">
        <f t="shared" si="13"/>
        <v>C222014MaleAllEth16</v>
      </c>
      <c r="B870">
        <v>2014</v>
      </c>
      <c r="C870" t="s">
        <v>26</v>
      </c>
      <c r="D870" t="s">
        <v>117</v>
      </c>
      <c r="E870">
        <v>16</v>
      </c>
      <c r="F870" t="s">
        <v>156</v>
      </c>
      <c r="G870">
        <v>28</v>
      </c>
      <c r="H870">
        <v>52.700922266139699</v>
      </c>
      <c r="I870" t="s">
        <v>90</v>
      </c>
    </row>
    <row r="871" spans="1:9">
      <c r="A871" t="str">
        <f t="shared" si="13"/>
        <v>C252014MaleAllEth16</v>
      </c>
      <c r="B871">
        <v>2014</v>
      </c>
      <c r="C871" t="s">
        <v>26</v>
      </c>
      <c r="D871" t="s">
        <v>117</v>
      </c>
      <c r="E871">
        <v>16</v>
      </c>
      <c r="F871" t="s">
        <v>156</v>
      </c>
      <c r="G871">
        <v>36</v>
      </c>
      <c r="H871">
        <v>67.758328627893803</v>
      </c>
      <c r="I871" t="s">
        <v>91</v>
      </c>
    </row>
    <row r="872" spans="1:9">
      <c r="A872" t="str">
        <f t="shared" si="13"/>
        <v>C33-C342014MaleAllEth16</v>
      </c>
      <c r="B872">
        <v>2014</v>
      </c>
      <c r="C872" t="s">
        <v>26</v>
      </c>
      <c r="D872" t="s">
        <v>117</v>
      </c>
      <c r="E872">
        <v>16</v>
      </c>
      <c r="F872" t="s">
        <v>156</v>
      </c>
      <c r="G872">
        <v>172</v>
      </c>
      <c r="H872">
        <v>323.73423677771501</v>
      </c>
      <c r="I872" t="s">
        <v>92</v>
      </c>
    </row>
    <row r="873" spans="1:9">
      <c r="A873" t="str">
        <f t="shared" si="13"/>
        <v>C432014MaleAllEth16</v>
      </c>
      <c r="B873">
        <v>2014</v>
      </c>
      <c r="C873" t="s">
        <v>26</v>
      </c>
      <c r="D873" t="s">
        <v>117</v>
      </c>
      <c r="E873">
        <v>16</v>
      </c>
      <c r="F873" t="s">
        <v>156</v>
      </c>
      <c r="G873">
        <v>143</v>
      </c>
      <c r="H873">
        <v>269.151138716356</v>
      </c>
      <c r="I873" t="s">
        <v>93</v>
      </c>
    </row>
    <row r="874" spans="1:9">
      <c r="A874" t="str">
        <f t="shared" si="13"/>
        <v>C502014MaleAllEth16</v>
      </c>
      <c r="B874">
        <v>2014</v>
      </c>
      <c r="C874" t="s">
        <v>26</v>
      </c>
      <c r="D874" t="s">
        <v>117</v>
      </c>
      <c r="E874">
        <v>16</v>
      </c>
      <c r="F874" t="s">
        <v>156</v>
      </c>
      <c r="G874">
        <v>2</v>
      </c>
      <c r="H874">
        <v>3.7643515904385501</v>
      </c>
      <c r="I874" t="s">
        <v>102</v>
      </c>
    </row>
    <row r="875" spans="1:9">
      <c r="A875" t="str">
        <f t="shared" si="13"/>
        <v>C612014MaleAllEth16</v>
      </c>
      <c r="B875">
        <v>2014</v>
      </c>
      <c r="C875" t="s">
        <v>26</v>
      </c>
      <c r="D875" t="s">
        <v>117</v>
      </c>
      <c r="E875">
        <v>16</v>
      </c>
      <c r="F875" t="s">
        <v>156</v>
      </c>
      <c r="G875">
        <v>289</v>
      </c>
      <c r="H875">
        <v>543.94880481837004</v>
      </c>
      <c r="I875" t="s">
        <v>107</v>
      </c>
    </row>
    <row r="876" spans="1:9">
      <c r="A876" t="str">
        <f t="shared" si="13"/>
        <v>C64-C66, C682014MaleAllEth16</v>
      </c>
      <c r="B876">
        <v>2014</v>
      </c>
      <c r="C876" t="s">
        <v>26</v>
      </c>
      <c r="D876" t="s">
        <v>117</v>
      </c>
      <c r="E876">
        <v>16</v>
      </c>
      <c r="F876" t="s">
        <v>156</v>
      </c>
      <c r="G876">
        <v>45</v>
      </c>
      <c r="H876">
        <v>84.697910784867304</v>
      </c>
      <c r="I876" t="s">
        <v>94</v>
      </c>
    </row>
    <row r="877" spans="1:9">
      <c r="A877" t="str">
        <f t="shared" si="13"/>
        <v>C672014MaleAllEth16</v>
      </c>
      <c r="B877">
        <v>2014</v>
      </c>
      <c r="C877" t="s">
        <v>26</v>
      </c>
      <c r="D877" t="s">
        <v>117</v>
      </c>
      <c r="E877">
        <v>16</v>
      </c>
      <c r="F877" t="s">
        <v>156</v>
      </c>
      <c r="G877">
        <v>56</v>
      </c>
      <c r="H877">
        <v>105.401844532279</v>
      </c>
      <c r="I877" t="s">
        <v>95</v>
      </c>
    </row>
    <row r="878" spans="1:9">
      <c r="A878" t="str">
        <f t="shared" si="13"/>
        <v>C712014MaleAllEth16</v>
      </c>
      <c r="B878">
        <v>2014</v>
      </c>
      <c r="C878" t="s">
        <v>26</v>
      </c>
      <c r="D878" t="s">
        <v>117</v>
      </c>
      <c r="E878">
        <v>16</v>
      </c>
      <c r="F878" t="s">
        <v>156</v>
      </c>
      <c r="G878">
        <v>15</v>
      </c>
      <c r="H878">
        <v>28.2326369282891</v>
      </c>
      <c r="I878" t="s">
        <v>96</v>
      </c>
    </row>
    <row r="879" spans="1:9">
      <c r="A879" t="str">
        <f t="shared" si="13"/>
        <v>C732014MaleAllEth16</v>
      </c>
      <c r="B879">
        <v>2014</v>
      </c>
      <c r="C879" t="s">
        <v>26</v>
      </c>
      <c r="D879" t="s">
        <v>117</v>
      </c>
      <c r="E879">
        <v>16</v>
      </c>
      <c r="F879" t="s">
        <v>156</v>
      </c>
      <c r="G879">
        <v>9</v>
      </c>
      <c r="H879">
        <v>16.939582156973501</v>
      </c>
      <c r="I879" t="s">
        <v>97</v>
      </c>
    </row>
    <row r="880" spans="1:9">
      <c r="A880" t="str">
        <f t="shared" si="13"/>
        <v>C812014MaleAllEth16</v>
      </c>
      <c r="B880">
        <v>2014</v>
      </c>
      <c r="C880" t="s">
        <v>26</v>
      </c>
      <c r="D880" t="s">
        <v>117</v>
      </c>
      <c r="E880">
        <v>16</v>
      </c>
      <c r="F880" t="s">
        <v>156</v>
      </c>
      <c r="G880">
        <v>2</v>
      </c>
      <c r="H880">
        <v>3.7643515904385501</v>
      </c>
      <c r="I880" t="s">
        <v>98</v>
      </c>
    </row>
    <row r="881" spans="1:9">
      <c r="A881" t="str">
        <f t="shared" si="13"/>
        <v>C82-C86, C962014MaleAllEth16</v>
      </c>
      <c r="B881">
        <v>2014</v>
      </c>
      <c r="C881" t="s">
        <v>26</v>
      </c>
      <c r="D881" t="s">
        <v>117</v>
      </c>
      <c r="E881">
        <v>16</v>
      </c>
      <c r="F881" t="s">
        <v>156</v>
      </c>
      <c r="G881">
        <v>54</v>
      </c>
      <c r="H881">
        <v>101.637492941841</v>
      </c>
      <c r="I881" t="s">
        <v>99</v>
      </c>
    </row>
    <row r="882" spans="1:9">
      <c r="A882" t="str">
        <f t="shared" si="13"/>
        <v>C902014MaleAllEth16</v>
      </c>
      <c r="B882">
        <v>2014</v>
      </c>
      <c r="C882" t="s">
        <v>26</v>
      </c>
      <c r="D882" t="s">
        <v>117</v>
      </c>
      <c r="E882">
        <v>16</v>
      </c>
      <c r="F882" t="s">
        <v>156</v>
      </c>
      <c r="G882">
        <v>30</v>
      </c>
      <c r="H882">
        <v>56.4652738565782</v>
      </c>
      <c r="I882" t="s">
        <v>100</v>
      </c>
    </row>
    <row r="883" spans="1:9">
      <c r="A883" t="str">
        <f t="shared" si="13"/>
        <v>C91-C952014MaleAllEth16</v>
      </c>
      <c r="B883">
        <v>2014</v>
      </c>
      <c r="C883" t="s">
        <v>26</v>
      </c>
      <c r="D883" t="s">
        <v>117</v>
      </c>
      <c r="E883">
        <v>16</v>
      </c>
      <c r="F883" t="s">
        <v>156</v>
      </c>
      <c r="G883">
        <v>52</v>
      </c>
      <c r="H883">
        <v>97.873141351402197</v>
      </c>
      <c r="I883" t="s">
        <v>101</v>
      </c>
    </row>
    <row r="884" spans="1:9">
      <c r="A884" t="str">
        <f t="shared" si="13"/>
        <v>D45-D472014MaleAllEth16</v>
      </c>
      <c r="B884">
        <v>2014</v>
      </c>
      <c r="C884" t="s">
        <v>26</v>
      </c>
      <c r="D884" t="s">
        <v>117</v>
      </c>
      <c r="E884">
        <v>16</v>
      </c>
      <c r="F884" t="s">
        <v>156</v>
      </c>
      <c r="G884">
        <v>38</v>
      </c>
      <c r="H884">
        <v>71.522680218332397</v>
      </c>
      <c r="I884" t="s">
        <v>142</v>
      </c>
    </row>
    <row r="885" spans="1:9">
      <c r="A885" t="str">
        <f t="shared" si="13"/>
        <v>C00-C142014MaleAllEth17</v>
      </c>
      <c r="B885">
        <v>2014</v>
      </c>
      <c r="C885" t="s">
        <v>26</v>
      </c>
      <c r="D885" t="s">
        <v>117</v>
      </c>
      <c r="E885">
        <v>17</v>
      </c>
      <c r="F885" t="s">
        <v>157</v>
      </c>
      <c r="G885">
        <v>17</v>
      </c>
      <c r="H885">
        <v>46.511627906976699</v>
      </c>
      <c r="I885" t="s">
        <v>86</v>
      </c>
    </row>
    <row r="886" spans="1:9">
      <c r="A886" t="str">
        <f t="shared" si="13"/>
        <v>C152014MaleAllEth17</v>
      </c>
      <c r="B886">
        <v>2014</v>
      </c>
      <c r="C886" t="s">
        <v>26</v>
      </c>
      <c r="D886" t="s">
        <v>117</v>
      </c>
      <c r="E886">
        <v>17</v>
      </c>
      <c r="F886" t="s">
        <v>157</v>
      </c>
      <c r="G886">
        <v>25</v>
      </c>
      <c r="H886">
        <v>68.399452804377603</v>
      </c>
      <c r="I886" t="s">
        <v>87</v>
      </c>
    </row>
    <row r="887" spans="1:9">
      <c r="A887" t="str">
        <f t="shared" si="13"/>
        <v>C162014MaleAllEth17</v>
      </c>
      <c r="B887">
        <v>2014</v>
      </c>
      <c r="C887" t="s">
        <v>26</v>
      </c>
      <c r="D887" t="s">
        <v>117</v>
      </c>
      <c r="E887">
        <v>17</v>
      </c>
      <c r="F887" t="s">
        <v>157</v>
      </c>
      <c r="G887">
        <v>39</v>
      </c>
      <c r="H887">
        <v>106.703146374829</v>
      </c>
      <c r="I887" t="s">
        <v>88</v>
      </c>
    </row>
    <row r="888" spans="1:9">
      <c r="A888" t="str">
        <f t="shared" si="13"/>
        <v>C18-C212014MaleAllEth17</v>
      </c>
      <c r="B888">
        <v>2014</v>
      </c>
      <c r="C888" t="s">
        <v>26</v>
      </c>
      <c r="D888" t="s">
        <v>117</v>
      </c>
      <c r="E888">
        <v>17</v>
      </c>
      <c r="F888" t="s">
        <v>157</v>
      </c>
      <c r="G888">
        <v>220</v>
      </c>
      <c r="H888">
        <v>601.91518467852302</v>
      </c>
      <c r="I888" t="s">
        <v>89</v>
      </c>
    </row>
    <row r="889" spans="1:9">
      <c r="A889" t="str">
        <f t="shared" si="13"/>
        <v>C222014MaleAllEth17</v>
      </c>
      <c r="B889">
        <v>2014</v>
      </c>
      <c r="C889" t="s">
        <v>26</v>
      </c>
      <c r="D889" t="s">
        <v>117</v>
      </c>
      <c r="E889">
        <v>17</v>
      </c>
      <c r="F889" t="s">
        <v>157</v>
      </c>
      <c r="G889">
        <v>16</v>
      </c>
      <c r="H889">
        <v>43.775649794801602</v>
      </c>
      <c r="I889" t="s">
        <v>90</v>
      </c>
    </row>
    <row r="890" spans="1:9">
      <c r="A890" t="str">
        <f t="shared" si="13"/>
        <v>C252014MaleAllEth17</v>
      </c>
      <c r="B890">
        <v>2014</v>
      </c>
      <c r="C890" t="s">
        <v>26</v>
      </c>
      <c r="D890" t="s">
        <v>117</v>
      </c>
      <c r="E890">
        <v>17</v>
      </c>
      <c r="F890" t="s">
        <v>157</v>
      </c>
      <c r="G890">
        <v>39</v>
      </c>
      <c r="H890">
        <v>106.703146374829</v>
      </c>
      <c r="I890" t="s">
        <v>91</v>
      </c>
    </row>
    <row r="891" spans="1:9">
      <c r="A891" t="str">
        <f t="shared" si="13"/>
        <v>C33-C342014MaleAllEth17</v>
      </c>
      <c r="B891">
        <v>2014</v>
      </c>
      <c r="C891" t="s">
        <v>26</v>
      </c>
      <c r="D891" t="s">
        <v>117</v>
      </c>
      <c r="E891">
        <v>17</v>
      </c>
      <c r="F891" t="s">
        <v>157</v>
      </c>
      <c r="G891">
        <v>146</v>
      </c>
      <c r="H891">
        <v>399.45280437756497</v>
      </c>
      <c r="I891" t="s">
        <v>92</v>
      </c>
    </row>
    <row r="892" spans="1:9">
      <c r="A892" t="str">
        <f t="shared" si="13"/>
        <v>C432014MaleAllEth17</v>
      </c>
      <c r="B892">
        <v>2014</v>
      </c>
      <c r="C892" t="s">
        <v>26</v>
      </c>
      <c r="D892" t="s">
        <v>117</v>
      </c>
      <c r="E892">
        <v>17</v>
      </c>
      <c r="F892" t="s">
        <v>157</v>
      </c>
      <c r="G892">
        <v>119</v>
      </c>
      <c r="H892">
        <v>325.58139534883702</v>
      </c>
      <c r="I892" t="s">
        <v>93</v>
      </c>
    </row>
    <row r="893" spans="1:9">
      <c r="A893" t="str">
        <f t="shared" si="13"/>
        <v>C502014MaleAllEth17</v>
      </c>
      <c r="B893">
        <v>2014</v>
      </c>
      <c r="C893" t="s">
        <v>26</v>
      </c>
      <c r="D893" t="s">
        <v>117</v>
      </c>
      <c r="E893">
        <v>17</v>
      </c>
      <c r="F893" t="s">
        <v>157</v>
      </c>
      <c r="G893">
        <v>2</v>
      </c>
      <c r="H893">
        <v>5.4719562243502002</v>
      </c>
      <c r="I893" t="s">
        <v>102</v>
      </c>
    </row>
    <row r="894" spans="1:9">
      <c r="A894" t="str">
        <f t="shared" si="13"/>
        <v>C612014MaleAllEth17</v>
      </c>
      <c r="B894">
        <v>2014</v>
      </c>
      <c r="C894" t="s">
        <v>26</v>
      </c>
      <c r="D894" t="s">
        <v>117</v>
      </c>
      <c r="E894">
        <v>17</v>
      </c>
      <c r="F894" t="s">
        <v>157</v>
      </c>
      <c r="G894">
        <v>202</v>
      </c>
      <c r="H894">
        <v>552.66757865937097</v>
      </c>
      <c r="I894" t="s">
        <v>107</v>
      </c>
    </row>
    <row r="895" spans="1:9">
      <c r="A895" t="str">
        <f t="shared" si="13"/>
        <v>C64-C66, C682014MaleAllEth17</v>
      </c>
      <c r="B895">
        <v>2014</v>
      </c>
      <c r="C895" t="s">
        <v>26</v>
      </c>
      <c r="D895" t="s">
        <v>117</v>
      </c>
      <c r="E895">
        <v>17</v>
      </c>
      <c r="F895" t="s">
        <v>157</v>
      </c>
      <c r="G895">
        <v>38</v>
      </c>
      <c r="H895">
        <v>103.967168262654</v>
      </c>
      <c r="I895" t="s">
        <v>94</v>
      </c>
    </row>
    <row r="896" spans="1:9">
      <c r="A896" t="str">
        <f t="shared" si="13"/>
        <v>C672014MaleAllEth17</v>
      </c>
      <c r="B896">
        <v>2014</v>
      </c>
      <c r="C896" t="s">
        <v>26</v>
      </c>
      <c r="D896" t="s">
        <v>117</v>
      </c>
      <c r="E896">
        <v>17</v>
      </c>
      <c r="F896" t="s">
        <v>157</v>
      </c>
      <c r="G896">
        <v>53</v>
      </c>
      <c r="H896">
        <v>145.00683994528001</v>
      </c>
      <c r="I896" t="s">
        <v>95</v>
      </c>
    </row>
    <row r="897" spans="1:9">
      <c r="A897" t="str">
        <f t="shared" si="13"/>
        <v>C712014MaleAllEth17</v>
      </c>
      <c r="B897">
        <v>2014</v>
      </c>
      <c r="C897" t="s">
        <v>26</v>
      </c>
      <c r="D897" t="s">
        <v>117</v>
      </c>
      <c r="E897">
        <v>17</v>
      </c>
      <c r="F897" t="s">
        <v>157</v>
      </c>
      <c r="G897">
        <v>9</v>
      </c>
      <c r="H897">
        <v>24.623803009575902</v>
      </c>
      <c r="I897" t="s">
        <v>96</v>
      </c>
    </row>
    <row r="898" spans="1:9">
      <c r="A898" t="str">
        <f t="shared" si="13"/>
        <v>C732014MaleAllEth17</v>
      </c>
      <c r="B898">
        <v>2014</v>
      </c>
      <c r="C898" t="s">
        <v>26</v>
      </c>
      <c r="D898" t="s">
        <v>117</v>
      </c>
      <c r="E898">
        <v>17</v>
      </c>
      <c r="F898" t="s">
        <v>157</v>
      </c>
      <c r="G898">
        <v>6</v>
      </c>
      <c r="H898">
        <v>16.4158686730506</v>
      </c>
      <c r="I898" t="s">
        <v>97</v>
      </c>
    </row>
    <row r="899" spans="1:9">
      <c r="A899" t="str">
        <f t="shared" ref="A899:A962" si="14">I899&amp;B899&amp;C899&amp;D899&amp;E899</f>
        <v>C812014MaleAllEth17</v>
      </c>
      <c r="B899">
        <v>2014</v>
      </c>
      <c r="C899" t="s">
        <v>26</v>
      </c>
      <c r="D899" t="s">
        <v>117</v>
      </c>
      <c r="E899">
        <v>17</v>
      </c>
      <c r="F899" t="s">
        <v>157</v>
      </c>
      <c r="G899">
        <v>3</v>
      </c>
      <c r="H899">
        <v>8.2079343365253106</v>
      </c>
      <c r="I899" t="s">
        <v>98</v>
      </c>
    </row>
    <row r="900" spans="1:9">
      <c r="A900" t="str">
        <f t="shared" si="14"/>
        <v>C82-C86, C962014MaleAllEth17</v>
      </c>
      <c r="B900">
        <v>2014</v>
      </c>
      <c r="C900" t="s">
        <v>26</v>
      </c>
      <c r="D900" t="s">
        <v>117</v>
      </c>
      <c r="E900">
        <v>17</v>
      </c>
      <c r="F900" t="s">
        <v>157</v>
      </c>
      <c r="G900">
        <v>40</v>
      </c>
      <c r="H900">
        <v>109.43912448700399</v>
      </c>
      <c r="I900" t="s">
        <v>99</v>
      </c>
    </row>
    <row r="901" spans="1:9">
      <c r="A901" t="str">
        <f t="shared" si="14"/>
        <v>C902014MaleAllEth17</v>
      </c>
      <c r="B901">
        <v>2014</v>
      </c>
      <c r="C901" t="s">
        <v>26</v>
      </c>
      <c r="D901" t="s">
        <v>117</v>
      </c>
      <c r="E901">
        <v>17</v>
      </c>
      <c r="F901" t="s">
        <v>157</v>
      </c>
      <c r="G901">
        <v>20</v>
      </c>
      <c r="H901">
        <v>54.719562243502097</v>
      </c>
      <c r="I901" t="s">
        <v>100</v>
      </c>
    </row>
    <row r="902" spans="1:9">
      <c r="A902" t="str">
        <f t="shared" si="14"/>
        <v>C91-C952014MaleAllEth17</v>
      </c>
      <c r="B902">
        <v>2014</v>
      </c>
      <c r="C902" t="s">
        <v>26</v>
      </c>
      <c r="D902" t="s">
        <v>117</v>
      </c>
      <c r="E902">
        <v>17</v>
      </c>
      <c r="F902" t="s">
        <v>157</v>
      </c>
      <c r="G902">
        <v>40</v>
      </c>
      <c r="H902">
        <v>109.43912448700399</v>
      </c>
      <c r="I902" t="s">
        <v>101</v>
      </c>
    </row>
    <row r="903" spans="1:9">
      <c r="A903" t="str">
        <f t="shared" si="14"/>
        <v>D45-D472014MaleAllEth17</v>
      </c>
      <c r="B903">
        <v>2014</v>
      </c>
      <c r="C903" t="s">
        <v>26</v>
      </c>
      <c r="D903" t="s">
        <v>117</v>
      </c>
      <c r="E903">
        <v>17</v>
      </c>
      <c r="F903" t="s">
        <v>157</v>
      </c>
      <c r="G903">
        <v>35</v>
      </c>
      <c r="H903">
        <v>95.759233926128601</v>
      </c>
      <c r="I903" t="s">
        <v>142</v>
      </c>
    </row>
    <row r="904" spans="1:9">
      <c r="A904" t="str">
        <f t="shared" si="14"/>
        <v>C00-C142014MaleAllEth18</v>
      </c>
      <c r="B904">
        <v>2014</v>
      </c>
      <c r="C904" t="s">
        <v>26</v>
      </c>
      <c r="D904" t="s">
        <v>117</v>
      </c>
      <c r="E904">
        <v>18</v>
      </c>
      <c r="F904" t="s">
        <v>20</v>
      </c>
      <c r="G904">
        <v>9</v>
      </c>
      <c r="H904">
        <v>31.690140845070399</v>
      </c>
      <c r="I904" t="s">
        <v>86</v>
      </c>
    </row>
    <row r="905" spans="1:9">
      <c r="A905" t="str">
        <f t="shared" si="14"/>
        <v>C152014MaleAllEth18</v>
      </c>
      <c r="B905">
        <v>2014</v>
      </c>
      <c r="C905" t="s">
        <v>26</v>
      </c>
      <c r="D905" t="s">
        <v>117</v>
      </c>
      <c r="E905">
        <v>18</v>
      </c>
      <c r="F905" t="s">
        <v>20</v>
      </c>
      <c r="G905">
        <v>21</v>
      </c>
      <c r="H905">
        <v>73.943661971831006</v>
      </c>
      <c r="I905" t="s">
        <v>87</v>
      </c>
    </row>
    <row r="906" spans="1:9">
      <c r="A906" t="str">
        <f t="shared" si="14"/>
        <v>C162014MaleAllEth18</v>
      </c>
      <c r="B906">
        <v>2014</v>
      </c>
      <c r="C906" t="s">
        <v>26</v>
      </c>
      <c r="D906" t="s">
        <v>117</v>
      </c>
      <c r="E906">
        <v>18</v>
      </c>
      <c r="F906" t="s">
        <v>20</v>
      </c>
      <c r="G906">
        <v>18</v>
      </c>
      <c r="H906">
        <v>63.380281690140798</v>
      </c>
      <c r="I906" t="s">
        <v>88</v>
      </c>
    </row>
    <row r="907" spans="1:9">
      <c r="A907" t="str">
        <f t="shared" si="14"/>
        <v>C18-C212014MaleAllEth18</v>
      </c>
      <c r="B907">
        <v>2014</v>
      </c>
      <c r="C907" t="s">
        <v>26</v>
      </c>
      <c r="D907" t="s">
        <v>117</v>
      </c>
      <c r="E907">
        <v>18</v>
      </c>
      <c r="F907" t="s">
        <v>20</v>
      </c>
      <c r="G907">
        <v>132</v>
      </c>
      <c r="H907">
        <v>464.78873239436598</v>
      </c>
      <c r="I907" t="s">
        <v>89</v>
      </c>
    </row>
    <row r="908" spans="1:9">
      <c r="A908" t="str">
        <f t="shared" si="14"/>
        <v>C222014MaleAllEth18</v>
      </c>
      <c r="B908">
        <v>2014</v>
      </c>
      <c r="C908" t="s">
        <v>26</v>
      </c>
      <c r="D908" t="s">
        <v>117</v>
      </c>
      <c r="E908">
        <v>18</v>
      </c>
      <c r="F908" t="s">
        <v>20</v>
      </c>
      <c r="G908">
        <v>11</v>
      </c>
      <c r="H908">
        <v>38.732394366197198</v>
      </c>
      <c r="I908" t="s">
        <v>90</v>
      </c>
    </row>
    <row r="909" spans="1:9">
      <c r="A909" t="str">
        <f t="shared" si="14"/>
        <v>C252014MaleAllEth18</v>
      </c>
      <c r="B909">
        <v>2014</v>
      </c>
      <c r="C909" t="s">
        <v>26</v>
      </c>
      <c r="D909" t="s">
        <v>117</v>
      </c>
      <c r="E909">
        <v>18</v>
      </c>
      <c r="F909" t="s">
        <v>20</v>
      </c>
      <c r="G909">
        <v>36</v>
      </c>
      <c r="H909">
        <v>126.76056338028199</v>
      </c>
      <c r="I909" t="s">
        <v>91</v>
      </c>
    </row>
    <row r="910" spans="1:9">
      <c r="A910" t="str">
        <f t="shared" si="14"/>
        <v>C33-C342014MaleAllEth18</v>
      </c>
      <c r="B910">
        <v>2014</v>
      </c>
      <c r="C910" t="s">
        <v>26</v>
      </c>
      <c r="D910" t="s">
        <v>117</v>
      </c>
      <c r="E910">
        <v>18</v>
      </c>
      <c r="F910" t="s">
        <v>20</v>
      </c>
      <c r="G910">
        <v>127</v>
      </c>
      <c r="H910">
        <v>447.18309859154903</v>
      </c>
      <c r="I910" t="s">
        <v>92</v>
      </c>
    </row>
    <row r="911" spans="1:9">
      <c r="A911" t="str">
        <f t="shared" si="14"/>
        <v>C432014MaleAllEth18</v>
      </c>
      <c r="B911">
        <v>2014</v>
      </c>
      <c r="C911" t="s">
        <v>26</v>
      </c>
      <c r="D911" t="s">
        <v>117</v>
      </c>
      <c r="E911">
        <v>18</v>
      </c>
      <c r="F911" t="s">
        <v>20</v>
      </c>
      <c r="G911">
        <v>93</v>
      </c>
      <c r="H911">
        <v>327.46478873239403</v>
      </c>
      <c r="I911" t="s">
        <v>93</v>
      </c>
    </row>
    <row r="912" spans="1:9">
      <c r="A912" t="str">
        <f t="shared" si="14"/>
        <v>C612014MaleAllEth18</v>
      </c>
      <c r="B912">
        <v>2014</v>
      </c>
      <c r="C912" t="s">
        <v>26</v>
      </c>
      <c r="D912" t="s">
        <v>117</v>
      </c>
      <c r="E912">
        <v>18</v>
      </c>
      <c r="F912" t="s">
        <v>20</v>
      </c>
      <c r="G912">
        <v>189</v>
      </c>
      <c r="H912">
        <v>665.49295774647896</v>
      </c>
      <c r="I912" t="s">
        <v>107</v>
      </c>
    </row>
    <row r="913" spans="1:9">
      <c r="A913" t="str">
        <f t="shared" si="14"/>
        <v>C64-C66, C682014MaleAllEth18</v>
      </c>
      <c r="B913">
        <v>2014</v>
      </c>
      <c r="C913" t="s">
        <v>26</v>
      </c>
      <c r="D913" t="s">
        <v>117</v>
      </c>
      <c r="E913">
        <v>18</v>
      </c>
      <c r="F913" t="s">
        <v>20</v>
      </c>
      <c r="G913">
        <v>29</v>
      </c>
      <c r="H913">
        <v>102.112676056338</v>
      </c>
      <c r="I913" t="s">
        <v>94</v>
      </c>
    </row>
    <row r="914" spans="1:9">
      <c r="A914" t="str">
        <f t="shared" si="14"/>
        <v>C672014MaleAllEth18</v>
      </c>
      <c r="B914">
        <v>2014</v>
      </c>
      <c r="C914" t="s">
        <v>26</v>
      </c>
      <c r="D914" t="s">
        <v>117</v>
      </c>
      <c r="E914">
        <v>18</v>
      </c>
      <c r="F914" t="s">
        <v>20</v>
      </c>
      <c r="G914">
        <v>48</v>
      </c>
      <c r="H914">
        <v>169.01408450704201</v>
      </c>
      <c r="I914" t="s">
        <v>95</v>
      </c>
    </row>
    <row r="915" spans="1:9">
      <c r="A915" t="str">
        <f t="shared" si="14"/>
        <v>C712014MaleAllEth18</v>
      </c>
      <c r="B915">
        <v>2014</v>
      </c>
      <c r="C915" t="s">
        <v>26</v>
      </c>
      <c r="D915" t="s">
        <v>117</v>
      </c>
      <c r="E915">
        <v>18</v>
      </c>
      <c r="F915" t="s">
        <v>20</v>
      </c>
      <c r="G915">
        <v>12</v>
      </c>
      <c r="H915">
        <v>42.253521126760603</v>
      </c>
      <c r="I915" t="s">
        <v>96</v>
      </c>
    </row>
    <row r="916" spans="1:9">
      <c r="A916" t="str">
        <f t="shared" si="14"/>
        <v>C732014MaleAllEth18</v>
      </c>
      <c r="B916">
        <v>2014</v>
      </c>
      <c r="C916" t="s">
        <v>26</v>
      </c>
      <c r="D916" t="s">
        <v>117</v>
      </c>
      <c r="E916">
        <v>18</v>
      </c>
      <c r="F916" t="s">
        <v>20</v>
      </c>
      <c r="G916">
        <v>3</v>
      </c>
      <c r="H916">
        <v>10.563380281690099</v>
      </c>
      <c r="I916" t="s">
        <v>97</v>
      </c>
    </row>
    <row r="917" spans="1:9">
      <c r="A917" t="str">
        <f t="shared" si="14"/>
        <v>C812014MaleAllEth18</v>
      </c>
      <c r="B917">
        <v>2014</v>
      </c>
      <c r="C917" t="s">
        <v>26</v>
      </c>
      <c r="D917" t="s">
        <v>117</v>
      </c>
      <c r="E917">
        <v>18</v>
      </c>
      <c r="F917" t="s">
        <v>20</v>
      </c>
      <c r="G917">
        <v>2</v>
      </c>
      <c r="H917">
        <v>7.0422535211267601</v>
      </c>
      <c r="I917" t="s">
        <v>98</v>
      </c>
    </row>
    <row r="918" spans="1:9">
      <c r="A918" t="str">
        <f t="shared" si="14"/>
        <v>C82-C86, C962014MaleAllEth18</v>
      </c>
      <c r="B918">
        <v>2014</v>
      </c>
      <c r="C918" t="s">
        <v>26</v>
      </c>
      <c r="D918" t="s">
        <v>117</v>
      </c>
      <c r="E918">
        <v>18</v>
      </c>
      <c r="F918" t="s">
        <v>20</v>
      </c>
      <c r="G918">
        <v>34</v>
      </c>
      <c r="H918">
        <v>119.718309859155</v>
      </c>
      <c r="I918" t="s">
        <v>99</v>
      </c>
    </row>
    <row r="919" spans="1:9">
      <c r="A919" t="str">
        <f t="shared" si="14"/>
        <v>C902014MaleAllEth18</v>
      </c>
      <c r="B919">
        <v>2014</v>
      </c>
      <c r="C919" t="s">
        <v>26</v>
      </c>
      <c r="D919" t="s">
        <v>117</v>
      </c>
      <c r="E919">
        <v>18</v>
      </c>
      <c r="F919" t="s">
        <v>20</v>
      </c>
      <c r="G919">
        <v>14</v>
      </c>
      <c r="H919">
        <v>49.295774647887299</v>
      </c>
      <c r="I919" t="s">
        <v>100</v>
      </c>
    </row>
    <row r="920" spans="1:9">
      <c r="A920" t="str">
        <f t="shared" si="14"/>
        <v>C91-C952014MaleAllEth18</v>
      </c>
      <c r="B920">
        <v>2014</v>
      </c>
      <c r="C920" t="s">
        <v>26</v>
      </c>
      <c r="D920" t="s">
        <v>117</v>
      </c>
      <c r="E920">
        <v>18</v>
      </c>
      <c r="F920" t="s">
        <v>20</v>
      </c>
      <c r="G920">
        <v>34</v>
      </c>
      <c r="H920">
        <v>119.718309859155</v>
      </c>
      <c r="I920" t="s">
        <v>101</v>
      </c>
    </row>
    <row r="921" spans="1:9">
      <c r="A921" t="str">
        <f t="shared" si="14"/>
        <v>D45-D472014MaleAllEth18</v>
      </c>
      <c r="B921">
        <v>2014</v>
      </c>
      <c r="C921" t="s">
        <v>26</v>
      </c>
      <c r="D921" t="s">
        <v>117</v>
      </c>
      <c r="E921">
        <v>18</v>
      </c>
      <c r="F921" t="s">
        <v>20</v>
      </c>
      <c r="G921">
        <v>34</v>
      </c>
      <c r="H921">
        <v>119.718309859155</v>
      </c>
      <c r="I921" t="s">
        <v>142</v>
      </c>
    </row>
    <row r="922" spans="1:9">
      <c r="A922" t="str">
        <f t="shared" si="14"/>
        <v>C222015AllSexAllEth1</v>
      </c>
      <c r="B922">
        <v>2015</v>
      </c>
      <c r="C922" t="s">
        <v>118</v>
      </c>
      <c r="D922" t="s">
        <v>117</v>
      </c>
      <c r="E922">
        <v>1</v>
      </c>
      <c r="F922" t="s">
        <v>140</v>
      </c>
      <c r="G922">
        <v>2</v>
      </c>
      <c r="H922">
        <v>0.65400085020110499</v>
      </c>
      <c r="I922" t="s">
        <v>90</v>
      </c>
    </row>
    <row r="923" spans="1:9">
      <c r="A923" t="str">
        <f t="shared" si="14"/>
        <v>C64-C66, C682015AllSexAllEth1</v>
      </c>
      <c r="B923">
        <v>2015</v>
      </c>
      <c r="C923" t="s">
        <v>118</v>
      </c>
      <c r="D923" t="s">
        <v>117</v>
      </c>
      <c r="E923">
        <v>1</v>
      </c>
      <c r="F923" t="s">
        <v>140</v>
      </c>
      <c r="G923">
        <v>8</v>
      </c>
      <c r="H923">
        <v>2.61600340080442</v>
      </c>
      <c r="I923" t="s">
        <v>94</v>
      </c>
    </row>
    <row r="924" spans="1:9">
      <c r="A924" t="str">
        <f t="shared" si="14"/>
        <v>C712015AllSexAllEth1</v>
      </c>
      <c r="B924">
        <v>2015</v>
      </c>
      <c r="C924" t="s">
        <v>118</v>
      </c>
      <c r="D924" t="s">
        <v>117</v>
      </c>
      <c r="E924">
        <v>1</v>
      </c>
      <c r="F924" t="s">
        <v>140</v>
      </c>
      <c r="G924">
        <v>7</v>
      </c>
      <c r="H924">
        <v>2.2890029757038701</v>
      </c>
      <c r="I924" t="s">
        <v>96</v>
      </c>
    </row>
    <row r="925" spans="1:9">
      <c r="A925" t="str">
        <f t="shared" si="14"/>
        <v>C812015AllSexAllEth1</v>
      </c>
      <c r="B925">
        <v>2015</v>
      </c>
      <c r="C925" t="s">
        <v>118</v>
      </c>
      <c r="D925" t="s">
        <v>117</v>
      </c>
      <c r="E925">
        <v>1</v>
      </c>
      <c r="F925" t="s">
        <v>140</v>
      </c>
      <c r="G925">
        <v>1</v>
      </c>
      <c r="H925">
        <v>0.32700042510055299</v>
      </c>
      <c r="I925" t="s">
        <v>98</v>
      </c>
    </row>
    <row r="926" spans="1:9">
      <c r="A926" t="str">
        <f t="shared" si="14"/>
        <v>C82-C86, C962015AllSexAllEth1</v>
      </c>
      <c r="B926">
        <v>2015</v>
      </c>
      <c r="C926" t="s">
        <v>118</v>
      </c>
      <c r="D926" t="s">
        <v>117</v>
      </c>
      <c r="E926">
        <v>1</v>
      </c>
      <c r="F926" t="s">
        <v>140</v>
      </c>
      <c r="G926">
        <v>6</v>
      </c>
      <c r="H926">
        <v>1.9620025506033201</v>
      </c>
      <c r="I926" t="s">
        <v>99</v>
      </c>
    </row>
    <row r="927" spans="1:9">
      <c r="A927" t="str">
        <f t="shared" si="14"/>
        <v>C91-C952015AllSexAllEth1</v>
      </c>
      <c r="B927">
        <v>2015</v>
      </c>
      <c r="C927" t="s">
        <v>118</v>
      </c>
      <c r="D927" t="s">
        <v>117</v>
      </c>
      <c r="E927">
        <v>1</v>
      </c>
      <c r="F927" t="s">
        <v>140</v>
      </c>
      <c r="G927">
        <v>35</v>
      </c>
      <c r="H927">
        <v>11.4450148785193</v>
      </c>
      <c r="I927" t="s">
        <v>101</v>
      </c>
    </row>
    <row r="928" spans="1:9">
      <c r="A928" t="str">
        <f t="shared" si="14"/>
        <v>C00-C142015AllSexAllEth2</v>
      </c>
      <c r="B928">
        <v>2015</v>
      </c>
      <c r="C928" t="s">
        <v>118</v>
      </c>
      <c r="D928" t="s">
        <v>117</v>
      </c>
      <c r="E928">
        <v>2</v>
      </c>
      <c r="F928" t="s">
        <v>141</v>
      </c>
      <c r="G928">
        <v>1</v>
      </c>
      <c r="H928">
        <v>0.31738978639667398</v>
      </c>
      <c r="I928" t="s">
        <v>86</v>
      </c>
    </row>
    <row r="929" spans="1:9">
      <c r="A929" t="str">
        <f t="shared" si="14"/>
        <v>C18-C212015AllSexAllEth2</v>
      </c>
      <c r="B929">
        <v>2015</v>
      </c>
      <c r="C929" t="s">
        <v>118</v>
      </c>
      <c r="D929" t="s">
        <v>117</v>
      </c>
      <c r="E929">
        <v>2</v>
      </c>
      <c r="F929" t="s">
        <v>141</v>
      </c>
      <c r="G929">
        <v>1</v>
      </c>
      <c r="H929">
        <v>0.31738978639667398</v>
      </c>
      <c r="I929" t="s">
        <v>89</v>
      </c>
    </row>
    <row r="930" spans="1:9">
      <c r="A930" t="str">
        <f t="shared" si="14"/>
        <v>C64-C66, C682015AllSexAllEth2</v>
      </c>
      <c r="B930">
        <v>2015</v>
      </c>
      <c r="C930" t="s">
        <v>118</v>
      </c>
      <c r="D930" t="s">
        <v>117</v>
      </c>
      <c r="E930">
        <v>2</v>
      </c>
      <c r="F930" t="s">
        <v>141</v>
      </c>
      <c r="G930">
        <v>2</v>
      </c>
      <c r="H930">
        <v>0.63477957279334796</v>
      </c>
      <c r="I930" t="s">
        <v>94</v>
      </c>
    </row>
    <row r="931" spans="1:9">
      <c r="A931" t="str">
        <f t="shared" si="14"/>
        <v>C712015AllSexAllEth2</v>
      </c>
      <c r="B931">
        <v>2015</v>
      </c>
      <c r="C931" t="s">
        <v>118</v>
      </c>
      <c r="D931" t="s">
        <v>117</v>
      </c>
      <c r="E931">
        <v>2</v>
      </c>
      <c r="F931" t="s">
        <v>141</v>
      </c>
      <c r="G931">
        <v>6</v>
      </c>
      <c r="H931">
        <v>1.90433871838004</v>
      </c>
      <c r="I931" t="s">
        <v>96</v>
      </c>
    </row>
    <row r="932" spans="1:9">
      <c r="A932" t="str">
        <f t="shared" si="14"/>
        <v>C812015AllSexAllEth2</v>
      </c>
      <c r="B932">
        <v>2015</v>
      </c>
      <c r="C932" t="s">
        <v>118</v>
      </c>
      <c r="D932" t="s">
        <v>117</v>
      </c>
      <c r="E932">
        <v>2</v>
      </c>
      <c r="F932" t="s">
        <v>141</v>
      </c>
      <c r="G932">
        <v>4</v>
      </c>
      <c r="H932">
        <v>1.2695591455866999</v>
      </c>
      <c r="I932" t="s">
        <v>98</v>
      </c>
    </row>
    <row r="933" spans="1:9">
      <c r="A933" t="str">
        <f t="shared" si="14"/>
        <v>C82-C86, C962015AllSexAllEth2</v>
      </c>
      <c r="B933">
        <v>2015</v>
      </c>
      <c r="C933" t="s">
        <v>118</v>
      </c>
      <c r="D933" t="s">
        <v>117</v>
      </c>
      <c r="E933">
        <v>2</v>
      </c>
      <c r="F933" t="s">
        <v>141</v>
      </c>
      <c r="G933">
        <v>6</v>
      </c>
      <c r="H933">
        <v>1.90433871838004</v>
      </c>
      <c r="I933" t="s">
        <v>99</v>
      </c>
    </row>
    <row r="934" spans="1:9">
      <c r="A934" t="str">
        <f t="shared" si="14"/>
        <v>C91-C952015AllSexAllEth2</v>
      </c>
      <c r="B934">
        <v>2015</v>
      </c>
      <c r="C934" t="s">
        <v>118</v>
      </c>
      <c r="D934" t="s">
        <v>117</v>
      </c>
      <c r="E934">
        <v>2</v>
      </c>
      <c r="F934" t="s">
        <v>141</v>
      </c>
      <c r="G934">
        <v>18</v>
      </c>
      <c r="H934">
        <v>5.7130161551401297</v>
      </c>
      <c r="I934" t="s">
        <v>101</v>
      </c>
    </row>
    <row r="935" spans="1:9">
      <c r="A935" t="str">
        <f t="shared" si="14"/>
        <v>C00-C142015AllSexAllEth3</v>
      </c>
      <c r="B935">
        <v>2015</v>
      </c>
      <c r="C935" t="s">
        <v>118</v>
      </c>
      <c r="D935" t="s">
        <v>117</v>
      </c>
      <c r="E935">
        <v>3</v>
      </c>
      <c r="F935" t="s">
        <v>143</v>
      </c>
      <c r="G935">
        <v>3</v>
      </c>
      <c r="H935">
        <v>1.0219375936776101</v>
      </c>
      <c r="I935" t="s">
        <v>86</v>
      </c>
    </row>
    <row r="936" spans="1:9">
      <c r="A936" t="str">
        <f t="shared" si="14"/>
        <v>C18-C212015AllSexAllEth3</v>
      </c>
      <c r="B936">
        <v>2015</v>
      </c>
      <c r="C936" t="s">
        <v>118</v>
      </c>
      <c r="D936" t="s">
        <v>117</v>
      </c>
      <c r="E936">
        <v>3</v>
      </c>
      <c r="F936" t="s">
        <v>143</v>
      </c>
      <c r="G936">
        <v>2</v>
      </c>
      <c r="H936">
        <v>0.68129172911840896</v>
      </c>
      <c r="I936" t="s">
        <v>89</v>
      </c>
    </row>
    <row r="937" spans="1:9">
      <c r="A937" t="str">
        <f t="shared" si="14"/>
        <v>C432015AllSexAllEth3</v>
      </c>
      <c r="B937">
        <v>2015</v>
      </c>
      <c r="C937" t="s">
        <v>118</v>
      </c>
      <c r="D937" t="s">
        <v>117</v>
      </c>
      <c r="E937">
        <v>3</v>
      </c>
      <c r="F937" t="s">
        <v>143</v>
      </c>
      <c r="G937">
        <v>1</v>
      </c>
      <c r="H937">
        <v>0.34064586455920398</v>
      </c>
      <c r="I937" t="s">
        <v>93</v>
      </c>
    </row>
    <row r="938" spans="1:9">
      <c r="A938" t="str">
        <f t="shared" si="14"/>
        <v>C56-C572015AllSexAllEth3</v>
      </c>
      <c r="B938">
        <v>2015</v>
      </c>
      <c r="C938" t="s">
        <v>118</v>
      </c>
      <c r="D938" t="s">
        <v>117</v>
      </c>
      <c r="E938">
        <v>3</v>
      </c>
      <c r="F938" t="s">
        <v>143</v>
      </c>
      <c r="G938">
        <v>2</v>
      </c>
      <c r="H938">
        <v>0.68129172911840896</v>
      </c>
      <c r="I938" t="s">
        <v>105</v>
      </c>
    </row>
    <row r="939" spans="1:9">
      <c r="A939" t="str">
        <f t="shared" si="14"/>
        <v>C712015AllSexAllEth3</v>
      </c>
      <c r="B939">
        <v>2015</v>
      </c>
      <c r="C939" t="s">
        <v>118</v>
      </c>
      <c r="D939" t="s">
        <v>117</v>
      </c>
      <c r="E939">
        <v>3</v>
      </c>
      <c r="F939" t="s">
        <v>143</v>
      </c>
      <c r="G939">
        <v>3</v>
      </c>
      <c r="H939">
        <v>1.0219375936776101</v>
      </c>
      <c r="I939" t="s">
        <v>96</v>
      </c>
    </row>
    <row r="940" spans="1:9">
      <c r="A940" t="str">
        <f t="shared" si="14"/>
        <v>C812015AllSexAllEth3</v>
      </c>
      <c r="B940">
        <v>2015</v>
      </c>
      <c r="C940" t="s">
        <v>118</v>
      </c>
      <c r="D940" t="s">
        <v>117</v>
      </c>
      <c r="E940">
        <v>3</v>
      </c>
      <c r="F940" t="s">
        <v>143</v>
      </c>
      <c r="G940">
        <v>5</v>
      </c>
      <c r="H940">
        <v>1.70322932279602</v>
      </c>
      <c r="I940" t="s">
        <v>98</v>
      </c>
    </row>
    <row r="941" spans="1:9">
      <c r="A941" t="str">
        <f t="shared" si="14"/>
        <v>C82-C86, C962015AllSexAllEth3</v>
      </c>
      <c r="B941">
        <v>2015</v>
      </c>
      <c r="C941" t="s">
        <v>118</v>
      </c>
      <c r="D941" t="s">
        <v>117</v>
      </c>
      <c r="E941">
        <v>3</v>
      </c>
      <c r="F941" t="s">
        <v>143</v>
      </c>
      <c r="G941">
        <v>3</v>
      </c>
      <c r="H941">
        <v>1.0219375936776101</v>
      </c>
      <c r="I941" t="s">
        <v>99</v>
      </c>
    </row>
    <row r="942" spans="1:9">
      <c r="A942" t="str">
        <f t="shared" si="14"/>
        <v>C91-C952015AllSexAllEth3</v>
      </c>
      <c r="B942">
        <v>2015</v>
      </c>
      <c r="C942" t="s">
        <v>118</v>
      </c>
      <c r="D942" t="s">
        <v>117</v>
      </c>
      <c r="E942">
        <v>3</v>
      </c>
      <c r="F942" t="s">
        <v>143</v>
      </c>
      <c r="G942">
        <v>7</v>
      </c>
      <c r="H942">
        <v>2.38452105191443</v>
      </c>
      <c r="I942" t="s">
        <v>101</v>
      </c>
    </row>
    <row r="943" spans="1:9">
      <c r="A943" t="str">
        <f t="shared" si="14"/>
        <v>D45-D472015AllSexAllEth3</v>
      </c>
      <c r="B943">
        <v>2015</v>
      </c>
      <c r="C943" t="s">
        <v>118</v>
      </c>
      <c r="D943" t="s">
        <v>117</v>
      </c>
      <c r="E943">
        <v>3</v>
      </c>
      <c r="F943" t="s">
        <v>143</v>
      </c>
      <c r="G943">
        <v>1</v>
      </c>
      <c r="H943">
        <v>0.34064586455920398</v>
      </c>
      <c r="I943" t="s">
        <v>142</v>
      </c>
    </row>
    <row r="944" spans="1:9">
      <c r="A944" t="str">
        <f t="shared" si="14"/>
        <v>C00-C142015AllSexAllEth4</v>
      </c>
      <c r="B944">
        <v>2015</v>
      </c>
      <c r="C944" t="s">
        <v>118</v>
      </c>
      <c r="D944" t="s">
        <v>117</v>
      </c>
      <c r="E944">
        <v>4</v>
      </c>
      <c r="F944" t="s">
        <v>144</v>
      </c>
      <c r="G944">
        <v>2</v>
      </c>
      <c r="H944">
        <v>0.63075564526302497</v>
      </c>
      <c r="I944" t="s">
        <v>86</v>
      </c>
    </row>
    <row r="945" spans="1:9">
      <c r="A945" t="str">
        <f t="shared" si="14"/>
        <v>C162015AllSexAllEth4</v>
      </c>
      <c r="B945">
        <v>2015</v>
      </c>
      <c r="C945" t="s">
        <v>118</v>
      </c>
      <c r="D945" t="s">
        <v>117</v>
      </c>
      <c r="E945">
        <v>4</v>
      </c>
      <c r="F945" t="s">
        <v>144</v>
      </c>
      <c r="G945">
        <v>1</v>
      </c>
      <c r="H945">
        <v>0.31537782263151298</v>
      </c>
      <c r="I945" t="s">
        <v>88</v>
      </c>
    </row>
    <row r="946" spans="1:9">
      <c r="A946" t="str">
        <f t="shared" si="14"/>
        <v>C18-C212015AllSexAllEth4</v>
      </c>
      <c r="B946">
        <v>2015</v>
      </c>
      <c r="C946" t="s">
        <v>118</v>
      </c>
      <c r="D946" t="s">
        <v>117</v>
      </c>
      <c r="E946">
        <v>4</v>
      </c>
      <c r="F946" t="s">
        <v>144</v>
      </c>
      <c r="G946">
        <v>9</v>
      </c>
      <c r="H946">
        <v>2.8384004036836101</v>
      </c>
      <c r="I946" t="s">
        <v>89</v>
      </c>
    </row>
    <row r="947" spans="1:9">
      <c r="A947" t="str">
        <f t="shared" si="14"/>
        <v>C222015AllSexAllEth4</v>
      </c>
      <c r="B947">
        <v>2015</v>
      </c>
      <c r="C947" t="s">
        <v>118</v>
      </c>
      <c r="D947" t="s">
        <v>117</v>
      </c>
      <c r="E947">
        <v>4</v>
      </c>
      <c r="F947" t="s">
        <v>144</v>
      </c>
      <c r="G947">
        <v>1</v>
      </c>
      <c r="H947">
        <v>0.31537782263151298</v>
      </c>
      <c r="I947" t="s">
        <v>90</v>
      </c>
    </row>
    <row r="948" spans="1:9">
      <c r="A948" t="str">
        <f t="shared" si="14"/>
        <v>C432015AllSexAllEth4</v>
      </c>
      <c r="B948">
        <v>2015</v>
      </c>
      <c r="C948" t="s">
        <v>118</v>
      </c>
      <c r="D948" t="s">
        <v>117</v>
      </c>
      <c r="E948">
        <v>4</v>
      </c>
      <c r="F948" t="s">
        <v>144</v>
      </c>
      <c r="G948">
        <v>4</v>
      </c>
      <c r="H948">
        <v>1.2615112905260499</v>
      </c>
      <c r="I948" t="s">
        <v>93</v>
      </c>
    </row>
    <row r="949" spans="1:9">
      <c r="A949" t="str">
        <f t="shared" si="14"/>
        <v>C54-C552015AllSexAllEth4</v>
      </c>
      <c r="B949">
        <v>2015</v>
      </c>
      <c r="C949" t="s">
        <v>118</v>
      </c>
      <c r="D949" t="s">
        <v>117</v>
      </c>
      <c r="E949">
        <v>4</v>
      </c>
      <c r="F949" t="s">
        <v>144</v>
      </c>
      <c r="G949">
        <v>1</v>
      </c>
      <c r="H949">
        <v>0.31537782263151298</v>
      </c>
      <c r="I949" t="s">
        <v>104</v>
      </c>
    </row>
    <row r="950" spans="1:9">
      <c r="A950" t="str">
        <f t="shared" si="14"/>
        <v>C56-C572015AllSexAllEth4</v>
      </c>
      <c r="B950">
        <v>2015</v>
      </c>
      <c r="C950" t="s">
        <v>118</v>
      </c>
      <c r="D950" t="s">
        <v>117</v>
      </c>
      <c r="E950">
        <v>4</v>
      </c>
      <c r="F950" t="s">
        <v>144</v>
      </c>
      <c r="G950">
        <v>3</v>
      </c>
      <c r="H950">
        <v>0.94613346789453801</v>
      </c>
      <c r="I950" t="s">
        <v>105</v>
      </c>
    </row>
    <row r="951" spans="1:9">
      <c r="A951" t="str">
        <f t="shared" si="14"/>
        <v>C622015AllSexAllEth4</v>
      </c>
      <c r="B951">
        <v>2015</v>
      </c>
      <c r="C951" t="s">
        <v>118</v>
      </c>
      <c r="D951" t="s">
        <v>117</v>
      </c>
      <c r="E951">
        <v>4</v>
      </c>
      <c r="F951" t="s">
        <v>144</v>
      </c>
      <c r="G951">
        <v>6</v>
      </c>
      <c r="H951">
        <v>1.89226693578908</v>
      </c>
      <c r="I951" t="s">
        <v>108</v>
      </c>
    </row>
    <row r="952" spans="1:9">
      <c r="A952" t="str">
        <f t="shared" si="14"/>
        <v>C64-C66, C682015AllSexAllEth4</v>
      </c>
      <c r="B952">
        <v>2015</v>
      </c>
      <c r="C952" t="s">
        <v>118</v>
      </c>
      <c r="D952" t="s">
        <v>117</v>
      </c>
      <c r="E952">
        <v>4</v>
      </c>
      <c r="F952" t="s">
        <v>144</v>
      </c>
      <c r="G952">
        <v>1</v>
      </c>
      <c r="H952">
        <v>0.31537782263151298</v>
      </c>
      <c r="I952" t="s">
        <v>94</v>
      </c>
    </row>
    <row r="953" spans="1:9">
      <c r="A953" t="str">
        <f t="shared" si="14"/>
        <v>C712015AllSexAllEth4</v>
      </c>
      <c r="B953">
        <v>2015</v>
      </c>
      <c r="C953" t="s">
        <v>118</v>
      </c>
      <c r="D953" t="s">
        <v>117</v>
      </c>
      <c r="E953">
        <v>4</v>
      </c>
      <c r="F953" t="s">
        <v>144</v>
      </c>
      <c r="G953">
        <v>1</v>
      </c>
      <c r="H953">
        <v>0.31537782263151298</v>
      </c>
      <c r="I953" t="s">
        <v>96</v>
      </c>
    </row>
    <row r="954" spans="1:9">
      <c r="A954" t="str">
        <f t="shared" si="14"/>
        <v>C732015AllSexAllEth4</v>
      </c>
      <c r="B954">
        <v>2015</v>
      </c>
      <c r="C954" t="s">
        <v>118</v>
      </c>
      <c r="D954" t="s">
        <v>117</v>
      </c>
      <c r="E954">
        <v>4</v>
      </c>
      <c r="F954" t="s">
        <v>144</v>
      </c>
      <c r="G954">
        <v>3</v>
      </c>
      <c r="H954">
        <v>0.94613346789453801</v>
      </c>
      <c r="I954" t="s">
        <v>97</v>
      </c>
    </row>
    <row r="955" spans="1:9">
      <c r="A955" t="str">
        <f t="shared" si="14"/>
        <v>C812015AllSexAllEth4</v>
      </c>
      <c r="B955">
        <v>2015</v>
      </c>
      <c r="C955" t="s">
        <v>118</v>
      </c>
      <c r="D955" t="s">
        <v>117</v>
      </c>
      <c r="E955">
        <v>4</v>
      </c>
      <c r="F955" t="s">
        <v>144</v>
      </c>
      <c r="G955">
        <v>14</v>
      </c>
      <c r="H955">
        <v>4.4152895168411801</v>
      </c>
      <c r="I955" t="s">
        <v>98</v>
      </c>
    </row>
    <row r="956" spans="1:9">
      <c r="A956" t="str">
        <f t="shared" si="14"/>
        <v>C82-C86, C962015AllSexAllEth4</v>
      </c>
      <c r="B956">
        <v>2015</v>
      </c>
      <c r="C956" t="s">
        <v>118</v>
      </c>
      <c r="D956" t="s">
        <v>117</v>
      </c>
      <c r="E956">
        <v>4</v>
      </c>
      <c r="F956" t="s">
        <v>144</v>
      </c>
      <c r="G956">
        <v>7</v>
      </c>
      <c r="H956">
        <v>2.20764475842059</v>
      </c>
      <c r="I956" t="s">
        <v>99</v>
      </c>
    </row>
    <row r="957" spans="1:9">
      <c r="A957" t="str">
        <f t="shared" si="14"/>
        <v>C91-C952015AllSexAllEth4</v>
      </c>
      <c r="B957">
        <v>2015</v>
      </c>
      <c r="C957" t="s">
        <v>118</v>
      </c>
      <c r="D957" t="s">
        <v>117</v>
      </c>
      <c r="E957">
        <v>4</v>
      </c>
      <c r="F957" t="s">
        <v>144</v>
      </c>
      <c r="G957">
        <v>10</v>
      </c>
      <c r="H957">
        <v>3.1537782263151302</v>
      </c>
      <c r="I957" t="s">
        <v>101</v>
      </c>
    </row>
    <row r="958" spans="1:9">
      <c r="A958" t="str">
        <f t="shared" si="14"/>
        <v>C00-C142015AllSexAllEth5</v>
      </c>
      <c r="B958">
        <v>2015</v>
      </c>
      <c r="C958" t="s">
        <v>118</v>
      </c>
      <c r="D958" t="s">
        <v>117</v>
      </c>
      <c r="E958">
        <v>5</v>
      </c>
      <c r="F958" t="s">
        <v>145</v>
      </c>
      <c r="G958">
        <v>3</v>
      </c>
      <c r="H958">
        <v>0.88370448921880496</v>
      </c>
      <c r="I958" t="s">
        <v>86</v>
      </c>
    </row>
    <row r="959" spans="1:9">
      <c r="A959" t="str">
        <f t="shared" si="14"/>
        <v>C162015AllSexAllEth5</v>
      </c>
      <c r="B959">
        <v>2015</v>
      </c>
      <c r="C959" t="s">
        <v>118</v>
      </c>
      <c r="D959" t="s">
        <v>117</v>
      </c>
      <c r="E959">
        <v>5</v>
      </c>
      <c r="F959" t="s">
        <v>145</v>
      </c>
      <c r="G959">
        <v>3</v>
      </c>
      <c r="H959">
        <v>0.88370448921880496</v>
      </c>
      <c r="I959" t="s">
        <v>88</v>
      </c>
    </row>
    <row r="960" spans="1:9">
      <c r="A960" t="str">
        <f t="shared" si="14"/>
        <v>C18-C212015AllSexAllEth5</v>
      </c>
      <c r="B960">
        <v>2015</v>
      </c>
      <c r="C960" t="s">
        <v>118</v>
      </c>
      <c r="D960" t="s">
        <v>117</v>
      </c>
      <c r="E960">
        <v>5</v>
      </c>
      <c r="F960" t="s">
        <v>145</v>
      </c>
      <c r="G960">
        <v>6</v>
      </c>
      <c r="H960">
        <v>1.7674089784376099</v>
      </c>
      <c r="I960" t="s">
        <v>89</v>
      </c>
    </row>
    <row r="961" spans="1:9">
      <c r="A961" t="str">
        <f t="shared" si="14"/>
        <v>C222015AllSexAllEth5</v>
      </c>
      <c r="B961">
        <v>2015</v>
      </c>
      <c r="C961" t="s">
        <v>118</v>
      </c>
      <c r="D961" t="s">
        <v>117</v>
      </c>
      <c r="E961">
        <v>5</v>
      </c>
      <c r="F961" t="s">
        <v>145</v>
      </c>
      <c r="G961">
        <v>1</v>
      </c>
      <c r="H961">
        <v>0.29456816307293499</v>
      </c>
      <c r="I961" t="s">
        <v>90</v>
      </c>
    </row>
    <row r="962" spans="1:9">
      <c r="A962" t="str">
        <f t="shared" si="14"/>
        <v>C33-C342015AllSexAllEth5</v>
      </c>
      <c r="B962">
        <v>2015</v>
      </c>
      <c r="C962" t="s">
        <v>118</v>
      </c>
      <c r="D962" t="s">
        <v>117</v>
      </c>
      <c r="E962">
        <v>5</v>
      </c>
      <c r="F962" t="s">
        <v>145</v>
      </c>
      <c r="G962">
        <v>1</v>
      </c>
      <c r="H962">
        <v>0.29456816307293499</v>
      </c>
      <c r="I962" t="s">
        <v>92</v>
      </c>
    </row>
    <row r="963" spans="1:9">
      <c r="A963" t="str">
        <f t="shared" ref="A963:A1026" si="15">I963&amp;B963&amp;C963&amp;D963&amp;E963</f>
        <v>C432015AllSexAllEth5</v>
      </c>
      <c r="B963">
        <v>2015</v>
      </c>
      <c r="C963" t="s">
        <v>118</v>
      </c>
      <c r="D963" t="s">
        <v>117</v>
      </c>
      <c r="E963">
        <v>5</v>
      </c>
      <c r="F963" t="s">
        <v>145</v>
      </c>
      <c r="G963">
        <v>13</v>
      </c>
      <c r="H963">
        <v>3.8293861199481598</v>
      </c>
      <c r="I963" t="s">
        <v>93</v>
      </c>
    </row>
    <row r="964" spans="1:9">
      <c r="A964" t="str">
        <f t="shared" si="15"/>
        <v>C502015AllSexAllEth5</v>
      </c>
      <c r="B964">
        <v>2015</v>
      </c>
      <c r="C964" t="s">
        <v>118</v>
      </c>
      <c r="D964" t="s">
        <v>117</v>
      </c>
      <c r="E964">
        <v>5</v>
      </c>
      <c r="F964" t="s">
        <v>145</v>
      </c>
      <c r="G964">
        <v>4</v>
      </c>
      <c r="H964">
        <v>1.1782726522917399</v>
      </c>
      <c r="I964" t="s">
        <v>102</v>
      </c>
    </row>
    <row r="965" spans="1:9">
      <c r="A965" t="str">
        <f t="shared" si="15"/>
        <v>C532015AllSexAllEth5</v>
      </c>
      <c r="B965">
        <v>2015</v>
      </c>
      <c r="C965" t="s">
        <v>118</v>
      </c>
      <c r="D965" t="s">
        <v>117</v>
      </c>
      <c r="E965">
        <v>5</v>
      </c>
      <c r="F965" t="s">
        <v>145</v>
      </c>
      <c r="G965">
        <v>2</v>
      </c>
      <c r="H965">
        <v>0.58913632614586997</v>
      </c>
      <c r="I965" t="s">
        <v>103</v>
      </c>
    </row>
    <row r="966" spans="1:9">
      <c r="A966" t="str">
        <f t="shared" si="15"/>
        <v>C54-C552015AllSexAllEth5</v>
      </c>
      <c r="B966">
        <v>2015</v>
      </c>
      <c r="C966" t="s">
        <v>118</v>
      </c>
      <c r="D966" t="s">
        <v>117</v>
      </c>
      <c r="E966">
        <v>5</v>
      </c>
      <c r="F966" t="s">
        <v>145</v>
      </c>
      <c r="G966">
        <v>1</v>
      </c>
      <c r="H966">
        <v>0.29456816307293499</v>
      </c>
      <c r="I966" t="s">
        <v>104</v>
      </c>
    </row>
    <row r="967" spans="1:9">
      <c r="A967" t="str">
        <f t="shared" si="15"/>
        <v>C56-C572015AllSexAllEth5</v>
      </c>
      <c r="B967">
        <v>2015</v>
      </c>
      <c r="C967" t="s">
        <v>118</v>
      </c>
      <c r="D967" t="s">
        <v>117</v>
      </c>
      <c r="E967">
        <v>5</v>
      </c>
      <c r="F967" t="s">
        <v>145</v>
      </c>
      <c r="G967">
        <v>1</v>
      </c>
      <c r="H967">
        <v>0.29456816307293499</v>
      </c>
      <c r="I967" t="s">
        <v>105</v>
      </c>
    </row>
    <row r="968" spans="1:9">
      <c r="A968" t="str">
        <f t="shared" si="15"/>
        <v>C622015AllSexAllEth5</v>
      </c>
      <c r="B968">
        <v>2015</v>
      </c>
      <c r="C968" t="s">
        <v>118</v>
      </c>
      <c r="D968" t="s">
        <v>117</v>
      </c>
      <c r="E968">
        <v>5</v>
      </c>
      <c r="F968" t="s">
        <v>145</v>
      </c>
      <c r="G968">
        <v>16</v>
      </c>
      <c r="H968">
        <v>4.7130906091669598</v>
      </c>
      <c r="I968" t="s">
        <v>108</v>
      </c>
    </row>
    <row r="969" spans="1:9">
      <c r="A969" t="str">
        <f t="shared" si="15"/>
        <v>C64-C66, C682015AllSexAllEth5</v>
      </c>
      <c r="B969">
        <v>2015</v>
      </c>
      <c r="C969" t="s">
        <v>118</v>
      </c>
      <c r="D969" t="s">
        <v>117</v>
      </c>
      <c r="E969">
        <v>5</v>
      </c>
      <c r="F969" t="s">
        <v>145</v>
      </c>
      <c r="G969">
        <v>2</v>
      </c>
      <c r="H969">
        <v>0.58913632614586997</v>
      </c>
      <c r="I969" t="s">
        <v>94</v>
      </c>
    </row>
    <row r="970" spans="1:9">
      <c r="A970" t="str">
        <f t="shared" si="15"/>
        <v>C712015AllSexAllEth5</v>
      </c>
      <c r="B970">
        <v>2015</v>
      </c>
      <c r="C970" t="s">
        <v>118</v>
      </c>
      <c r="D970" t="s">
        <v>117</v>
      </c>
      <c r="E970">
        <v>5</v>
      </c>
      <c r="F970" t="s">
        <v>145</v>
      </c>
      <c r="G970">
        <v>6</v>
      </c>
      <c r="H970">
        <v>1.7674089784376099</v>
      </c>
      <c r="I970" t="s">
        <v>96</v>
      </c>
    </row>
    <row r="971" spans="1:9">
      <c r="A971" t="str">
        <f t="shared" si="15"/>
        <v>C732015AllSexAllEth5</v>
      </c>
      <c r="B971">
        <v>2015</v>
      </c>
      <c r="C971" t="s">
        <v>118</v>
      </c>
      <c r="D971" t="s">
        <v>117</v>
      </c>
      <c r="E971">
        <v>5</v>
      </c>
      <c r="F971" t="s">
        <v>145</v>
      </c>
      <c r="G971">
        <v>8</v>
      </c>
      <c r="H971">
        <v>2.3565453045834799</v>
      </c>
      <c r="I971" t="s">
        <v>97</v>
      </c>
    </row>
    <row r="972" spans="1:9">
      <c r="A972" t="str">
        <f t="shared" si="15"/>
        <v>C812015AllSexAllEth5</v>
      </c>
      <c r="B972">
        <v>2015</v>
      </c>
      <c r="C972" t="s">
        <v>118</v>
      </c>
      <c r="D972" t="s">
        <v>117</v>
      </c>
      <c r="E972">
        <v>5</v>
      </c>
      <c r="F972" t="s">
        <v>145</v>
      </c>
      <c r="G972">
        <v>15</v>
      </c>
      <c r="H972">
        <v>4.4185224460940304</v>
      </c>
      <c r="I972" t="s">
        <v>98</v>
      </c>
    </row>
    <row r="973" spans="1:9">
      <c r="A973" t="str">
        <f t="shared" si="15"/>
        <v>C82-C86, C962015AllSexAllEth5</v>
      </c>
      <c r="B973">
        <v>2015</v>
      </c>
      <c r="C973" t="s">
        <v>118</v>
      </c>
      <c r="D973" t="s">
        <v>117</v>
      </c>
      <c r="E973">
        <v>5</v>
      </c>
      <c r="F973" t="s">
        <v>145</v>
      </c>
      <c r="G973">
        <v>7</v>
      </c>
      <c r="H973">
        <v>2.0619771415105501</v>
      </c>
      <c r="I973" t="s">
        <v>99</v>
      </c>
    </row>
    <row r="974" spans="1:9">
      <c r="A974" t="str">
        <f t="shared" si="15"/>
        <v>C91-C952015AllSexAllEth5</v>
      </c>
      <c r="B974">
        <v>2015</v>
      </c>
      <c r="C974" t="s">
        <v>118</v>
      </c>
      <c r="D974" t="s">
        <v>117</v>
      </c>
      <c r="E974">
        <v>5</v>
      </c>
      <c r="F974" t="s">
        <v>145</v>
      </c>
      <c r="G974">
        <v>6</v>
      </c>
      <c r="H974">
        <v>1.7674089784376099</v>
      </c>
      <c r="I974" t="s">
        <v>101</v>
      </c>
    </row>
    <row r="975" spans="1:9">
      <c r="A975" t="str">
        <f t="shared" si="15"/>
        <v>C00-C142015AllSexAllEth6</v>
      </c>
      <c r="B975">
        <v>2015</v>
      </c>
      <c r="C975" t="s">
        <v>118</v>
      </c>
      <c r="D975" t="s">
        <v>117</v>
      </c>
      <c r="E975">
        <v>6</v>
      </c>
      <c r="F975" t="s">
        <v>146</v>
      </c>
      <c r="G975">
        <v>5</v>
      </c>
      <c r="H975">
        <v>1.59362549800797</v>
      </c>
      <c r="I975" t="s">
        <v>86</v>
      </c>
    </row>
    <row r="976" spans="1:9">
      <c r="A976" t="str">
        <f t="shared" si="15"/>
        <v>C162015AllSexAllEth6</v>
      </c>
      <c r="B976">
        <v>2015</v>
      </c>
      <c r="C976" t="s">
        <v>118</v>
      </c>
      <c r="D976" t="s">
        <v>117</v>
      </c>
      <c r="E976">
        <v>6</v>
      </c>
      <c r="F976" t="s">
        <v>146</v>
      </c>
      <c r="G976">
        <v>3</v>
      </c>
      <c r="H976">
        <v>0.95617529880478103</v>
      </c>
      <c r="I976" t="s">
        <v>88</v>
      </c>
    </row>
    <row r="977" spans="1:9">
      <c r="A977" t="str">
        <f t="shared" si="15"/>
        <v>C18-C212015AllSexAllEth6</v>
      </c>
      <c r="B977">
        <v>2015</v>
      </c>
      <c r="C977" t="s">
        <v>118</v>
      </c>
      <c r="D977" t="s">
        <v>117</v>
      </c>
      <c r="E977">
        <v>6</v>
      </c>
      <c r="F977" t="s">
        <v>146</v>
      </c>
      <c r="G977">
        <v>12</v>
      </c>
      <c r="H977">
        <v>3.8247011952191201</v>
      </c>
      <c r="I977" t="s">
        <v>89</v>
      </c>
    </row>
    <row r="978" spans="1:9">
      <c r="A978" t="str">
        <f t="shared" si="15"/>
        <v>C222015AllSexAllEth6</v>
      </c>
      <c r="B978">
        <v>2015</v>
      </c>
      <c r="C978" t="s">
        <v>118</v>
      </c>
      <c r="D978" t="s">
        <v>117</v>
      </c>
      <c r="E978">
        <v>6</v>
      </c>
      <c r="F978" t="s">
        <v>146</v>
      </c>
      <c r="G978">
        <v>2</v>
      </c>
      <c r="H978">
        <v>0.63745019920318702</v>
      </c>
      <c r="I978" t="s">
        <v>90</v>
      </c>
    </row>
    <row r="979" spans="1:9">
      <c r="A979" t="str">
        <f t="shared" si="15"/>
        <v>C33-C342015AllSexAllEth6</v>
      </c>
      <c r="B979">
        <v>2015</v>
      </c>
      <c r="C979" t="s">
        <v>118</v>
      </c>
      <c r="D979" t="s">
        <v>117</v>
      </c>
      <c r="E979">
        <v>6</v>
      </c>
      <c r="F979" t="s">
        <v>146</v>
      </c>
      <c r="G979">
        <v>2</v>
      </c>
      <c r="H979">
        <v>0.63745019920318702</v>
      </c>
      <c r="I979" t="s">
        <v>92</v>
      </c>
    </row>
    <row r="980" spans="1:9">
      <c r="A980" t="str">
        <f t="shared" si="15"/>
        <v>C432015AllSexAllEth6</v>
      </c>
      <c r="B980">
        <v>2015</v>
      </c>
      <c r="C980" t="s">
        <v>118</v>
      </c>
      <c r="D980" t="s">
        <v>117</v>
      </c>
      <c r="E980">
        <v>6</v>
      </c>
      <c r="F980" t="s">
        <v>146</v>
      </c>
      <c r="G980">
        <v>26</v>
      </c>
      <c r="H980">
        <v>8.2868525896414305</v>
      </c>
      <c r="I980" t="s">
        <v>93</v>
      </c>
    </row>
    <row r="981" spans="1:9">
      <c r="A981" t="str">
        <f t="shared" si="15"/>
        <v>C502015AllSexAllEth6</v>
      </c>
      <c r="B981">
        <v>2015</v>
      </c>
      <c r="C981" t="s">
        <v>118</v>
      </c>
      <c r="D981" t="s">
        <v>117</v>
      </c>
      <c r="E981">
        <v>6</v>
      </c>
      <c r="F981" t="s">
        <v>146</v>
      </c>
      <c r="G981">
        <v>14</v>
      </c>
      <c r="H981">
        <v>4.4621513944223103</v>
      </c>
      <c r="I981" t="s">
        <v>102</v>
      </c>
    </row>
    <row r="982" spans="1:9">
      <c r="A982" t="str">
        <f t="shared" si="15"/>
        <v>C532015AllSexAllEth6</v>
      </c>
      <c r="B982">
        <v>2015</v>
      </c>
      <c r="C982" t="s">
        <v>118</v>
      </c>
      <c r="D982" t="s">
        <v>117</v>
      </c>
      <c r="E982">
        <v>6</v>
      </c>
      <c r="F982" t="s">
        <v>146</v>
      </c>
      <c r="G982">
        <v>11</v>
      </c>
      <c r="H982">
        <v>3.5059760956175299</v>
      </c>
      <c r="I982" t="s">
        <v>103</v>
      </c>
    </row>
    <row r="983" spans="1:9">
      <c r="A983" t="str">
        <f t="shared" si="15"/>
        <v>C54-C552015AllSexAllEth6</v>
      </c>
      <c r="B983">
        <v>2015</v>
      </c>
      <c r="C983" t="s">
        <v>118</v>
      </c>
      <c r="D983" t="s">
        <v>117</v>
      </c>
      <c r="E983">
        <v>6</v>
      </c>
      <c r="F983" t="s">
        <v>146</v>
      </c>
      <c r="G983">
        <v>2</v>
      </c>
      <c r="H983">
        <v>0.63745019920318702</v>
      </c>
      <c r="I983" t="s">
        <v>104</v>
      </c>
    </row>
    <row r="984" spans="1:9">
      <c r="A984" t="str">
        <f t="shared" si="15"/>
        <v>C56-C572015AllSexAllEth6</v>
      </c>
      <c r="B984">
        <v>2015</v>
      </c>
      <c r="C984" t="s">
        <v>118</v>
      </c>
      <c r="D984" t="s">
        <v>117</v>
      </c>
      <c r="E984">
        <v>6</v>
      </c>
      <c r="F984" t="s">
        <v>146</v>
      </c>
      <c r="G984">
        <v>5</v>
      </c>
      <c r="H984">
        <v>1.59362549800797</v>
      </c>
      <c r="I984" t="s">
        <v>105</v>
      </c>
    </row>
    <row r="985" spans="1:9">
      <c r="A985" t="str">
        <f t="shared" si="15"/>
        <v>C622015AllSexAllEth6</v>
      </c>
      <c r="B985">
        <v>2015</v>
      </c>
      <c r="C985" t="s">
        <v>118</v>
      </c>
      <c r="D985" t="s">
        <v>117</v>
      </c>
      <c r="E985">
        <v>6</v>
      </c>
      <c r="F985" t="s">
        <v>146</v>
      </c>
      <c r="G985">
        <v>31</v>
      </c>
      <c r="H985">
        <v>9.8804780876494007</v>
      </c>
      <c r="I985" t="s">
        <v>108</v>
      </c>
    </row>
    <row r="986" spans="1:9">
      <c r="A986" t="str">
        <f t="shared" si="15"/>
        <v>C64-C66, C682015AllSexAllEth6</v>
      </c>
      <c r="B986">
        <v>2015</v>
      </c>
      <c r="C986" t="s">
        <v>118</v>
      </c>
      <c r="D986" t="s">
        <v>117</v>
      </c>
      <c r="E986">
        <v>6</v>
      </c>
      <c r="F986" t="s">
        <v>146</v>
      </c>
      <c r="G986">
        <v>2</v>
      </c>
      <c r="H986">
        <v>0.63745019920318702</v>
      </c>
      <c r="I986" t="s">
        <v>94</v>
      </c>
    </row>
    <row r="987" spans="1:9">
      <c r="A987" t="str">
        <f t="shared" si="15"/>
        <v>C712015AllSexAllEth6</v>
      </c>
      <c r="B987">
        <v>2015</v>
      </c>
      <c r="C987" t="s">
        <v>118</v>
      </c>
      <c r="D987" t="s">
        <v>117</v>
      </c>
      <c r="E987">
        <v>6</v>
      </c>
      <c r="F987" t="s">
        <v>146</v>
      </c>
      <c r="G987">
        <v>14</v>
      </c>
      <c r="H987">
        <v>4.4621513944223103</v>
      </c>
      <c r="I987" t="s">
        <v>96</v>
      </c>
    </row>
    <row r="988" spans="1:9">
      <c r="A988" t="str">
        <f t="shared" si="15"/>
        <v>C732015AllSexAllEth6</v>
      </c>
      <c r="B988">
        <v>2015</v>
      </c>
      <c r="C988" t="s">
        <v>118</v>
      </c>
      <c r="D988" t="s">
        <v>117</v>
      </c>
      <c r="E988">
        <v>6</v>
      </c>
      <c r="F988" t="s">
        <v>146</v>
      </c>
      <c r="G988">
        <v>17</v>
      </c>
      <c r="H988">
        <v>5.4183266932270904</v>
      </c>
      <c r="I988" t="s">
        <v>97</v>
      </c>
    </row>
    <row r="989" spans="1:9">
      <c r="A989" t="str">
        <f t="shared" si="15"/>
        <v>C812015AllSexAllEth6</v>
      </c>
      <c r="B989">
        <v>2015</v>
      </c>
      <c r="C989" t="s">
        <v>118</v>
      </c>
      <c r="D989" t="s">
        <v>117</v>
      </c>
      <c r="E989">
        <v>6</v>
      </c>
      <c r="F989" t="s">
        <v>146</v>
      </c>
      <c r="G989">
        <v>6</v>
      </c>
      <c r="H989">
        <v>1.9123505976095601</v>
      </c>
      <c r="I989" t="s">
        <v>98</v>
      </c>
    </row>
    <row r="990" spans="1:9">
      <c r="A990" t="str">
        <f t="shared" si="15"/>
        <v>C82-C86, C962015AllSexAllEth6</v>
      </c>
      <c r="B990">
        <v>2015</v>
      </c>
      <c r="C990" t="s">
        <v>118</v>
      </c>
      <c r="D990" t="s">
        <v>117</v>
      </c>
      <c r="E990">
        <v>6</v>
      </c>
      <c r="F990" t="s">
        <v>146</v>
      </c>
      <c r="G990">
        <v>4</v>
      </c>
      <c r="H990">
        <v>1.27490039840637</v>
      </c>
      <c r="I990" t="s">
        <v>99</v>
      </c>
    </row>
    <row r="991" spans="1:9">
      <c r="A991" t="str">
        <f t="shared" si="15"/>
        <v>C91-C952015AllSexAllEth6</v>
      </c>
      <c r="B991">
        <v>2015</v>
      </c>
      <c r="C991" t="s">
        <v>118</v>
      </c>
      <c r="D991" t="s">
        <v>117</v>
      </c>
      <c r="E991">
        <v>6</v>
      </c>
      <c r="F991" t="s">
        <v>146</v>
      </c>
      <c r="G991">
        <v>8</v>
      </c>
      <c r="H991">
        <v>2.5498007968127498</v>
      </c>
      <c r="I991" t="s">
        <v>101</v>
      </c>
    </row>
    <row r="992" spans="1:9">
      <c r="A992" t="str">
        <f t="shared" si="15"/>
        <v>D45-D472015AllSexAllEth6</v>
      </c>
      <c r="B992">
        <v>2015</v>
      </c>
      <c r="C992" t="s">
        <v>118</v>
      </c>
      <c r="D992" t="s">
        <v>117</v>
      </c>
      <c r="E992">
        <v>6</v>
      </c>
      <c r="F992" t="s">
        <v>146</v>
      </c>
      <c r="G992">
        <v>3</v>
      </c>
      <c r="H992">
        <v>0.95617529880478103</v>
      </c>
      <c r="I992" t="s">
        <v>142</v>
      </c>
    </row>
    <row r="993" spans="1:9">
      <c r="A993" t="str">
        <f t="shared" si="15"/>
        <v>C00-C142015AllSexAllEth7</v>
      </c>
      <c r="B993">
        <v>2015</v>
      </c>
      <c r="C993" t="s">
        <v>118</v>
      </c>
      <c r="D993" t="s">
        <v>117</v>
      </c>
      <c r="E993">
        <v>7</v>
      </c>
      <c r="F993" t="s">
        <v>147</v>
      </c>
      <c r="G993">
        <v>11</v>
      </c>
      <c r="H993">
        <v>3.82648624204265</v>
      </c>
      <c r="I993" t="s">
        <v>86</v>
      </c>
    </row>
    <row r="994" spans="1:9">
      <c r="A994" t="str">
        <f t="shared" si="15"/>
        <v>C162015AllSexAllEth7</v>
      </c>
      <c r="B994">
        <v>2015</v>
      </c>
      <c r="C994" t="s">
        <v>118</v>
      </c>
      <c r="D994" t="s">
        <v>117</v>
      </c>
      <c r="E994">
        <v>7</v>
      </c>
      <c r="F994" t="s">
        <v>147</v>
      </c>
      <c r="G994">
        <v>2</v>
      </c>
      <c r="H994">
        <v>0.69572477128048105</v>
      </c>
      <c r="I994" t="s">
        <v>88</v>
      </c>
    </row>
    <row r="995" spans="1:9">
      <c r="A995" t="str">
        <f t="shared" si="15"/>
        <v>C18-C212015AllSexAllEth7</v>
      </c>
      <c r="B995">
        <v>2015</v>
      </c>
      <c r="C995" t="s">
        <v>118</v>
      </c>
      <c r="D995" t="s">
        <v>117</v>
      </c>
      <c r="E995">
        <v>7</v>
      </c>
      <c r="F995" t="s">
        <v>147</v>
      </c>
      <c r="G995">
        <v>23</v>
      </c>
      <c r="H995">
        <v>8.0008348697255407</v>
      </c>
      <c r="I995" t="s">
        <v>89</v>
      </c>
    </row>
    <row r="996" spans="1:9">
      <c r="A996" t="str">
        <f t="shared" si="15"/>
        <v>C222015AllSexAllEth7</v>
      </c>
      <c r="B996">
        <v>2015</v>
      </c>
      <c r="C996" t="s">
        <v>118</v>
      </c>
      <c r="D996" t="s">
        <v>117</v>
      </c>
      <c r="E996">
        <v>7</v>
      </c>
      <c r="F996" t="s">
        <v>147</v>
      </c>
      <c r="G996">
        <v>1</v>
      </c>
      <c r="H996">
        <v>0.34786238564024102</v>
      </c>
      <c r="I996" t="s">
        <v>90</v>
      </c>
    </row>
    <row r="997" spans="1:9">
      <c r="A997" t="str">
        <f t="shared" si="15"/>
        <v>C252015AllSexAllEth7</v>
      </c>
      <c r="B997">
        <v>2015</v>
      </c>
      <c r="C997" t="s">
        <v>118</v>
      </c>
      <c r="D997" t="s">
        <v>117</v>
      </c>
      <c r="E997">
        <v>7</v>
      </c>
      <c r="F997" t="s">
        <v>147</v>
      </c>
      <c r="G997">
        <v>1</v>
      </c>
      <c r="H997">
        <v>0.34786238564024102</v>
      </c>
      <c r="I997" t="s">
        <v>91</v>
      </c>
    </row>
    <row r="998" spans="1:9">
      <c r="A998" t="str">
        <f t="shared" si="15"/>
        <v>C33-C342015AllSexAllEth7</v>
      </c>
      <c r="B998">
        <v>2015</v>
      </c>
      <c r="C998" t="s">
        <v>118</v>
      </c>
      <c r="D998" t="s">
        <v>117</v>
      </c>
      <c r="E998">
        <v>7</v>
      </c>
      <c r="F998" t="s">
        <v>147</v>
      </c>
      <c r="G998">
        <v>5</v>
      </c>
      <c r="H998">
        <v>1.7393119282012</v>
      </c>
      <c r="I998" t="s">
        <v>92</v>
      </c>
    </row>
    <row r="999" spans="1:9">
      <c r="A999" t="str">
        <f t="shared" si="15"/>
        <v>C432015AllSexAllEth7</v>
      </c>
      <c r="B999">
        <v>2015</v>
      </c>
      <c r="C999" t="s">
        <v>118</v>
      </c>
      <c r="D999" t="s">
        <v>117</v>
      </c>
      <c r="E999">
        <v>7</v>
      </c>
      <c r="F999" t="s">
        <v>147</v>
      </c>
      <c r="G999">
        <v>34</v>
      </c>
      <c r="H999">
        <v>11.8273211117682</v>
      </c>
      <c r="I999" t="s">
        <v>93</v>
      </c>
    </row>
    <row r="1000" spans="1:9">
      <c r="A1000" t="str">
        <f t="shared" si="15"/>
        <v>C502015AllSexAllEth7</v>
      </c>
      <c r="B1000">
        <v>2015</v>
      </c>
      <c r="C1000" t="s">
        <v>118</v>
      </c>
      <c r="D1000" t="s">
        <v>117</v>
      </c>
      <c r="E1000">
        <v>7</v>
      </c>
      <c r="F1000" t="s">
        <v>147</v>
      </c>
      <c r="G1000">
        <v>53</v>
      </c>
      <c r="H1000">
        <v>18.436706438932799</v>
      </c>
      <c r="I1000" t="s">
        <v>102</v>
      </c>
    </row>
    <row r="1001" spans="1:9">
      <c r="A1001" t="str">
        <f t="shared" si="15"/>
        <v>C512015AllSexAllEth7</v>
      </c>
      <c r="B1001">
        <v>2015</v>
      </c>
      <c r="C1001" t="s">
        <v>118</v>
      </c>
      <c r="D1001" t="s">
        <v>117</v>
      </c>
      <c r="E1001">
        <v>7</v>
      </c>
      <c r="F1001" t="s">
        <v>147</v>
      </c>
      <c r="G1001">
        <v>1</v>
      </c>
      <c r="H1001">
        <v>0.34786238564024102</v>
      </c>
      <c r="I1001" t="s">
        <v>106</v>
      </c>
    </row>
    <row r="1002" spans="1:9">
      <c r="A1002" t="str">
        <f t="shared" si="15"/>
        <v>C532015AllSexAllEth7</v>
      </c>
      <c r="B1002">
        <v>2015</v>
      </c>
      <c r="C1002" t="s">
        <v>118</v>
      </c>
      <c r="D1002" t="s">
        <v>117</v>
      </c>
      <c r="E1002">
        <v>7</v>
      </c>
      <c r="F1002" t="s">
        <v>147</v>
      </c>
      <c r="G1002">
        <v>20</v>
      </c>
      <c r="H1002">
        <v>6.9572477128048096</v>
      </c>
      <c r="I1002" t="s">
        <v>103</v>
      </c>
    </row>
    <row r="1003" spans="1:9">
      <c r="A1003" t="str">
        <f t="shared" si="15"/>
        <v>C54-C552015AllSexAllEth7</v>
      </c>
      <c r="B1003">
        <v>2015</v>
      </c>
      <c r="C1003" t="s">
        <v>118</v>
      </c>
      <c r="D1003" t="s">
        <v>117</v>
      </c>
      <c r="E1003">
        <v>7</v>
      </c>
      <c r="F1003" t="s">
        <v>147</v>
      </c>
      <c r="G1003">
        <v>7</v>
      </c>
      <c r="H1003">
        <v>2.4350366994816799</v>
      </c>
      <c r="I1003" t="s">
        <v>104</v>
      </c>
    </row>
    <row r="1004" spans="1:9">
      <c r="A1004" t="str">
        <f t="shared" si="15"/>
        <v>C56-C572015AllSexAllEth7</v>
      </c>
      <c r="B1004">
        <v>2015</v>
      </c>
      <c r="C1004" t="s">
        <v>118</v>
      </c>
      <c r="D1004" t="s">
        <v>117</v>
      </c>
      <c r="E1004">
        <v>7</v>
      </c>
      <c r="F1004" t="s">
        <v>147</v>
      </c>
      <c r="G1004">
        <v>7</v>
      </c>
      <c r="H1004">
        <v>2.4350366994816799</v>
      </c>
      <c r="I1004" t="s">
        <v>105</v>
      </c>
    </row>
    <row r="1005" spans="1:9">
      <c r="A1005" t="str">
        <f t="shared" si="15"/>
        <v>C622015AllSexAllEth7</v>
      </c>
      <c r="B1005">
        <v>2015</v>
      </c>
      <c r="C1005" t="s">
        <v>118</v>
      </c>
      <c r="D1005" t="s">
        <v>117</v>
      </c>
      <c r="E1005">
        <v>7</v>
      </c>
      <c r="F1005" t="s">
        <v>147</v>
      </c>
      <c r="G1005">
        <v>23</v>
      </c>
      <c r="H1005">
        <v>8.0008348697255407</v>
      </c>
      <c r="I1005" t="s">
        <v>108</v>
      </c>
    </row>
    <row r="1006" spans="1:9">
      <c r="A1006" t="str">
        <f t="shared" si="15"/>
        <v>C64-C66, C682015AllSexAllEth7</v>
      </c>
      <c r="B1006">
        <v>2015</v>
      </c>
      <c r="C1006" t="s">
        <v>118</v>
      </c>
      <c r="D1006" t="s">
        <v>117</v>
      </c>
      <c r="E1006">
        <v>7</v>
      </c>
      <c r="F1006" t="s">
        <v>147</v>
      </c>
      <c r="G1006">
        <v>3</v>
      </c>
      <c r="H1006">
        <v>1.04358715692072</v>
      </c>
      <c r="I1006" t="s">
        <v>94</v>
      </c>
    </row>
    <row r="1007" spans="1:9">
      <c r="A1007" t="str">
        <f t="shared" si="15"/>
        <v>C712015AllSexAllEth7</v>
      </c>
      <c r="B1007">
        <v>2015</v>
      </c>
      <c r="C1007" t="s">
        <v>118</v>
      </c>
      <c r="D1007" t="s">
        <v>117</v>
      </c>
      <c r="E1007">
        <v>7</v>
      </c>
      <c r="F1007" t="s">
        <v>147</v>
      </c>
      <c r="G1007">
        <v>8</v>
      </c>
      <c r="H1007">
        <v>2.78289908512193</v>
      </c>
      <c r="I1007" t="s">
        <v>96</v>
      </c>
    </row>
    <row r="1008" spans="1:9">
      <c r="A1008" t="str">
        <f t="shared" si="15"/>
        <v>C732015AllSexAllEth7</v>
      </c>
      <c r="B1008">
        <v>2015</v>
      </c>
      <c r="C1008" t="s">
        <v>118</v>
      </c>
      <c r="D1008" t="s">
        <v>117</v>
      </c>
      <c r="E1008">
        <v>7</v>
      </c>
      <c r="F1008" t="s">
        <v>147</v>
      </c>
      <c r="G1008">
        <v>18</v>
      </c>
      <c r="H1008">
        <v>6.2615229415243299</v>
      </c>
      <c r="I1008" t="s">
        <v>97</v>
      </c>
    </row>
    <row r="1009" spans="1:9">
      <c r="A1009" t="str">
        <f t="shared" si="15"/>
        <v>C812015AllSexAllEth7</v>
      </c>
      <c r="B1009">
        <v>2015</v>
      </c>
      <c r="C1009" t="s">
        <v>118</v>
      </c>
      <c r="D1009" t="s">
        <v>117</v>
      </c>
      <c r="E1009">
        <v>7</v>
      </c>
      <c r="F1009" t="s">
        <v>147</v>
      </c>
      <c r="G1009">
        <v>5</v>
      </c>
      <c r="H1009">
        <v>1.7393119282012</v>
      </c>
      <c r="I1009" t="s">
        <v>98</v>
      </c>
    </row>
    <row r="1010" spans="1:9">
      <c r="A1010" t="str">
        <f t="shared" si="15"/>
        <v>C82-C86, C962015AllSexAllEth7</v>
      </c>
      <c r="B1010">
        <v>2015</v>
      </c>
      <c r="C1010" t="s">
        <v>118</v>
      </c>
      <c r="D1010" t="s">
        <v>117</v>
      </c>
      <c r="E1010">
        <v>7</v>
      </c>
      <c r="F1010" t="s">
        <v>147</v>
      </c>
      <c r="G1010">
        <v>9</v>
      </c>
      <c r="H1010">
        <v>3.1307614707621698</v>
      </c>
      <c r="I1010" t="s">
        <v>99</v>
      </c>
    </row>
    <row r="1011" spans="1:9">
      <c r="A1011" t="str">
        <f t="shared" si="15"/>
        <v>C902015AllSexAllEth7</v>
      </c>
      <c r="B1011">
        <v>2015</v>
      </c>
      <c r="C1011" t="s">
        <v>118</v>
      </c>
      <c r="D1011" t="s">
        <v>117</v>
      </c>
      <c r="E1011">
        <v>7</v>
      </c>
      <c r="F1011" t="s">
        <v>147</v>
      </c>
      <c r="G1011">
        <v>2</v>
      </c>
      <c r="H1011">
        <v>0.69572477128048105</v>
      </c>
      <c r="I1011" t="s">
        <v>100</v>
      </c>
    </row>
    <row r="1012" spans="1:9">
      <c r="A1012" t="str">
        <f t="shared" si="15"/>
        <v>C91-C952015AllSexAllEth7</v>
      </c>
      <c r="B1012">
        <v>2015</v>
      </c>
      <c r="C1012" t="s">
        <v>118</v>
      </c>
      <c r="D1012" t="s">
        <v>117</v>
      </c>
      <c r="E1012">
        <v>7</v>
      </c>
      <c r="F1012" t="s">
        <v>147</v>
      </c>
      <c r="G1012">
        <v>8</v>
      </c>
      <c r="H1012">
        <v>2.78289908512193</v>
      </c>
      <c r="I1012" t="s">
        <v>101</v>
      </c>
    </row>
    <row r="1013" spans="1:9">
      <c r="A1013" t="str">
        <f t="shared" si="15"/>
        <v>D45-D472015AllSexAllEth7</v>
      </c>
      <c r="B1013">
        <v>2015</v>
      </c>
      <c r="C1013" t="s">
        <v>118</v>
      </c>
      <c r="D1013" t="s">
        <v>117</v>
      </c>
      <c r="E1013">
        <v>7</v>
      </c>
      <c r="F1013" t="s">
        <v>147</v>
      </c>
      <c r="G1013">
        <v>4</v>
      </c>
      <c r="H1013">
        <v>1.3914495425609601</v>
      </c>
      <c r="I1013" t="s">
        <v>142</v>
      </c>
    </row>
    <row r="1014" spans="1:9">
      <c r="A1014" t="str">
        <f t="shared" si="15"/>
        <v>C00-C142015AllSexAllEth8</v>
      </c>
      <c r="B1014">
        <v>2015</v>
      </c>
      <c r="C1014" t="s">
        <v>118</v>
      </c>
      <c r="D1014" t="s">
        <v>117</v>
      </c>
      <c r="E1014">
        <v>8</v>
      </c>
      <c r="F1014" t="s">
        <v>148</v>
      </c>
      <c r="G1014">
        <v>8</v>
      </c>
      <c r="H1014">
        <v>2.91811052343607</v>
      </c>
      <c r="I1014" t="s">
        <v>86</v>
      </c>
    </row>
    <row r="1015" spans="1:9">
      <c r="A1015" t="str">
        <f t="shared" si="15"/>
        <v>C152015AllSexAllEth8</v>
      </c>
      <c r="B1015">
        <v>2015</v>
      </c>
      <c r="C1015" t="s">
        <v>118</v>
      </c>
      <c r="D1015" t="s">
        <v>117</v>
      </c>
      <c r="E1015">
        <v>8</v>
      </c>
      <c r="F1015" t="s">
        <v>148</v>
      </c>
      <c r="G1015">
        <v>2</v>
      </c>
      <c r="H1015">
        <v>0.72952763085901895</v>
      </c>
      <c r="I1015" t="s">
        <v>87</v>
      </c>
    </row>
    <row r="1016" spans="1:9">
      <c r="A1016" t="str">
        <f t="shared" si="15"/>
        <v>C162015AllSexAllEth8</v>
      </c>
      <c r="B1016">
        <v>2015</v>
      </c>
      <c r="C1016" t="s">
        <v>118</v>
      </c>
      <c r="D1016" t="s">
        <v>117</v>
      </c>
      <c r="E1016">
        <v>8</v>
      </c>
      <c r="F1016" t="s">
        <v>148</v>
      </c>
      <c r="G1016">
        <v>6</v>
      </c>
      <c r="H1016">
        <v>2.1885828925770601</v>
      </c>
      <c r="I1016" t="s">
        <v>88</v>
      </c>
    </row>
    <row r="1017" spans="1:9">
      <c r="A1017" t="str">
        <f t="shared" si="15"/>
        <v>C18-C212015AllSexAllEth8</v>
      </c>
      <c r="B1017">
        <v>2015</v>
      </c>
      <c r="C1017" t="s">
        <v>118</v>
      </c>
      <c r="D1017" t="s">
        <v>117</v>
      </c>
      <c r="E1017">
        <v>8</v>
      </c>
      <c r="F1017" t="s">
        <v>148</v>
      </c>
      <c r="G1017">
        <v>40</v>
      </c>
      <c r="H1017">
        <v>14.5905526171804</v>
      </c>
      <c r="I1017" t="s">
        <v>89</v>
      </c>
    </row>
    <row r="1018" spans="1:9">
      <c r="A1018" t="str">
        <f t="shared" si="15"/>
        <v>C222015AllSexAllEth8</v>
      </c>
      <c r="B1018">
        <v>2015</v>
      </c>
      <c r="C1018" t="s">
        <v>118</v>
      </c>
      <c r="D1018" t="s">
        <v>117</v>
      </c>
      <c r="E1018">
        <v>8</v>
      </c>
      <c r="F1018" t="s">
        <v>148</v>
      </c>
      <c r="G1018">
        <v>3</v>
      </c>
      <c r="H1018">
        <v>1.09429144628853</v>
      </c>
      <c r="I1018" t="s">
        <v>90</v>
      </c>
    </row>
    <row r="1019" spans="1:9">
      <c r="A1019" t="str">
        <f t="shared" si="15"/>
        <v>C252015AllSexAllEth8</v>
      </c>
      <c r="B1019">
        <v>2015</v>
      </c>
      <c r="C1019" t="s">
        <v>118</v>
      </c>
      <c r="D1019" t="s">
        <v>117</v>
      </c>
      <c r="E1019">
        <v>8</v>
      </c>
      <c r="F1019" t="s">
        <v>148</v>
      </c>
      <c r="G1019">
        <v>6</v>
      </c>
      <c r="H1019">
        <v>2.1885828925770601</v>
      </c>
      <c r="I1019" t="s">
        <v>91</v>
      </c>
    </row>
    <row r="1020" spans="1:9">
      <c r="A1020" t="str">
        <f t="shared" si="15"/>
        <v>C33-C342015AllSexAllEth8</v>
      </c>
      <c r="B1020">
        <v>2015</v>
      </c>
      <c r="C1020" t="s">
        <v>118</v>
      </c>
      <c r="D1020" t="s">
        <v>117</v>
      </c>
      <c r="E1020">
        <v>8</v>
      </c>
      <c r="F1020" t="s">
        <v>148</v>
      </c>
      <c r="G1020">
        <v>7</v>
      </c>
      <c r="H1020">
        <v>2.5533467080065702</v>
      </c>
      <c r="I1020" t="s">
        <v>92</v>
      </c>
    </row>
    <row r="1021" spans="1:9">
      <c r="A1021" t="str">
        <f t="shared" si="15"/>
        <v>C432015AllSexAllEth8</v>
      </c>
      <c r="B1021">
        <v>2015</v>
      </c>
      <c r="C1021" t="s">
        <v>118</v>
      </c>
      <c r="D1021" t="s">
        <v>117</v>
      </c>
      <c r="E1021">
        <v>8</v>
      </c>
      <c r="F1021" t="s">
        <v>148</v>
      </c>
      <c r="G1021">
        <v>55</v>
      </c>
      <c r="H1021">
        <v>20.062009848622999</v>
      </c>
      <c r="I1021" t="s">
        <v>93</v>
      </c>
    </row>
    <row r="1022" spans="1:9">
      <c r="A1022" t="str">
        <f t="shared" si="15"/>
        <v>C502015AllSexAllEth8</v>
      </c>
      <c r="B1022">
        <v>2015</v>
      </c>
      <c r="C1022" t="s">
        <v>118</v>
      </c>
      <c r="D1022" t="s">
        <v>117</v>
      </c>
      <c r="E1022">
        <v>8</v>
      </c>
      <c r="F1022" t="s">
        <v>148</v>
      </c>
      <c r="G1022">
        <v>96</v>
      </c>
      <c r="H1022">
        <v>35.017326281232897</v>
      </c>
      <c r="I1022" t="s">
        <v>102</v>
      </c>
    </row>
    <row r="1023" spans="1:9">
      <c r="A1023" t="str">
        <f t="shared" si="15"/>
        <v>C512015AllSexAllEth8</v>
      </c>
      <c r="B1023">
        <v>2015</v>
      </c>
      <c r="C1023" t="s">
        <v>118</v>
      </c>
      <c r="D1023" t="s">
        <v>117</v>
      </c>
      <c r="E1023">
        <v>8</v>
      </c>
      <c r="F1023" t="s">
        <v>148</v>
      </c>
      <c r="G1023">
        <v>1</v>
      </c>
      <c r="H1023">
        <v>0.36476381542950898</v>
      </c>
      <c r="I1023" t="s">
        <v>106</v>
      </c>
    </row>
    <row r="1024" spans="1:9">
      <c r="A1024" t="str">
        <f t="shared" si="15"/>
        <v>C532015AllSexAllEth8</v>
      </c>
      <c r="B1024">
        <v>2015</v>
      </c>
      <c r="C1024" t="s">
        <v>118</v>
      </c>
      <c r="D1024" t="s">
        <v>117</v>
      </c>
      <c r="E1024">
        <v>8</v>
      </c>
      <c r="F1024" t="s">
        <v>148</v>
      </c>
      <c r="G1024">
        <v>16</v>
      </c>
      <c r="H1024">
        <v>5.8362210468721498</v>
      </c>
      <c r="I1024" t="s">
        <v>103</v>
      </c>
    </row>
    <row r="1025" spans="1:9">
      <c r="A1025" t="str">
        <f t="shared" si="15"/>
        <v>C54-C552015AllSexAllEth8</v>
      </c>
      <c r="B1025">
        <v>2015</v>
      </c>
      <c r="C1025" t="s">
        <v>118</v>
      </c>
      <c r="D1025" t="s">
        <v>117</v>
      </c>
      <c r="E1025">
        <v>8</v>
      </c>
      <c r="F1025" t="s">
        <v>148</v>
      </c>
      <c r="G1025">
        <v>12</v>
      </c>
      <c r="H1025">
        <v>4.3771657851541104</v>
      </c>
      <c r="I1025" t="s">
        <v>104</v>
      </c>
    </row>
    <row r="1026" spans="1:9">
      <c r="A1026" t="str">
        <f t="shared" si="15"/>
        <v>C56-C572015AllSexAllEth8</v>
      </c>
      <c r="B1026">
        <v>2015</v>
      </c>
      <c r="C1026" t="s">
        <v>118</v>
      </c>
      <c r="D1026" t="s">
        <v>117</v>
      </c>
      <c r="E1026">
        <v>8</v>
      </c>
      <c r="F1026" t="s">
        <v>148</v>
      </c>
      <c r="G1026">
        <v>6</v>
      </c>
      <c r="H1026">
        <v>2.1885828925770601</v>
      </c>
      <c r="I1026" t="s">
        <v>105</v>
      </c>
    </row>
    <row r="1027" spans="1:9">
      <c r="A1027" t="str">
        <f t="shared" ref="A1027:A1090" si="16">I1027&amp;B1027&amp;C1027&amp;D1027&amp;E1027</f>
        <v>C612015AllSexAllEth8</v>
      </c>
      <c r="B1027">
        <v>2015</v>
      </c>
      <c r="C1027" t="s">
        <v>118</v>
      </c>
      <c r="D1027" t="s">
        <v>117</v>
      </c>
      <c r="E1027">
        <v>8</v>
      </c>
      <c r="F1027" t="s">
        <v>148</v>
      </c>
      <c r="G1027">
        <v>3</v>
      </c>
      <c r="H1027">
        <v>1.09429144628853</v>
      </c>
      <c r="I1027" t="s">
        <v>107</v>
      </c>
    </row>
    <row r="1028" spans="1:9">
      <c r="A1028" t="str">
        <f t="shared" si="16"/>
        <v>C622015AllSexAllEth8</v>
      </c>
      <c r="B1028">
        <v>2015</v>
      </c>
      <c r="C1028" t="s">
        <v>118</v>
      </c>
      <c r="D1028" t="s">
        <v>117</v>
      </c>
      <c r="E1028">
        <v>8</v>
      </c>
      <c r="F1028" t="s">
        <v>148</v>
      </c>
      <c r="G1028">
        <v>33</v>
      </c>
      <c r="H1028">
        <v>12.0372059091738</v>
      </c>
      <c r="I1028" t="s">
        <v>108</v>
      </c>
    </row>
    <row r="1029" spans="1:9">
      <c r="A1029" t="str">
        <f t="shared" si="16"/>
        <v>C64-C66, C682015AllSexAllEth8</v>
      </c>
      <c r="B1029">
        <v>2015</v>
      </c>
      <c r="C1029" t="s">
        <v>118</v>
      </c>
      <c r="D1029" t="s">
        <v>117</v>
      </c>
      <c r="E1029">
        <v>8</v>
      </c>
      <c r="F1029" t="s">
        <v>148</v>
      </c>
      <c r="G1029">
        <v>6</v>
      </c>
      <c r="H1029">
        <v>2.1885828925770601</v>
      </c>
      <c r="I1029" t="s">
        <v>94</v>
      </c>
    </row>
    <row r="1030" spans="1:9">
      <c r="A1030" t="str">
        <f t="shared" si="16"/>
        <v>C672015AllSexAllEth8</v>
      </c>
      <c r="B1030">
        <v>2015</v>
      </c>
      <c r="C1030" t="s">
        <v>118</v>
      </c>
      <c r="D1030" t="s">
        <v>117</v>
      </c>
      <c r="E1030">
        <v>8</v>
      </c>
      <c r="F1030" t="s">
        <v>148</v>
      </c>
      <c r="G1030">
        <v>1</v>
      </c>
      <c r="H1030">
        <v>0.36476381542950898</v>
      </c>
      <c r="I1030" t="s">
        <v>95</v>
      </c>
    </row>
    <row r="1031" spans="1:9">
      <c r="A1031" t="str">
        <f t="shared" si="16"/>
        <v>C712015AllSexAllEth8</v>
      </c>
      <c r="B1031">
        <v>2015</v>
      </c>
      <c r="C1031" t="s">
        <v>118</v>
      </c>
      <c r="D1031" t="s">
        <v>117</v>
      </c>
      <c r="E1031">
        <v>8</v>
      </c>
      <c r="F1031" t="s">
        <v>148</v>
      </c>
      <c r="G1031">
        <v>11</v>
      </c>
      <c r="H1031">
        <v>4.0124019697245998</v>
      </c>
      <c r="I1031" t="s">
        <v>96</v>
      </c>
    </row>
    <row r="1032" spans="1:9">
      <c r="A1032" t="str">
        <f t="shared" si="16"/>
        <v>C732015AllSexAllEth8</v>
      </c>
      <c r="B1032">
        <v>2015</v>
      </c>
      <c r="C1032" t="s">
        <v>118</v>
      </c>
      <c r="D1032" t="s">
        <v>117</v>
      </c>
      <c r="E1032">
        <v>8</v>
      </c>
      <c r="F1032" t="s">
        <v>148</v>
      </c>
      <c r="G1032">
        <v>27</v>
      </c>
      <c r="H1032">
        <v>9.8486230165967505</v>
      </c>
      <c r="I1032" t="s">
        <v>97</v>
      </c>
    </row>
    <row r="1033" spans="1:9">
      <c r="A1033" t="str">
        <f t="shared" si="16"/>
        <v>C812015AllSexAllEth8</v>
      </c>
      <c r="B1033">
        <v>2015</v>
      </c>
      <c r="C1033" t="s">
        <v>118</v>
      </c>
      <c r="D1033" t="s">
        <v>117</v>
      </c>
      <c r="E1033">
        <v>8</v>
      </c>
      <c r="F1033" t="s">
        <v>148</v>
      </c>
      <c r="G1033">
        <v>6</v>
      </c>
      <c r="H1033">
        <v>2.1885828925770601</v>
      </c>
      <c r="I1033" t="s">
        <v>98</v>
      </c>
    </row>
    <row r="1034" spans="1:9">
      <c r="A1034" t="str">
        <f t="shared" si="16"/>
        <v>C82-C86, C962015AllSexAllEth8</v>
      </c>
      <c r="B1034">
        <v>2015</v>
      </c>
      <c r="C1034" t="s">
        <v>118</v>
      </c>
      <c r="D1034" t="s">
        <v>117</v>
      </c>
      <c r="E1034">
        <v>8</v>
      </c>
      <c r="F1034" t="s">
        <v>148</v>
      </c>
      <c r="G1034">
        <v>9</v>
      </c>
      <c r="H1034">
        <v>3.2828743388655801</v>
      </c>
      <c r="I1034" t="s">
        <v>99</v>
      </c>
    </row>
    <row r="1035" spans="1:9">
      <c r="A1035" t="str">
        <f t="shared" si="16"/>
        <v>C902015AllSexAllEth8</v>
      </c>
      <c r="B1035">
        <v>2015</v>
      </c>
      <c r="C1035" t="s">
        <v>118</v>
      </c>
      <c r="D1035" t="s">
        <v>117</v>
      </c>
      <c r="E1035">
        <v>8</v>
      </c>
      <c r="F1035" t="s">
        <v>148</v>
      </c>
      <c r="G1035">
        <v>3</v>
      </c>
      <c r="H1035">
        <v>1.09429144628853</v>
      </c>
      <c r="I1035" t="s">
        <v>100</v>
      </c>
    </row>
    <row r="1036" spans="1:9">
      <c r="A1036" t="str">
        <f t="shared" si="16"/>
        <v>C91-C952015AllSexAllEth8</v>
      </c>
      <c r="B1036">
        <v>2015</v>
      </c>
      <c r="C1036" t="s">
        <v>118</v>
      </c>
      <c r="D1036" t="s">
        <v>117</v>
      </c>
      <c r="E1036">
        <v>8</v>
      </c>
      <c r="F1036" t="s">
        <v>148</v>
      </c>
      <c r="G1036">
        <v>12</v>
      </c>
      <c r="H1036">
        <v>4.3771657851541104</v>
      </c>
      <c r="I1036" t="s">
        <v>101</v>
      </c>
    </row>
    <row r="1037" spans="1:9">
      <c r="A1037" t="str">
        <f t="shared" si="16"/>
        <v>D45-D472015AllSexAllEth8</v>
      </c>
      <c r="B1037">
        <v>2015</v>
      </c>
      <c r="C1037" t="s">
        <v>118</v>
      </c>
      <c r="D1037" t="s">
        <v>117</v>
      </c>
      <c r="E1037">
        <v>8</v>
      </c>
      <c r="F1037" t="s">
        <v>148</v>
      </c>
      <c r="G1037">
        <v>1</v>
      </c>
      <c r="H1037">
        <v>0.36476381542950898</v>
      </c>
      <c r="I1037" t="s">
        <v>142</v>
      </c>
    </row>
    <row r="1038" spans="1:9">
      <c r="A1038" t="str">
        <f t="shared" si="16"/>
        <v>C00-C142015AllSexAllEth9</v>
      </c>
      <c r="B1038">
        <v>2015</v>
      </c>
      <c r="C1038" t="s">
        <v>118</v>
      </c>
      <c r="D1038" t="s">
        <v>117</v>
      </c>
      <c r="E1038">
        <v>9</v>
      </c>
      <c r="F1038" t="s">
        <v>149</v>
      </c>
      <c r="G1038">
        <v>16</v>
      </c>
      <c r="H1038">
        <v>5.1810115925134399</v>
      </c>
      <c r="I1038" t="s">
        <v>86</v>
      </c>
    </row>
    <row r="1039" spans="1:9">
      <c r="A1039" t="str">
        <f t="shared" si="16"/>
        <v>C152015AllSexAllEth9</v>
      </c>
      <c r="B1039">
        <v>2015</v>
      </c>
      <c r="C1039" t="s">
        <v>118</v>
      </c>
      <c r="D1039" t="s">
        <v>117</v>
      </c>
      <c r="E1039">
        <v>9</v>
      </c>
      <c r="F1039" t="s">
        <v>149</v>
      </c>
      <c r="G1039">
        <v>4</v>
      </c>
      <c r="H1039">
        <v>1.29525289812836</v>
      </c>
      <c r="I1039" t="s">
        <v>87</v>
      </c>
    </row>
    <row r="1040" spans="1:9">
      <c r="A1040" t="str">
        <f t="shared" si="16"/>
        <v>C162015AllSexAllEth9</v>
      </c>
      <c r="B1040">
        <v>2015</v>
      </c>
      <c r="C1040" t="s">
        <v>118</v>
      </c>
      <c r="D1040" t="s">
        <v>117</v>
      </c>
      <c r="E1040">
        <v>9</v>
      </c>
      <c r="F1040" t="s">
        <v>149</v>
      </c>
      <c r="G1040">
        <v>8</v>
      </c>
      <c r="H1040">
        <v>2.59050579625672</v>
      </c>
      <c r="I1040" t="s">
        <v>88</v>
      </c>
    </row>
    <row r="1041" spans="1:9">
      <c r="A1041" t="str">
        <f t="shared" si="16"/>
        <v>C18-C212015AllSexAllEth9</v>
      </c>
      <c r="B1041">
        <v>2015</v>
      </c>
      <c r="C1041" t="s">
        <v>118</v>
      </c>
      <c r="D1041" t="s">
        <v>117</v>
      </c>
      <c r="E1041">
        <v>9</v>
      </c>
      <c r="F1041" t="s">
        <v>149</v>
      </c>
      <c r="G1041">
        <v>50</v>
      </c>
      <c r="H1041">
        <v>16.190661226604501</v>
      </c>
      <c r="I1041" t="s">
        <v>89</v>
      </c>
    </row>
    <row r="1042" spans="1:9">
      <c r="A1042" t="str">
        <f t="shared" si="16"/>
        <v>C222015AllSexAllEth9</v>
      </c>
      <c r="B1042">
        <v>2015</v>
      </c>
      <c r="C1042" t="s">
        <v>118</v>
      </c>
      <c r="D1042" t="s">
        <v>117</v>
      </c>
      <c r="E1042">
        <v>9</v>
      </c>
      <c r="F1042" t="s">
        <v>149</v>
      </c>
      <c r="G1042">
        <v>4</v>
      </c>
      <c r="H1042">
        <v>1.29525289812836</v>
      </c>
      <c r="I1042" t="s">
        <v>90</v>
      </c>
    </row>
    <row r="1043" spans="1:9">
      <c r="A1043" t="str">
        <f t="shared" si="16"/>
        <v>C252015AllSexAllEth9</v>
      </c>
      <c r="B1043">
        <v>2015</v>
      </c>
      <c r="C1043" t="s">
        <v>118</v>
      </c>
      <c r="D1043" t="s">
        <v>117</v>
      </c>
      <c r="E1043">
        <v>9</v>
      </c>
      <c r="F1043" t="s">
        <v>149</v>
      </c>
      <c r="G1043">
        <v>9</v>
      </c>
      <c r="H1043">
        <v>2.9143190207888101</v>
      </c>
      <c r="I1043" t="s">
        <v>91</v>
      </c>
    </row>
    <row r="1044" spans="1:9">
      <c r="A1044" t="str">
        <f t="shared" si="16"/>
        <v>C33-C342015AllSexAllEth9</v>
      </c>
      <c r="B1044">
        <v>2015</v>
      </c>
      <c r="C1044" t="s">
        <v>118</v>
      </c>
      <c r="D1044" t="s">
        <v>117</v>
      </c>
      <c r="E1044">
        <v>9</v>
      </c>
      <c r="F1044" t="s">
        <v>149</v>
      </c>
      <c r="G1044">
        <v>18</v>
      </c>
      <c r="H1044">
        <v>5.8286380415776202</v>
      </c>
      <c r="I1044" t="s">
        <v>92</v>
      </c>
    </row>
    <row r="1045" spans="1:9">
      <c r="A1045" t="str">
        <f t="shared" si="16"/>
        <v>C432015AllSexAllEth9</v>
      </c>
      <c r="B1045">
        <v>2015</v>
      </c>
      <c r="C1045" t="s">
        <v>118</v>
      </c>
      <c r="D1045" t="s">
        <v>117</v>
      </c>
      <c r="E1045">
        <v>9</v>
      </c>
      <c r="F1045" t="s">
        <v>149</v>
      </c>
      <c r="G1045">
        <v>97</v>
      </c>
      <c r="H1045">
        <v>31.409882779612701</v>
      </c>
      <c r="I1045" t="s">
        <v>93</v>
      </c>
    </row>
    <row r="1046" spans="1:9">
      <c r="A1046" t="str">
        <f t="shared" si="16"/>
        <v>C502015AllSexAllEth9</v>
      </c>
      <c r="B1046">
        <v>2015</v>
      </c>
      <c r="C1046" t="s">
        <v>118</v>
      </c>
      <c r="D1046" t="s">
        <v>117</v>
      </c>
      <c r="E1046">
        <v>9</v>
      </c>
      <c r="F1046" t="s">
        <v>149</v>
      </c>
      <c r="G1046">
        <v>199</v>
      </c>
      <c r="H1046">
        <v>64.438831681885901</v>
      </c>
      <c r="I1046" t="s">
        <v>102</v>
      </c>
    </row>
    <row r="1047" spans="1:9">
      <c r="A1047" t="str">
        <f t="shared" si="16"/>
        <v>C512015AllSexAllEth9</v>
      </c>
      <c r="B1047">
        <v>2015</v>
      </c>
      <c r="C1047" t="s">
        <v>118</v>
      </c>
      <c r="D1047" t="s">
        <v>117</v>
      </c>
      <c r="E1047">
        <v>9</v>
      </c>
      <c r="F1047" t="s">
        <v>149</v>
      </c>
      <c r="G1047">
        <v>3</v>
      </c>
      <c r="H1047">
        <v>0.97143967359627004</v>
      </c>
      <c r="I1047" t="s">
        <v>106</v>
      </c>
    </row>
    <row r="1048" spans="1:9">
      <c r="A1048" t="str">
        <f t="shared" si="16"/>
        <v>C532015AllSexAllEth9</v>
      </c>
      <c r="B1048">
        <v>2015</v>
      </c>
      <c r="C1048" t="s">
        <v>118</v>
      </c>
      <c r="D1048" t="s">
        <v>117</v>
      </c>
      <c r="E1048">
        <v>9</v>
      </c>
      <c r="F1048" t="s">
        <v>149</v>
      </c>
      <c r="G1048">
        <v>21</v>
      </c>
      <c r="H1048">
        <v>6.8000777151738898</v>
      </c>
      <c r="I1048" t="s">
        <v>103</v>
      </c>
    </row>
    <row r="1049" spans="1:9">
      <c r="A1049" t="str">
        <f t="shared" si="16"/>
        <v>C54-C552015AllSexAllEth9</v>
      </c>
      <c r="B1049">
        <v>2015</v>
      </c>
      <c r="C1049" t="s">
        <v>118</v>
      </c>
      <c r="D1049" t="s">
        <v>117</v>
      </c>
      <c r="E1049">
        <v>9</v>
      </c>
      <c r="F1049" t="s">
        <v>149</v>
      </c>
      <c r="G1049">
        <v>23</v>
      </c>
      <c r="H1049">
        <v>7.4477041642380701</v>
      </c>
      <c r="I1049" t="s">
        <v>104</v>
      </c>
    </row>
    <row r="1050" spans="1:9">
      <c r="A1050" t="str">
        <f t="shared" si="16"/>
        <v>C56-C572015AllSexAllEth9</v>
      </c>
      <c r="B1050">
        <v>2015</v>
      </c>
      <c r="C1050" t="s">
        <v>118</v>
      </c>
      <c r="D1050" t="s">
        <v>117</v>
      </c>
      <c r="E1050">
        <v>9</v>
      </c>
      <c r="F1050" t="s">
        <v>149</v>
      </c>
      <c r="G1050">
        <v>9</v>
      </c>
      <c r="H1050">
        <v>2.9143190207888101</v>
      </c>
      <c r="I1050" t="s">
        <v>105</v>
      </c>
    </row>
    <row r="1051" spans="1:9">
      <c r="A1051" t="str">
        <f t="shared" si="16"/>
        <v>C612015AllSexAllEth9</v>
      </c>
      <c r="B1051">
        <v>2015</v>
      </c>
      <c r="C1051" t="s">
        <v>118</v>
      </c>
      <c r="D1051" t="s">
        <v>117</v>
      </c>
      <c r="E1051">
        <v>9</v>
      </c>
      <c r="F1051" t="s">
        <v>149</v>
      </c>
      <c r="G1051">
        <v>8</v>
      </c>
      <c r="H1051">
        <v>2.59050579625672</v>
      </c>
      <c r="I1051" t="s">
        <v>107</v>
      </c>
    </row>
    <row r="1052" spans="1:9">
      <c r="A1052" t="str">
        <f t="shared" si="16"/>
        <v>C622015AllSexAllEth9</v>
      </c>
      <c r="B1052">
        <v>2015</v>
      </c>
      <c r="C1052" t="s">
        <v>118</v>
      </c>
      <c r="D1052" t="s">
        <v>117</v>
      </c>
      <c r="E1052">
        <v>9</v>
      </c>
      <c r="F1052" t="s">
        <v>149</v>
      </c>
      <c r="G1052">
        <v>23</v>
      </c>
      <c r="H1052">
        <v>7.4477041642380701</v>
      </c>
      <c r="I1052" t="s">
        <v>108</v>
      </c>
    </row>
    <row r="1053" spans="1:9">
      <c r="A1053" t="str">
        <f t="shared" si="16"/>
        <v>C64-C66, C682015AllSexAllEth9</v>
      </c>
      <c r="B1053">
        <v>2015</v>
      </c>
      <c r="C1053" t="s">
        <v>118</v>
      </c>
      <c r="D1053" t="s">
        <v>117</v>
      </c>
      <c r="E1053">
        <v>9</v>
      </c>
      <c r="F1053" t="s">
        <v>149</v>
      </c>
      <c r="G1053">
        <v>22</v>
      </c>
      <c r="H1053">
        <v>7.12389093970598</v>
      </c>
      <c r="I1053" t="s">
        <v>94</v>
      </c>
    </row>
    <row r="1054" spans="1:9">
      <c r="A1054" t="str">
        <f t="shared" si="16"/>
        <v>C672015AllSexAllEth9</v>
      </c>
      <c r="B1054">
        <v>2015</v>
      </c>
      <c r="C1054" t="s">
        <v>118</v>
      </c>
      <c r="D1054" t="s">
        <v>117</v>
      </c>
      <c r="E1054">
        <v>9</v>
      </c>
      <c r="F1054" t="s">
        <v>149</v>
      </c>
      <c r="G1054">
        <v>3</v>
      </c>
      <c r="H1054">
        <v>0.97143967359627004</v>
      </c>
      <c r="I1054" t="s">
        <v>95</v>
      </c>
    </row>
    <row r="1055" spans="1:9">
      <c r="A1055" t="str">
        <f t="shared" si="16"/>
        <v>C712015AllSexAllEth9</v>
      </c>
      <c r="B1055">
        <v>2015</v>
      </c>
      <c r="C1055" t="s">
        <v>118</v>
      </c>
      <c r="D1055" t="s">
        <v>117</v>
      </c>
      <c r="E1055">
        <v>9</v>
      </c>
      <c r="F1055" t="s">
        <v>149</v>
      </c>
      <c r="G1055">
        <v>10</v>
      </c>
      <c r="H1055">
        <v>3.2381322453208998</v>
      </c>
      <c r="I1055" t="s">
        <v>96</v>
      </c>
    </row>
    <row r="1056" spans="1:9">
      <c r="A1056" t="str">
        <f t="shared" si="16"/>
        <v>C732015AllSexAllEth9</v>
      </c>
      <c r="B1056">
        <v>2015</v>
      </c>
      <c r="C1056" t="s">
        <v>118</v>
      </c>
      <c r="D1056" t="s">
        <v>117</v>
      </c>
      <c r="E1056">
        <v>9</v>
      </c>
      <c r="F1056" t="s">
        <v>149</v>
      </c>
      <c r="G1056">
        <v>40</v>
      </c>
      <c r="H1056">
        <v>12.952528981283599</v>
      </c>
      <c r="I1056" t="s">
        <v>97</v>
      </c>
    </row>
    <row r="1057" spans="1:9">
      <c r="A1057" t="str">
        <f t="shared" si="16"/>
        <v>C812015AllSexAllEth9</v>
      </c>
      <c r="B1057">
        <v>2015</v>
      </c>
      <c r="C1057" t="s">
        <v>118</v>
      </c>
      <c r="D1057" t="s">
        <v>117</v>
      </c>
      <c r="E1057">
        <v>9</v>
      </c>
      <c r="F1057" t="s">
        <v>149</v>
      </c>
      <c r="G1057">
        <v>7</v>
      </c>
      <c r="H1057">
        <v>2.2666925717246298</v>
      </c>
      <c r="I1057" t="s">
        <v>98</v>
      </c>
    </row>
    <row r="1058" spans="1:9">
      <c r="A1058" t="str">
        <f t="shared" si="16"/>
        <v>C82-C86, C962015AllSexAllEth9</v>
      </c>
      <c r="B1058">
        <v>2015</v>
      </c>
      <c r="C1058" t="s">
        <v>118</v>
      </c>
      <c r="D1058" t="s">
        <v>117</v>
      </c>
      <c r="E1058">
        <v>9</v>
      </c>
      <c r="F1058" t="s">
        <v>149</v>
      </c>
      <c r="G1058">
        <v>21</v>
      </c>
      <c r="H1058">
        <v>6.8000777151738898</v>
      </c>
      <c r="I1058" t="s">
        <v>99</v>
      </c>
    </row>
    <row r="1059" spans="1:9">
      <c r="A1059" t="str">
        <f t="shared" si="16"/>
        <v>C902015AllSexAllEth9</v>
      </c>
      <c r="B1059">
        <v>2015</v>
      </c>
      <c r="C1059" t="s">
        <v>118</v>
      </c>
      <c r="D1059" t="s">
        <v>117</v>
      </c>
      <c r="E1059">
        <v>9</v>
      </c>
      <c r="F1059" t="s">
        <v>149</v>
      </c>
      <c r="G1059">
        <v>7</v>
      </c>
      <c r="H1059">
        <v>2.2666925717246298</v>
      </c>
      <c r="I1059" t="s">
        <v>100</v>
      </c>
    </row>
    <row r="1060" spans="1:9">
      <c r="A1060" t="str">
        <f t="shared" si="16"/>
        <v>C91-C952015AllSexAllEth9</v>
      </c>
      <c r="B1060">
        <v>2015</v>
      </c>
      <c r="C1060" t="s">
        <v>118</v>
      </c>
      <c r="D1060" t="s">
        <v>117</v>
      </c>
      <c r="E1060">
        <v>9</v>
      </c>
      <c r="F1060" t="s">
        <v>149</v>
      </c>
      <c r="G1060">
        <v>19</v>
      </c>
      <c r="H1060">
        <v>6.1524512661097104</v>
      </c>
      <c r="I1060" t="s">
        <v>101</v>
      </c>
    </row>
    <row r="1061" spans="1:9">
      <c r="A1061" t="str">
        <f t="shared" si="16"/>
        <v>D45-D472015AllSexAllEth9</v>
      </c>
      <c r="B1061">
        <v>2015</v>
      </c>
      <c r="C1061" t="s">
        <v>118</v>
      </c>
      <c r="D1061" t="s">
        <v>117</v>
      </c>
      <c r="E1061">
        <v>9</v>
      </c>
      <c r="F1061" t="s">
        <v>149</v>
      </c>
      <c r="G1061">
        <v>1</v>
      </c>
      <c r="H1061">
        <v>0.32381322453208999</v>
      </c>
      <c r="I1061" t="s">
        <v>142</v>
      </c>
    </row>
    <row r="1062" spans="1:9">
      <c r="A1062" t="str">
        <f t="shared" si="16"/>
        <v>C00-C142015AllSexAllEth10</v>
      </c>
      <c r="B1062">
        <v>2015</v>
      </c>
      <c r="C1062" t="s">
        <v>118</v>
      </c>
      <c r="D1062" t="s">
        <v>117</v>
      </c>
      <c r="E1062">
        <v>10</v>
      </c>
      <c r="F1062" t="s">
        <v>150</v>
      </c>
      <c r="G1062">
        <v>28</v>
      </c>
      <c r="H1062">
        <v>8.9277173739756996</v>
      </c>
      <c r="I1062" t="s">
        <v>86</v>
      </c>
    </row>
    <row r="1063" spans="1:9">
      <c r="A1063" t="str">
        <f t="shared" si="16"/>
        <v>C152015AllSexAllEth10</v>
      </c>
      <c r="B1063">
        <v>2015</v>
      </c>
      <c r="C1063" t="s">
        <v>118</v>
      </c>
      <c r="D1063" t="s">
        <v>117</v>
      </c>
      <c r="E1063">
        <v>10</v>
      </c>
      <c r="F1063" t="s">
        <v>150</v>
      </c>
      <c r="G1063">
        <v>4</v>
      </c>
      <c r="H1063">
        <v>1.27538819628224</v>
      </c>
      <c r="I1063" t="s">
        <v>87</v>
      </c>
    </row>
    <row r="1064" spans="1:9">
      <c r="A1064" t="str">
        <f t="shared" si="16"/>
        <v>C162015AllSexAllEth10</v>
      </c>
      <c r="B1064">
        <v>2015</v>
      </c>
      <c r="C1064" t="s">
        <v>118</v>
      </c>
      <c r="D1064" t="s">
        <v>117</v>
      </c>
      <c r="E1064">
        <v>10</v>
      </c>
      <c r="F1064" t="s">
        <v>150</v>
      </c>
      <c r="G1064">
        <v>9</v>
      </c>
      <c r="H1064">
        <v>2.8696234416350501</v>
      </c>
      <c r="I1064" t="s">
        <v>88</v>
      </c>
    </row>
    <row r="1065" spans="1:9">
      <c r="A1065" t="str">
        <f t="shared" si="16"/>
        <v>C18-C212015AllSexAllEth10</v>
      </c>
      <c r="B1065">
        <v>2015</v>
      </c>
      <c r="C1065" t="s">
        <v>118</v>
      </c>
      <c r="D1065" t="s">
        <v>117</v>
      </c>
      <c r="E1065">
        <v>10</v>
      </c>
      <c r="F1065" t="s">
        <v>150</v>
      </c>
      <c r="G1065">
        <v>105</v>
      </c>
      <c r="H1065">
        <v>33.478940152408903</v>
      </c>
      <c r="I1065" t="s">
        <v>89</v>
      </c>
    </row>
    <row r="1066" spans="1:9">
      <c r="A1066" t="str">
        <f t="shared" si="16"/>
        <v>C222015AllSexAllEth10</v>
      </c>
      <c r="B1066">
        <v>2015</v>
      </c>
      <c r="C1066" t="s">
        <v>118</v>
      </c>
      <c r="D1066" t="s">
        <v>117</v>
      </c>
      <c r="E1066">
        <v>10</v>
      </c>
      <c r="F1066" t="s">
        <v>150</v>
      </c>
      <c r="G1066">
        <v>15</v>
      </c>
      <c r="H1066">
        <v>4.7827057360584098</v>
      </c>
      <c r="I1066" t="s">
        <v>90</v>
      </c>
    </row>
    <row r="1067" spans="1:9">
      <c r="A1067" t="str">
        <f t="shared" si="16"/>
        <v>C252015AllSexAllEth10</v>
      </c>
      <c r="B1067">
        <v>2015</v>
      </c>
      <c r="C1067" t="s">
        <v>118</v>
      </c>
      <c r="D1067" t="s">
        <v>117</v>
      </c>
      <c r="E1067">
        <v>10</v>
      </c>
      <c r="F1067" t="s">
        <v>150</v>
      </c>
      <c r="G1067">
        <v>11</v>
      </c>
      <c r="H1067">
        <v>3.50731753977617</v>
      </c>
      <c r="I1067" t="s">
        <v>91</v>
      </c>
    </row>
    <row r="1068" spans="1:9">
      <c r="A1068" t="str">
        <f t="shared" si="16"/>
        <v>C33-C342015AllSexAllEth10</v>
      </c>
      <c r="B1068">
        <v>2015</v>
      </c>
      <c r="C1068" t="s">
        <v>118</v>
      </c>
      <c r="D1068" t="s">
        <v>117</v>
      </c>
      <c r="E1068">
        <v>10</v>
      </c>
      <c r="F1068" t="s">
        <v>150</v>
      </c>
      <c r="G1068">
        <v>51</v>
      </c>
      <c r="H1068">
        <v>16.2611995025986</v>
      </c>
      <c r="I1068" t="s">
        <v>92</v>
      </c>
    </row>
    <row r="1069" spans="1:9">
      <c r="A1069" t="str">
        <f t="shared" si="16"/>
        <v>C432015AllSexAllEth10</v>
      </c>
      <c r="B1069">
        <v>2015</v>
      </c>
      <c r="C1069" t="s">
        <v>118</v>
      </c>
      <c r="D1069" t="s">
        <v>117</v>
      </c>
      <c r="E1069">
        <v>10</v>
      </c>
      <c r="F1069" t="s">
        <v>150</v>
      </c>
      <c r="G1069">
        <v>139</v>
      </c>
      <c r="H1069">
        <v>44.319739820808003</v>
      </c>
      <c r="I1069" t="s">
        <v>93</v>
      </c>
    </row>
    <row r="1070" spans="1:9">
      <c r="A1070" t="str">
        <f t="shared" si="16"/>
        <v>C502015AllSexAllEth10</v>
      </c>
      <c r="B1070">
        <v>2015</v>
      </c>
      <c r="C1070" t="s">
        <v>118</v>
      </c>
      <c r="D1070" t="s">
        <v>117</v>
      </c>
      <c r="E1070">
        <v>10</v>
      </c>
      <c r="F1070" t="s">
        <v>150</v>
      </c>
      <c r="G1070">
        <v>381</v>
      </c>
      <c r="H1070">
        <v>121.480725695884</v>
      </c>
      <c r="I1070" t="s">
        <v>102</v>
      </c>
    </row>
    <row r="1071" spans="1:9">
      <c r="A1071" t="str">
        <f t="shared" si="16"/>
        <v>C512015AllSexAllEth10</v>
      </c>
      <c r="B1071">
        <v>2015</v>
      </c>
      <c r="C1071" t="s">
        <v>118</v>
      </c>
      <c r="D1071" t="s">
        <v>117</v>
      </c>
      <c r="E1071">
        <v>10</v>
      </c>
      <c r="F1071" t="s">
        <v>150</v>
      </c>
      <c r="G1071">
        <v>4</v>
      </c>
      <c r="H1071">
        <v>1.27538819628224</v>
      </c>
      <c r="I1071" t="s">
        <v>106</v>
      </c>
    </row>
    <row r="1072" spans="1:9">
      <c r="A1072" t="str">
        <f t="shared" si="16"/>
        <v>C532015AllSexAllEth10</v>
      </c>
      <c r="B1072">
        <v>2015</v>
      </c>
      <c r="C1072" t="s">
        <v>118</v>
      </c>
      <c r="D1072" t="s">
        <v>117</v>
      </c>
      <c r="E1072">
        <v>10</v>
      </c>
      <c r="F1072" t="s">
        <v>150</v>
      </c>
      <c r="G1072">
        <v>15</v>
      </c>
      <c r="H1072">
        <v>4.7827057360584098</v>
      </c>
      <c r="I1072" t="s">
        <v>103</v>
      </c>
    </row>
    <row r="1073" spans="1:9">
      <c r="A1073" t="str">
        <f t="shared" si="16"/>
        <v>C54-C552015AllSexAllEth10</v>
      </c>
      <c r="B1073">
        <v>2015</v>
      </c>
      <c r="C1073" t="s">
        <v>118</v>
      </c>
      <c r="D1073" t="s">
        <v>117</v>
      </c>
      <c r="E1073">
        <v>10</v>
      </c>
      <c r="F1073" t="s">
        <v>150</v>
      </c>
      <c r="G1073">
        <v>33</v>
      </c>
      <c r="H1073">
        <v>10.5219526193285</v>
      </c>
      <c r="I1073" t="s">
        <v>104</v>
      </c>
    </row>
    <row r="1074" spans="1:9">
      <c r="A1074" t="str">
        <f t="shared" si="16"/>
        <v>C56-C572015AllSexAllEth10</v>
      </c>
      <c r="B1074">
        <v>2015</v>
      </c>
      <c r="C1074" t="s">
        <v>118</v>
      </c>
      <c r="D1074" t="s">
        <v>117</v>
      </c>
      <c r="E1074">
        <v>10</v>
      </c>
      <c r="F1074" t="s">
        <v>150</v>
      </c>
      <c r="G1074">
        <v>29</v>
      </c>
      <c r="H1074">
        <v>9.2465644230462694</v>
      </c>
      <c r="I1074" t="s">
        <v>105</v>
      </c>
    </row>
    <row r="1075" spans="1:9">
      <c r="A1075" t="str">
        <f t="shared" si="16"/>
        <v>C612015AllSexAllEth10</v>
      </c>
      <c r="B1075">
        <v>2015</v>
      </c>
      <c r="C1075" t="s">
        <v>118</v>
      </c>
      <c r="D1075" t="s">
        <v>117</v>
      </c>
      <c r="E1075">
        <v>10</v>
      </c>
      <c r="F1075" t="s">
        <v>150</v>
      </c>
      <c r="G1075">
        <v>42</v>
      </c>
      <c r="H1075">
        <v>13.391576060963599</v>
      </c>
      <c r="I1075" t="s">
        <v>107</v>
      </c>
    </row>
    <row r="1076" spans="1:9">
      <c r="A1076" t="str">
        <f t="shared" si="16"/>
        <v>C622015AllSexAllEth10</v>
      </c>
      <c r="B1076">
        <v>2015</v>
      </c>
      <c r="C1076" t="s">
        <v>118</v>
      </c>
      <c r="D1076" t="s">
        <v>117</v>
      </c>
      <c r="E1076">
        <v>10</v>
      </c>
      <c r="F1076" t="s">
        <v>150</v>
      </c>
      <c r="G1076">
        <v>17</v>
      </c>
      <c r="H1076">
        <v>5.4203998341995296</v>
      </c>
      <c r="I1076" t="s">
        <v>108</v>
      </c>
    </row>
    <row r="1077" spans="1:9">
      <c r="A1077" t="str">
        <f t="shared" si="16"/>
        <v>C64-C66, C682015AllSexAllEth10</v>
      </c>
      <c r="B1077">
        <v>2015</v>
      </c>
      <c r="C1077" t="s">
        <v>118</v>
      </c>
      <c r="D1077" t="s">
        <v>117</v>
      </c>
      <c r="E1077">
        <v>10</v>
      </c>
      <c r="F1077" t="s">
        <v>150</v>
      </c>
      <c r="G1077">
        <v>41</v>
      </c>
      <c r="H1077">
        <v>13.072729011892999</v>
      </c>
      <c r="I1077" t="s">
        <v>94</v>
      </c>
    </row>
    <row r="1078" spans="1:9">
      <c r="A1078" t="str">
        <f t="shared" si="16"/>
        <v>C672015AllSexAllEth10</v>
      </c>
      <c r="B1078">
        <v>2015</v>
      </c>
      <c r="C1078" t="s">
        <v>118</v>
      </c>
      <c r="D1078" t="s">
        <v>117</v>
      </c>
      <c r="E1078">
        <v>10</v>
      </c>
      <c r="F1078" t="s">
        <v>150</v>
      </c>
      <c r="G1078">
        <v>3</v>
      </c>
      <c r="H1078">
        <v>0.95654114721168204</v>
      </c>
      <c r="I1078" t="s">
        <v>95</v>
      </c>
    </row>
    <row r="1079" spans="1:9">
      <c r="A1079" t="str">
        <f t="shared" si="16"/>
        <v>C712015AllSexAllEth10</v>
      </c>
      <c r="B1079">
        <v>2015</v>
      </c>
      <c r="C1079" t="s">
        <v>118</v>
      </c>
      <c r="D1079" t="s">
        <v>117</v>
      </c>
      <c r="E1079">
        <v>10</v>
      </c>
      <c r="F1079" t="s">
        <v>150</v>
      </c>
      <c r="G1079">
        <v>11</v>
      </c>
      <c r="H1079">
        <v>3.50731753977617</v>
      </c>
      <c r="I1079" t="s">
        <v>96</v>
      </c>
    </row>
    <row r="1080" spans="1:9">
      <c r="A1080" t="str">
        <f t="shared" si="16"/>
        <v>C732015AllSexAllEth10</v>
      </c>
      <c r="B1080">
        <v>2015</v>
      </c>
      <c r="C1080" t="s">
        <v>118</v>
      </c>
      <c r="D1080" t="s">
        <v>117</v>
      </c>
      <c r="E1080">
        <v>10</v>
      </c>
      <c r="F1080" t="s">
        <v>150</v>
      </c>
      <c r="G1080">
        <v>28</v>
      </c>
      <c r="H1080">
        <v>8.9277173739756996</v>
      </c>
      <c r="I1080" t="s">
        <v>97</v>
      </c>
    </row>
    <row r="1081" spans="1:9">
      <c r="A1081" t="str">
        <f t="shared" si="16"/>
        <v>C812015AllSexAllEth10</v>
      </c>
      <c r="B1081">
        <v>2015</v>
      </c>
      <c r="C1081" t="s">
        <v>118</v>
      </c>
      <c r="D1081" t="s">
        <v>117</v>
      </c>
      <c r="E1081">
        <v>10</v>
      </c>
      <c r="F1081" t="s">
        <v>150</v>
      </c>
      <c r="G1081">
        <v>7</v>
      </c>
      <c r="H1081">
        <v>2.2319293434939298</v>
      </c>
      <c r="I1081" t="s">
        <v>98</v>
      </c>
    </row>
    <row r="1082" spans="1:9">
      <c r="A1082" t="str">
        <f t="shared" si="16"/>
        <v>C82-C86, C962015AllSexAllEth10</v>
      </c>
      <c r="B1082">
        <v>2015</v>
      </c>
      <c r="C1082" t="s">
        <v>118</v>
      </c>
      <c r="D1082" t="s">
        <v>117</v>
      </c>
      <c r="E1082">
        <v>10</v>
      </c>
      <c r="F1082" t="s">
        <v>150</v>
      </c>
      <c r="G1082">
        <v>26</v>
      </c>
      <c r="H1082">
        <v>8.2900232758345798</v>
      </c>
      <c r="I1082" t="s">
        <v>99</v>
      </c>
    </row>
    <row r="1083" spans="1:9">
      <c r="A1083" t="str">
        <f t="shared" si="16"/>
        <v>C902015AllSexAllEth10</v>
      </c>
      <c r="B1083">
        <v>2015</v>
      </c>
      <c r="C1083" t="s">
        <v>118</v>
      </c>
      <c r="D1083" t="s">
        <v>117</v>
      </c>
      <c r="E1083">
        <v>10</v>
      </c>
      <c r="F1083" t="s">
        <v>150</v>
      </c>
      <c r="G1083">
        <v>8</v>
      </c>
      <c r="H1083">
        <v>2.5507763925644902</v>
      </c>
      <c r="I1083" t="s">
        <v>100</v>
      </c>
    </row>
    <row r="1084" spans="1:9">
      <c r="A1084" t="str">
        <f t="shared" si="16"/>
        <v>C91-C952015AllSexAllEth10</v>
      </c>
      <c r="B1084">
        <v>2015</v>
      </c>
      <c r="C1084" t="s">
        <v>118</v>
      </c>
      <c r="D1084" t="s">
        <v>117</v>
      </c>
      <c r="E1084">
        <v>10</v>
      </c>
      <c r="F1084" t="s">
        <v>150</v>
      </c>
      <c r="G1084">
        <v>23</v>
      </c>
      <c r="H1084">
        <v>7.3334821286228999</v>
      </c>
      <c r="I1084" t="s">
        <v>101</v>
      </c>
    </row>
    <row r="1085" spans="1:9">
      <c r="A1085" t="str">
        <f t="shared" si="16"/>
        <v>D45-D472015AllSexAllEth10</v>
      </c>
      <c r="B1085">
        <v>2015</v>
      </c>
      <c r="C1085" t="s">
        <v>118</v>
      </c>
      <c r="D1085" t="s">
        <v>117</v>
      </c>
      <c r="E1085">
        <v>10</v>
      </c>
      <c r="F1085" t="s">
        <v>150</v>
      </c>
      <c r="G1085">
        <v>5</v>
      </c>
      <c r="H1085">
        <v>1.5942352453527999</v>
      </c>
      <c r="I1085" t="s">
        <v>142</v>
      </c>
    </row>
    <row r="1086" spans="1:9">
      <c r="A1086" t="str">
        <f t="shared" si="16"/>
        <v>C00-C142015AllSexAllEth11</v>
      </c>
      <c r="B1086">
        <v>2015</v>
      </c>
      <c r="C1086" t="s">
        <v>118</v>
      </c>
      <c r="D1086" t="s">
        <v>117</v>
      </c>
      <c r="E1086">
        <v>11</v>
      </c>
      <c r="F1086" t="s">
        <v>151</v>
      </c>
      <c r="G1086">
        <v>61</v>
      </c>
      <c r="H1086">
        <v>19.150472482968599</v>
      </c>
      <c r="I1086" t="s">
        <v>86</v>
      </c>
    </row>
    <row r="1087" spans="1:9">
      <c r="A1087" t="str">
        <f t="shared" si="16"/>
        <v>C152015AllSexAllEth11</v>
      </c>
      <c r="B1087">
        <v>2015</v>
      </c>
      <c r="C1087" t="s">
        <v>118</v>
      </c>
      <c r="D1087" t="s">
        <v>117</v>
      </c>
      <c r="E1087">
        <v>11</v>
      </c>
      <c r="F1087" t="s">
        <v>151</v>
      </c>
      <c r="G1087">
        <v>12</v>
      </c>
      <c r="H1087">
        <v>3.7673060622233399</v>
      </c>
      <c r="I1087" t="s">
        <v>87</v>
      </c>
    </row>
    <row r="1088" spans="1:9">
      <c r="A1088" t="str">
        <f t="shared" si="16"/>
        <v>C162015AllSexAllEth11</v>
      </c>
      <c r="B1088">
        <v>2015</v>
      </c>
      <c r="C1088" t="s">
        <v>118</v>
      </c>
      <c r="D1088" t="s">
        <v>117</v>
      </c>
      <c r="E1088">
        <v>11</v>
      </c>
      <c r="F1088" t="s">
        <v>151</v>
      </c>
      <c r="G1088">
        <v>24</v>
      </c>
      <c r="H1088">
        <v>7.5346121244466797</v>
      </c>
      <c r="I1088" t="s">
        <v>88</v>
      </c>
    </row>
    <row r="1089" spans="1:9">
      <c r="A1089" t="str">
        <f t="shared" si="16"/>
        <v>C18-C212015AllSexAllEth11</v>
      </c>
      <c r="B1089">
        <v>2015</v>
      </c>
      <c r="C1089" t="s">
        <v>118</v>
      </c>
      <c r="D1089" t="s">
        <v>117</v>
      </c>
      <c r="E1089">
        <v>11</v>
      </c>
      <c r="F1089" t="s">
        <v>151</v>
      </c>
      <c r="G1089">
        <v>157</v>
      </c>
      <c r="H1089">
        <v>49.2889209807553</v>
      </c>
      <c r="I1089" t="s">
        <v>89</v>
      </c>
    </row>
    <row r="1090" spans="1:9">
      <c r="A1090" t="str">
        <f t="shared" si="16"/>
        <v>C222015AllSexAllEth11</v>
      </c>
      <c r="B1090">
        <v>2015</v>
      </c>
      <c r="C1090" t="s">
        <v>118</v>
      </c>
      <c r="D1090" t="s">
        <v>117</v>
      </c>
      <c r="E1090">
        <v>11</v>
      </c>
      <c r="F1090" t="s">
        <v>151</v>
      </c>
      <c r="G1090">
        <v>36</v>
      </c>
      <c r="H1090">
        <v>11.301918186669999</v>
      </c>
      <c r="I1090" t="s">
        <v>90</v>
      </c>
    </row>
    <row r="1091" spans="1:9">
      <c r="A1091" t="str">
        <f t="shared" ref="A1091:A1154" si="17">I1091&amp;B1091&amp;C1091&amp;D1091&amp;E1091</f>
        <v>C252015AllSexAllEth11</v>
      </c>
      <c r="B1091">
        <v>2015</v>
      </c>
      <c r="C1091" t="s">
        <v>118</v>
      </c>
      <c r="D1091" t="s">
        <v>117</v>
      </c>
      <c r="E1091">
        <v>11</v>
      </c>
      <c r="F1091" t="s">
        <v>151</v>
      </c>
      <c r="G1091">
        <v>25</v>
      </c>
      <c r="H1091">
        <v>7.8485542962986203</v>
      </c>
      <c r="I1091" t="s">
        <v>91</v>
      </c>
    </row>
    <row r="1092" spans="1:9">
      <c r="A1092" t="str">
        <f t="shared" si="17"/>
        <v>C33-C342015AllSexAllEth11</v>
      </c>
      <c r="B1092">
        <v>2015</v>
      </c>
      <c r="C1092" t="s">
        <v>118</v>
      </c>
      <c r="D1092" t="s">
        <v>117</v>
      </c>
      <c r="E1092">
        <v>11</v>
      </c>
      <c r="F1092" t="s">
        <v>151</v>
      </c>
      <c r="G1092">
        <v>135</v>
      </c>
      <c r="H1092">
        <v>42.382193200012601</v>
      </c>
      <c r="I1092" t="s">
        <v>92</v>
      </c>
    </row>
    <row r="1093" spans="1:9">
      <c r="A1093" t="str">
        <f t="shared" si="17"/>
        <v>C432015AllSexAllEth11</v>
      </c>
      <c r="B1093">
        <v>2015</v>
      </c>
      <c r="C1093" t="s">
        <v>118</v>
      </c>
      <c r="D1093" t="s">
        <v>117</v>
      </c>
      <c r="E1093">
        <v>11</v>
      </c>
      <c r="F1093" t="s">
        <v>151</v>
      </c>
      <c r="G1093">
        <v>194</v>
      </c>
      <c r="H1093">
        <v>60.904781339277299</v>
      </c>
      <c r="I1093" t="s">
        <v>93</v>
      </c>
    </row>
    <row r="1094" spans="1:9">
      <c r="A1094" t="str">
        <f t="shared" si="17"/>
        <v>C502015AllSexAllEth11</v>
      </c>
      <c r="B1094">
        <v>2015</v>
      </c>
      <c r="C1094" t="s">
        <v>118</v>
      </c>
      <c r="D1094" t="s">
        <v>117</v>
      </c>
      <c r="E1094">
        <v>11</v>
      </c>
      <c r="F1094" t="s">
        <v>151</v>
      </c>
      <c r="G1094">
        <v>441</v>
      </c>
      <c r="H1094">
        <v>138.448497786708</v>
      </c>
      <c r="I1094" t="s">
        <v>102</v>
      </c>
    </row>
    <row r="1095" spans="1:9">
      <c r="A1095" t="str">
        <f t="shared" si="17"/>
        <v>C512015AllSexAllEth11</v>
      </c>
      <c r="B1095">
        <v>2015</v>
      </c>
      <c r="C1095" t="s">
        <v>118</v>
      </c>
      <c r="D1095" t="s">
        <v>117</v>
      </c>
      <c r="E1095">
        <v>11</v>
      </c>
      <c r="F1095" t="s">
        <v>151</v>
      </c>
      <c r="G1095">
        <v>3</v>
      </c>
      <c r="H1095">
        <v>0.94182651555583496</v>
      </c>
      <c r="I1095" t="s">
        <v>106</v>
      </c>
    </row>
    <row r="1096" spans="1:9">
      <c r="A1096" t="str">
        <f t="shared" si="17"/>
        <v>C532015AllSexAllEth11</v>
      </c>
      <c r="B1096">
        <v>2015</v>
      </c>
      <c r="C1096" t="s">
        <v>118</v>
      </c>
      <c r="D1096" t="s">
        <v>117</v>
      </c>
      <c r="E1096">
        <v>11</v>
      </c>
      <c r="F1096" t="s">
        <v>151</v>
      </c>
      <c r="G1096">
        <v>10</v>
      </c>
      <c r="H1096">
        <v>3.1394217185194502</v>
      </c>
      <c r="I1096" t="s">
        <v>103</v>
      </c>
    </row>
    <row r="1097" spans="1:9">
      <c r="A1097" t="str">
        <f t="shared" si="17"/>
        <v>C54-C552015AllSexAllEth11</v>
      </c>
      <c r="B1097">
        <v>2015</v>
      </c>
      <c r="C1097" t="s">
        <v>118</v>
      </c>
      <c r="D1097" t="s">
        <v>117</v>
      </c>
      <c r="E1097">
        <v>11</v>
      </c>
      <c r="F1097" t="s">
        <v>151</v>
      </c>
      <c r="G1097">
        <v>51</v>
      </c>
      <c r="H1097">
        <v>16.011050764449202</v>
      </c>
      <c r="I1097" t="s">
        <v>104</v>
      </c>
    </row>
    <row r="1098" spans="1:9">
      <c r="A1098" t="str">
        <f t="shared" si="17"/>
        <v>C56-C572015AllSexAllEth11</v>
      </c>
      <c r="B1098">
        <v>2015</v>
      </c>
      <c r="C1098" t="s">
        <v>118</v>
      </c>
      <c r="D1098" t="s">
        <v>117</v>
      </c>
      <c r="E1098">
        <v>11</v>
      </c>
      <c r="F1098" t="s">
        <v>151</v>
      </c>
      <c r="G1098">
        <v>30</v>
      </c>
      <c r="H1098">
        <v>9.4182651555583501</v>
      </c>
      <c r="I1098" t="s">
        <v>105</v>
      </c>
    </row>
    <row r="1099" spans="1:9">
      <c r="A1099" t="str">
        <f t="shared" si="17"/>
        <v>C612015AllSexAllEth11</v>
      </c>
      <c r="B1099">
        <v>2015</v>
      </c>
      <c r="C1099" t="s">
        <v>118</v>
      </c>
      <c r="D1099" t="s">
        <v>117</v>
      </c>
      <c r="E1099">
        <v>11</v>
      </c>
      <c r="F1099" t="s">
        <v>151</v>
      </c>
      <c r="G1099">
        <v>147</v>
      </c>
      <c r="H1099">
        <v>46.149499262235899</v>
      </c>
      <c r="I1099" t="s">
        <v>107</v>
      </c>
    </row>
    <row r="1100" spans="1:9">
      <c r="A1100" t="str">
        <f t="shared" si="17"/>
        <v>C622015AllSexAllEth11</v>
      </c>
      <c r="B1100">
        <v>2015</v>
      </c>
      <c r="C1100" t="s">
        <v>118</v>
      </c>
      <c r="D1100" t="s">
        <v>117</v>
      </c>
      <c r="E1100">
        <v>11</v>
      </c>
      <c r="F1100" t="s">
        <v>151</v>
      </c>
      <c r="G1100">
        <v>13</v>
      </c>
      <c r="H1100">
        <v>4.0812482340752796</v>
      </c>
      <c r="I1100" t="s">
        <v>108</v>
      </c>
    </row>
    <row r="1101" spans="1:9">
      <c r="A1101" t="str">
        <f t="shared" si="17"/>
        <v>C64-C66, C682015AllSexAllEth11</v>
      </c>
      <c r="B1101">
        <v>2015</v>
      </c>
      <c r="C1101" t="s">
        <v>118</v>
      </c>
      <c r="D1101" t="s">
        <v>117</v>
      </c>
      <c r="E1101">
        <v>11</v>
      </c>
      <c r="F1101" t="s">
        <v>151</v>
      </c>
      <c r="G1101">
        <v>56</v>
      </c>
      <c r="H1101">
        <v>17.580761623708899</v>
      </c>
      <c r="I1101" t="s">
        <v>94</v>
      </c>
    </row>
    <row r="1102" spans="1:9">
      <c r="A1102" t="str">
        <f t="shared" si="17"/>
        <v>C672015AllSexAllEth11</v>
      </c>
      <c r="B1102">
        <v>2015</v>
      </c>
      <c r="C1102" t="s">
        <v>118</v>
      </c>
      <c r="D1102" t="s">
        <v>117</v>
      </c>
      <c r="E1102">
        <v>11</v>
      </c>
      <c r="F1102" t="s">
        <v>151</v>
      </c>
      <c r="G1102">
        <v>7</v>
      </c>
      <c r="H1102">
        <v>2.1975952029636101</v>
      </c>
      <c r="I1102" t="s">
        <v>95</v>
      </c>
    </row>
    <row r="1103" spans="1:9">
      <c r="A1103" t="str">
        <f t="shared" si="17"/>
        <v>C712015AllSexAllEth11</v>
      </c>
      <c r="B1103">
        <v>2015</v>
      </c>
      <c r="C1103" t="s">
        <v>118</v>
      </c>
      <c r="D1103" t="s">
        <v>117</v>
      </c>
      <c r="E1103">
        <v>11</v>
      </c>
      <c r="F1103" t="s">
        <v>151</v>
      </c>
      <c r="G1103">
        <v>24</v>
      </c>
      <c r="H1103">
        <v>7.5346121244466797</v>
      </c>
      <c r="I1103" t="s">
        <v>96</v>
      </c>
    </row>
    <row r="1104" spans="1:9">
      <c r="A1104" t="str">
        <f t="shared" si="17"/>
        <v>C732015AllSexAllEth11</v>
      </c>
      <c r="B1104">
        <v>2015</v>
      </c>
      <c r="C1104" t="s">
        <v>118</v>
      </c>
      <c r="D1104" t="s">
        <v>117</v>
      </c>
      <c r="E1104">
        <v>11</v>
      </c>
      <c r="F1104" t="s">
        <v>151</v>
      </c>
      <c r="G1104">
        <v>39</v>
      </c>
      <c r="H1104">
        <v>12.243744702225801</v>
      </c>
      <c r="I1104" t="s">
        <v>97</v>
      </c>
    </row>
    <row r="1105" spans="1:9">
      <c r="A1105" t="str">
        <f t="shared" si="17"/>
        <v>C812015AllSexAllEth11</v>
      </c>
      <c r="B1105">
        <v>2015</v>
      </c>
      <c r="C1105" t="s">
        <v>118</v>
      </c>
      <c r="D1105" t="s">
        <v>117</v>
      </c>
      <c r="E1105">
        <v>11</v>
      </c>
      <c r="F1105" t="s">
        <v>151</v>
      </c>
      <c r="G1105">
        <v>2</v>
      </c>
      <c r="H1105">
        <v>0.62788434370389001</v>
      </c>
      <c r="I1105" t="s">
        <v>98</v>
      </c>
    </row>
    <row r="1106" spans="1:9">
      <c r="A1106" t="str">
        <f t="shared" si="17"/>
        <v>C82-C86, C962015AllSexAllEth11</v>
      </c>
      <c r="B1106">
        <v>2015</v>
      </c>
      <c r="C1106" t="s">
        <v>118</v>
      </c>
      <c r="D1106" t="s">
        <v>117</v>
      </c>
      <c r="E1106">
        <v>11</v>
      </c>
      <c r="F1106" t="s">
        <v>151</v>
      </c>
      <c r="G1106">
        <v>54</v>
      </c>
      <c r="H1106">
        <v>16.952877280005001</v>
      </c>
      <c r="I1106" t="s">
        <v>99</v>
      </c>
    </row>
    <row r="1107" spans="1:9">
      <c r="A1107" t="str">
        <f t="shared" si="17"/>
        <v>C902015AllSexAllEth11</v>
      </c>
      <c r="B1107">
        <v>2015</v>
      </c>
      <c r="C1107" t="s">
        <v>118</v>
      </c>
      <c r="D1107" t="s">
        <v>117</v>
      </c>
      <c r="E1107">
        <v>11</v>
      </c>
      <c r="F1107" t="s">
        <v>151</v>
      </c>
      <c r="G1107">
        <v>31</v>
      </c>
      <c r="H1107">
        <v>9.7322073274102898</v>
      </c>
      <c r="I1107" t="s">
        <v>100</v>
      </c>
    </row>
    <row r="1108" spans="1:9">
      <c r="A1108" t="str">
        <f t="shared" si="17"/>
        <v>C91-C952015AllSexAllEth11</v>
      </c>
      <c r="B1108">
        <v>2015</v>
      </c>
      <c r="C1108" t="s">
        <v>118</v>
      </c>
      <c r="D1108" t="s">
        <v>117</v>
      </c>
      <c r="E1108">
        <v>11</v>
      </c>
      <c r="F1108" t="s">
        <v>151</v>
      </c>
      <c r="G1108">
        <v>37</v>
      </c>
      <c r="H1108">
        <v>11.615860358521999</v>
      </c>
      <c r="I1108" t="s">
        <v>101</v>
      </c>
    </row>
    <row r="1109" spans="1:9">
      <c r="A1109" t="str">
        <f t="shared" si="17"/>
        <v>D45-D472015AllSexAllEth11</v>
      </c>
      <c r="B1109">
        <v>2015</v>
      </c>
      <c r="C1109" t="s">
        <v>118</v>
      </c>
      <c r="D1109" t="s">
        <v>117</v>
      </c>
      <c r="E1109">
        <v>11</v>
      </c>
      <c r="F1109" t="s">
        <v>151</v>
      </c>
      <c r="G1109">
        <v>13</v>
      </c>
      <c r="H1109">
        <v>4.0812482340752796</v>
      </c>
      <c r="I1109" t="s">
        <v>142</v>
      </c>
    </row>
    <row r="1110" spans="1:9">
      <c r="A1110" t="str">
        <f t="shared" si="17"/>
        <v>C00-C142015AllSexAllEth12</v>
      </c>
      <c r="B1110">
        <v>2015</v>
      </c>
      <c r="C1110" t="s">
        <v>118</v>
      </c>
      <c r="D1110" t="s">
        <v>117</v>
      </c>
      <c r="E1110">
        <v>12</v>
      </c>
      <c r="F1110" t="s">
        <v>152</v>
      </c>
      <c r="G1110">
        <v>70</v>
      </c>
      <c r="H1110">
        <v>24.3529084330643</v>
      </c>
      <c r="I1110" t="s">
        <v>86</v>
      </c>
    </row>
    <row r="1111" spans="1:9">
      <c r="A1111" t="str">
        <f t="shared" si="17"/>
        <v>C152015AllSexAllEth12</v>
      </c>
      <c r="B1111">
        <v>2015</v>
      </c>
      <c r="C1111" t="s">
        <v>118</v>
      </c>
      <c r="D1111" t="s">
        <v>117</v>
      </c>
      <c r="E1111">
        <v>12</v>
      </c>
      <c r="F1111" t="s">
        <v>152</v>
      </c>
      <c r="G1111">
        <v>20</v>
      </c>
      <c r="H1111">
        <v>6.9579738380183702</v>
      </c>
      <c r="I1111" t="s">
        <v>87</v>
      </c>
    </row>
    <row r="1112" spans="1:9">
      <c r="A1112" t="str">
        <f t="shared" si="17"/>
        <v>C162015AllSexAllEth12</v>
      </c>
      <c r="B1112">
        <v>2015</v>
      </c>
      <c r="C1112" t="s">
        <v>118</v>
      </c>
      <c r="D1112" t="s">
        <v>117</v>
      </c>
      <c r="E1112">
        <v>12</v>
      </c>
      <c r="F1112" t="s">
        <v>152</v>
      </c>
      <c r="G1112">
        <v>38</v>
      </c>
      <c r="H1112">
        <v>13.2201502922349</v>
      </c>
      <c r="I1112" t="s">
        <v>88</v>
      </c>
    </row>
    <row r="1113" spans="1:9">
      <c r="A1113" t="str">
        <f t="shared" si="17"/>
        <v>C18-C212015AllSexAllEth12</v>
      </c>
      <c r="B1113">
        <v>2015</v>
      </c>
      <c r="C1113" t="s">
        <v>118</v>
      </c>
      <c r="D1113" t="s">
        <v>117</v>
      </c>
      <c r="E1113">
        <v>12</v>
      </c>
      <c r="F1113" t="s">
        <v>152</v>
      </c>
      <c r="G1113">
        <v>235</v>
      </c>
      <c r="H1113">
        <v>81.756192596715806</v>
      </c>
      <c r="I1113" t="s">
        <v>89</v>
      </c>
    </row>
    <row r="1114" spans="1:9">
      <c r="A1114" t="str">
        <f t="shared" si="17"/>
        <v>C222015AllSexAllEth12</v>
      </c>
      <c r="B1114">
        <v>2015</v>
      </c>
      <c r="C1114" t="s">
        <v>118</v>
      </c>
      <c r="D1114" t="s">
        <v>117</v>
      </c>
      <c r="E1114">
        <v>12</v>
      </c>
      <c r="F1114" t="s">
        <v>152</v>
      </c>
      <c r="G1114">
        <v>39</v>
      </c>
      <c r="H1114">
        <v>13.5680489841358</v>
      </c>
      <c r="I1114" t="s">
        <v>90</v>
      </c>
    </row>
    <row r="1115" spans="1:9">
      <c r="A1115" t="str">
        <f t="shared" si="17"/>
        <v>C252015AllSexAllEth12</v>
      </c>
      <c r="B1115">
        <v>2015</v>
      </c>
      <c r="C1115" t="s">
        <v>118</v>
      </c>
      <c r="D1115" t="s">
        <v>117</v>
      </c>
      <c r="E1115">
        <v>12</v>
      </c>
      <c r="F1115" t="s">
        <v>152</v>
      </c>
      <c r="G1115">
        <v>54</v>
      </c>
      <c r="H1115">
        <v>18.786529362649599</v>
      </c>
      <c r="I1115" t="s">
        <v>91</v>
      </c>
    </row>
    <row r="1116" spans="1:9">
      <c r="A1116" t="str">
        <f t="shared" si="17"/>
        <v>C33-C342015AllSexAllEth12</v>
      </c>
      <c r="B1116">
        <v>2015</v>
      </c>
      <c r="C1116" t="s">
        <v>118</v>
      </c>
      <c r="D1116" t="s">
        <v>117</v>
      </c>
      <c r="E1116">
        <v>12</v>
      </c>
      <c r="F1116" t="s">
        <v>152</v>
      </c>
      <c r="G1116">
        <v>179</v>
      </c>
      <c r="H1116">
        <v>62.2738658502644</v>
      </c>
      <c r="I1116" t="s">
        <v>92</v>
      </c>
    </row>
    <row r="1117" spans="1:9">
      <c r="A1117" t="str">
        <f t="shared" si="17"/>
        <v>C432015AllSexAllEth12</v>
      </c>
      <c r="B1117">
        <v>2015</v>
      </c>
      <c r="C1117" t="s">
        <v>118</v>
      </c>
      <c r="D1117" t="s">
        <v>117</v>
      </c>
      <c r="E1117">
        <v>12</v>
      </c>
      <c r="F1117" t="s">
        <v>152</v>
      </c>
      <c r="G1117">
        <v>262</v>
      </c>
      <c r="H1117">
        <v>91.1494572780406</v>
      </c>
      <c r="I1117" t="s">
        <v>93</v>
      </c>
    </row>
    <row r="1118" spans="1:9">
      <c r="A1118" t="str">
        <f t="shared" si="17"/>
        <v>C502015AllSexAllEth12</v>
      </c>
      <c r="B1118">
        <v>2015</v>
      </c>
      <c r="C1118" t="s">
        <v>118</v>
      </c>
      <c r="D1118" t="s">
        <v>117</v>
      </c>
      <c r="E1118">
        <v>12</v>
      </c>
      <c r="F1118" t="s">
        <v>152</v>
      </c>
      <c r="G1118">
        <v>381</v>
      </c>
      <c r="H1118">
        <v>132.54940161425</v>
      </c>
      <c r="I1118" t="s">
        <v>102</v>
      </c>
    </row>
    <row r="1119" spans="1:9">
      <c r="A1119" t="str">
        <f t="shared" si="17"/>
        <v>C512015AllSexAllEth12</v>
      </c>
      <c r="B1119">
        <v>2015</v>
      </c>
      <c r="C1119" t="s">
        <v>118</v>
      </c>
      <c r="D1119" t="s">
        <v>117</v>
      </c>
      <c r="E1119">
        <v>12</v>
      </c>
      <c r="F1119" t="s">
        <v>152</v>
      </c>
      <c r="G1119">
        <v>3</v>
      </c>
      <c r="H1119">
        <v>1.04369607570276</v>
      </c>
      <c r="I1119" t="s">
        <v>106</v>
      </c>
    </row>
    <row r="1120" spans="1:9">
      <c r="A1120" t="str">
        <f t="shared" si="17"/>
        <v>C532015AllSexAllEth12</v>
      </c>
      <c r="B1120">
        <v>2015</v>
      </c>
      <c r="C1120" t="s">
        <v>118</v>
      </c>
      <c r="D1120" t="s">
        <v>117</v>
      </c>
      <c r="E1120">
        <v>12</v>
      </c>
      <c r="F1120" t="s">
        <v>152</v>
      </c>
      <c r="G1120">
        <v>15</v>
      </c>
      <c r="H1120">
        <v>5.2184803785137799</v>
      </c>
      <c r="I1120" t="s">
        <v>103</v>
      </c>
    </row>
    <row r="1121" spans="1:9">
      <c r="A1121" t="str">
        <f t="shared" si="17"/>
        <v>C54-C552015AllSexAllEth12</v>
      </c>
      <c r="B1121">
        <v>2015</v>
      </c>
      <c r="C1121" t="s">
        <v>118</v>
      </c>
      <c r="D1121" t="s">
        <v>117</v>
      </c>
      <c r="E1121">
        <v>12</v>
      </c>
      <c r="F1121" t="s">
        <v>152</v>
      </c>
      <c r="G1121">
        <v>76</v>
      </c>
      <c r="H1121">
        <v>26.440300584469799</v>
      </c>
      <c r="I1121" t="s">
        <v>104</v>
      </c>
    </row>
    <row r="1122" spans="1:9">
      <c r="A1122" t="str">
        <f t="shared" si="17"/>
        <v>C56-C572015AllSexAllEth12</v>
      </c>
      <c r="B1122">
        <v>2015</v>
      </c>
      <c r="C1122" t="s">
        <v>118</v>
      </c>
      <c r="D1122" t="s">
        <v>117</v>
      </c>
      <c r="E1122">
        <v>12</v>
      </c>
      <c r="F1122" t="s">
        <v>152</v>
      </c>
      <c r="G1122">
        <v>37</v>
      </c>
      <c r="H1122">
        <v>12.872251600334</v>
      </c>
      <c r="I1122" t="s">
        <v>105</v>
      </c>
    </row>
    <row r="1123" spans="1:9">
      <c r="A1123" t="str">
        <f t="shared" si="17"/>
        <v>C612015AllSexAllEth12</v>
      </c>
      <c r="B1123">
        <v>2015</v>
      </c>
      <c r="C1123" t="s">
        <v>118</v>
      </c>
      <c r="D1123" t="s">
        <v>117</v>
      </c>
      <c r="E1123">
        <v>12</v>
      </c>
      <c r="F1123" t="s">
        <v>152</v>
      </c>
      <c r="G1123">
        <v>340</v>
      </c>
      <c r="H1123">
        <v>118.285555246312</v>
      </c>
      <c r="I1123" t="s">
        <v>107</v>
      </c>
    </row>
    <row r="1124" spans="1:9">
      <c r="A1124" t="str">
        <f t="shared" si="17"/>
        <v>C622015AllSexAllEth12</v>
      </c>
      <c r="B1124">
        <v>2015</v>
      </c>
      <c r="C1124" t="s">
        <v>118</v>
      </c>
      <c r="D1124" t="s">
        <v>117</v>
      </c>
      <c r="E1124">
        <v>12</v>
      </c>
      <c r="F1124" t="s">
        <v>152</v>
      </c>
      <c r="G1124">
        <v>5</v>
      </c>
      <c r="H1124">
        <v>1.7394934595045899</v>
      </c>
      <c r="I1124" t="s">
        <v>108</v>
      </c>
    </row>
    <row r="1125" spans="1:9">
      <c r="A1125" t="str">
        <f t="shared" si="17"/>
        <v>C64-C66, C682015AllSexAllEth12</v>
      </c>
      <c r="B1125">
        <v>2015</v>
      </c>
      <c r="C1125" t="s">
        <v>118</v>
      </c>
      <c r="D1125" t="s">
        <v>117</v>
      </c>
      <c r="E1125">
        <v>12</v>
      </c>
      <c r="F1125" t="s">
        <v>152</v>
      </c>
      <c r="G1125">
        <v>72</v>
      </c>
      <c r="H1125">
        <v>25.0487058168661</v>
      </c>
      <c r="I1125" t="s">
        <v>94</v>
      </c>
    </row>
    <row r="1126" spans="1:9">
      <c r="A1126" t="str">
        <f t="shared" si="17"/>
        <v>C672015AllSexAllEth12</v>
      </c>
      <c r="B1126">
        <v>2015</v>
      </c>
      <c r="C1126" t="s">
        <v>118</v>
      </c>
      <c r="D1126" t="s">
        <v>117</v>
      </c>
      <c r="E1126">
        <v>12</v>
      </c>
      <c r="F1126" t="s">
        <v>152</v>
      </c>
      <c r="G1126">
        <v>17</v>
      </c>
      <c r="H1126">
        <v>5.91427776231561</v>
      </c>
      <c r="I1126" t="s">
        <v>95</v>
      </c>
    </row>
    <row r="1127" spans="1:9">
      <c r="A1127" t="str">
        <f t="shared" si="17"/>
        <v>C712015AllSexAllEth12</v>
      </c>
      <c r="B1127">
        <v>2015</v>
      </c>
      <c r="C1127" t="s">
        <v>118</v>
      </c>
      <c r="D1127" t="s">
        <v>117</v>
      </c>
      <c r="E1127">
        <v>12</v>
      </c>
      <c r="F1127" t="s">
        <v>152</v>
      </c>
      <c r="G1127">
        <v>35</v>
      </c>
      <c r="H1127">
        <v>12.1764542165321</v>
      </c>
      <c r="I1127" t="s">
        <v>96</v>
      </c>
    </row>
    <row r="1128" spans="1:9">
      <c r="A1128" t="str">
        <f t="shared" si="17"/>
        <v>C732015AllSexAllEth12</v>
      </c>
      <c r="B1128">
        <v>2015</v>
      </c>
      <c r="C1128" t="s">
        <v>118</v>
      </c>
      <c r="D1128" t="s">
        <v>117</v>
      </c>
      <c r="E1128">
        <v>12</v>
      </c>
      <c r="F1128" t="s">
        <v>152</v>
      </c>
      <c r="G1128">
        <v>31</v>
      </c>
      <c r="H1128">
        <v>10.784859448928501</v>
      </c>
      <c r="I1128" t="s">
        <v>97</v>
      </c>
    </row>
    <row r="1129" spans="1:9">
      <c r="A1129" t="str">
        <f t="shared" si="17"/>
        <v>C812015AllSexAllEth12</v>
      </c>
      <c r="B1129">
        <v>2015</v>
      </c>
      <c r="C1129" t="s">
        <v>118</v>
      </c>
      <c r="D1129" t="s">
        <v>117</v>
      </c>
      <c r="E1129">
        <v>12</v>
      </c>
      <c r="F1129" t="s">
        <v>152</v>
      </c>
      <c r="G1129">
        <v>5</v>
      </c>
      <c r="H1129">
        <v>1.7394934595045899</v>
      </c>
      <c r="I1129" t="s">
        <v>98</v>
      </c>
    </row>
    <row r="1130" spans="1:9">
      <c r="A1130" t="str">
        <f t="shared" si="17"/>
        <v>C82-C86, C962015AllSexAllEth12</v>
      </c>
      <c r="B1130">
        <v>2015</v>
      </c>
      <c r="C1130" t="s">
        <v>118</v>
      </c>
      <c r="D1130" t="s">
        <v>117</v>
      </c>
      <c r="E1130">
        <v>12</v>
      </c>
      <c r="F1130" t="s">
        <v>152</v>
      </c>
      <c r="G1130">
        <v>68</v>
      </c>
      <c r="H1130">
        <v>23.6571110492625</v>
      </c>
      <c r="I1130" t="s">
        <v>99</v>
      </c>
    </row>
    <row r="1131" spans="1:9">
      <c r="A1131" t="str">
        <f t="shared" si="17"/>
        <v>C902015AllSexAllEth12</v>
      </c>
      <c r="B1131">
        <v>2015</v>
      </c>
      <c r="C1131" t="s">
        <v>118</v>
      </c>
      <c r="D1131" t="s">
        <v>117</v>
      </c>
      <c r="E1131">
        <v>12</v>
      </c>
      <c r="F1131" t="s">
        <v>152</v>
      </c>
      <c r="G1131">
        <v>29</v>
      </c>
      <c r="H1131">
        <v>10.089062065126599</v>
      </c>
      <c r="I1131" t="s">
        <v>100</v>
      </c>
    </row>
    <row r="1132" spans="1:9">
      <c r="A1132" t="str">
        <f t="shared" si="17"/>
        <v>C91-C952015AllSexAllEth12</v>
      </c>
      <c r="B1132">
        <v>2015</v>
      </c>
      <c r="C1132" t="s">
        <v>118</v>
      </c>
      <c r="D1132" t="s">
        <v>117</v>
      </c>
      <c r="E1132">
        <v>12</v>
      </c>
      <c r="F1132" t="s">
        <v>152</v>
      </c>
      <c r="G1132">
        <v>58</v>
      </c>
      <c r="H1132">
        <v>20.178124130253298</v>
      </c>
      <c r="I1132" t="s">
        <v>101</v>
      </c>
    </row>
    <row r="1133" spans="1:9">
      <c r="A1133" t="str">
        <f t="shared" si="17"/>
        <v>D45-D472015AllSexAllEth12</v>
      </c>
      <c r="B1133">
        <v>2015</v>
      </c>
      <c r="C1133" t="s">
        <v>118</v>
      </c>
      <c r="D1133" t="s">
        <v>117</v>
      </c>
      <c r="E1133">
        <v>12</v>
      </c>
      <c r="F1133" t="s">
        <v>152</v>
      </c>
      <c r="G1133">
        <v>28</v>
      </c>
      <c r="H1133">
        <v>9.7411633732257208</v>
      </c>
      <c r="I1133" t="s">
        <v>142</v>
      </c>
    </row>
    <row r="1134" spans="1:9">
      <c r="A1134" t="str">
        <f t="shared" si="17"/>
        <v>C00-C142015AllSexAllEth13</v>
      </c>
      <c r="B1134">
        <v>2015</v>
      </c>
      <c r="C1134" t="s">
        <v>118</v>
      </c>
      <c r="D1134" t="s">
        <v>117</v>
      </c>
      <c r="E1134">
        <v>13</v>
      </c>
      <c r="F1134" t="s">
        <v>153</v>
      </c>
      <c r="G1134">
        <v>79</v>
      </c>
      <c r="H1134">
        <v>31.557082367979501</v>
      </c>
      <c r="I1134" t="s">
        <v>86</v>
      </c>
    </row>
    <row r="1135" spans="1:9">
      <c r="A1135" t="str">
        <f t="shared" si="17"/>
        <v>C152015AllSexAllEth13</v>
      </c>
      <c r="B1135">
        <v>2015</v>
      </c>
      <c r="C1135" t="s">
        <v>118</v>
      </c>
      <c r="D1135" t="s">
        <v>117</v>
      </c>
      <c r="E1135">
        <v>13</v>
      </c>
      <c r="F1135" t="s">
        <v>153</v>
      </c>
      <c r="G1135">
        <v>43</v>
      </c>
      <c r="H1135">
        <v>17.176639769912899</v>
      </c>
      <c r="I1135" t="s">
        <v>87</v>
      </c>
    </row>
    <row r="1136" spans="1:9">
      <c r="A1136" t="str">
        <f t="shared" si="17"/>
        <v>C162015AllSexAllEth13</v>
      </c>
      <c r="B1136">
        <v>2015</v>
      </c>
      <c r="C1136" t="s">
        <v>118</v>
      </c>
      <c r="D1136" t="s">
        <v>117</v>
      </c>
      <c r="E1136">
        <v>13</v>
      </c>
      <c r="F1136" t="s">
        <v>153</v>
      </c>
      <c r="G1136">
        <v>54</v>
      </c>
      <c r="H1136">
        <v>21.570663897099902</v>
      </c>
      <c r="I1136" t="s">
        <v>88</v>
      </c>
    </row>
    <row r="1137" spans="1:9">
      <c r="A1137" t="str">
        <f t="shared" si="17"/>
        <v>C18-C212015AllSexAllEth13</v>
      </c>
      <c r="B1137">
        <v>2015</v>
      </c>
      <c r="C1137" t="s">
        <v>118</v>
      </c>
      <c r="D1137" t="s">
        <v>117</v>
      </c>
      <c r="E1137">
        <v>13</v>
      </c>
      <c r="F1137" t="s">
        <v>153</v>
      </c>
      <c r="G1137">
        <v>271</v>
      </c>
      <c r="H1137">
        <v>108.25277622433499</v>
      </c>
      <c r="I1137" t="s">
        <v>89</v>
      </c>
    </row>
    <row r="1138" spans="1:9">
      <c r="A1138" t="str">
        <f t="shared" si="17"/>
        <v>C222015AllSexAllEth13</v>
      </c>
      <c r="B1138">
        <v>2015</v>
      </c>
      <c r="C1138" t="s">
        <v>118</v>
      </c>
      <c r="D1138" t="s">
        <v>117</v>
      </c>
      <c r="E1138">
        <v>13</v>
      </c>
      <c r="F1138" t="s">
        <v>153</v>
      </c>
      <c r="G1138">
        <v>53</v>
      </c>
      <c r="H1138">
        <v>21.171207158264799</v>
      </c>
      <c r="I1138" t="s">
        <v>90</v>
      </c>
    </row>
    <row r="1139" spans="1:9">
      <c r="A1139" t="str">
        <f t="shared" si="17"/>
        <v>C252015AllSexAllEth13</v>
      </c>
      <c r="B1139">
        <v>2015</v>
      </c>
      <c r="C1139" t="s">
        <v>118</v>
      </c>
      <c r="D1139" t="s">
        <v>117</v>
      </c>
      <c r="E1139">
        <v>13</v>
      </c>
      <c r="F1139" t="s">
        <v>153</v>
      </c>
      <c r="G1139">
        <v>62</v>
      </c>
      <c r="H1139">
        <v>24.766317807781402</v>
      </c>
      <c r="I1139" t="s">
        <v>91</v>
      </c>
    </row>
    <row r="1140" spans="1:9">
      <c r="A1140" t="str">
        <f t="shared" si="17"/>
        <v>C33-C342015AllSexAllEth13</v>
      </c>
      <c r="B1140">
        <v>2015</v>
      </c>
      <c r="C1140" t="s">
        <v>118</v>
      </c>
      <c r="D1140" t="s">
        <v>117</v>
      </c>
      <c r="E1140">
        <v>13</v>
      </c>
      <c r="F1140" t="s">
        <v>153</v>
      </c>
      <c r="G1140">
        <v>265</v>
      </c>
      <c r="H1140">
        <v>105.856035791324</v>
      </c>
      <c r="I1140" t="s">
        <v>92</v>
      </c>
    </row>
    <row r="1141" spans="1:9">
      <c r="A1141" t="str">
        <f t="shared" si="17"/>
        <v>C432015AllSexAllEth13</v>
      </c>
      <c r="B1141">
        <v>2015</v>
      </c>
      <c r="C1141" t="s">
        <v>118</v>
      </c>
      <c r="D1141" t="s">
        <v>117</v>
      </c>
      <c r="E1141">
        <v>13</v>
      </c>
      <c r="F1141" t="s">
        <v>153</v>
      </c>
      <c r="G1141">
        <v>243</v>
      </c>
      <c r="H1141">
        <v>97.067987536949701</v>
      </c>
      <c r="I1141" t="s">
        <v>93</v>
      </c>
    </row>
    <row r="1142" spans="1:9">
      <c r="A1142" t="str">
        <f t="shared" si="17"/>
        <v>C502015AllSexAllEth13</v>
      </c>
      <c r="B1142">
        <v>2015</v>
      </c>
      <c r="C1142" t="s">
        <v>118</v>
      </c>
      <c r="D1142" t="s">
        <v>117</v>
      </c>
      <c r="E1142">
        <v>13</v>
      </c>
      <c r="F1142" t="s">
        <v>153</v>
      </c>
      <c r="G1142">
        <v>431</v>
      </c>
      <c r="H1142">
        <v>172.16585443796399</v>
      </c>
      <c r="I1142" t="s">
        <v>102</v>
      </c>
    </row>
    <row r="1143" spans="1:9">
      <c r="A1143" t="str">
        <f t="shared" si="17"/>
        <v>C512015AllSexAllEth13</v>
      </c>
      <c r="B1143">
        <v>2015</v>
      </c>
      <c r="C1143" t="s">
        <v>118</v>
      </c>
      <c r="D1143" t="s">
        <v>117</v>
      </c>
      <c r="E1143">
        <v>13</v>
      </c>
      <c r="F1143" t="s">
        <v>153</v>
      </c>
      <c r="G1143">
        <v>4</v>
      </c>
      <c r="H1143">
        <v>1.59782695534074</v>
      </c>
      <c r="I1143" t="s">
        <v>106</v>
      </c>
    </row>
    <row r="1144" spans="1:9">
      <c r="A1144" t="str">
        <f t="shared" si="17"/>
        <v>C532015AllSexAllEth13</v>
      </c>
      <c r="B1144">
        <v>2015</v>
      </c>
      <c r="C1144" t="s">
        <v>118</v>
      </c>
      <c r="D1144" t="s">
        <v>117</v>
      </c>
      <c r="E1144">
        <v>13</v>
      </c>
      <c r="F1144" t="s">
        <v>153</v>
      </c>
      <c r="G1144">
        <v>9</v>
      </c>
      <c r="H1144">
        <v>3.59511064951666</v>
      </c>
      <c r="I1144" t="s">
        <v>103</v>
      </c>
    </row>
    <row r="1145" spans="1:9">
      <c r="A1145" t="str">
        <f t="shared" si="17"/>
        <v>C54-C552015AllSexAllEth13</v>
      </c>
      <c r="B1145">
        <v>2015</v>
      </c>
      <c r="C1145" t="s">
        <v>118</v>
      </c>
      <c r="D1145" t="s">
        <v>117</v>
      </c>
      <c r="E1145">
        <v>13</v>
      </c>
      <c r="F1145" t="s">
        <v>153</v>
      </c>
      <c r="G1145">
        <v>80</v>
      </c>
      <c r="H1145">
        <v>31.956539106814699</v>
      </c>
      <c r="I1145" t="s">
        <v>104</v>
      </c>
    </row>
    <row r="1146" spans="1:9">
      <c r="A1146" t="str">
        <f t="shared" si="17"/>
        <v>C56-C572015AllSexAllEth13</v>
      </c>
      <c r="B1146">
        <v>2015</v>
      </c>
      <c r="C1146" t="s">
        <v>118</v>
      </c>
      <c r="D1146" t="s">
        <v>117</v>
      </c>
      <c r="E1146">
        <v>13</v>
      </c>
      <c r="F1146" t="s">
        <v>153</v>
      </c>
      <c r="G1146">
        <v>39</v>
      </c>
      <c r="H1146">
        <v>15.578812814572199</v>
      </c>
      <c r="I1146" t="s">
        <v>105</v>
      </c>
    </row>
    <row r="1147" spans="1:9">
      <c r="A1147" t="str">
        <f t="shared" si="17"/>
        <v>C612015AllSexAllEth13</v>
      </c>
      <c r="B1147">
        <v>2015</v>
      </c>
      <c r="C1147" t="s">
        <v>118</v>
      </c>
      <c r="D1147" t="s">
        <v>117</v>
      </c>
      <c r="E1147">
        <v>13</v>
      </c>
      <c r="F1147" t="s">
        <v>153</v>
      </c>
      <c r="G1147">
        <v>536</v>
      </c>
      <c r="H1147">
        <v>214.108812015659</v>
      </c>
      <c r="I1147" t="s">
        <v>107</v>
      </c>
    </row>
    <row r="1148" spans="1:9">
      <c r="A1148" t="str">
        <f t="shared" si="17"/>
        <v>C622015AllSexAllEth13</v>
      </c>
      <c r="B1148">
        <v>2015</v>
      </c>
      <c r="C1148" t="s">
        <v>118</v>
      </c>
      <c r="D1148" t="s">
        <v>117</v>
      </c>
      <c r="E1148">
        <v>13</v>
      </c>
      <c r="F1148" t="s">
        <v>153</v>
      </c>
      <c r="G1148">
        <v>3</v>
      </c>
      <c r="H1148">
        <v>1.1983702165055501</v>
      </c>
      <c r="I1148" t="s">
        <v>108</v>
      </c>
    </row>
    <row r="1149" spans="1:9">
      <c r="A1149" t="str">
        <f t="shared" si="17"/>
        <v>C64-C66, C682015AllSexAllEth13</v>
      </c>
      <c r="B1149">
        <v>2015</v>
      </c>
      <c r="C1149" t="s">
        <v>118</v>
      </c>
      <c r="D1149" t="s">
        <v>117</v>
      </c>
      <c r="E1149">
        <v>13</v>
      </c>
      <c r="F1149" t="s">
        <v>153</v>
      </c>
      <c r="G1149">
        <v>85</v>
      </c>
      <c r="H1149">
        <v>33.9538228009907</v>
      </c>
      <c r="I1149" t="s">
        <v>94</v>
      </c>
    </row>
    <row r="1150" spans="1:9">
      <c r="A1150" t="str">
        <f t="shared" si="17"/>
        <v>C672015AllSexAllEth13</v>
      </c>
      <c r="B1150">
        <v>2015</v>
      </c>
      <c r="C1150" t="s">
        <v>118</v>
      </c>
      <c r="D1150" t="s">
        <v>117</v>
      </c>
      <c r="E1150">
        <v>13</v>
      </c>
      <c r="F1150" t="s">
        <v>153</v>
      </c>
      <c r="G1150">
        <v>30</v>
      </c>
      <c r="H1150">
        <v>11.983702165055499</v>
      </c>
      <c r="I1150" t="s">
        <v>95</v>
      </c>
    </row>
    <row r="1151" spans="1:9">
      <c r="A1151" t="str">
        <f t="shared" si="17"/>
        <v>C712015AllSexAllEth13</v>
      </c>
      <c r="B1151">
        <v>2015</v>
      </c>
      <c r="C1151" t="s">
        <v>118</v>
      </c>
      <c r="D1151" t="s">
        <v>117</v>
      </c>
      <c r="E1151">
        <v>13</v>
      </c>
      <c r="F1151" t="s">
        <v>153</v>
      </c>
      <c r="G1151">
        <v>39</v>
      </c>
      <c r="H1151">
        <v>15.578812814572199</v>
      </c>
      <c r="I1151" t="s">
        <v>96</v>
      </c>
    </row>
    <row r="1152" spans="1:9">
      <c r="A1152" t="str">
        <f t="shared" si="17"/>
        <v>C732015AllSexAllEth13</v>
      </c>
      <c r="B1152">
        <v>2015</v>
      </c>
      <c r="C1152" t="s">
        <v>118</v>
      </c>
      <c r="D1152" t="s">
        <v>117</v>
      </c>
      <c r="E1152">
        <v>13</v>
      </c>
      <c r="F1152" t="s">
        <v>153</v>
      </c>
      <c r="G1152">
        <v>23</v>
      </c>
      <c r="H1152">
        <v>9.1875049932092292</v>
      </c>
      <c r="I1152" t="s">
        <v>97</v>
      </c>
    </row>
    <row r="1153" spans="1:9">
      <c r="A1153" t="str">
        <f t="shared" si="17"/>
        <v>C812015AllSexAllEth13</v>
      </c>
      <c r="B1153">
        <v>2015</v>
      </c>
      <c r="C1153" t="s">
        <v>118</v>
      </c>
      <c r="D1153" t="s">
        <v>117</v>
      </c>
      <c r="E1153">
        <v>13</v>
      </c>
      <c r="F1153" t="s">
        <v>153</v>
      </c>
      <c r="G1153">
        <v>9</v>
      </c>
      <c r="H1153">
        <v>3.59511064951666</v>
      </c>
      <c r="I1153" t="s">
        <v>98</v>
      </c>
    </row>
    <row r="1154" spans="1:9">
      <c r="A1154" t="str">
        <f t="shared" si="17"/>
        <v>C82-C86, C962015AllSexAllEth13</v>
      </c>
      <c r="B1154">
        <v>2015</v>
      </c>
      <c r="C1154" t="s">
        <v>118</v>
      </c>
      <c r="D1154" t="s">
        <v>117</v>
      </c>
      <c r="E1154">
        <v>13</v>
      </c>
      <c r="F1154" t="s">
        <v>153</v>
      </c>
      <c r="G1154">
        <v>96</v>
      </c>
      <c r="H1154">
        <v>38.347846928177702</v>
      </c>
      <c r="I1154" t="s">
        <v>99</v>
      </c>
    </row>
    <row r="1155" spans="1:9">
      <c r="A1155" t="str">
        <f t="shared" ref="A1155:A1218" si="18">I1155&amp;B1155&amp;C1155&amp;D1155&amp;E1155</f>
        <v>C902015AllSexAllEth13</v>
      </c>
      <c r="B1155">
        <v>2015</v>
      </c>
      <c r="C1155" t="s">
        <v>118</v>
      </c>
      <c r="D1155" t="s">
        <v>117</v>
      </c>
      <c r="E1155">
        <v>13</v>
      </c>
      <c r="F1155" t="s">
        <v>153</v>
      </c>
      <c r="G1155">
        <v>44</v>
      </c>
      <c r="H1155">
        <v>17.576096508748101</v>
      </c>
      <c r="I1155" t="s">
        <v>100</v>
      </c>
    </row>
    <row r="1156" spans="1:9">
      <c r="A1156" t="str">
        <f t="shared" si="18"/>
        <v>C91-C952015AllSexAllEth13</v>
      </c>
      <c r="B1156">
        <v>2015</v>
      </c>
      <c r="C1156" t="s">
        <v>118</v>
      </c>
      <c r="D1156" t="s">
        <v>117</v>
      </c>
      <c r="E1156">
        <v>13</v>
      </c>
      <c r="F1156" t="s">
        <v>153</v>
      </c>
      <c r="G1156">
        <v>73</v>
      </c>
      <c r="H1156">
        <v>29.1603419349684</v>
      </c>
      <c r="I1156" t="s">
        <v>101</v>
      </c>
    </row>
    <row r="1157" spans="1:9">
      <c r="A1157" t="str">
        <f t="shared" si="18"/>
        <v>D45-D472015AllSexAllEth13</v>
      </c>
      <c r="B1157">
        <v>2015</v>
      </c>
      <c r="C1157" t="s">
        <v>118</v>
      </c>
      <c r="D1157" t="s">
        <v>117</v>
      </c>
      <c r="E1157">
        <v>13</v>
      </c>
      <c r="F1157" t="s">
        <v>153</v>
      </c>
      <c r="G1157">
        <v>25</v>
      </c>
      <c r="H1157">
        <v>9.9864184708796007</v>
      </c>
      <c r="I1157" t="s">
        <v>142</v>
      </c>
    </row>
    <row r="1158" spans="1:9">
      <c r="A1158" t="str">
        <f t="shared" si="18"/>
        <v>C00-C142015AllSexAllEth14</v>
      </c>
      <c r="B1158">
        <v>2015</v>
      </c>
      <c r="C1158" t="s">
        <v>118</v>
      </c>
      <c r="D1158" t="s">
        <v>117</v>
      </c>
      <c r="E1158">
        <v>14</v>
      </c>
      <c r="F1158" t="s">
        <v>154</v>
      </c>
      <c r="G1158">
        <v>56</v>
      </c>
      <c r="H1158">
        <v>24.7930225350866</v>
      </c>
      <c r="I1158" t="s">
        <v>86</v>
      </c>
    </row>
    <row r="1159" spans="1:9">
      <c r="A1159" t="str">
        <f t="shared" si="18"/>
        <v>C152015AllSexAllEth14</v>
      </c>
      <c r="B1159">
        <v>2015</v>
      </c>
      <c r="C1159" t="s">
        <v>118</v>
      </c>
      <c r="D1159" t="s">
        <v>117</v>
      </c>
      <c r="E1159">
        <v>14</v>
      </c>
      <c r="F1159" t="s">
        <v>154</v>
      </c>
      <c r="G1159">
        <v>51</v>
      </c>
      <c r="H1159">
        <v>22.5793598087395</v>
      </c>
      <c r="I1159" t="s">
        <v>87</v>
      </c>
    </row>
    <row r="1160" spans="1:9">
      <c r="A1160" t="str">
        <f t="shared" si="18"/>
        <v>C162015AllSexAllEth14</v>
      </c>
      <c r="B1160">
        <v>2015</v>
      </c>
      <c r="C1160" t="s">
        <v>118</v>
      </c>
      <c r="D1160" t="s">
        <v>117</v>
      </c>
      <c r="E1160">
        <v>14</v>
      </c>
      <c r="F1160" t="s">
        <v>154</v>
      </c>
      <c r="G1160">
        <v>47</v>
      </c>
      <c r="H1160">
        <v>20.808429627661901</v>
      </c>
      <c r="I1160" t="s">
        <v>88</v>
      </c>
    </row>
    <row r="1161" spans="1:9">
      <c r="A1161" t="str">
        <f t="shared" si="18"/>
        <v>C18-C212015AllSexAllEth14</v>
      </c>
      <c r="B1161">
        <v>2015</v>
      </c>
      <c r="C1161" t="s">
        <v>118</v>
      </c>
      <c r="D1161" t="s">
        <v>117</v>
      </c>
      <c r="E1161">
        <v>14</v>
      </c>
      <c r="F1161" t="s">
        <v>154</v>
      </c>
      <c r="G1161">
        <v>434</v>
      </c>
      <c r="H1161">
        <v>192.145924646921</v>
      </c>
      <c r="I1161" t="s">
        <v>89</v>
      </c>
    </row>
    <row r="1162" spans="1:9">
      <c r="A1162" t="str">
        <f t="shared" si="18"/>
        <v>C222015AllSexAllEth14</v>
      </c>
      <c r="B1162">
        <v>2015</v>
      </c>
      <c r="C1162" t="s">
        <v>118</v>
      </c>
      <c r="D1162" t="s">
        <v>117</v>
      </c>
      <c r="E1162">
        <v>14</v>
      </c>
      <c r="F1162" t="s">
        <v>154</v>
      </c>
      <c r="G1162">
        <v>38</v>
      </c>
      <c r="H1162">
        <v>16.823836720237299</v>
      </c>
      <c r="I1162" t="s">
        <v>90</v>
      </c>
    </row>
    <row r="1163" spans="1:9">
      <c r="A1163" t="str">
        <f t="shared" si="18"/>
        <v>C252015AllSexAllEth14</v>
      </c>
      <c r="B1163">
        <v>2015</v>
      </c>
      <c r="C1163" t="s">
        <v>118</v>
      </c>
      <c r="D1163" t="s">
        <v>117</v>
      </c>
      <c r="E1163">
        <v>14</v>
      </c>
      <c r="F1163" t="s">
        <v>154</v>
      </c>
      <c r="G1163">
        <v>93</v>
      </c>
      <c r="H1163">
        <v>41.174126710054502</v>
      </c>
      <c r="I1163" t="s">
        <v>91</v>
      </c>
    </row>
    <row r="1164" spans="1:9">
      <c r="A1164" t="str">
        <f t="shared" si="18"/>
        <v>C33-C342015AllSexAllEth14</v>
      </c>
      <c r="B1164">
        <v>2015</v>
      </c>
      <c r="C1164" t="s">
        <v>118</v>
      </c>
      <c r="D1164" t="s">
        <v>117</v>
      </c>
      <c r="E1164">
        <v>14</v>
      </c>
      <c r="F1164" t="s">
        <v>154</v>
      </c>
      <c r="G1164">
        <v>360</v>
      </c>
      <c r="H1164">
        <v>159.383716296985</v>
      </c>
      <c r="I1164" t="s">
        <v>92</v>
      </c>
    </row>
    <row r="1165" spans="1:9">
      <c r="A1165" t="str">
        <f t="shared" si="18"/>
        <v>C432015AllSexAllEth14</v>
      </c>
      <c r="B1165">
        <v>2015</v>
      </c>
      <c r="C1165" t="s">
        <v>118</v>
      </c>
      <c r="D1165" t="s">
        <v>117</v>
      </c>
      <c r="E1165">
        <v>14</v>
      </c>
      <c r="F1165" t="s">
        <v>154</v>
      </c>
      <c r="G1165">
        <v>324</v>
      </c>
      <c r="H1165">
        <v>143.44534466728601</v>
      </c>
      <c r="I1165" t="s">
        <v>93</v>
      </c>
    </row>
    <row r="1166" spans="1:9">
      <c r="A1166" t="str">
        <f t="shared" si="18"/>
        <v>C502015AllSexAllEth14</v>
      </c>
      <c r="B1166">
        <v>2015</v>
      </c>
      <c r="C1166" t="s">
        <v>118</v>
      </c>
      <c r="D1166" t="s">
        <v>117</v>
      </c>
      <c r="E1166">
        <v>14</v>
      </c>
      <c r="F1166" t="s">
        <v>154</v>
      </c>
      <c r="G1166">
        <v>492</v>
      </c>
      <c r="H1166">
        <v>217.824412272546</v>
      </c>
      <c r="I1166" t="s">
        <v>102</v>
      </c>
    </row>
    <row r="1167" spans="1:9">
      <c r="A1167" t="str">
        <f t="shared" si="18"/>
        <v>C512015AllSexAllEth14</v>
      </c>
      <c r="B1167">
        <v>2015</v>
      </c>
      <c r="C1167" t="s">
        <v>118</v>
      </c>
      <c r="D1167" t="s">
        <v>117</v>
      </c>
      <c r="E1167">
        <v>14</v>
      </c>
      <c r="F1167" t="s">
        <v>154</v>
      </c>
      <c r="G1167">
        <v>3</v>
      </c>
      <c r="H1167">
        <v>1.3281976358082099</v>
      </c>
      <c r="I1167" t="s">
        <v>106</v>
      </c>
    </row>
    <row r="1168" spans="1:9">
      <c r="A1168" t="str">
        <f t="shared" si="18"/>
        <v>C532015AllSexAllEth14</v>
      </c>
      <c r="B1168">
        <v>2015</v>
      </c>
      <c r="C1168" t="s">
        <v>118</v>
      </c>
      <c r="D1168" t="s">
        <v>117</v>
      </c>
      <c r="E1168">
        <v>14</v>
      </c>
      <c r="F1168" t="s">
        <v>154</v>
      </c>
      <c r="G1168">
        <v>6</v>
      </c>
      <c r="H1168">
        <v>2.6563952716164199</v>
      </c>
      <c r="I1168" t="s">
        <v>103</v>
      </c>
    </row>
    <row r="1169" spans="1:9">
      <c r="A1169" t="str">
        <f t="shared" si="18"/>
        <v>C54-C552015AllSexAllEth14</v>
      </c>
      <c r="B1169">
        <v>2015</v>
      </c>
      <c r="C1169" t="s">
        <v>118</v>
      </c>
      <c r="D1169" t="s">
        <v>117</v>
      </c>
      <c r="E1169">
        <v>14</v>
      </c>
      <c r="F1169" t="s">
        <v>154</v>
      </c>
      <c r="G1169">
        <v>85</v>
      </c>
      <c r="H1169">
        <v>37.632266347899197</v>
      </c>
      <c r="I1169" t="s">
        <v>104</v>
      </c>
    </row>
    <row r="1170" spans="1:9">
      <c r="A1170" t="str">
        <f t="shared" si="18"/>
        <v>C56-C572015AllSexAllEth14</v>
      </c>
      <c r="B1170">
        <v>2015</v>
      </c>
      <c r="C1170" t="s">
        <v>118</v>
      </c>
      <c r="D1170" t="s">
        <v>117</v>
      </c>
      <c r="E1170">
        <v>14</v>
      </c>
      <c r="F1170" t="s">
        <v>154</v>
      </c>
      <c r="G1170">
        <v>63</v>
      </c>
      <c r="H1170">
        <v>27.892150351972401</v>
      </c>
      <c r="I1170" t="s">
        <v>105</v>
      </c>
    </row>
    <row r="1171" spans="1:9">
      <c r="A1171" t="str">
        <f t="shared" si="18"/>
        <v>C612015AllSexAllEth14</v>
      </c>
      <c r="B1171">
        <v>2015</v>
      </c>
      <c r="C1171" t="s">
        <v>118</v>
      </c>
      <c r="D1171" t="s">
        <v>117</v>
      </c>
      <c r="E1171">
        <v>14</v>
      </c>
      <c r="F1171" t="s">
        <v>154</v>
      </c>
      <c r="G1171">
        <v>789</v>
      </c>
      <c r="H1171">
        <v>349.31597821755901</v>
      </c>
      <c r="I1171" t="s">
        <v>107</v>
      </c>
    </row>
    <row r="1172" spans="1:9">
      <c r="A1172" t="str">
        <f t="shared" si="18"/>
        <v>C622015AllSexAllEth14</v>
      </c>
      <c r="B1172">
        <v>2015</v>
      </c>
      <c r="C1172" t="s">
        <v>118</v>
      </c>
      <c r="D1172" t="s">
        <v>117</v>
      </c>
      <c r="E1172">
        <v>14</v>
      </c>
      <c r="F1172" t="s">
        <v>154</v>
      </c>
      <c r="G1172">
        <v>2</v>
      </c>
      <c r="H1172">
        <v>0.88546509053880595</v>
      </c>
      <c r="I1172" t="s">
        <v>108</v>
      </c>
    </row>
    <row r="1173" spans="1:9">
      <c r="A1173" t="str">
        <f t="shared" si="18"/>
        <v>C64-C66, C682015AllSexAllEth14</v>
      </c>
      <c r="B1173">
        <v>2015</v>
      </c>
      <c r="C1173" t="s">
        <v>118</v>
      </c>
      <c r="D1173" t="s">
        <v>117</v>
      </c>
      <c r="E1173">
        <v>14</v>
      </c>
      <c r="F1173" t="s">
        <v>154</v>
      </c>
      <c r="G1173">
        <v>99</v>
      </c>
      <c r="H1173">
        <v>43.830521981670898</v>
      </c>
      <c r="I1173" t="s">
        <v>94</v>
      </c>
    </row>
    <row r="1174" spans="1:9">
      <c r="A1174" t="str">
        <f t="shared" si="18"/>
        <v>C672015AllSexAllEth14</v>
      </c>
      <c r="B1174">
        <v>2015</v>
      </c>
      <c r="C1174" t="s">
        <v>118</v>
      </c>
      <c r="D1174" t="s">
        <v>117</v>
      </c>
      <c r="E1174">
        <v>14</v>
      </c>
      <c r="F1174" t="s">
        <v>154</v>
      </c>
      <c r="G1174">
        <v>55</v>
      </c>
      <c r="H1174">
        <v>24.350289989817199</v>
      </c>
      <c r="I1174" t="s">
        <v>95</v>
      </c>
    </row>
    <row r="1175" spans="1:9">
      <c r="A1175" t="str">
        <f t="shared" si="18"/>
        <v>C712015AllSexAllEth14</v>
      </c>
      <c r="B1175">
        <v>2015</v>
      </c>
      <c r="C1175" t="s">
        <v>118</v>
      </c>
      <c r="D1175" t="s">
        <v>117</v>
      </c>
      <c r="E1175">
        <v>14</v>
      </c>
      <c r="F1175" t="s">
        <v>154</v>
      </c>
      <c r="G1175">
        <v>38</v>
      </c>
      <c r="H1175">
        <v>16.823836720237299</v>
      </c>
      <c r="I1175" t="s">
        <v>96</v>
      </c>
    </row>
    <row r="1176" spans="1:9">
      <c r="A1176" t="str">
        <f t="shared" si="18"/>
        <v>C732015AllSexAllEth14</v>
      </c>
      <c r="B1176">
        <v>2015</v>
      </c>
      <c r="C1176" t="s">
        <v>118</v>
      </c>
      <c r="D1176" t="s">
        <v>117</v>
      </c>
      <c r="E1176">
        <v>14</v>
      </c>
      <c r="F1176" t="s">
        <v>154</v>
      </c>
      <c r="G1176">
        <v>26</v>
      </c>
      <c r="H1176">
        <v>11.5110461770045</v>
      </c>
      <c r="I1176" t="s">
        <v>97</v>
      </c>
    </row>
    <row r="1177" spans="1:9">
      <c r="A1177" t="str">
        <f t="shared" si="18"/>
        <v>C812015AllSexAllEth14</v>
      </c>
      <c r="B1177">
        <v>2015</v>
      </c>
      <c r="C1177" t="s">
        <v>118</v>
      </c>
      <c r="D1177" t="s">
        <v>117</v>
      </c>
      <c r="E1177">
        <v>14</v>
      </c>
      <c r="F1177" t="s">
        <v>154</v>
      </c>
      <c r="G1177">
        <v>6</v>
      </c>
      <c r="H1177">
        <v>2.6563952716164199</v>
      </c>
      <c r="I1177" t="s">
        <v>98</v>
      </c>
    </row>
    <row r="1178" spans="1:9">
      <c r="A1178" t="str">
        <f t="shared" si="18"/>
        <v>C82-C86, C962015AllSexAllEth14</v>
      </c>
      <c r="B1178">
        <v>2015</v>
      </c>
      <c r="C1178" t="s">
        <v>118</v>
      </c>
      <c r="D1178" t="s">
        <v>117</v>
      </c>
      <c r="E1178">
        <v>14</v>
      </c>
      <c r="F1178" t="s">
        <v>154</v>
      </c>
      <c r="G1178">
        <v>118</v>
      </c>
      <c r="H1178">
        <v>52.242440341789496</v>
      </c>
      <c r="I1178" t="s">
        <v>99</v>
      </c>
    </row>
    <row r="1179" spans="1:9">
      <c r="A1179" t="str">
        <f t="shared" si="18"/>
        <v>C902015AllSexAllEth14</v>
      </c>
      <c r="B1179">
        <v>2015</v>
      </c>
      <c r="C1179" t="s">
        <v>118</v>
      </c>
      <c r="D1179" t="s">
        <v>117</v>
      </c>
      <c r="E1179">
        <v>14</v>
      </c>
      <c r="F1179" t="s">
        <v>154</v>
      </c>
      <c r="G1179">
        <v>68</v>
      </c>
      <c r="H1179">
        <v>30.1058130783194</v>
      </c>
      <c r="I1179" t="s">
        <v>100</v>
      </c>
    </row>
    <row r="1180" spans="1:9">
      <c r="A1180" t="str">
        <f t="shared" si="18"/>
        <v>C91-C952015AllSexAllEth14</v>
      </c>
      <c r="B1180">
        <v>2015</v>
      </c>
      <c r="C1180" t="s">
        <v>118</v>
      </c>
      <c r="D1180" t="s">
        <v>117</v>
      </c>
      <c r="E1180">
        <v>14</v>
      </c>
      <c r="F1180" t="s">
        <v>154</v>
      </c>
      <c r="G1180">
        <v>76</v>
      </c>
      <c r="H1180">
        <v>33.647673440474598</v>
      </c>
      <c r="I1180" t="s">
        <v>101</v>
      </c>
    </row>
    <row r="1181" spans="1:9">
      <c r="A1181" t="str">
        <f t="shared" si="18"/>
        <v>D45-D472015AllSexAllEth14</v>
      </c>
      <c r="B1181">
        <v>2015</v>
      </c>
      <c r="C1181" t="s">
        <v>118</v>
      </c>
      <c r="D1181" t="s">
        <v>117</v>
      </c>
      <c r="E1181">
        <v>14</v>
      </c>
      <c r="F1181" t="s">
        <v>154</v>
      </c>
      <c r="G1181">
        <v>41</v>
      </c>
      <c r="H1181">
        <v>18.152034356045501</v>
      </c>
      <c r="I1181" t="s">
        <v>142</v>
      </c>
    </row>
    <row r="1182" spans="1:9">
      <c r="A1182" t="str">
        <f t="shared" si="18"/>
        <v>C00-C142015AllSexAllEth15</v>
      </c>
      <c r="B1182">
        <v>2015</v>
      </c>
      <c r="C1182" t="s">
        <v>118</v>
      </c>
      <c r="D1182" t="s">
        <v>117</v>
      </c>
      <c r="E1182">
        <v>15</v>
      </c>
      <c r="F1182" t="s">
        <v>155</v>
      </c>
      <c r="G1182">
        <v>53</v>
      </c>
      <c r="H1182">
        <v>32.134845085793998</v>
      </c>
      <c r="I1182" t="s">
        <v>86</v>
      </c>
    </row>
    <row r="1183" spans="1:9">
      <c r="A1183" t="str">
        <f t="shared" si="18"/>
        <v>C152015AllSexAllEth15</v>
      </c>
      <c r="B1183">
        <v>2015</v>
      </c>
      <c r="C1183" t="s">
        <v>118</v>
      </c>
      <c r="D1183" t="s">
        <v>117</v>
      </c>
      <c r="E1183">
        <v>15</v>
      </c>
      <c r="F1183" t="s">
        <v>155</v>
      </c>
      <c r="G1183">
        <v>49</v>
      </c>
      <c r="H1183">
        <v>29.709573758564201</v>
      </c>
      <c r="I1183" t="s">
        <v>87</v>
      </c>
    </row>
    <row r="1184" spans="1:9">
      <c r="A1184" t="str">
        <f t="shared" si="18"/>
        <v>C162015AllSexAllEth15</v>
      </c>
      <c r="B1184">
        <v>2015</v>
      </c>
      <c r="C1184" t="s">
        <v>118</v>
      </c>
      <c r="D1184" t="s">
        <v>117</v>
      </c>
      <c r="E1184">
        <v>15</v>
      </c>
      <c r="F1184" t="s">
        <v>155</v>
      </c>
      <c r="G1184">
        <v>57</v>
      </c>
      <c r="H1184">
        <v>34.5601164130237</v>
      </c>
      <c r="I1184" t="s">
        <v>88</v>
      </c>
    </row>
    <row r="1185" spans="1:9">
      <c r="A1185" t="str">
        <f t="shared" si="18"/>
        <v>C18-C212015AllSexAllEth15</v>
      </c>
      <c r="B1185">
        <v>2015</v>
      </c>
      <c r="C1185" t="s">
        <v>118</v>
      </c>
      <c r="D1185" t="s">
        <v>117</v>
      </c>
      <c r="E1185">
        <v>15</v>
      </c>
      <c r="F1185" t="s">
        <v>155</v>
      </c>
      <c r="G1185">
        <v>472</v>
      </c>
      <c r="H1185">
        <v>286.182016613109</v>
      </c>
      <c r="I1185" t="s">
        <v>89</v>
      </c>
    </row>
    <row r="1186" spans="1:9">
      <c r="A1186" t="str">
        <f t="shared" si="18"/>
        <v>C222015AllSexAllEth15</v>
      </c>
      <c r="B1186">
        <v>2015</v>
      </c>
      <c r="C1186" t="s">
        <v>118</v>
      </c>
      <c r="D1186" t="s">
        <v>117</v>
      </c>
      <c r="E1186">
        <v>15</v>
      </c>
      <c r="F1186" t="s">
        <v>155</v>
      </c>
      <c r="G1186">
        <v>53</v>
      </c>
      <c r="H1186">
        <v>32.134845085793998</v>
      </c>
      <c r="I1186" t="s">
        <v>90</v>
      </c>
    </row>
    <row r="1187" spans="1:9">
      <c r="A1187" t="str">
        <f t="shared" si="18"/>
        <v>C252015AllSexAllEth15</v>
      </c>
      <c r="B1187">
        <v>2015</v>
      </c>
      <c r="C1187" t="s">
        <v>118</v>
      </c>
      <c r="D1187" t="s">
        <v>117</v>
      </c>
      <c r="E1187">
        <v>15</v>
      </c>
      <c r="F1187" t="s">
        <v>155</v>
      </c>
      <c r="G1187">
        <v>84</v>
      </c>
      <c r="H1187">
        <v>50.9306978718244</v>
      </c>
      <c r="I1187" t="s">
        <v>91</v>
      </c>
    </row>
    <row r="1188" spans="1:9">
      <c r="A1188" t="str">
        <f t="shared" si="18"/>
        <v>C33-C342015AllSexAllEth15</v>
      </c>
      <c r="B1188">
        <v>2015</v>
      </c>
      <c r="C1188" t="s">
        <v>118</v>
      </c>
      <c r="D1188" t="s">
        <v>117</v>
      </c>
      <c r="E1188">
        <v>15</v>
      </c>
      <c r="F1188" t="s">
        <v>155</v>
      </c>
      <c r="G1188">
        <v>365</v>
      </c>
      <c r="H1188">
        <v>221.30600860971299</v>
      </c>
      <c r="I1188" t="s">
        <v>92</v>
      </c>
    </row>
    <row r="1189" spans="1:9">
      <c r="A1189" t="str">
        <f t="shared" si="18"/>
        <v>C432015AllSexAllEth15</v>
      </c>
      <c r="B1189">
        <v>2015</v>
      </c>
      <c r="C1189" t="s">
        <v>118</v>
      </c>
      <c r="D1189" t="s">
        <v>117</v>
      </c>
      <c r="E1189">
        <v>15</v>
      </c>
      <c r="F1189" t="s">
        <v>155</v>
      </c>
      <c r="G1189">
        <v>332</v>
      </c>
      <c r="H1189">
        <v>201.29752016006799</v>
      </c>
      <c r="I1189" t="s">
        <v>93</v>
      </c>
    </row>
    <row r="1190" spans="1:9">
      <c r="A1190" t="str">
        <f t="shared" si="18"/>
        <v>C502015AllSexAllEth15</v>
      </c>
      <c r="B1190">
        <v>2015</v>
      </c>
      <c r="C1190" t="s">
        <v>118</v>
      </c>
      <c r="D1190" t="s">
        <v>117</v>
      </c>
      <c r="E1190">
        <v>15</v>
      </c>
      <c r="F1190" t="s">
        <v>155</v>
      </c>
      <c r="G1190">
        <v>230</v>
      </c>
      <c r="H1190">
        <v>139.45310131571</v>
      </c>
      <c r="I1190" t="s">
        <v>102</v>
      </c>
    </row>
    <row r="1191" spans="1:9">
      <c r="A1191" t="str">
        <f t="shared" si="18"/>
        <v>C512015AllSexAllEth15</v>
      </c>
      <c r="B1191">
        <v>2015</v>
      </c>
      <c r="C1191" t="s">
        <v>118</v>
      </c>
      <c r="D1191" t="s">
        <v>117</v>
      </c>
      <c r="E1191">
        <v>15</v>
      </c>
      <c r="F1191" t="s">
        <v>155</v>
      </c>
      <c r="G1191">
        <v>6</v>
      </c>
      <c r="H1191">
        <v>3.6379069908445998</v>
      </c>
      <c r="I1191" t="s">
        <v>106</v>
      </c>
    </row>
    <row r="1192" spans="1:9">
      <c r="A1192" t="str">
        <f t="shared" si="18"/>
        <v>C532015AllSexAllEth15</v>
      </c>
      <c r="B1192">
        <v>2015</v>
      </c>
      <c r="C1192" t="s">
        <v>118</v>
      </c>
      <c r="D1192" t="s">
        <v>117</v>
      </c>
      <c r="E1192">
        <v>15</v>
      </c>
      <c r="F1192" t="s">
        <v>155</v>
      </c>
      <c r="G1192">
        <v>3</v>
      </c>
      <c r="H1192">
        <v>1.8189534954222999</v>
      </c>
      <c r="I1192" t="s">
        <v>103</v>
      </c>
    </row>
    <row r="1193" spans="1:9">
      <c r="A1193" t="str">
        <f t="shared" si="18"/>
        <v>C54-C552015AllSexAllEth15</v>
      </c>
      <c r="B1193">
        <v>2015</v>
      </c>
      <c r="C1193" t="s">
        <v>118</v>
      </c>
      <c r="D1193" t="s">
        <v>117</v>
      </c>
      <c r="E1193">
        <v>15</v>
      </c>
      <c r="F1193" t="s">
        <v>155</v>
      </c>
      <c r="G1193">
        <v>73</v>
      </c>
      <c r="H1193">
        <v>44.261201721942598</v>
      </c>
      <c r="I1193" t="s">
        <v>104</v>
      </c>
    </row>
    <row r="1194" spans="1:9">
      <c r="A1194" t="str">
        <f t="shared" si="18"/>
        <v>C56-C572015AllSexAllEth15</v>
      </c>
      <c r="B1194">
        <v>2015</v>
      </c>
      <c r="C1194" t="s">
        <v>118</v>
      </c>
      <c r="D1194" t="s">
        <v>117</v>
      </c>
      <c r="E1194">
        <v>15</v>
      </c>
      <c r="F1194" t="s">
        <v>155</v>
      </c>
      <c r="G1194">
        <v>37</v>
      </c>
      <c r="H1194">
        <v>22.433759776875</v>
      </c>
      <c r="I1194" t="s">
        <v>105</v>
      </c>
    </row>
    <row r="1195" spans="1:9">
      <c r="A1195" t="str">
        <f t="shared" si="18"/>
        <v>C612015AllSexAllEth15</v>
      </c>
      <c r="B1195">
        <v>2015</v>
      </c>
      <c r="C1195" t="s">
        <v>118</v>
      </c>
      <c r="D1195" t="s">
        <v>117</v>
      </c>
      <c r="E1195">
        <v>15</v>
      </c>
      <c r="F1195" t="s">
        <v>155</v>
      </c>
      <c r="G1195">
        <v>514</v>
      </c>
      <c r="H1195">
        <v>311.647365549021</v>
      </c>
      <c r="I1195" t="s">
        <v>107</v>
      </c>
    </row>
    <row r="1196" spans="1:9">
      <c r="A1196" t="str">
        <f t="shared" si="18"/>
        <v>C622015AllSexAllEth15</v>
      </c>
      <c r="B1196">
        <v>2015</v>
      </c>
      <c r="C1196" t="s">
        <v>118</v>
      </c>
      <c r="D1196" t="s">
        <v>117</v>
      </c>
      <c r="E1196">
        <v>15</v>
      </c>
      <c r="F1196" t="s">
        <v>155</v>
      </c>
      <c r="G1196">
        <v>1</v>
      </c>
      <c r="H1196">
        <v>0.60631783180743304</v>
      </c>
      <c r="I1196" t="s">
        <v>108</v>
      </c>
    </row>
    <row r="1197" spans="1:9">
      <c r="A1197" t="str">
        <f t="shared" si="18"/>
        <v>C64-C66, C682015AllSexAllEth15</v>
      </c>
      <c r="B1197">
        <v>2015</v>
      </c>
      <c r="C1197" t="s">
        <v>118</v>
      </c>
      <c r="D1197" t="s">
        <v>117</v>
      </c>
      <c r="E1197">
        <v>15</v>
      </c>
      <c r="F1197" t="s">
        <v>155</v>
      </c>
      <c r="G1197">
        <v>91</v>
      </c>
      <c r="H1197">
        <v>55.1749226944764</v>
      </c>
      <c r="I1197" t="s">
        <v>94</v>
      </c>
    </row>
    <row r="1198" spans="1:9">
      <c r="A1198" t="str">
        <f t="shared" si="18"/>
        <v>C672015AllSexAllEth15</v>
      </c>
      <c r="B1198">
        <v>2015</v>
      </c>
      <c r="C1198" t="s">
        <v>118</v>
      </c>
      <c r="D1198" t="s">
        <v>117</v>
      </c>
      <c r="E1198">
        <v>15</v>
      </c>
      <c r="F1198" t="s">
        <v>155</v>
      </c>
      <c r="G1198">
        <v>81</v>
      </c>
      <c r="H1198">
        <v>49.1117443764021</v>
      </c>
      <c r="I1198" t="s">
        <v>95</v>
      </c>
    </row>
    <row r="1199" spans="1:9">
      <c r="A1199" t="str">
        <f t="shared" si="18"/>
        <v>C712015AllSexAllEth15</v>
      </c>
      <c r="B1199">
        <v>2015</v>
      </c>
      <c r="C1199" t="s">
        <v>118</v>
      </c>
      <c r="D1199" t="s">
        <v>117</v>
      </c>
      <c r="E1199">
        <v>15</v>
      </c>
      <c r="F1199" t="s">
        <v>155</v>
      </c>
      <c r="G1199">
        <v>37</v>
      </c>
      <c r="H1199">
        <v>22.433759776875</v>
      </c>
      <c r="I1199" t="s">
        <v>96</v>
      </c>
    </row>
    <row r="1200" spans="1:9">
      <c r="A1200" t="str">
        <f t="shared" si="18"/>
        <v>C732015AllSexAllEth15</v>
      </c>
      <c r="B1200">
        <v>2015</v>
      </c>
      <c r="C1200" t="s">
        <v>118</v>
      </c>
      <c r="D1200" t="s">
        <v>117</v>
      </c>
      <c r="E1200">
        <v>15</v>
      </c>
      <c r="F1200" t="s">
        <v>155</v>
      </c>
      <c r="G1200">
        <v>20</v>
      </c>
      <c r="H1200">
        <v>12.126356636148699</v>
      </c>
      <c r="I1200" t="s">
        <v>97</v>
      </c>
    </row>
    <row r="1201" spans="1:9">
      <c r="A1201" t="str">
        <f t="shared" si="18"/>
        <v>C812015AllSexAllEth15</v>
      </c>
      <c r="B1201">
        <v>2015</v>
      </c>
      <c r="C1201" t="s">
        <v>118</v>
      </c>
      <c r="D1201" t="s">
        <v>117</v>
      </c>
      <c r="E1201">
        <v>15</v>
      </c>
      <c r="F1201" t="s">
        <v>155</v>
      </c>
      <c r="G1201">
        <v>4</v>
      </c>
      <c r="H1201">
        <v>2.4252713272297299</v>
      </c>
      <c r="I1201" t="s">
        <v>98</v>
      </c>
    </row>
    <row r="1202" spans="1:9">
      <c r="A1202" t="str">
        <f t="shared" si="18"/>
        <v>C82-C86, C962015AllSexAllEth15</v>
      </c>
      <c r="B1202">
        <v>2015</v>
      </c>
      <c r="C1202" t="s">
        <v>118</v>
      </c>
      <c r="D1202" t="s">
        <v>117</v>
      </c>
      <c r="E1202">
        <v>15</v>
      </c>
      <c r="F1202" t="s">
        <v>155</v>
      </c>
      <c r="G1202">
        <v>115</v>
      </c>
      <c r="H1202">
        <v>69.726550657854801</v>
      </c>
      <c r="I1202" t="s">
        <v>99</v>
      </c>
    </row>
    <row r="1203" spans="1:9">
      <c r="A1203" t="str">
        <f t="shared" si="18"/>
        <v>C902015AllSexAllEth15</v>
      </c>
      <c r="B1203">
        <v>2015</v>
      </c>
      <c r="C1203" t="s">
        <v>118</v>
      </c>
      <c r="D1203" t="s">
        <v>117</v>
      </c>
      <c r="E1203">
        <v>15</v>
      </c>
      <c r="F1203" t="s">
        <v>155</v>
      </c>
      <c r="G1203">
        <v>49</v>
      </c>
      <c r="H1203">
        <v>29.709573758564201</v>
      </c>
      <c r="I1203" t="s">
        <v>100</v>
      </c>
    </row>
    <row r="1204" spans="1:9">
      <c r="A1204" t="str">
        <f t="shared" si="18"/>
        <v>C91-C952015AllSexAllEth15</v>
      </c>
      <c r="B1204">
        <v>2015</v>
      </c>
      <c r="C1204" t="s">
        <v>118</v>
      </c>
      <c r="D1204" t="s">
        <v>117</v>
      </c>
      <c r="E1204">
        <v>15</v>
      </c>
      <c r="F1204" t="s">
        <v>155</v>
      </c>
      <c r="G1204">
        <v>91</v>
      </c>
      <c r="H1204">
        <v>55.1749226944764</v>
      </c>
      <c r="I1204" t="s">
        <v>101</v>
      </c>
    </row>
    <row r="1205" spans="1:9">
      <c r="A1205" t="str">
        <f t="shared" si="18"/>
        <v>D45-D472015AllSexAllEth15</v>
      </c>
      <c r="B1205">
        <v>2015</v>
      </c>
      <c r="C1205" t="s">
        <v>118</v>
      </c>
      <c r="D1205" t="s">
        <v>117</v>
      </c>
      <c r="E1205">
        <v>15</v>
      </c>
      <c r="F1205" t="s">
        <v>155</v>
      </c>
      <c r="G1205">
        <v>47</v>
      </c>
      <c r="H1205">
        <v>28.4969380949494</v>
      </c>
      <c r="I1205" t="s">
        <v>142</v>
      </c>
    </row>
    <row r="1206" spans="1:9">
      <c r="A1206" t="str">
        <f t="shared" si="18"/>
        <v>C00-C142015AllSexAllEth16</v>
      </c>
      <c r="B1206">
        <v>2015</v>
      </c>
      <c r="C1206" t="s">
        <v>118</v>
      </c>
      <c r="D1206" t="s">
        <v>117</v>
      </c>
      <c r="E1206">
        <v>16</v>
      </c>
      <c r="F1206" t="s">
        <v>156</v>
      </c>
      <c r="G1206">
        <v>50</v>
      </c>
      <c r="H1206">
        <v>41.559305128418302</v>
      </c>
      <c r="I1206" t="s">
        <v>86</v>
      </c>
    </row>
    <row r="1207" spans="1:9">
      <c r="A1207" t="str">
        <f t="shared" si="18"/>
        <v>C152015AllSexAllEth16</v>
      </c>
      <c r="B1207">
        <v>2015</v>
      </c>
      <c r="C1207" t="s">
        <v>118</v>
      </c>
      <c r="D1207" t="s">
        <v>117</v>
      </c>
      <c r="E1207">
        <v>16</v>
      </c>
      <c r="F1207" t="s">
        <v>156</v>
      </c>
      <c r="G1207">
        <v>46</v>
      </c>
      <c r="H1207">
        <v>38.234560718144799</v>
      </c>
      <c r="I1207" t="s">
        <v>87</v>
      </c>
    </row>
    <row r="1208" spans="1:9">
      <c r="A1208" t="str">
        <f t="shared" si="18"/>
        <v>C162015AllSexAllEth16</v>
      </c>
      <c r="B1208">
        <v>2015</v>
      </c>
      <c r="C1208" t="s">
        <v>118</v>
      </c>
      <c r="D1208" t="s">
        <v>117</v>
      </c>
      <c r="E1208">
        <v>16</v>
      </c>
      <c r="F1208" t="s">
        <v>156</v>
      </c>
      <c r="G1208">
        <v>49</v>
      </c>
      <c r="H1208">
        <v>40.7281190258499</v>
      </c>
      <c r="I1208" t="s">
        <v>88</v>
      </c>
    </row>
    <row r="1209" spans="1:9">
      <c r="A1209" t="str">
        <f t="shared" si="18"/>
        <v>C18-C212015AllSexAllEth16</v>
      </c>
      <c r="B1209">
        <v>2015</v>
      </c>
      <c r="C1209" t="s">
        <v>118</v>
      </c>
      <c r="D1209" t="s">
        <v>117</v>
      </c>
      <c r="E1209">
        <v>16</v>
      </c>
      <c r="F1209" t="s">
        <v>156</v>
      </c>
      <c r="G1209">
        <v>493</v>
      </c>
      <c r="H1209">
        <v>409.77474856620398</v>
      </c>
      <c r="I1209" t="s">
        <v>89</v>
      </c>
    </row>
    <row r="1210" spans="1:9">
      <c r="A1210" t="str">
        <f t="shared" si="18"/>
        <v>C222015AllSexAllEth16</v>
      </c>
      <c r="B1210">
        <v>2015</v>
      </c>
      <c r="C1210" t="s">
        <v>118</v>
      </c>
      <c r="D1210" t="s">
        <v>117</v>
      </c>
      <c r="E1210">
        <v>16</v>
      </c>
      <c r="F1210" t="s">
        <v>156</v>
      </c>
      <c r="G1210">
        <v>55</v>
      </c>
      <c r="H1210">
        <v>45.715235641260101</v>
      </c>
      <c r="I1210" t="s">
        <v>90</v>
      </c>
    </row>
    <row r="1211" spans="1:9">
      <c r="A1211" t="str">
        <f t="shared" si="18"/>
        <v>C252015AllSexAllEth16</v>
      </c>
      <c r="B1211">
        <v>2015</v>
      </c>
      <c r="C1211" t="s">
        <v>118</v>
      </c>
      <c r="D1211" t="s">
        <v>117</v>
      </c>
      <c r="E1211">
        <v>16</v>
      </c>
      <c r="F1211" t="s">
        <v>156</v>
      </c>
      <c r="G1211">
        <v>94</v>
      </c>
      <c r="H1211">
        <v>78.131493641426303</v>
      </c>
      <c r="I1211" t="s">
        <v>91</v>
      </c>
    </row>
    <row r="1212" spans="1:9">
      <c r="A1212" t="str">
        <f t="shared" si="18"/>
        <v>C33-C342015AllSexAllEth16</v>
      </c>
      <c r="B1212">
        <v>2015</v>
      </c>
      <c r="C1212" t="s">
        <v>118</v>
      </c>
      <c r="D1212" t="s">
        <v>117</v>
      </c>
      <c r="E1212">
        <v>16</v>
      </c>
      <c r="F1212" t="s">
        <v>156</v>
      </c>
      <c r="G1212">
        <v>334</v>
      </c>
      <c r="H1212">
        <v>277.616158257834</v>
      </c>
      <c r="I1212" t="s">
        <v>92</v>
      </c>
    </row>
    <row r="1213" spans="1:9">
      <c r="A1213" t="str">
        <f t="shared" si="18"/>
        <v>C432015AllSexAllEth16</v>
      </c>
      <c r="B1213">
        <v>2015</v>
      </c>
      <c r="C1213" t="s">
        <v>118</v>
      </c>
      <c r="D1213" t="s">
        <v>117</v>
      </c>
      <c r="E1213">
        <v>16</v>
      </c>
      <c r="F1213" t="s">
        <v>156</v>
      </c>
      <c r="G1213">
        <v>255</v>
      </c>
      <c r="H1213">
        <v>211.952456154933</v>
      </c>
      <c r="I1213" t="s">
        <v>93</v>
      </c>
    </row>
    <row r="1214" spans="1:9">
      <c r="A1214" t="str">
        <f t="shared" si="18"/>
        <v>C502015AllSexAllEth16</v>
      </c>
      <c r="B1214">
        <v>2015</v>
      </c>
      <c r="C1214" t="s">
        <v>118</v>
      </c>
      <c r="D1214" t="s">
        <v>117</v>
      </c>
      <c r="E1214">
        <v>16</v>
      </c>
      <c r="F1214" t="s">
        <v>156</v>
      </c>
      <c r="G1214">
        <v>224</v>
      </c>
      <c r="H1214">
        <v>186.18568697531401</v>
      </c>
      <c r="I1214" t="s">
        <v>102</v>
      </c>
    </row>
    <row r="1215" spans="1:9">
      <c r="A1215" t="str">
        <f t="shared" si="18"/>
        <v>C512015AllSexAllEth16</v>
      </c>
      <c r="B1215">
        <v>2015</v>
      </c>
      <c r="C1215" t="s">
        <v>118</v>
      </c>
      <c r="D1215" t="s">
        <v>117</v>
      </c>
      <c r="E1215">
        <v>16</v>
      </c>
      <c r="F1215" t="s">
        <v>156</v>
      </c>
      <c r="G1215">
        <v>7</v>
      </c>
      <c r="H1215">
        <v>5.8183027179785496</v>
      </c>
      <c r="I1215" t="s">
        <v>106</v>
      </c>
    </row>
    <row r="1216" spans="1:9">
      <c r="A1216" t="str">
        <f t="shared" si="18"/>
        <v>C532015AllSexAllEth16</v>
      </c>
      <c r="B1216">
        <v>2015</v>
      </c>
      <c r="C1216" t="s">
        <v>118</v>
      </c>
      <c r="D1216" t="s">
        <v>117</v>
      </c>
      <c r="E1216">
        <v>16</v>
      </c>
      <c r="F1216" t="s">
        <v>156</v>
      </c>
      <c r="G1216">
        <v>7</v>
      </c>
      <c r="H1216">
        <v>5.8183027179785496</v>
      </c>
      <c r="I1216" t="s">
        <v>103</v>
      </c>
    </row>
    <row r="1217" spans="1:9">
      <c r="A1217" t="str">
        <f t="shared" si="18"/>
        <v>C54-C552015AllSexAllEth16</v>
      </c>
      <c r="B1217">
        <v>2015</v>
      </c>
      <c r="C1217" t="s">
        <v>118</v>
      </c>
      <c r="D1217" t="s">
        <v>117</v>
      </c>
      <c r="E1217">
        <v>16</v>
      </c>
      <c r="F1217" t="s">
        <v>156</v>
      </c>
      <c r="G1217">
        <v>51</v>
      </c>
      <c r="H1217">
        <v>42.390491230986598</v>
      </c>
      <c r="I1217" t="s">
        <v>104</v>
      </c>
    </row>
    <row r="1218" spans="1:9">
      <c r="A1218" t="str">
        <f t="shared" si="18"/>
        <v>C56-C572015AllSexAllEth16</v>
      </c>
      <c r="B1218">
        <v>2015</v>
      </c>
      <c r="C1218" t="s">
        <v>118</v>
      </c>
      <c r="D1218" t="s">
        <v>117</v>
      </c>
      <c r="E1218">
        <v>16</v>
      </c>
      <c r="F1218" t="s">
        <v>156</v>
      </c>
      <c r="G1218">
        <v>34</v>
      </c>
      <c r="H1218">
        <v>28.2603274873244</v>
      </c>
      <c r="I1218" t="s">
        <v>105</v>
      </c>
    </row>
    <row r="1219" spans="1:9">
      <c r="A1219" t="str">
        <f t="shared" ref="A1219:A1282" si="19">I1219&amp;B1219&amp;C1219&amp;D1219&amp;E1219</f>
        <v>C612015AllSexAllEth16</v>
      </c>
      <c r="B1219">
        <v>2015</v>
      </c>
      <c r="C1219" t="s">
        <v>118</v>
      </c>
      <c r="D1219" t="s">
        <v>117</v>
      </c>
      <c r="E1219">
        <v>16</v>
      </c>
      <c r="F1219" t="s">
        <v>156</v>
      </c>
      <c r="G1219">
        <v>342</v>
      </c>
      <c r="H1219">
        <v>284.26564707838099</v>
      </c>
      <c r="I1219" t="s">
        <v>107</v>
      </c>
    </row>
    <row r="1220" spans="1:9">
      <c r="A1220" t="str">
        <f t="shared" si="19"/>
        <v>C64-C66, C682015AllSexAllEth16</v>
      </c>
      <c r="B1220">
        <v>2015</v>
      </c>
      <c r="C1220" t="s">
        <v>118</v>
      </c>
      <c r="D1220" t="s">
        <v>117</v>
      </c>
      <c r="E1220">
        <v>16</v>
      </c>
      <c r="F1220" t="s">
        <v>156</v>
      </c>
      <c r="G1220">
        <v>64</v>
      </c>
      <c r="H1220">
        <v>53.195910564375403</v>
      </c>
      <c r="I1220" t="s">
        <v>94</v>
      </c>
    </row>
    <row r="1221" spans="1:9">
      <c r="A1221" t="str">
        <f t="shared" si="19"/>
        <v>C672015AllSexAllEth16</v>
      </c>
      <c r="B1221">
        <v>2015</v>
      </c>
      <c r="C1221" t="s">
        <v>118</v>
      </c>
      <c r="D1221" t="s">
        <v>117</v>
      </c>
      <c r="E1221">
        <v>16</v>
      </c>
      <c r="F1221" t="s">
        <v>156</v>
      </c>
      <c r="G1221">
        <v>66</v>
      </c>
      <c r="H1221">
        <v>54.858282769512101</v>
      </c>
      <c r="I1221" t="s">
        <v>95</v>
      </c>
    </row>
    <row r="1222" spans="1:9">
      <c r="A1222" t="str">
        <f t="shared" si="19"/>
        <v>C712015AllSexAllEth16</v>
      </c>
      <c r="B1222">
        <v>2015</v>
      </c>
      <c r="C1222" t="s">
        <v>118</v>
      </c>
      <c r="D1222" t="s">
        <v>117</v>
      </c>
      <c r="E1222">
        <v>16</v>
      </c>
      <c r="F1222" t="s">
        <v>156</v>
      </c>
      <c r="G1222">
        <v>31</v>
      </c>
      <c r="H1222">
        <v>25.766769179619299</v>
      </c>
      <c r="I1222" t="s">
        <v>96</v>
      </c>
    </row>
    <row r="1223" spans="1:9">
      <c r="A1223" t="str">
        <f t="shared" si="19"/>
        <v>C732015AllSexAllEth16</v>
      </c>
      <c r="B1223">
        <v>2015</v>
      </c>
      <c r="C1223" t="s">
        <v>118</v>
      </c>
      <c r="D1223" t="s">
        <v>117</v>
      </c>
      <c r="E1223">
        <v>16</v>
      </c>
      <c r="F1223" t="s">
        <v>156</v>
      </c>
      <c r="G1223">
        <v>19</v>
      </c>
      <c r="H1223">
        <v>15.7925359487989</v>
      </c>
      <c r="I1223" t="s">
        <v>97</v>
      </c>
    </row>
    <row r="1224" spans="1:9">
      <c r="A1224" t="str">
        <f t="shared" si="19"/>
        <v>C812015AllSexAllEth16</v>
      </c>
      <c r="B1224">
        <v>2015</v>
      </c>
      <c r="C1224" t="s">
        <v>118</v>
      </c>
      <c r="D1224" t="s">
        <v>117</v>
      </c>
      <c r="E1224">
        <v>16</v>
      </c>
      <c r="F1224" t="s">
        <v>156</v>
      </c>
      <c r="G1224">
        <v>3</v>
      </c>
      <c r="H1224">
        <v>2.49355830770509</v>
      </c>
      <c r="I1224" t="s">
        <v>98</v>
      </c>
    </row>
    <row r="1225" spans="1:9">
      <c r="A1225" t="str">
        <f t="shared" si="19"/>
        <v>C82-C86, C962015AllSexAllEth16</v>
      </c>
      <c r="B1225">
        <v>2015</v>
      </c>
      <c r="C1225" t="s">
        <v>118</v>
      </c>
      <c r="D1225" t="s">
        <v>117</v>
      </c>
      <c r="E1225">
        <v>16</v>
      </c>
      <c r="F1225" t="s">
        <v>156</v>
      </c>
      <c r="G1225">
        <v>119</v>
      </c>
      <c r="H1225">
        <v>98.911146205635404</v>
      </c>
      <c r="I1225" t="s">
        <v>99</v>
      </c>
    </row>
    <row r="1226" spans="1:9">
      <c r="A1226" t="str">
        <f t="shared" si="19"/>
        <v>C902015AllSexAllEth16</v>
      </c>
      <c r="B1226">
        <v>2015</v>
      </c>
      <c r="C1226" t="s">
        <v>118</v>
      </c>
      <c r="D1226" t="s">
        <v>117</v>
      </c>
      <c r="E1226">
        <v>16</v>
      </c>
      <c r="F1226" t="s">
        <v>156</v>
      </c>
      <c r="G1226">
        <v>51</v>
      </c>
      <c r="H1226">
        <v>42.390491230986598</v>
      </c>
      <c r="I1226" t="s">
        <v>100</v>
      </c>
    </row>
    <row r="1227" spans="1:9">
      <c r="A1227" t="str">
        <f t="shared" si="19"/>
        <v>C91-C952015AllSexAllEth16</v>
      </c>
      <c r="B1227">
        <v>2015</v>
      </c>
      <c r="C1227" t="s">
        <v>118</v>
      </c>
      <c r="D1227" t="s">
        <v>117</v>
      </c>
      <c r="E1227">
        <v>16</v>
      </c>
      <c r="F1227" t="s">
        <v>156</v>
      </c>
      <c r="G1227">
        <v>64</v>
      </c>
      <c r="H1227">
        <v>53.195910564375403</v>
      </c>
      <c r="I1227" t="s">
        <v>101</v>
      </c>
    </row>
    <row r="1228" spans="1:9">
      <c r="A1228" t="str">
        <f t="shared" si="19"/>
        <v>D45-D472015AllSexAllEth16</v>
      </c>
      <c r="B1228">
        <v>2015</v>
      </c>
      <c r="C1228" t="s">
        <v>118</v>
      </c>
      <c r="D1228" t="s">
        <v>117</v>
      </c>
      <c r="E1228">
        <v>16</v>
      </c>
      <c r="F1228" t="s">
        <v>156</v>
      </c>
      <c r="G1228">
        <v>37</v>
      </c>
      <c r="H1228">
        <v>30.7538857950295</v>
      </c>
      <c r="I1228" t="s">
        <v>142</v>
      </c>
    </row>
    <row r="1229" spans="1:9">
      <c r="A1229" t="str">
        <f t="shared" si="19"/>
        <v>C00-C142015AllSexAllEth17</v>
      </c>
      <c r="B1229">
        <v>2015</v>
      </c>
      <c r="C1229" t="s">
        <v>118</v>
      </c>
      <c r="D1229" t="s">
        <v>117</v>
      </c>
      <c r="E1229">
        <v>17</v>
      </c>
      <c r="F1229" t="s">
        <v>157</v>
      </c>
      <c r="G1229">
        <v>30</v>
      </c>
      <c r="H1229">
        <v>36.062026685899802</v>
      </c>
      <c r="I1229" t="s">
        <v>86</v>
      </c>
    </row>
    <row r="1230" spans="1:9">
      <c r="A1230" t="str">
        <f t="shared" si="19"/>
        <v>C152015AllSexAllEth17</v>
      </c>
      <c r="B1230">
        <v>2015</v>
      </c>
      <c r="C1230" t="s">
        <v>118</v>
      </c>
      <c r="D1230" t="s">
        <v>117</v>
      </c>
      <c r="E1230">
        <v>17</v>
      </c>
      <c r="F1230" t="s">
        <v>157</v>
      </c>
      <c r="G1230">
        <v>32</v>
      </c>
      <c r="H1230">
        <v>38.466161798293101</v>
      </c>
      <c r="I1230" t="s">
        <v>87</v>
      </c>
    </row>
    <row r="1231" spans="1:9">
      <c r="A1231" t="str">
        <f t="shared" si="19"/>
        <v>C162015AllSexAllEth17</v>
      </c>
      <c r="B1231">
        <v>2015</v>
      </c>
      <c r="C1231" t="s">
        <v>118</v>
      </c>
      <c r="D1231" t="s">
        <v>117</v>
      </c>
      <c r="E1231">
        <v>17</v>
      </c>
      <c r="F1231" t="s">
        <v>157</v>
      </c>
      <c r="G1231">
        <v>39</v>
      </c>
      <c r="H1231">
        <v>46.880634691669698</v>
      </c>
      <c r="I1231" t="s">
        <v>88</v>
      </c>
    </row>
    <row r="1232" spans="1:9">
      <c r="A1232" t="str">
        <f t="shared" si="19"/>
        <v>C18-C212015AllSexAllEth17</v>
      </c>
      <c r="B1232">
        <v>2015</v>
      </c>
      <c r="C1232" t="s">
        <v>118</v>
      </c>
      <c r="D1232" t="s">
        <v>117</v>
      </c>
      <c r="E1232">
        <v>17</v>
      </c>
      <c r="F1232" t="s">
        <v>157</v>
      </c>
      <c r="G1232">
        <v>416</v>
      </c>
      <c r="H1232">
        <v>500.06010337780998</v>
      </c>
      <c r="I1232" t="s">
        <v>89</v>
      </c>
    </row>
    <row r="1233" spans="1:9">
      <c r="A1233" t="str">
        <f t="shared" si="19"/>
        <v>C222015AllSexAllEth17</v>
      </c>
      <c r="B1233">
        <v>2015</v>
      </c>
      <c r="C1233" t="s">
        <v>118</v>
      </c>
      <c r="D1233" t="s">
        <v>117</v>
      </c>
      <c r="E1233">
        <v>17</v>
      </c>
      <c r="F1233" t="s">
        <v>157</v>
      </c>
      <c r="G1233">
        <v>26</v>
      </c>
      <c r="H1233">
        <v>31.253756461113099</v>
      </c>
      <c r="I1233" t="s">
        <v>90</v>
      </c>
    </row>
    <row r="1234" spans="1:9">
      <c r="A1234" t="str">
        <f t="shared" si="19"/>
        <v>C252015AllSexAllEth17</v>
      </c>
      <c r="B1234">
        <v>2015</v>
      </c>
      <c r="C1234" t="s">
        <v>118</v>
      </c>
      <c r="D1234" t="s">
        <v>117</v>
      </c>
      <c r="E1234">
        <v>17</v>
      </c>
      <c r="F1234" t="s">
        <v>157</v>
      </c>
      <c r="G1234">
        <v>73</v>
      </c>
      <c r="H1234">
        <v>87.750931602356104</v>
      </c>
      <c r="I1234" t="s">
        <v>91</v>
      </c>
    </row>
    <row r="1235" spans="1:9">
      <c r="A1235" t="str">
        <f t="shared" si="19"/>
        <v>C33-C342015AllSexAllEth17</v>
      </c>
      <c r="B1235">
        <v>2015</v>
      </c>
      <c r="C1235" t="s">
        <v>118</v>
      </c>
      <c r="D1235" t="s">
        <v>117</v>
      </c>
      <c r="E1235">
        <v>17</v>
      </c>
      <c r="F1235" t="s">
        <v>157</v>
      </c>
      <c r="G1235">
        <v>261</v>
      </c>
      <c r="H1235">
        <v>313.73963216732801</v>
      </c>
      <c r="I1235" t="s">
        <v>92</v>
      </c>
    </row>
    <row r="1236" spans="1:9">
      <c r="A1236" t="str">
        <f t="shared" si="19"/>
        <v>C432015AllSexAllEth17</v>
      </c>
      <c r="B1236">
        <v>2015</v>
      </c>
      <c r="C1236" t="s">
        <v>118</v>
      </c>
      <c r="D1236" t="s">
        <v>117</v>
      </c>
      <c r="E1236">
        <v>17</v>
      </c>
      <c r="F1236" t="s">
        <v>157</v>
      </c>
      <c r="G1236">
        <v>236</v>
      </c>
      <c r="H1236">
        <v>283.68794326241101</v>
      </c>
      <c r="I1236" t="s">
        <v>93</v>
      </c>
    </row>
    <row r="1237" spans="1:9">
      <c r="A1237" t="str">
        <f t="shared" si="19"/>
        <v>C502015AllSexAllEth17</v>
      </c>
      <c r="B1237">
        <v>2015</v>
      </c>
      <c r="C1237" t="s">
        <v>118</v>
      </c>
      <c r="D1237" t="s">
        <v>117</v>
      </c>
      <c r="E1237">
        <v>17</v>
      </c>
      <c r="F1237" t="s">
        <v>157</v>
      </c>
      <c r="G1237">
        <v>184</v>
      </c>
      <c r="H1237">
        <v>221.18043034018501</v>
      </c>
      <c r="I1237" t="s">
        <v>102</v>
      </c>
    </row>
    <row r="1238" spans="1:9">
      <c r="A1238" t="str">
        <f t="shared" si="19"/>
        <v>C512015AllSexAllEth17</v>
      </c>
      <c r="B1238">
        <v>2015</v>
      </c>
      <c r="C1238" t="s">
        <v>118</v>
      </c>
      <c r="D1238" t="s">
        <v>117</v>
      </c>
      <c r="E1238">
        <v>17</v>
      </c>
      <c r="F1238" t="s">
        <v>157</v>
      </c>
      <c r="G1238">
        <v>6</v>
      </c>
      <c r="H1238">
        <v>7.2124053371799501</v>
      </c>
      <c r="I1238" t="s">
        <v>106</v>
      </c>
    </row>
    <row r="1239" spans="1:9">
      <c r="A1239" t="str">
        <f t="shared" si="19"/>
        <v>C532015AllSexAllEth17</v>
      </c>
      <c r="B1239">
        <v>2015</v>
      </c>
      <c r="C1239" t="s">
        <v>118</v>
      </c>
      <c r="D1239" t="s">
        <v>117</v>
      </c>
      <c r="E1239">
        <v>17</v>
      </c>
      <c r="F1239" t="s">
        <v>157</v>
      </c>
      <c r="G1239">
        <v>3</v>
      </c>
      <c r="H1239">
        <v>3.6062026685899702</v>
      </c>
      <c r="I1239" t="s">
        <v>103</v>
      </c>
    </row>
    <row r="1240" spans="1:9">
      <c r="A1240" t="str">
        <f t="shared" si="19"/>
        <v>C54-C552015AllSexAllEth17</v>
      </c>
      <c r="B1240">
        <v>2015</v>
      </c>
      <c r="C1240" t="s">
        <v>118</v>
      </c>
      <c r="D1240" t="s">
        <v>117</v>
      </c>
      <c r="E1240">
        <v>17</v>
      </c>
      <c r="F1240" t="s">
        <v>157</v>
      </c>
      <c r="G1240">
        <v>25</v>
      </c>
      <c r="H1240">
        <v>30.051688904916499</v>
      </c>
      <c r="I1240" t="s">
        <v>104</v>
      </c>
    </row>
    <row r="1241" spans="1:9">
      <c r="A1241" t="str">
        <f t="shared" si="19"/>
        <v>C56-C572015AllSexAllEth17</v>
      </c>
      <c r="B1241">
        <v>2015</v>
      </c>
      <c r="C1241" t="s">
        <v>118</v>
      </c>
      <c r="D1241" t="s">
        <v>117</v>
      </c>
      <c r="E1241">
        <v>17</v>
      </c>
      <c r="F1241" t="s">
        <v>157</v>
      </c>
      <c r="G1241">
        <v>27</v>
      </c>
      <c r="H1241">
        <v>32.455824017309801</v>
      </c>
      <c r="I1241" t="s">
        <v>105</v>
      </c>
    </row>
    <row r="1242" spans="1:9">
      <c r="A1242" t="str">
        <f t="shared" si="19"/>
        <v>C612015AllSexAllEth17</v>
      </c>
      <c r="B1242">
        <v>2015</v>
      </c>
      <c r="C1242" t="s">
        <v>118</v>
      </c>
      <c r="D1242" t="s">
        <v>117</v>
      </c>
      <c r="E1242">
        <v>17</v>
      </c>
      <c r="F1242" t="s">
        <v>157</v>
      </c>
      <c r="G1242">
        <v>190</v>
      </c>
      <c r="H1242">
        <v>228.39283567736501</v>
      </c>
      <c r="I1242" t="s">
        <v>107</v>
      </c>
    </row>
    <row r="1243" spans="1:9">
      <c r="A1243" t="str">
        <f t="shared" si="19"/>
        <v>C64-C66, C682015AllSexAllEth17</v>
      </c>
      <c r="B1243">
        <v>2015</v>
      </c>
      <c r="C1243" t="s">
        <v>118</v>
      </c>
      <c r="D1243" t="s">
        <v>117</v>
      </c>
      <c r="E1243">
        <v>17</v>
      </c>
      <c r="F1243" t="s">
        <v>157</v>
      </c>
      <c r="G1243">
        <v>53</v>
      </c>
      <c r="H1243">
        <v>63.7095804784229</v>
      </c>
      <c r="I1243" t="s">
        <v>94</v>
      </c>
    </row>
    <row r="1244" spans="1:9">
      <c r="A1244" t="str">
        <f t="shared" si="19"/>
        <v>C672015AllSexAllEth17</v>
      </c>
      <c r="B1244">
        <v>2015</v>
      </c>
      <c r="C1244" t="s">
        <v>118</v>
      </c>
      <c r="D1244" t="s">
        <v>117</v>
      </c>
      <c r="E1244">
        <v>17</v>
      </c>
      <c r="F1244" t="s">
        <v>157</v>
      </c>
      <c r="G1244">
        <v>66</v>
      </c>
      <c r="H1244">
        <v>79.336458708979393</v>
      </c>
      <c r="I1244" t="s">
        <v>95</v>
      </c>
    </row>
    <row r="1245" spans="1:9">
      <c r="A1245" t="str">
        <f t="shared" si="19"/>
        <v>C712015AllSexAllEth17</v>
      </c>
      <c r="B1245">
        <v>2015</v>
      </c>
      <c r="C1245" t="s">
        <v>118</v>
      </c>
      <c r="D1245" t="s">
        <v>117</v>
      </c>
      <c r="E1245">
        <v>17</v>
      </c>
      <c r="F1245" t="s">
        <v>157</v>
      </c>
      <c r="G1245">
        <v>20</v>
      </c>
      <c r="H1245">
        <v>24.0413511239332</v>
      </c>
      <c r="I1245" t="s">
        <v>96</v>
      </c>
    </row>
    <row r="1246" spans="1:9">
      <c r="A1246" t="str">
        <f t="shared" si="19"/>
        <v>C732015AllSexAllEth17</v>
      </c>
      <c r="B1246">
        <v>2015</v>
      </c>
      <c r="C1246" t="s">
        <v>118</v>
      </c>
      <c r="D1246" t="s">
        <v>117</v>
      </c>
      <c r="E1246">
        <v>17</v>
      </c>
      <c r="F1246" t="s">
        <v>157</v>
      </c>
      <c r="G1246">
        <v>11</v>
      </c>
      <c r="H1246">
        <v>13.2227431181632</v>
      </c>
      <c r="I1246" t="s">
        <v>97</v>
      </c>
    </row>
    <row r="1247" spans="1:9">
      <c r="A1247" t="str">
        <f t="shared" si="19"/>
        <v>C812015AllSexAllEth17</v>
      </c>
      <c r="B1247">
        <v>2015</v>
      </c>
      <c r="C1247" t="s">
        <v>118</v>
      </c>
      <c r="D1247" t="s">
        <v>117</v>
      </c>
      <c r="E1247">
        <v>17</v>
      </c>
      <c r="F1247" t="s">
        <v>157</v>
      </c>
      <c r="G1247">
        <v>1</v>
      </c>
      <c r="H1247">
        <v>1.2020675561966601</v>
      </c>
      <c r="I1247" t="s">
        <v>98</v>
      </c>
    </row>
    <row r="1248" spans="1:9">
      <c r="A1248" t="str">
        <f t="shared" si="19"/>
        <v>C82-C86, C962015AllSexAllEth17</v>
      </c>
      <c r="B1248">
        <v>2015</v>
      </c>
      <c r="C1248" t="s">
        <v>118</v>
      </c>
      <c r="D1248" t="s">
        <v>117</v>
      </c>
      <c r="E1248">
        <v>17</v>
      </c>
      <c r="F1248" t="s">
        <v>157</v>
      </c>
      <c r="G1248">
        <v>97</v>
      </c>
      <c r="H1248">
        <v>116.600552951076</v>
      </c>
      <c r="I1248" t="s">
        <v>99</v>
      </c>
    </row>
    <row r="1249" spans="1:9">
      <c r="A1249" t="str">
        <f t="shared" si="19"/>
        <v>C902015AllSexAllEth17</v>
      </c>
      <c r="B1249">
        <v>2015</v>
      </c>
      <c r="C1249" t="s">
        <v>118</v>
      </c>
      <c r="D1249" t="s">
        <v>117</v>
      </c>
      <c r="E1249">
        <v>17</v>
      </c>
      <c r="F1249" t="s">
        <v>157</v>
      </c>
      <c r="G1249">
        <v>53</v>
      </c>
      <c r="H1249">
        <v>63.7095804784229</v>
      </c>
      <c r="I1249" t="s">
        <v>100</v>
      </c>
    </row>
    <row r="1250" spans="1:9">
      <c r="A1250" t="str">
        <f t="shared" si="19"/>
        <v>C91-C952015AllSexAllEth17</v>
      </c>
      <c r="B1250">
        <v>2015</v>
      </c>
      <c r="C1250" t="s">
        <v>118</v>
      </c>
      <c r="D1250" t="s">
        <v>117</v>
      </c>
      <c r="E1250">
        <v>17</v>
      </c>
      <c r="F1250" t="s">
        <v>157</v>
      </c>
      <c r="G1250">
        <v>69</v>
      </c>
      <c r="H1250">
        <v>82.942661377569394</v>
      </c>
      <c r="I1250" t="s">
        <v>101</v>
      </c>
    </row>
    <row r="1251" spans="1:9">
      <c r="A1251" t="str">
        <f t="shared" si="19"/>
        <v>D45-D472015AllSexAllEth17</v>
      </c>
      <c r="B1251">
        <v>2015</v>
      </c>
      <c r="C1251" t="s">
        <v>118</v>
      </c>
      <c r="D1251" t="s">
        <v>117</v>
      </c>
      <c r="E1251">
        <v>17</v>
      </c>
      <c r="F1251" t="s">
        <v>157</v>
      </c>
      <c r="G1251">
        <v>46</v>
      </c>
      <c r="H1251">
        <v>55.295107585046303</v>
      </c>
      <c r="I1251" t="s">
        <v>142</v>
      </c>
    </row>
    <row r="1252" spans="1:9">
      <c r="A1252" t="str">
        <f t="shared" si="19"/>
        <v>C00-C142015AllSexAllEth18</v>
      </c>
      <c r="B1252">
        <v>2015</v>
      </c>
      <c r="C1252" t="s">
        <v>118</v>
      </c>
      <c r="D1252" t="s">
        <v>117</v>
      </c>
      <c r="E1252">
        <v>18</v>
      </c>
      <c r="F1252" t="s">
        <v>20</v>
      </c>
      <c r="G1252">
        <v>32</v>
      </c>
      <c r="H1252">
        <v>40.0500625782228</v>
      </c>
      <c r="I1252" t="s">
        <v>86</v>
      </c>
    </row>
    <row r="1253" spans="1:9">
      <c r="A1253" t="str">
        <f t="shared" si="19"/>
        <v>C152015AllSexAllEth18</v>
      </c>
      <c r="B1253">
        <v>2015</v>
      </c>
      <c r="C1253" t="s">
        <v>118</v>
      </c>
      <c r="D1253" t="s">
        <v>117</v>
      </c>
      <c r="E1253">
        <v>18</v>
      </c>
      <c r="F1253" t="s">
        <v>20</v>
      </c>
      <c r="G1253">
        <v>47</v>
      </c>
      <c r="H1253">
        <v>58.823529411764703</v>
      </c>
      <c r="I1253" t="s">
        <v>87</v>
      </c>
    </row>
    <row r="1254" spans="1:9">
      <c r="A1254" t="str">
        <f t="shared" si="19"/>
        <v>C162015AllSexAllEth18</v>
      </c>
      <c r="B1254">
        <v>2015</v>
      </c>
      <c r="C1254" t="s">
        <v>118</v>
      </c>
      <c r="D1254" t="s">
        <v>117</v>
      </c>
      <c r="E1254">
        <v>18</v>
      </c>
      <c r="F1254" t="s">
        <v>20</v>
      </c>
      <c r="G1254">
        <v>44</v>
      </c>
      <c r="H1254">
        <v>55.068836045056301</v>
      </c>
      <c r="I1254" t="s">
        <v>88</v>
      </c>
    </row>
    <row r="1255" spans="1:9">
      <c r="A1255" t="str">
        <f t="shared" si="19"/>
        <v>C18-C212015AllSexAllEth18</v>
      </c>
      <c r="B1255">
        <v>2015</v>
      </c>
      <c r="C1255" t="s">
        <v>118</v>
      </c>
      <c r="D1255" t="s">
        <v>117</v>
      </c>
      <c r="E1255">
        <v>18</v>
      </c>
      <c r="F1255" t="s">
        <v>20</v>
      </c>
      <c r="G1255">
        <v>424</v>
      </c>
      <c r="H1255">
        <v>530.663329161452</v>
      </c>
      <c r="I1255" t="s">
        <v>89</v>
      </c>
    </row>
    <row r="1256" spans="1:9">
      <c r="A1256" t="str">
        <f t="shared" si="19"/>
        <v>C222015AllSexAllEth18</v>
      </c>
      <c r="B1256">
        <v>2015</v>
      </c>
      <c r="C1256" t="s">
        <v>118</v>
      </c>
      <c r="D1256" t="s">
        <v>117</v>
      </c>
      <c r="E1256">
        <v>18</v>
      </c>
      <c r="F1256" t="s">
        <v>20</v>
      </c>
      <c r="G1256">
        <v>31</v>
      </c>
      <c r="H1256">
        <v>38.798498122653299</v>
      </c>
      <c r="I1256" t="s">
        <v>90</v>
      </c>
    </row>
    <row r="1257" spans="1:9">
      <c r="A1257" t="str">
        <f t="shared" si="19"/>
        <v>C252015AllSexAllEth18</v>
      </c>
      <c r="B1257">
        <v>2015</v>
      </c>
      <c r="C1257" t="s">
        <v>118</v>
      </c>
      <c r="D1257" t="s">
        <v>117</v>
      </c>
      <c r="E1257">
        <v>18</v>
      </c>
      <c r="F1257" t="s">
        <v>20</v>
      </c>
      <c r="G1257">
        <v>76</v>
      </c>
      <c r="H1257">
        <v>95.118898623279094</v>
      </c>
      <c r="I1257" t="s">
        <v>91</v>
      </c>
    </row>
    <row r="1258" spans="1:9">
      <c r="A1258" t="str">
        <f t="shared" si="19"/>
        <v>C33-C342015AllSexAllEth18</v>
      </c>
      <c r="B1258">
        <v>2015</v>
      </c>
      <c r="C1258" t="s">
        <v>118</v>
      </c>
      <c r="D1258" t="s">
        <v>117</v>
      </c>
      <c r="E1258">
        <v>18</v>
      </c>
      <c r="F1258" t="s">
        <v>20</v>
      </c>
      <c r="G1258">
        <v>206</v>
      </c>
      <c r="H1258">
        <v>257.82227784730901</v>
      </c>
      <c r="I1258" t="s">
        <v>92</v>
      </c>
    </row>
    <row r="1259" spans="1:9">
      <c r="A1259" t="str">
        <f t="shared" si="19"/>
        <v>C432015AllSexAllEth18</v>
      </c>
      <c r="B1259">
        <v>2015</v>
      </c>
      <c r="C1259" t="s">
        <v>118</v>
      </c>
      <c r="D1259" t="s">
        <v>117</v>
      </c>
      <c r="E1259">
        <v>18</v>
      </c>
      <c r="F1259" t="s">
        <v>20</v>
      </c>
      <c r="G1259">
        <v>209</v>
      </c>
      <c r="H1259">
        <v>261.57697121401799</v>
      </c>
      <c r="I1259" t="s">
        <v>93</v>
      </c>
    </row>
    <row r="1260" spans="1:9">
      <c r="A1260" t="str">
        <f t="shared" si="19"/>
        <v>C502015AllSexAllEth18</v>
      </c>
      <c r="B1260">
        <v>2015</v>
      </c>
      <c r="C1260" t="s">
        <v>118</v>
      </c>
      <c r="D1260" t="s">
        <v>117</v>
      </c>
      <c r="E1260">
        <v>18</v>
      </c>
      <c r="F1260" t="s">
        <v>20</v>
      </c>
      <c r="G1260">
        <v>185</v>
      </c>
      <c r="H1260">
        <v>231.53942428035</v>
      </c>
      <c r="I1260" t="s">
        <v>102</v>
      </c>
    </row>
    <row r="1261" spans="1:9">
      <c r="A1261" t="str">
        <f t="shared" si="19"/>
        <v>C512015AllSexAllEth18</v>
      </c>
      <c r="B1261">
        <v>2015</v>
      </c>
      <c r="C1261" t="s">
        <v>118</v>
      </c>
      <c r="D1261" t="s">
        <v>117</v>
      </c>
      <c r="E1261">
        <v>18</v>
      </c>
      <c r="F1261" t="s">
        <v>20</v>
      </c>
      <c r="G1261">
        <v>10</v>
      </c>
      <c r="H1261">
        <v>12.5156445556946</v>
      </c>
      <c r="I1261" t="s">
        <v>106</v>
      </c>
    </row>
    <row r="1262" spans="1:9">
      <c r="A1262" t="str">
        <f t="shared" si="19"/>
        <v>C532015AllSexAllEth18</v>
      </c>
      <c r="B1262">
        <v>2015</v>
      </c>
      <c r="C1262" t="s">
        <v>118</v>
      </c>
      <c r="D1262" t="s">
        <v>117</v>
      </c>
      <c r="E1262">
        <v>18</v>
      </c>
      <c r="F1262" t="s">
        <v>20</v>
      </c>
      <c r="G1262">
        <v>4</v>
      </c>
      <c r="H1262">
        <v>5.00625782227785</v>
      </c>
      <c r="I1262" t="s">
        <v>103</v>
      </c>
    </row>
    <row r="1263" spans="1:9">
      <c r="A1263" t="str">
        <f t="shared" si="19"/>
        <v>C54-C552015AllSexAllEth18</v>
      </c>
      <c r="B1263">
        <v>2015</v>
      </c>
      <c r="C1263" t="s">
        <v>118</v>
      </c>
      <c r="D1263" t="s">
        <v>117</v>
      </c>
      <c r="E1263">
        <v>18</v>
      </c>
      <c r="F1263" t="s">
        <v>20</v>
      </c>
      <c r="G1263">
        <v>29</v>
      </c>
      <c r="H1263">
        <v>36.295369211514398</v>
      </c>
      <c r="I1263" t="s">
        <v>104</v>
      </c>
    </row>
    <row r="1264" spans="1:9">
      <c r="A1264" t="str">
        <f t="shared" si="19"/>
        <v>C56-C572015AllSexAllEth18</v>
      </c>
      <c r="B1264">
        <v>2015</v>
      </c>
      <c r="C1264" t="s">
        <v>118</v>
      </c>
      <c r="D1264" t="s">
        <v>117</v>
      </c>
      <c r="E1264">
        <v>18</v>
      </c>
      <c r="F1264" t="s">
        <v>20</v>
      </c>
      <c r="G1264">
        <v>36</v>
      </c>
      <c r="H1264">
        <v>45.056320400500603</v>
      </c>
      <c r="I1264" t="s">
        <v>105</v>
      </c>
    </row>
    <row r="1265" spans="1:9">
      <c r="A1265" t="str">
        <f t="shared" si="19"/>
        <v>C612015AllSexAllEth18</v>
      </c>
      <c r="B1265">
        <v>2015</v>
      </c>
      <c r="C1265" t="s">
        <v>118</v>
      </c>
      <c r="D1265" t="s">
        <v>117</v>
      </c>
      <c r="E1265">
        <v>18</v>
      </c>
      <c r="F1265" t="s">
        <v>20</v>
      </c>
      <c r="G1265">
        <v>169</v>
      </c>
      <c r="H1265">
        <v>211.51439299123899</v>
      </c>
      <c r="I1265" t="s">
        <v>107</v>
      </c>
    </row>
    <row r="1266" spans="1:9">
      <c r="A1266" t="str">
        <f t="shared" si="19"/>
        <v>C64-C66, C682015AllSexAllEth18</v>
      </c>
      <c r="B1266">
        <v>2015</v>
      </c>
      <c r="C1266" t="s">
        <v>118</v>
      </c>
      <c r="D1266" t="s">
        <v>117</v>
      </c>
      <c r="E1266">
        <v>18</v>
      </c>
      <c r="F1266" t="s">
        <v>20</v>
      </c>
      <c r="G1266">
        <v>42</v>
      </c>
      <c r="H1266">
        <v>52.5657071339174</v>
      </c>
      <c r="I1266" t="s">
        <v>94</v>
      </c>
    </row>
    <row r="1267" spans="1:9">
      <c r="A1267" t="str">
        <f t="shared" si="19"/>
        <v>C672015AllSexAllEth18</v>
      </c>
      <c r="B1267">
        <v>2015</v>
      </c>
      <c r="C1267" t="s">
        <v>118</v>
      </c>
      <c r="D1267" t="s">
        <v>117</v>
      </c>
      <c r="E1267">
        <v>18</v>
      </c>
      <c r="F1267" t="s">
        <v>20</v>
      </c>
      <c r="G1267">
        <v>89</v>
      </c>
      <c r="H1267">
        <v>111.389236545682</v>
      </c>
      <c r="I1267" t="s">
        <v>95</v>
      </c>
    </row>
    <row r="1268" spans="1:9">
      <c r="A1268" t="str">
        <f t="shared" si="19"/>
        <v>C712015AllSexAllEth18</v>
      </c>
      <c r="B1268">
        <v>2015</v>
      </c>
      <c r="C1268" t="s">
        <v>118</v>
      </c>
      <c r="D1268" t="s">
        <v>117</v>
      </c>
      <c r="E1268">
        <v>18</v>
      </c>
      <c r="F1268" t="s">
        <v>20</v>
      </c>
      <c r="G1268">
        <v>14</v>
      </c>
      <c r="H1268">
        <v>17.521902377972498</v>
      </c>
      <c r="I1268" t="s">
        <v>96</v>
      </c>
    </row>
    <row r="1269" spans="1:9">
      <c r="A1269" t="str">
        <f t="shared" si="19"/>
        <v>C732015AllSexAllEth18</v>
      </c>
      <c r="B1269">
        <v>2015</v>
      </c>
      <c r="C1269" t="s">
        <v>118</v>
      </c>
      <c r="D1269" t="s">
        <v>117</v>
      </c>
      <c r="E1269">
        <v>18</v>
      </c>
      <c r="F1269" t="s">
        <v>20</v>
      </c>
      <c r="G1269">
        <v>4</v>
      </c>
      <c r="H1269">
        <v>5.00625782227785</v>
      </c>
      <c r="I1269" t="s">
        <v>97</v>
      </c>
    </row>
    <row r="1270" spans="1:9">
      <c r="A1270" t="str">
        <f t="shared" si="19"/>
        <v>C812015AllSexAllEth18</v>
      </c>
      <c r="B1270">
        <v>2015</v>
      </c>
      <c r="C1270" t="s">
        <v>118</v>
      </c>
      <c r="D1270" t="s">
        <v>117</v>
      </c>
      <c r="E1270">
        <v>18</v>
      </c>
      <c r="F1270" t="s">
        <v>20</v>
      </c>
      <c r="G1270">
        <v>2</v>
      </c>
      <c r="H1270">
        <v>2.5031289111389201</v>
      </c>
      <c r="I1270" t="s">
        <v>98</v>
      </c>
    </row>
    <row r="1271" spans="1:9">
      <c r="A1271" t="str">
        <f t="shared" si="19"/>
        <v>C82-C86, C962015AllSexAllEth18</v>
      </c>
      <c r="B1271">
        <v>2015</v>
      </c>
      <c r="C1271" t="s">
        <v>118</v>
      </c>
      <c r="D1271" t="s">
        <v>117</v>
      </c>
      <c r="E1271">
        <v>18</v>
      </c>
      <c r="F1271" t="s">
        <v>20</v>
      </c>
      <c r="G1271">
        <v>80</v>
      </c>
      <c r="H1271">
        <v>100.125156445557</v>
      </c>
      <c r="I1271" t="s">
        <v>99</v>
      </c>
    </row>
    <row r="1272" spans="1:9">
      <c r="A1272" t="str">
        <f t="shared" si="19"/>
        <v>C902015AllSexAllEth18</v>
      </c>
      <c r="B1272">
        <v>2015</v>
      </c>
      <c r="C1272" t="s">
        <v>118</v>
      </c>
      <c r="D1272" t="s">
        <v>117</v>
      </c>
      <c r="E1272">
        <v>18</v>
      </c>
      <c r="F1272" t="s">
        <v>20</v>
      </c>
      <c r="G1272">
        <v>41</v>
      </c>
      <c r="H1272">
        <v>51.314142678347899</v>
      </c>
      <c r="I1272" t="s">
        <v>100</v>
      </c>
    </row>
    <row r="1273" spans="1:9">
      <c r="A1273" t="str">
        <f t="shared" si="19"/>
        <v>C91-C952015AllSexAllEth18</v>
      </c>
      <c r="B1273">
        <v>2015</v>
      </c>
      <c r="C1273" t="s">
        <v>118</v>
      </c>
      <c r="D1273" t="s">
        <v>117</v>
      </c>
      <c r="E1273">
        <v>18</v>
      </c>
      <c r="F1273" t="s">
        <v>20</v>
      </c>
      <c r="G1273">
        <v>89</v>
      </c>
      <c r="H1273">
        <v>111.389236545682</v>
      </c>
      <c r="I1273" t="s">
        <v>101</v>
      </c>
    </row>
    <row r="1274" spans="1:9">
      <c r="A1274" t="str">
        <f t="shared" si="19"/>
        <v>D45-D472015AllSexAllEth18</v>
      </c>
      <c r="B1274">
        <v>2015</v>
      </c>
      <c r="C1274" t="s">
        <v>118</v>
      </c>
      <c r="D1274" t="s">
        <v>117</v>
      </c>
      <c r="E1274">
        <v>18</v>
      </c>
      <c r="F1274" t="s">
        <v>20</v>
      </c>
      <c r="G1274">
        <v>48</v>
      </c>
      <c r="H1274">
        <v>60.075093867334203</v>
      </c>
      <c r="I1274" t="s">
        <v>142</v>
      </c>
    </row>
    <row r="1275" spans="1:9">
      <c r="A1275" t="str">
        <f t="shared" si="19"/>
        <v>C64-C66, C682015FemaleAllEth1</v>
      </c>
      <c r="B1275">
        <v>2015</v>
      </c>
      <c r="C1275" t="s">
        <v>27</v>
      </c>
      <c r="D1275" t="s">
        <v>117</v>
      </c>
      <c r="E1275">
        <v>1</v>
      </c>
      <c r="F1275" t="s">
        <v>140</v>
      </c>
      <c r="G1275">
        <v>1</v>
      </c>
      <c r="H1275">
        <v>0.67177213489184495</v>
      </c>
      <c r="I1275" t="s">
        <v>94</v>
      </c>
    </row>
    <row r="1276" spans="1:9">
      <c r="A1276" t="str">
        <f t="shared" si="19"/>
        <v>C712015FemaleAllEth1</v>
      </c>
      <c r="B1276">
        <v>2015</v>
      </c>
      <c r="C1276" t="s">
        <v>27</v>
      </c>
      <c r="D1276" t="s">
        <v>117</v>
      </c>
      <c r="E1276">
        <v>1</v>
      </c>
      <c r="F1276" t="s">
        <v>140</v>
      </c>
      <c r="G1276">
        <v>2</v>
      </c>
      <c r="H1276">
        <v>1.3435442697836899</v>
      </c>
      <c r="I1276" t="s">
        <v>96</v>
      </c>
    </row>
    <row r="1277" spans="1:9">
      <c r="A1277" t="str">
        <f t="shared" si="19"/>
        <v>C91-C952015FemaleAllEth1</v>
      </c>
      <c r="B1277">
        <v>2015</v>
      </c>
      <c r="C1277" t="s">
        <v>27</v>
      </c>
      <c r="D1277" t="s">
        <v>117</v>
      </c>
      <c r="E1277">
        <v>1</v>
      </c>
      <c r="F1277" t="s">
        <v>140</v>
      </c>
      <c r="G1277">
        <v>17</v>
      </c>
      <c r="H1277">
        <v>11.420126293161401</v>
      </c>
      <c r="I1277" t="s">
        <v>101</v>
      </c>
    </row>
    <row r="1278" spans="1:9">
      <c r="A1278" t="str">
        <f t="shared" si="19"/>
        <v>C18-C212015FemaleAllEth2</v>
      </c>
      <c r="B1278">
        <v>2015</v>
      </c>
      <c r="C1278" t="s">
        <v>27</v>
      </c>
      <c r="D1278" t="s">
        <v>117</v>
      </c>
      <c r="E1278">
        <v>2</v>
      </c>
      <c r="F1278" t="s">
        <v>141</v>
      </c>
      <c r="G1278">
        <v>1</v>
      </c>
      <c r="H1278">
        <v>0.65184798904895402</v>
      </c>
      <c r="I1278" t="s">
        <v>89</v>
      </c>
    </row>
    <row r="1279" spans="1:9">
      <c r="A1279" t="str">
        <f t="shared" si="19"/>
        <v>C64-C66, C682015FemaleAllEth2</v>
      </c>
      <c r="B1279">
        <v>2015</v>
      </c>
      <c r="C1279" t="s">
        <v>27</v>
      </c>
      <c r="D1279" t="s">
        <v>117</v>
      </c>
      <c r="E1279">
        <v>2</v>
      </c>
      <c r="F1279" t="s">
        <v>141</v>
      </c>
      <c r="G1279">
        <v>1</v>
      </c>
      <c r="H1279">
        <v>0.65184798904895402</v>
      </c>
      <c r="I1279" t="s">
        <v>94</v>
      </c>
    </row>
    <row r="1280" spans="1:9">
      <c r="A1280" t="str">
        <f t="shared" si="19"/>
        <v>C712015FemaleAllEth2</v>
      </c>
      <c r="B1280">
        <v>2015</v>
      </c>
      <c r="C1280" t="s">
        <v>27</v>
      </c>
      <c r="D1280" t="s">
        <v>117</v>
      </c>
      <c r="E1280">
        <v>2</v>
      </c>
      <c r="F1280" t="s">
        <v>141</v>
      </c>
      <c r="G1280">
        <v>3</v>
      </c>
      <c r="H1280">
        <v>1.95554396714686</v>
      </c>
      <c r="I1280" t="s">
        <v>96</v>
      </c>
    </row>
    <row r="1281" spans="1:9">
      <c r="A1281" t="str">
        <f t="shared" si="19"/>
        <v>C91-C952015FemaleAllEth2</v>
      </c>
      <c r="B1281">
        <v>2015</v>
      </c>
      <c r="C1281" t="s">
        <v>27</v>
      </c>
      <c r="D1281" t="s">
        <v>117</v>
      </c>
      <c r="E1281">
        <v>2</v>
      </c>
      <c r="F1281" t="s">
        <v>141</v>
      </c>
      <c r="G1281">
        <v>11</v>
      </c>
      <c r="H1281">
        <v>7.1703278795384904</v>
      </c>
      <c r="I1281" t="s">
        <v>101</v>
      </c>
    </row>
    <row r="1282" spans="1:9">
      <c r="A1282" t="str">
        <f t="shared" si="19"/>
        <v>C00-C142015FemaleAllEth3</v>
      </c>
      <c r="B1282">
        <v>2015</v>
      </c>
      <c r="C1282" t="s">
        <v>27</v>
      </c>
      <c r="D1282" t="s">
        <v>117</v>
      </c>
      <c r="E1282">
        <v>3</v>
      </c>
      <c r="F1282" t="s">
        <v>143</v>
      </c>
      <c r="G1282">
        <v>2</v>
      </c>
      <c r="H1282">
        <v>1.39508928571429</v>
      </c>
      <c r="I1282" t="s">
        <v>86</v>
      </c>
    </row>
    <row r="1283" spans="1:9">
      <c r="A1283" t="str">
        <f t="shared" ref="A1283:A1346" si="20">I1283&amp;B1283&amp;C1283&amp;D1283&amp;E1283</f>
        <v>C18-C212015FemaleAllEth3</v>
      </c>
      <c r="B1283">
        <v>2015</v>
      </c>
      <c r="C1283" t="s">
        <v>27</v>
      </c>
      <c r="D1283" t="s">
        <v>117</v>
      </c>
      <c r="E1283">
        <v>3</v>
      </c>
      <c r="F1283" t="s">
        <v>143</v>
      </c>
      <c r="G1283">
        <v>2</v>
      </c>
      <c r="H1283">
        <v>1.39508928571429</v>
      </c>
      <c r="I1283" t="s">
        <v>89</v>
      </c>
    </row>
    <row r="1284" spans="1:9">
      <c r="A1284" t="str">
        <f t="shared" si="20"/>
        <v>C56-C572015FemaleAllEth3</v>
      </c>
      <c r="B1284">
        <v>2015</v>
      </c>
      <c r="C1284" t="s">
        <v>27</v>
      </c>
      <c r="D1284" t="s">
        <v>117</v>
      </c>
      <c r="E1284">
        <v>3</v>
      </c>
      <c r="F1284" t="s">
        <v>143</v>
      </c>
      <c r="G1284">
        <v>2</v>
      </c>
      <c r="H1284">
        <v>1.39508928571429</v>
      </c>
      <c r="I1284" t="s">
        <v>105</v>
      </c>
    </row>
    <row r="1285" spans="1:9">
      <c r="A1285" t="str">
        <f t="shared" si="20"/>
        <v>C712015FemaleAllEth3</v>
      </c>
      <c r="B1285">
        <v>2015</v>
      </c>
      <c r="C1285" t="s">
        <v>27</v>
      </c>
      <c r="D1285" t="s">
        <v>117</v>
      </c>
      <c r="E1285">
        <v>3</v>
      </c>
      <c r="F1285" t="s">
        <v>143</v>
      </c>
      <c r="G1285">
        <v>3</v>
      </c>
      <c r="H1285">
        <v>2.0926339285714302</v>
      </c>
      <c r="I1285" t="s">
        <v>96</v>
      </c>
    </row>
    <row r="1286" spans="1:9">
      <c r="A1286" t="str">
        <f t="shared" si="20"/>
        <v>C812015FemaleAllEth3</v>
      </c>
      <c r="B1286">
        <v>2015</v>
      </c>
      <c r="C1286" t="s">
        <v>27</v>
      </c>
      <c r="D1286" t="s">
        <v>117</v>
      </c>
      <c r="E1286">
        <v>3</v>
      </c>
      <c r="F1286" t="s">
        <v>143</v>
      </c>
      <c r="G1286">
        <v>3</v>
      </c>
      <c r="H1286">
        <v>2.0926339285714302</v>
      </c>
      <c r="I1286" t="s">
        <v>98</v>
      </c>
    </row>
    <row r="1287" spans="1:9">
      <c r="A1287" t="str">
        <f t="shared" si="20"/>
        <v>C91-C952015FemaleAllEth3</v>
      </c>
      <c r="B1287">
        <v>2015</v>
      </c>
      <c r="C1287" t="s">
        <v>27</v>
      </c>
      <c r="D1287" t="s">
        <v>117</v>
      </c>
      <c r="E1287">
        <v>3</v>
      </c>
      <c r="F1287" t="s">
        <v>143</v>
      </c>
      <c r="G1287">
        <v>3</v>
      </c>
      <c r="H1287">
        <v>2.0926339285714302</v>
      </c>
      <c r="I1287" t="s">
        <v>101</v>
      </c>
    </row>
    <row r="1288" spans="1:9">
      <c r="A1288" t="str">
        <f t="shared" si="20"/>
        <v>D45-D472015FemaleAllEth3</v>
      </c>
      <c r="B1288">
        <v>2015</v>
      </c>
      <c r="C1288" t="s">
        <v>27</v>
      </c>
      <c r="D1288" t="s">
        <v>117</v>
      </c>
      <c r="E1288">
        <v>3</v>
      </c>
      <c r="F1288" t="s">
        <v>143</v>
      </c>
      <c r="G1288">
        <v>1</v>
      </c>
      <c r="H1288">
        <v>0.69754464285714302</v>
      </c>
      <c r="I1288" t="s">
        <v>142</v>
      </c>
    </row>
    <row r="1289" spans="1:9">
      <c r="A1289" t="str">
        <f t="shared" si="20"/>
        <v>C00-C142015FemaleAllEth4</v>
      </c>
      <c r="B1289">
        <v>2015</v>
      </c>
      <c r="C1289" t="s">
        <v>27</v>
      </c>
      <c r="D1289" t="s">
        <v>117</v>
      </c>
      <c r="E1289">
        <v>4</v>
      </c>
      <c r="F1289" t="s">
        <v>144</v>
      </c>
      <c r="G1289">
        <v>1</v>
      </c>
      <c r="H1289">
        <v>0.65133850061877197</v>
      </c>
      <c r="I1289" t="s">
        <v>86</v>
      </c>
    </row>
    <row r="1290" spans="1:9">
      <c r="A1290" t="str">
        <f t="shared" si="20"/>
        <v>C162015FemaleAllEth4</v>
      </c>
      <c r="B1290">
        <v>2015</v>
      </c>
      <c r="C1290" t="s">
        <v>27</v>
      </c>
      <c r="D1290" t="s">
        <v>117</v>
      </c>
      <c r="E1290">
        <v>4</v>
      </c>
      <c r="F1290" t="s">
        <v>144</v>
      </c>
      <c r="G1290">
        <v>1</v>
      </c>
      <c r="H1290">
        <v>0.65133850061877197</v>
      </c>
      <c r="I1290" t="s">
        <v>88</v>
      </c>
    </row>
    <row r="1291" spans="1:9">
      <c r="A1291" t="str">
        <f t="shared" si="20"/>
        <v>C18-C212015FemaleAllEth4</v>
      </c>
      <c r="B1291">
        <v>2015</v>
      </c>
      <c r="C1291" t="s">
        <v>27</v>
      </c>
      <c r="D1291" t="s">
        <v>117</v>
      </c>
      <c r="E1291">
        <v>4</v>
      </c>
      <c r="F1291" t="s">
        <v>144</v>
      </c>
      <c r="G1291">
        <v>4</v>
      </c>
      <c r="H1291">
        <v>2.6053540024750901</v>
      </c>
      <c r="I1291" t="s">
        <v>89</v>
      </c>
    </row>
    <row r="1292" spans="1:9">
      <c r="A1292" t="str">
        <f t="shared" si="20"/>
        <v>C432015FemaleAllEth4</v>
      </c>
      <c r="B1292">
        <v>2015</v>
      </c>
      <c r="C1292" t="s">
        <v>27</v>
      </c>
      <c r="D1292" t="s">
        <v>117</v>
      </c>
      <c r="E1292">
        <v>4</v>
      </c>
      <c r="F1292" t="s">
        <v>144</v>
      </c>
      <c r="G1292">
        <v>2</v>
      </c>
      <c r="H1292">
        <v>1.3026770012375399</v>
      </c>
      <c r="I1292" t="s">
        <v>93</v>
      </c>
    </row>
    <row r="1293" spans="1:9">
      <c r="A1293" t="str">
        <f t="shared" si="20"/>
        <v>C54-C552015FemaleAllEth4</v>
      </c>
      <c r="B1293">
        <v>2015</v>
      </c>
      <c r="C1293" t="s">
        <v>27</v>
      </c>
      <c r="D1293" t="s">
        <v>117</v>
      </c>
      <c r="E1293">
        <v>4</v>
      </c>
      <c r="F1293" t="s">
        <v>144</v>
      </c>
      <c r="G1293">
        <v>1</v>
      </c>
      <c r="H1293">
        <v>0.65133850061877197</v>
      </c>
      <c r="I1293" t="s">
        <v>104</v>
      </c>
    </row>
    <row r="1294" spans="1:9">
      <c r="A1294" t="str">
        <f t="shared" si="20"/>
        <v>C56-C572015FemaleAllEth4</v>
      </c>
      <c r="B1294">
        <v>2015</v>
      </c>
      <c r="C1294" t="s">
        <v>27</v>
      </c>
      <c r="D1294" t="s">
        <v>117</v>
      </c>
      <c r="E1294">
        <v>4</v>
      </c>
      <c r="F1294" t="s">
        <v>144</v>
      </c>
      <c r="G1294">
        <v>3</v>
      </c>
      <c r="H1294">
        <v>1.9540155018563099</v>
      </c>
      <c r="I1294" t="s">
        <v>105</v>
      </c>
    </row>
    <row r="1295" spans="1:9">
      <c r="A1295" t="str">
        <f t="shared" si="20"/>
        <v>C732015FemaleAllEth4</v>
      </c>
      <c r="B1295">
        <v>2015</v>
      </c>
      <c r="C1295" t="s">
        <v>27</v>
      </c>
      <c r="D1295" t="s">
        <v>117</v>
      </c>
      <c r="E1295">
        <v>4</v>
      </c>
      <c r="F1295" t="s">
        <v>144</v>
      </c>
      <c r="G1295">
        <v>2</v>
      </c>
      <c r="H1295">
        <v>1.3026770012375399</v>
      </c>
      <c r="I1295" t="s">
        <v>97</v>
      </c>
    </row>
    <row r="1296" spans="1:9">
      <c r="A1296" t="str">
        <f t="shared" si="20"/>
        <v>C812015FemaleAllEth4</v>
      </c>
      <c r="B1296">
        <v>2015</v>
      </c>
      <c r="C1296" t="s">
        <v>27</v>
      </c>
      <c r="D1296" t="s">
        <v>117</v>
      </c>
      <c r="E1296">
        <v>4</v>
      </c>
      <c r="F1296" t="s">
        <v>144</v>
      </c>
      <c r="G1296">
        <v>4</v>
      </c>
      <c r="H1296">
        <v>2.6053540024750901</v>
      </c>
      <c r="I1296" t="s">
        <v>98</v>
      </c>
    </row>
    <row r="1297" spans="1:9">
      <c r="A1297" t="str">
        <f t="shared" si="20"/>
        <v>C82-C86, C962015FemaleAllEth4</v>
      </c>
      <c r="B1297">
        <v>2015</v>
      </c>
      <c r="C1297" t="s">
        <v>27</v>
      </c>
      <c r="D1297" t="s">
        <v>117</v>
      </c>
      <c r="E1297">
        <v>4</v>
      </c>
      <c r="F1297" t="s">
        <v>144</v>
      </c>
      <c r="G1297">
        <v>2</v>
      </c>
      <c r="H1297">
        <v>1.3026770012375399</v>
      </c>
      <c r="I1297" t="s">
        <v>99</v>
      </c>
    </row>
    <row r="1298" spans="1:9">
      <c r="A1298" t="str">
        <f t="shared" si="20"/>
        <v>C91-C952015FemaleAllEth4</v>
      </c>
      <c r="B1298">
        <v>2015</v>
      </c>
      <c r="C1298" t="s">
        <v>27</v>
      </c>
      <c r="D1298" t="s">
        <v>117</v>
      </c>
      <c r="E1298">
        <v>4</v>
      </c>
      <c r="F1298" t="s">
        <v>144</v>
      </c>
      <c r="G1298">
        <v>4</v>
      </c>
      <c r="H1298">
        <v>2.6053540024750901</v>
      </c>
      <c r="I1298" t="s">
        <v>101</v>
      </c>
    </row>
    <row r="1299" spans="1:9">
      <c r="A1299" t="str">
        <f t="shared" si="20"/>
        <v>C00-C142015FemaleAllEth5</v>
      </c>
      <c r="B1299">
        <v>2015</v>
      </c>
      <c r="C1299" t="s">
        <v>27</v>
      </c>
      <c r="D1299" t="s">
        <v>117</v>
      </c>
      <c r="E1299">
        <v>5</v>
      </c>
      <c r="F1299" t="s">
        <v>145</v>
      </c>
      <c r="G1299">
        <v>1</v>
      </c>
      <c r="H1299">
        <v>0.61083623480544902</v>
      </c>
      <c r="I1299" t="s">
        <v>86</v>
      </c>
    </row>
    <row r="1300" spans="1:9">
      <c r="A1300" t="str">
        <f t="shared" si="20"/>
        <v>C162015FemaleAllEth5</v>
      </c>
      <c r="B1300">
        <v>2015</v>
      </c>
      <c r="C1300" t="s">
        <v>27</v>
      </c>
      <c r="D1300" t="s">
        <v>117</v>
      </c>
      <c r="E1300">
        <v>5</v>
      </c>
      <c r="F1300" t="s">
        <v>145</v>
      </c>
      <c r="G1300">
        <v>3</v>
      </c>
      <c r="H1300">
        <v>1.8325087044163499</v>
      </c>
      <c r="I1300" t="s">
        <v>88</v>
      </c>
    </row>
    <row r="1301" spans="1:9">
      <c r="A1301" t="str">
        <f t="shared" si="20"/>
        <v>C18-C212015FemaleAllEth5</v>
      </c>
      <c r="B1301">
        <v>2015</v>
      </c>
      <c r="C1301" t="s">
        <v>27</v>
      </c>
      <c r="D1301" t="s">
        <v>117</v>
      </c>
      <c r="E1301">
        <v>5</v>
      </c>
      <c r="F1301" t="s">
        <v>145</v>
      </c>
      <c r="G1301">
        <v>4</v>
      </c>
      <c r="H1301">
        <v>2.4433449392217899</v>
      </c>
      <c r="I1301" t="s">
        <v>89</v>
      </c>
    </row>
    <row r="1302" spans="1:9">
      <c r="A1302" t="str">
        <f t="shared" si="20"/>
        <v>C222015FemaleAllEth5</v>
      </c>
      <c r="B1302">
        <v>2015</v>
      </c>
      <c r="C1302" t="s">
        <v>27</v>
      </c>
      <c r="D1302" t="s">
        <v>117</v>
      </c>
      <c r="E1302">
        <v>5</v>
      </c>
      <c r="F1302" t="s">
        <v>145</v>
      </c>
      <c r="G1302">
        <v>1</v>
      </c>
      <c r="H1302">
        <v>0.61083623480544902</v>
      </c>
      <c r="I1302" t="s">
        <v>90</v>
      </c>
    </row>
    <row r="1303" spans="1:9">
      <c r="A1303" t="str">
        <f t="shared" si="20"/>
        <v>C33-C342015FemaleAllEth5</v>
      </c>
      <c r="B1303">
        <v>2015</v>
      </c>
      <c r="C1303" t="s">
        <v>27</v>
      </c>
      <c r="D1303" t="s">
        <v>117</v>
      </c>
      <c r="E1303">
        <v>5</v>
      </c>
      <c r="F1303" t="s">
        <v>145</v>
      </c>
      <c r="G1303">
        <v>1</v>
      </c>
      <c r="H1303">
        <v>0.61083623480544902</v>
      </c>
      <c r="I1303" t="s">
        <v>92</v>
      </c>
    </row>
    <row r="1304" spans="1:9">
      <c r="A1304" t="str">
        <f t="shared" si="20"/>
        <v>C432015FemaleAllEth5</v>
      </c>
      <c r="B1304">
        <v>2015</v>
      </c>
      <c r="C1304" t="s">
        <v>27</v>
      </c>
      <c r="D1304" t="s">
        <v>117</v>
      </c>
      <c r="E1304">
        <v>5</v>
      </c>
      <c r="F1304" t="s">
        <v>145</v>
      </c>
      <c r="G1304">
        <v>4</v>
      </c>
      <c r="H1304">
        <v>2.4433449392217899</v>
      </c>
      <c r="I1304" t="s">
        <v>93</v>
      </c>
    </row>
    <row r="1305" spans="1:9">
      <c r="A1305" t="str">
        <f t="shared" si="20"/>
        <v>C502015FemaleAllEth5</v>
      </c>
      <c r="B1305">
        <v>2015</v>
      </c>
      <c r="C1305" t="s">
        <v>27</v>
      </c>
      <c r="D1305" t="s">
        <v>117</v>
      </c>
      <c r="E1305">
        <v>5</v>
      </c>
      <c r="F1305" t="s">
        <v>145</v>
      </c>
      <c r="G1305">
        <v>4</v>
      </c>
      <c r="H1305">
        <v>2.4433449392217899</v>
      </c>
      <c r="I1305" t="s">
        <v>102</v>
      </c>
    </row>
    <row r="1306" spans="1:9">
      <c r="A1306" t="str">
        <f t="shared" si="20"/>
        <v>C532015FemaleAllEth5</v>
      </c>
      <c r="B1306">
        <v>2015</v>
      </c>
      <c r="C1306" t="s">
        <v>27</v>
      </c>
      <c r="D1306" t="s">
        <v>117</v>
      </c>
      <c r="E1306">
        <v>5</v>
      </c>
      <c r="F1306" t="s">
        <v>145</v>
      </c>
      <c r="G1306">
        <v>2</v>
      </c>
      <c r="H1306">
        <v>1.2216724696109</v>
      </c>
      <c r="I1306" t="s">
        <v>103</v>
      </c>
    </row>
    <row r="1307" spans="1:9">
      <c r="A1307" t="str">
        <f t="shared" si="20"/>
        <v>C54-C552015FemaleAllEth5</v>
      </c>
      <c r="B1307">
        <v>2015</v>
      </c>
      <c r="C1307" t="s">
        <v>27</v>
      </c>
      <c r="D1307" t="s">
        <v>117</v>
      </c>
      <c r="E1307">
        <v>5</v>
      </c>
      <c r="F1307" t="s">
        <v>145</v>
      </c>
      <c r="G1307">
        <v>1</v>
      </c>
      <c r="H1307">
        <v>0.61083623480544902</v>
      </c>
      <c r="I1307" t="s">
        <v>104</v>
      </c>
    </row>
    <row r="1308" spans="1:9">
      <c r="A1308" t="str">
        <f t="shared" si="20"/>
        <v>C56-C572015FemaleAllEth5</v>
      </c>
      <c r="B1308">
        <v>2015</v>
      </c>
      <c r="C1308" t="s">
        <v>27</v>
      </c>
      <c r="D1308" t="s">
        <v>117</v>
      </c>
      <c r="E1308">
        <v>5</v>
      </c>
      <c r="F1308" t="s">
        <v>145</v>
      </c>
      <c r="G1308">
        <v>1</v>
      </c>
      <c r="H1308">
        <v>0.61083623480544902</v>
      </c>
      <c r="I1308" t="s">
        <v>105</v>
      </c>
    </row>
    <row r="1309" spans="1:9">
      <c r="A1309" t="str">
        <f t="shared" si="20"/>
        <v>C64-C66, C682015FemaleAllEth5</v>
      </c>
      <c r="B1309">
        <v>2015</v>
      </c>
      <c r="C1309" t="s">
        <v>27</v>
      </c>
      <c r="D1309" t="s">
        <v>117</v>
      </c>
      <c r="E1309">
        <v>5</v>
      </c>
      <c r="F1309" t="s">
        <v>145</v>
      </c>
      <c r="G1309">
        <v>1</v>
      </c>
      <c r="H1309">
        <v>0.61083623480544902</v>
      </c>
      <c r="I1309" t="s">
        <v>94</v>
      </c>
    </row>
    <row r="1310" spans="1:9">
      <c r="A1310" t="str">
        <f t="shared" si="20"/>
        <v>C712015FemaleAllEth5</v>
      </c>
      <c r="B1310">
        <v>2015</v>
      </c>
      <c r="C1310" t="s">
        <v>27</v>
      </c>
      <c r="D1310" t="s">
        <v>117</v>
      </c>
      <c r="E1310">
        <v>5</v>
      </c>
      <c r="F1310" t="s">
        <v>145</v>
      </c>
      <c r="G1310">
        <v>2</v>
      </c>
      <c r="H1310">
        <v>1.2216724696109</v>
      </c>
      <c r="I1310" t="s">
        <v>96</v>
      </c>
    </row>
    <row r="1311" spans="1:9">
      <c r="A1311" t="str">
        <f t="shared" si="20"/>
        <v>C732015FemaleAllEth5</v>
      </c>
      <c r="B1311">
        <v>2015</v>
      </c>
      <c r="C1311" t="s">
        <v>27</v>
      </c>
      <c r="D1311" t="s">
        <v>117</v>
      </c>
      <c r="E1311">
        <v>5</v>
      </c>
      <c r="F1311" t="s">
        <v>145</v>
      </c>
      <c r="G1311">
        <v>5</v>
      </c>
      <c r="H1311">
        <v>3.05418117402724</v>
      </c>
      <c r="I1311" t="s">
        <v>97</v>
      </c>
    </row>
    <row r="1312" spans="1:9">
      <c r="A1312" t="str">
        <f t="shared" si="20"/>
        <v>C812015FemaleAllEth5</v>
      </c>
      <c r="B1312">
        <v>2015</v>
      </c>
      <c r="C1312" t="s">
        <v>27</v>
      </c>
      <c r="D1312" t="s">
        <v>117</v>
      </c>
      <c r="E1312">
        <v>5</v>
      </c>
      <c r="F1312" t="s">
        <v>145</v>
      </c>
      <c r="G1312">
        <v>6</v>
      </c>
      <c r="H1312">
        <v>3.6650174088326901</v>
      </c>
      <c r="I1312" t="s">
        <v>98</v>
      </c>
    </row>
    <row r="1313" spans="1:9">
      <c r="A1313" t="str">
        <f t="shared" si="20"/>
        <v>C82-C86, C962015FemaleAllEth5</v>
      </c>
      <c r="B1313">
        <v>2015</v>
      </c>
      <c r="C1313" t="s">
        <v>27</v>
      </c>
      <c r="D1313" t="s">
        <v>117</v>
      </c>
      <c r="E1313">
        <v>5</v>
      </c>
      <c r="F1313" t="s">
        <v>145</v>
      </c>
      <c r="G1313">
        <v>2</v>
      </c>
      <c r="H1313">
        <v>1.2216724696109</v>
      </c>
      <c r="I1313" t="s">
        <v>99</v>
      </c>
    </row>
    <row r="1314" spans="1:9">
      <c r="A1314" t="str">
        <f t="shared" si="20"/>
        <v>C91-C952015FemaleAllEth5</v>
      </c>
      <c r="B1314">
        <v>2015</v>
      </c>
      <c r="C1314" t="s">
        <v>27</v>
      </c>
      <c r="D1314" t="s">
        <v>117</v>
      </c>
      <c r="E1314">
        <v>5</v>
      </c>
      <c r="F1314" t="s">
        <v>145</v>
      </c>
      <c r="G1314">
        <v>2</v>
      </c>
      <c r="H1314">
        <v>1.2216724696109</v>
      </c>
      <c r="I1314" t="s">
        <v>101</v>
      </c>
    </row>
    <row r="1315" spans="1:9">
      <c r="A1315" t="str">
        <f t="shared" si="20"/>
        <v>C00-C142015FemaleAllEth6</v>
      </c>
      <c r="B1315">
        <v>2015</v>
      </c>
      <c r="C1315" t="s">
        <v>27</v>
      </c>
      <c r="D1315" t="s">
        <v>117</v>
      </c>
      <c r="E1315">
        <v>6</v>
      </c>
      <c r="F1315" t="s">
        <v>146</v>
      </c>
      <c r="G1315">
        <v>4</v>
      </c>
      <c r="H1315">
        <v>2.5393600812595198</v>
      </c>
      <c r="I1315" t="s">
        <v>86</v>
      </c>
    </row>
    <row r="1316" spans="1:9">
      <c r="A1316" t="str">
        <f t="shared" si="20"/>
        <v>C162015FemaleAllEth6</v>
      </c>
      <c r="B1316">
        <v>2015</v>
      </c>
      <c r="C1316" t="s">
        <v>27</v>
      </c>
      <c r="D1316" t="s">
        <v>117</v>
      </c>
      <c r="E1316">
        <v>6</v>
      </c>
      <c r="F1316" t="s">
        <v>146</v>
      </c>
      <c r="G1316">
        <v>2</v>
      </c>
      <c r="H1316">
        <v>1.2696800406297599</v>
      </c>
      <c r="I1316" t="s">
        <v>88</v>
      </c>
    </row>
    <row r="1317" spans="1:9">
      <c r="A1317" t="str">
        <f t="shared" si="20"/>
        <v>C18-C212015FemaleAllEth6</v>
      </c>
      <c r="B1317">
        <v>2015</v>
      </c>
      <c r="C1317" t="s">
        <v>27</v>
      </c>
      <c r="D1317" t="s">
        <v>117</v>
      </c>
      <c r="E1317">
        <v>6</v>
      </c>
      <c r="F1317" t="s">
        <v>146</v>
      </c>
      <c r="G1317">
        <v>4</v>
      </c>
      <c r="H1317">
        <v>2.5393600812595198</v>
      </c>
      <c r="I1317" t="s">
        <v>89</v>
      </c>
    </row>
    <row r="1318" spans="1:9">
      <c r="A1318" t="str">
        <f t="shared" si="20"/>
        <v>C33-C342015FemaleAllEth6</v>
      </c>
      <c r="B1318">
        <v>2015</v>
      </c>
      <c r="C1318" t="s">
        <v>27</v>
      </c>
      <c r="D1318" t="s">
        <v>117</v>
      </c>
      <c r="E1318">
        <v>6</v>
      </c>
      <c r="F1318" t="s">
        <v>146</v>
      </c>
      <c r="G1318">
        <v>2</v>
      </c>
      <c r="H1318">
        <v>1.2696800406297599</v>
      </c>
      <c r="I1318" t="s">
        <v>92</v>
      </c>
    </row>
    <row r="1319" spans="1:9">
      <c r="A1319" t="str">
        <f t="shared" si="20"/>
        <v>C432015FemaleAllEth6</v>
      </c>
      <c r="B1319">
        <v>2015</v>
      </c>
      <c r="C1319" t="s">
        <v>27</v>
      </c>
      <c r="D1319" t="s">
        <v>117</v>
      </c>
      <c r="E1319">
        <v>6</v>
      </c>
      <c r="F1319" t="s">
        <v>146</v>
      </c>
      <c r="G1319">
        <v>15</v>
      </c>
      <c r="H1319">
        <v>9.5226003047232108</v>
      </c>
      <c r="I1319" t="s">
        <v>93</v>
      </c>
    </row>
    <row r="1320" spans="1:9">
      <c r="A1320" t="str">
        <f t="shared" si="20"/>
        <v>C502015FemaleAllEth6</v>
      </c>
      <c r="B1320">
        <v>2015</v>
      </c>
      <c r="C1320" t="s">
        <v>27</v>
      </c>
      <c r="D1320" t="s">
        <v>117</v>
      </c>
      <c r="E1320">
        <v>6</v>
      </c>
      <c r="F1320" t="s">
        <v>146</v>
      </c>
      <c r="G1320">
        <v>14</v>
      </c>
      <c r="H1320">
        <v>8.8877602844083299</v>
      </c>
      <c r="I1320" t="s">
        <v>102</v>
      </c>
    </row>
    <row r="1321" spans="1:9">
      <c r="A1321" t="str">
        <f t="shared" si="20"/>
        <v>C532015FemaleAllEth6</v>
      </c>
      <c r="B1321">
        <v>2015</v>
      </c>
      <c r="C1321" t="s">
        <v>27</v>
      </c>
      <c r="D1321" t="s">
        <v>117</v>
      </c>
      <c r="E1321">
        <v>6</v>
      </c>
      <c r="F1321" t="s">
        <v>146</v>
      </c>
      <c r="G1321">
        <v>11</v>
      </c>
      <c r="H1321">
        <v>6.9832402234636897</v>
      </c>
      <c r="I1321" t="s">
        <v>103</v>
      </c>
    </row>
    <row r="1322" spans="1:9">
      <c r="A1322" t="str">
        <f t="shared" si="20"/>
        <v>C54-C552015FemaleAllEth6</v>
      </c>
      <c r="B1322">
        <v>2015</v>
      </c>
      <c r="C1322" t="s">
        <v>27</v>
      </c>
      <c r="D1322" t="s">
        <v>117</v>
      </c>
      <c r="E1322">
        <v>6</v>
      </c>
      <c r="F1322" t="s">
        <v>146</v>
      </c>
      <c r="G1322">
        <v>2</v>
      </c>
      <c r="H1322">
        <v>1.2696800406297599</v>
      </c>
      <c r="I1322" t="s">
        <v>104</v>
      </c>
    </row>
    <row r="1323" spans="1:9">
      <c r="A1323" t="str">
        <f t="shared" si="20"/>
        <v>C56-C572015FemaleAllEth6</v>
      </c>
      <c r="B1323">
        <v>2015</v>
      </c>
      <c r="C1323" t="s">
        <v>27</v>
      </c>
      <c r="D1323" t="s">
        <v>117</v>
      </c>
      <c r="E1323">
        <v>6</v>
      </c>
      <c r="F1323" t="s">
        <v>146</v>
      </c>
      <c r="G1323">
        <v>5</v>
      </c>
      <c r="H1323">
        <v>3.1742001015743999</v>
      </c>
      <c r="I1323" t="s">
        <v>105</v>
      </c>
    </row>
    <row r="1324" spans="1:9">
      <c r="A1324" t="str">
        <f t="shared" si="20"/>
        <v>C64-C66, C682015FemaleAllEth6</v>
      </c>
      <c r="B1324">
        <v>2015</v>
      </c>
      <c r="C1324" t="s">
        <v>27</v>
      </c>
      <c r="D1324" t="s">
        <v>117</v>
      </c>
      <c r="E1324">
        <v>6</v>
      </c>
      <c r="F1324" t="s">
        <v>146</v>
      </c>
      <c r="G1324">
        <v>1</v>
      </c>
      <c r="H1324">
        <v>0.63484002031488096</v>
      </c>
      <c r="I1324" t="s">
        <v>94</v>
      </c>
    </row>
    <row r="1325" spans="1:9">
      <c r="A1325" t="str">
        <f t="shared" si="20"/>
        <v>C712015FemaleAllEth6</v>
      </c>
      <c r="B1325">
        <v>2015</v>
      </c>
      <c r="C1325" t="s">
        <v>27</v>
      </c>
      <c r="D1325" t="s">
        <v>117</v>
      </c>
      <c r="E1325">
        <v>6</v>
      </c>
      <c r="F1325" t="s">
        <v>146</v>
      </c>
      <c r="G1325">
        <v>6</v>
      </c>
      <c r="H1325">
        <v>3.80904012188928</v>
      </c>
      <c r="I1325" t="s">
        <v>96</v>
      </c>
    </row>
    <row r="1326" spans="1:9">
      <c r="A1326" t="str">
        <f t="shared" si="20"/>
        <v>C732015FemaleAllEth6</v>
      </c>
      <c r="B1326">
        <v>2015</v>
      </c>
      <c r="C1326" t="s">
        <v>27</v>
      </c>
      <c r="D1326" t="s">
        <v>117</v>
      </c>
      <c r="E1326">
        <v>6</v>
      </c>
      <c r="F1326" t="s">
        <v>146</v>
      </c>
      <c r="G1326">
        <v>11</v>
      </c>
      <c r="H1326">
        <v>6.9832402234636897</v>
      </c>
      <c r="I1326" t="s">
        <v>97</v>
      </c>
    </row>
    <row r="1327" spans="1:9">
      <c r="A1327" t="str">
        <f t="shared" si="20"/>
        <v>C812015FemaleAllEth6</v>
      </c>
      <c r="B1327">
        <v>2015</v>
      </c>
      <c r="C1327" t="s">
        <v>27</v>
      </c>
      <c r="D1327" t="s">
        <v>117</v>
      </c>
      <c r="E1327">
        <v>6</v>
      </c>
      <c r="F1327" t="s">
        <v>146</v>
      </c>
      <c r="G1327">
        <v>5</v>
      </c>
      <c r="H1327">
        <v>3.1742001015743999</v>
      </c>
      <c r="I1327" t="s">
        <v>98</v>
      </c>
    </row>
    <row r="1328" spans="1:9">
      <c r="A1328" t="str">
        <f t="shared" si="20"/>
        <v>C82-C86, C962015FemaleAllEth6</v>
      </c>
      <c r="B1328">
        <v>2015</v>
      </c>
      <c r="C1328" t="s">
        <v>27</v>
      </c>
      <c r="D1328" t="s">
        <v>117</v>
      </c>
      <c r="E1328">
        <v>6</v>
      </c>
      <c r="F1328" t="s">
        <v>146</v>
      </c>
      <c r="G1328">
        <v>1</v>
      </c>
      <c r="H1328">
        <v>0.63484002031488096</v>
      </c>
      <c r="I1328" t="s">
        <v>99</v>
      </c>
    </row>
    <row r="1329" spans="1:9">
      <c r="A1329" t="str">
        <f t="shared" si="20"/>
        <v>C91-C952015FemaleAllEth6</v>
      </c>
      <c r="B1329">
        <v>2015</v>
      </c>
      <c r="C1329" t="s">
        <v>27</v>
      </c>
      <c r="D1329" t="s">
        <v>117</v>
      </c>
      <c r="E1329">
        <v>6</v>
      </c>
      <c r="F1329" t="s">
        <v>146</v>
      </c>
      <c r="G1329">
        <v>7</v>
      </c>
      <c r="H1329">
        <v>4.4438801422041596</v>
      </c>
      <c r="I1329" t="s">
        <v>101</v>
      </c>
    </row>
    <row r="1330" spans="1:9">
      <c r="A1330" t="str">
        <f t="shared" si="20"/>
        <v>D45-D472015FemaleAllEth6</v>
      </c>
      <c r="B1330">
        <v>2015</v>
      </c>
      <c r="C1330" t="s">
        <v>27</v>
      </c>
      <c r="D1330" t="s">
        <v>117</v>
      </c>
      <c r="E1330">
        <v>6</v>
      </c>
      <c r="F1330" t="s">
        <v>146</v>
      </c>
      <c r="G1330">
        <v>1</v>
      </c>
      <c r="H1330">
        <v>0.63484002031488096</v>
      </c>
      <c r="I1330" t="s">
        <v>142</v>
      </c>
    </row>
    <row r="1331" spans="1:9">
      <c r="A1331" t="str">
        <f t="shared" si="20"/>
        <v>C00-C142015FemaleAllEth7</v>
      </c>
      <c r="B1331">
        <v>2015</v>
      </c>
      <c r="C1331" t="s">
        <v>27</v>
      </c>
      <c r="D1331" t="s">
        <v>117</v>
      </c>
      <c r="E1331">
        <v>7</v>
      </c>
      <c r="F1331" t="s">
        <v>147</v>
      </c>
      <c r="G1331">
        <v>2</v>
      </c>
      <c r="H1331">
        <v>1.3450803685520201</v>
      </c>
      <c r="I1331" t="s">
        <v>86</v>
      </c>
    </row>
    <row r="1332" spans="1:9">
      <c r="A1332" t="str">
        <f t="shared" si="20"/>
        <v>C162015FemaleAllEth7</v>
      </c>
      <c r="B1332">
        <v>2015</v>
      </c>
      <c r="C1332" t="s">
        <v>27</v>
      </c>
      <c r="D1332" t="s">
        <v>117</v>
      </c>
      <c r="E1332">
        <v>7</v>
      </c>
      <c r="F1332" t="s">
        <v>147</v>
      </c>
      <c r="G1332">
        <v>2</v>
      </c>
      <c r="H1332">
        <v>1.3450803685520201</v>
      </c>
      <c r="I1332" t="s">
        <v>88</v>
      </c>
    </row>
    <row r="1333" spans="1:9">
      <c r="A1333" t="str">
        <f t="shared" si="20"/>
        <v>C18-C212015FemaleAllEth7</v>
      </c>
      <c r="B1333">
        <v>2015</v>
      </c>
      <c r="C1333" t="s">
        <v>27</v>
      </c>
      <c r="D1333" t="s">
        <v>117</v>
      </c>
      <c r="E1333">
        <v>7</v>
      </c>
      <c r="F1333" t="s">
        <v>147</v>
      </c>
      <c r="G1333">
        <v>12</v>
      </c>
      <c r="H1333">
        <v>8.0704822113121306</v>
      </c>
      <c r="I1333" t="s">
        <v>89</v>
      </c>
    </row>
    <row r="1334" spans="1:9">
      <c r="A1334" t="str">
        <f t="shared" si="20"/>
        <v>C33-C342015FemaleAllEth7</v>
      </c>
      <c r="B1334">
        <v>2015</v>
      </c>
      <c r="C1334" t="s">
        <v>27</v>
      </c>
      <c r="D1334" t="s">
        <v>117</v>
      </c>
      <c r="E1334">
        <v>7</v>
      </c>
      <c r="F1334" t="s">
        <v>147</v>
      </c>
      <c r="G1334">
        <v>3</v>
      </c>
      <c r="H1334">
        <v>2.01762055282803</v>
      </c>
      <c r="I1334" t="s">
        <v>92</v>
      </c>
    </row>
    <row r="1335" spans="1:9">
      <c r="A1335" t="str">
        <f t="shared" si="20"/>
        <v>C432015FemaleAllEth7</v>
      </c>
      <c r="B1335">
        <v>2015</v>
      </c>
      <c r="C1335" t="s">
        <v>27</v>
      </c>
      <c r="D1335" t="s">
        <v>117</v>
      </c>
      <c r="E1335">
        <v>7</v>
      </c>
      <c r="F1335" t="s">
        <v>147</v>
      </c>
      <c r="G1335">
        <v>23</v>
      </c>
      <c r="H1335">
        <v>15.4684242383482</v>
      </c>
      <c r="I1335" t="s">
        <v>93</v>
      </c>
    </row>
    <row r="1336" spans="1:9">
      <c r="A1336" t="str">
        <f t="shared" si="20"/>
        <v>C502015FemaleAllEth7</v>
      </c>
      <c r="B1336">
        <v>2015</v>
      </c>
      <c r="C1336" t="s">
        <v>27</v>
      </c>
      <c r="D1336" t="s">
        <v>117</v>
      </c>
      <c r="E1336">
        <v>7</v>
      </c>
      <c r="F1336" t="s">
        <v>147</v>
      </c>
      <c r="G1336">
        <v>52</v>
      </c>
      <c r="H1336">
        <v>34.972089582352503</v>
      </c>
      <c r="I1336" t="s">
        <v>102</v>
      </c>
    </row>
    <row r="1337" spans="1:9">
      <c r="A1337" t="str">
        <f t="shared" si="20"/>
        <v>C512015FemaleAllEth7</v>
      </c>
      <c r="B1337">
        <v>2015</v>
      </c>
      <c r="C1337" t="s">
        <v>27</v>
      </c>
      <c r="D1337" t="s">
        <v>117</v>
      </c>
      <c r="E1337">
        <v>7</v>
      </c>
      <c r="F1337" t="s">
        <v>147</v>
      </c>
      <c r="G1337">
        <v>1</v>
      </c>
      <c r="H1337">
        <v>0.67254018427601003</v>
      </c>
      <c r="I1337" t="s">
        <v>106</v>
      </c>
    </row>
    <row r="1338" spans="1:9">
      <c r="A1338" t="str">
        <f t="shared" si="20"/>
        <v>C532015FemaleAllEth7</v>
      </c>
      <c r="B1338">
        <v>2015</v>
      </c>
      <c r="C1338" t="s">
        <v>27</v>
      </c>
      <c r="D1338" t="s">
        <v>117</v>
      </c>
      <c r="E1338">
        <v>7</v>
      </c>
      <c r="F1338" t="s">
        <v>147</v>
      </c>
      <c r="G1338">
        <v>20</v>
      </c>
      <c r="H1338">
        <v>13.450803685520199</v>
      </c>
      <c r="I1338" t="s">
        <v>103</v>
      </c>
    </row>
    <row r="1339" spans="1:9">
      <c r="A1339" t="str">
        <f t="shared" si="20"/>
        <v>C54-C552015FemaleAllEth7</v>
      </c>
      <c r="B1339">
        <v>2015</v>
      </c>
      <c r="C1339" t="s">
        <v>27</v>
      </c>
      <c r="D1339" t="s">
        <v>117</v>
      </c>
      <c r="E1339">
        <v>7</v>
      </c>
      <c r="F1339" t="s">
        <v>147</v>
      </c>
      <c r="G1339">
        <v>7</v>
      </c>
      <c r="H1339">
        <v>4.7077812899320701</v>
      </c>
      <c r="I1339" t="s">
        <v>104</v>
      </c>
    </row>
    <row r="1340" spans="1:9">
      <c r="A1340" t="str">
        <f t="shared" si="20"/>
        <v>C56-C572015FemaleAllEth7</v>
      </c>
      <c r="B1340">
        <v>2015</v>
      </c>
      <c r="C1340" t="s">
        <v>27</v>
      </c>
      <c r="D1340" t="s">
        <v>117</v>
      </c>
      <c r="E1340">
        <v>7</v>
      </c>
      <c r="F1340" t="s">
        <v>147</v>
      </c>
      <c r="G1340">
        <v>7</v>
      </c>
      <c r="H1340">
        <v>4.7077812899320701</v>
      </c>
      <c r="I1340" t="s">
        <v>105</v>
      </c>
    </row>
    <row r="1341" spans="1:9">
      <c r="A1341" t="str">
        <f t="shared" si="20"/>
        <v>C64-C66, C682015FemaleAllEth7</v>
      </c>
      <c r="B1341">
        <v>2015</v>
      </c>
      <c r="C1341" t="s">
        <v>27</v>
      </c>
      <c r="D1341" t="s">
        <v>117</v>
      </c>
      <c r="E1341">
        <v>7</v>
      </c>
      <c r="F1341" t="s">
        <v>147</v>
      </c>
      <c r="G1341">
        <v>2</v>
      </c>
      <c r="H1341">
        <v>1.3450803685520201</v>
      </c>
      <c r="I1341" t="s">
        <v>94</v>
      </c>
    </row>
    <row r="1342" spans="1:9">
      <c r="A1342" t="str">
        <f t="shared" si="20"/>
        <v>C712015FemaleAllEth7</v>
      </c>
      <c r="B1342">
        <v>2015</v>
      </c>
      <c r="C1342" t="s">
        <v>27</v>
      </c>
      <c r="D1342" t="s">
        <v>117</v>
      </c>
      <c r="E1342">
        <v>7</v>
      </c>
      <c r="F1342" t="s">
        <v>147</v>
      </c>
      <c r="G1342">
        <v>4</v>
      </c>
      <c r="H1342">
        <v>2.6901607371040401</v>
      </c>
      <c r="I1342" t="s">
        <v>96</v>
      </c>
    </row>
    <row r="1343" spans="1:9">
      <c r="A1343" t="str">
        <f t="shared" si="20"/>
        <v>C732015FemaleAllEth7</v>
      </c>
      <c r="B1343">
        <v>2015</v>
      </c>
      <c r="C1343" t="s">
        <v>27</v>
      </c>
      <c r="D1343" t="s">
        <v>117</v>
      </c>
      <c r="E1343">
        <v>7</v>
      </c>
      <c r="F1343" t="s">
        <v>147</v>
      </c>
      <c r="G1343">
        <v>16</v>
      </c>
      <c r="H1343">
        <v>10.7606429484162</v>
      </c>
      <c r="I1343" t="s">
        <v>97</v>
      </c>
    </row>
    <row r="1344" spans="1:9">
      <c r="A1344" t="str">
        <f t="shared" si="20"/>
        <v>C812015FemaleAllEth7</v>
      </c>
      <c r="B1344">
        <v>2015</v>
      </c>
      <c r="C1344" t="s">
        <v>27</v>
      </c>
      <c r="D1344" t="s">
        <v>117</v>
      </c>
      <c r="E1344">
        <v>7</v>
      </c>
      <c r="F1344" t="s">
        <v>147</v>
      </c>
      <c r="G1344">
        <v>2</v>
      </c>
      <c r="H1344">
        <v>1.3450803685520201</v>
      </c>
      <c r="I1344" t="s">
        <v>98</v>
      </c>
    </row>
    <row r="1345" spans="1:9">
      <c r="A1345" t="str">
        <f t="shared" si="20"/>
        <v>C82-C86, C962015FemaleAllEth7</v>
      </c>
      <c r="B1345">
        <v>2015</v>
      </c>
      <c r="C1345" t="s">
        <v>27</v>
      </c>
      <c r="D1345" t="s">
        <v>117</v>
      </c>
      <c r="E1345">
        <v>7</v>
      </c>
      <c r="F1345" t="s">
        <v>147</v>
      </c>
      <c r="G1345">
        <v>4</v>
      </c>
      <c r="H1345">
        <v>2.6901607371040401</v>
      </c>
      <c r="I1345" t="s">
        <v>99</v>
      </c>
    </row>
    <row r="1346" spans="1:9">
      <c r="A1346" t="str">
        <f t="shared" si="20"/>
        <v>C902015FemaleAllEth7</v>
      </c>
      <c r="B1346">
        <v>2015</v>
      </c>
      <c r="C1346" t="s">
        <v>27</v>
      </c>
      <c r="D1346" t="s">
        <v>117</v>
      </c>
      <c r="E1346">
        <v>7</v>
      </c>
      <c r="F1346" t="s">
        <v>147</v>
      </c>
      <c r="G1346">
        <v>1</v>
      </c>
      <c r="H1346">
        <v>0.67254018427601003</v>
      </c>
      <c r="I1346" t="s">
        <v>100</v>
      </c>
    </row>
    <row r="1347" spans="1:9">
      <c r="A1347" t="str">
        <f t="shared" ref="A1347:A1410" si="21">I1347&amp;B1347&amp;C1347&amp;D1347&amp;E1347</f>
        <v>C91-C952015FemaleAllEth7</v>
      </c>
      <c r="B1347">
        <v>2015</v>
      </c>
      <c r="C1347" t="s">
        <v>27</v>
      </c>
      <c r="D1347" t="s">
        <v>117</v>
      </c>
      <c r="E1347">
        <v>7</v>
      </c>
      <c r="F1347" t="s">
        <v>147</v>
      </c>
      <c r="G1347">
        <v>5</v>
      </c>
      <c r="H1347">
        <v>3.3627009213800498</v>
      </c>
      <c r="I1347" t="s">
        <v>101</v>
      </c>
    </row>
    <row r="1348" spans="1:9">
      <c r="A1348" t="str">
        <f t="shared" si="21"/>
        <v>D45-D472015FemaleAllEth7</v>
      </c>
      <c r="B1348">
        <v>2015</v>
      </c>
      <c r="C1348" t="s">
        <v>27</v>
      </c>
      <c r="D1348" t="s">
        <v>117</v>
      </c>
      <c r="E1348">
        <v>7</v>
      </c>
      <c r="F1348" t="s">
        <v>147</v>
      </c>
      <c r="G1348">
        <v>3</v>
      </c>
      <c r="H1348">
        <v>2.01762055282803</v>
      </c>
      <c r="I1348" t="s">
        <v>142</v>
      </c>
    </row>
    <row r="1349" spans="1:9">
      <c r="A1349" t="str">
        <f t="shared" si="21"/>
        <v>C00-C142015FemaleAllEth8</v>
      </c>
      <c r="B1349">
        <v>2015</v>
      </c>
      <c r="C1349" t="s">
        <v>27</v>
      </c>
      <c r="D1349" t="s">
        <v>117</v>
      </c>
      <c r="E1349">
        <v>8</v>
      </c>
      <c r="F1349" t="s">
        <v>148</v>
      </c>
      <c r="G1349">
        <v>2</v>
      </c>
      <c r="H1349">
        <v>1.3975263783103899</v>
      </c>
      <c r="I1349" t="s">
        <v>86</v>
      </c>
    </row>
    <row r="1350" spans="1:9">
      <c r="A1350" t="str">
        <f t="shared" si="21"/>
        <v>C152015FemaleAllEth8</v>
      </c>
      <c r="B1350">
        <v>2015</v>
      </c>
      <c r="C1350" t="s">
        <v>27</v>
      </c>
      <c r="D1350" t="s">
        <v>117</v>
      </c>
      <c r="E1350">
        <v>8</v>
      </c>
      <c r="F1350" t="s">
        <v>148</v>
      </c>
      <c r="G1350">
        <v>1</v>
      </c>
      <c r="H1350">
        <v>0.69876318915519497</v>
      </c>
      <c r="I1350" t="s">
        <v>87</v>
      </c>
    </row>
    <row r="1351" spans="1:9">
      <c r="A1351" t="str">
        <f t="shared" si="21"/>
        <v>C162015FemaleAllEth8</v>
      </c>
      <c r="B1351">
        <v>2015</v>
      </c>
      <c r="C1351" t="s">
        <v>27</v>
      </c>
      <c r="D1351" t="s">
        <v>117</v>
      </c>
      <c r="E1351">
        <v>8</v>
      </c>
      <c r="F1351" t="s">
        <v>148</v>
      </c>
      <c r="G1351">
        <v>2</v>
      </c>
      <c r="H1351">
        <v>1.3975263783103899</v>
      </c>
      <c r="I1351" t="s">
        <v>88</v>
      </c>
    </row>
    <row r="1352" spans="1:9">
      <c r="A1352" t="str">
        <f t="shared" si="21"/>
        <v>C18-C212015FemaleAllEth8</v>
      </c>
      <c r="B1352">
        <v>2015</v>
      </c>
      <c r="C1352" t="s">
        <v>27</v>
      </c>
      <c r="D1352" t="s">
        <v>117</v>
      </c>
      <c r="E1352">
        <v>8</v>
      </c>
      <c r="F1352" t="s">
        <v>148</v>
      </c>
      <c r="G1352">
        <v>18</v>
      </c>
      <c r="H1352">
        <v>12.577737404793501</v>
      </c>
      <c r="I1352" t="s">
        <v>89</v>
      </c>
    </row>
    <row r="1353" spans="1:9">
      <c r="A1353" t="str">
        <f t="shared" si="21"/>
        <v>C252015FemaleAllEth8</v>
      </c>
      <c r="B1353">
        <v>2015</v>
      </c>
      <c r="C1353" t="s">
        <v>27</v>
      </c>
      <c r="D1353" t="s">
        <v>117</v>
      </c>
      <c r="E1353">
        <v>8</v>
      </c>
      <c r="F1353" t="s">
        <v>148</v>
      </c>
      <c r="G1353">
        <v>4</v>
      </c>
      <c r="H1353">
        <v>2.7950527566207799</v>
      </c>
      <c r="I1353" t="s">
        <v>91</v>
      </c>
    </row>
    <row r="1354" spans="1:9">
      <c r="A1354" t="str">
        <f t="shared" si="21"/>
        <v>C33-C342015FemaleAllEth8</v>
      </c>
      <c r="B1354">
        <v>2015</v>
      </c>
      <c r="C1354" t="s">
        <v>27</v>
      </c>
      <c r="D1354" t="s">
        <v>117</v>
      </c>
      <c r="E1354">
        <v>8</v>
      </c>
      <c r="F1354" t="s">
        <v>148</v>
      </c>
      <c r="G1354">
        <v>5</v>
      </c>
      <c r="H1354">
        <v>3.4938159457759799</v>
      </c>
      <c r="I1354" t="s">
        <v>92</v>
      </c>
    </row>
    <row r="1355" spans="1:9">
      <c r="A1355" t="str">
        <f t="shared" si="21"/>
        <v>C432015FemaleAllEth8</v>
      </c>
      <c r="B1355">
        <v>2015</v>
      </c>
      <c r="C1355" t="s">
        <v>27</v>
      </c>
      <c r="D1355" t="s">
        <v>117</v>
      </c>
      <c r="E1355">
        <v>8</v>
      </c>
      <c r="F1355" t="s">
        <v>148</v>
      </c>
      <c r="G1355">
        <v>35</v>
      </c>
      <c r="H1355">
        <v>24.4567116204318</v>
      </c>
      <c r="I1355" t="s">
        <v>93</v>
      </c>
    </row>
    <row r="1356" spans="1:9">
      <c r="A1356" t="str">
        <f t="shared" si="21"/>
        <v>C502015FemaleAllEth8</v>
      </c>
      <c r="B1356">
        <v>2015</v>
      </c>
      <c r="C1356" t="s">
        <v>27</v>
      </c>
      <c r="D1356" t="s">
        <v>117</v>
      </c>
      <c r="E1356">
        <v>8</v>
      </c>
      <c r="F1356" t="s">
        <v>148</v>
      </c>
      <c r="G1356">
        <v>96</v>
      </c>
      <c r="H1356">
        <v>67.0812661588987</v>
      </c>
      <c r="I1356" t="s">
        <v>102</v>
      </c>
    </row>
    <row r="1357" spans="1:9">
      <c r="A1357" t="str">
        <f t="shared" si="21"/>
        <v>C512015FemaleAllEth8</v>
      </c>
      <c r="B1357">
        <v>2015</v>
      </c>
      <c r="C1357" t="s">
        <v>27</v>
      </c>
      <c r="D1357" t="s">
        <v>117</v>
      </c>
      <c r="E1357">
        <v>8</v>
      </c>
      <c r="F1357" t="s">
        <v>148</v>
      </c>
      <c r="G1357">
        <v>1</v>
      </c>
      <c r="H1357">
        <v>0.69876318915519497</v>
      </c>
      <c r="I1357" t="s">
        <v>106</v>
      </c>
    </row>
    <row r="1358" spans="1:9">
      <c r="A1358" t="str">
        <f t="shared" si="21"/>
        <v>C532015FemaleAllEth8</v>
      </c>
      <c r="B1358">
        <v>2015</v>
      </c>
      <c r="C1358" t="s">
        <v>27</v>
      </c>
      <c r="D1358" t="s">
        <v>117</v>
      </c>
      <c r="E1358">
        <v>8</v>
      </c>
      <c r="F1358" t="s">
        <v>148</v>
      </c>
      <c r="G1358">
        <v>16</v>
      </c>
      <c r="H1358">
        <v>11.1802110264831</v>
      </c>
      <c r="I1358" t="s">
        <v>103</v>
      </c>
    </row>
    <row r="1359" spans="1:9">
      <c r="A1359" t="str">
        <f t="shared" si="21"/>
        <v>C54-C552015FemaleAllEth8</v>
      </c>
      <c r="B1359">
        <v>2015</v>
      </c>
      <c r="C1359" t="s">
        <v>27</v>
      </c>
      <c r="D1359" t="s">
        <v>117</v>
      </c>
      <c r="E1359">
        <v>8</v>
      </c>
      <c r="F1359" t="s">
        <v>148</v>
      </c>
      <c r="G1359">
        <v>12</v>
      </c>
      <c r="H1359">
        <v>8.3851582698623393</v>
      </c>
      <c r="I1359" t="s">
        <v>104</v>
      </c>
    </row>
    <row r="1360" spans="1:9">
      <c r="A1360" t="str">
        <f t="shared" si="21"/>
        <v>C56-C572015FemaleAllEth8</v>
      </c>
      <c r="B1360">
        <v>2015</v>
      </c>
      <c r="C1360" t="s">
        <v>27</v>
      </c>
      <c r="D1360" t="s">
        <v>117</v>
      </c>
      <c r="E1360">
        <v>8</v>
      </c>
      <c r="F1360" t="s">
        <v>148</v>
      </c>
      <c r="G1360">
        <v>6</v>
      </c>
      <c r="H1360">
        <v>4.1925791349311696</v>
      </c>
      <c r="I1360" t="s">
        <v>105</v>
      </c>
    </row>
    <row r="1361" spans="1:9">
      <c r="A1361" t="str">
        <f t="shared" si="21"/>
        <v>C64-C66, C682015FemaleAllEth8</v>
      </c>
      <c r="B1361">
        <v>2015</v>
      </c>
      <c r="C1361" t="s">
        <v>27</v>
      </c>
      <c r="D1361" t="s">
        <v>117</v>
      </c>
      <c r="E1361">
        <v>8</v>
      </c>
      <c r="F1361" t="s">
        <v>148</v>
      </c>
      <c r="G1361">
        <v>1</v>
      </c>
      <c r="H1361">
        <v>0.69876318915519497</v>
      </c>
      <c r="I1361" t="s">
        <v>94</v>
      </c>
    </row>
    <row r="1362" spans="1:9">
      <c r="A1362" t="str">
        <f t="shared" si="21"/>
        <v>C672015FemaleAllEth8</v>
      </c>
      <c r="B1362">
        <v>2015</v>
      </c>
      <c r="C1362" t="s">
        <v>27</v>
      </c>
      <c r="D1362" t="s">
        <v>117</v>
      </c>
      <c r="E1362">
        <v>8</v>
      </c>
      <c r="F1362" t="s">
        <v>148</v>
      </c>
      <c r="G1362">
        <v>1</v>
      </c>
      <c r="H1362">
        <v>0.69876318915519497</v>
      </c>
      <c r="I1362" t="s">
        <v>95</v>
      </c>
    </row>
    <row r="1363" spans="1:9">
      <c r="A1363" t="str">
        <f t="shared" si="21"/>
        <v>C712015FemaleAllEth8</v>
      </c>
      <c r="B1363">
        <v>2015</v>
      </c>
      <c r="C1363" t="s">
        <v>27</v>
      </c>
      <c r="D1363" t="s">
        <v>117</v>
      </c>
      <c r="E1363">
        <v>8</v>
      </c>
      <c r="F1363" t="s">
        <v>148</v>
      </c>
      <c r="G1363">
        <v>6</v>
      </c>
      <c r="H1363">
        <v>4.1925791349311696</v>
      </c>
      <c r="I1363" t="s">
        <v>96</v>
      </c>
    </row>
    <row r="1364" spans="1:9">
      <c r="A1364" t="str">
        <f t="shared" si="21"/>
        <v>C732015FemaleAllEth8</v>
      </c>
      <c r="B1364">
        <v>2015</v>
      </c>
      <c r="C1364" t="s">
        <v>27</v>
      </c>
      <c r="D1364" t="s">
        <v>117</v>
      </c>
      <c r="E1364">
        <v>8</v>
      </c>
      <c r="F1364" t="s">
        <v>148</v>
      </c>
      <c r="G1364">
        <v>23</v>
      </c>
      <c r="H1364">
        <v>16.071553350569499</v>
      </c>
      <c r="I1364" t="s">
        <v>97</v>
      </c>
    </row>
    <row r="1365" spans="1:9">
      <c r="A1365" t="str">
        <f t="shared" si="21"/>
        <v>C812015FemaleAllEth8</v>
      </c>
      <c r="B1365">
        <v>2015</v>
      </c>
      <c r="C1365" t="s">
        <v>27</v>
      </c>
      <c r="D1365" t="s">
        <v>117</v>
      </c>
      <c r="E1365">
        <v>8</v>
      </c>
      <c r="F1365" t="s">
        <v>148</v>
      </c>
      <c r="G1365">
        <v>4</v>
      </c>
      <c r="H1365">
        <v>2.7950527566207799</v>
      </c>
      <c r="I1365" t="s">
        <v>98</v>
      </c>
    </row>
    <row r="1366" spans="1:9">
      <c r="A1366" t="str">
        <f t="shared" si="21"/>
        <v>C82-C86, C962015FemaleAllEth8</v>
      </c>
      <c r="B1366">
        <v>2015</v>
      </c>
      <c r="C1366" t="s">
        <v>27</v>
      </c>
      <c r="D1366" t="s">
        <v>117</v>
      </c>
      <c r="E1366">
        <v>8</v>
      </c>
      <c r="F1366" t="s">
        <v>148</v>
      </c>
      <c r="G1366">
        <v>3</v>
      </c>
      <c r="H1366">
        <v>2.0962895674655901</v>
      </c>
      <c r="I1366" t="s">
        <v>99</v>
      </c>
    </row>
    <row r="1367" spans="1:9">
      <c r="A1367" t="str">
        <f t="shared" si="21"/>
        <v>C902015FemaleAllEth8</v>
      </c>
      <c r="B1367">
        <v>2015</v>
      </c>
      <c r="C1367" t="s">
        <v>27</v>
      </c>
      <c r="D1367" t="s">
        <v>117</v>
      </c>
      <c r="E1367">
        <v>8</v>
      </c>
      <c r="F1367" t="s">
        <v>148</v>
      </c>
      <c r="G1367">
        <v>1</v>
      </c>
      <c r="H1367">
        <v>0.69876318915519497</v>
      </c>
      <c r="I1367" t="s">
        <v>100</v>
      </c>
    </row>
    <row r="1368" spans="1:9">
      <c r="A1368" t="str">
        <f t="shared" si="21"/>
        <v>C91-C952015FemaleAllEth8</v>
      </c>
      <c r="B1368">
        <v>2015</v>
      </c>
      <c r="C1368" t="s">
        <v>27</v>
      </c>
      <c r="D1368" t="s">
        <v>117</v>
      </c>
      <c r="E1368">
        <v>8</v>
      </c>
      <c r="F1368" t="s">
        <v>148</v>
      </c>
      <c r="G1368">
        <v>5</v>
      </c>
      <c r="H1368">
        <v>3.4938159457759799</v>
      </c>
      <c r="I1368" t="s">
        <v>101</v>
      </c>
    </row>
    <row r="1369" spans="1:9">
      <c r="A1369" t="str">
        <f t="shared" si="21"/>
        <v>D45-D472015FemaleAllEth8</v>
      </c>
      <c r="B1369">
        <v>2015</v>
      </c>
      <c r="C1369" t="s">
        <v>27</v>
      </c>
      <c r="D1369" t="s">
        <v>117</v>
      </c>
      <c r="E1369">
        <v>8</v>
      </c>
      <c r="F1369" t="s">
        <v>148</v>
      </c>
      <c r="G1369">
        <v>1</v>
      </c>
      <c r="H1369">
        <v>0.69876318915519497</v>
      </c>
      <c r="I1369" t="s">
        <v>142</v>
      </c>
    </row>
    <row r="1370" spans="1:9">
      <c r="A1370" t="str">
        <f t="shared" si="21"/>
        <v>C00-C142015FemaleAllEth9</v>
      </c>
      <c r="B1370">
        <v>2015</v>
      </c>
      <c r="C1370" t="s">
        <v>27</v>
      </c>
      <c r="D1370" t="s">
        <v>117</v>
      </c>
      <c r="E1370">
        <v>9</v>
      </c>
      <c r="F1370" t="s">
        <v>149</v>
      </c>
      <c r="G1370">
        <v>5</v>
      </c>
      <c r="H1370">
        <v>3.08432545802233</v>
      </c>
      <c r="I1370" t="s">
        <v>86</v>
      </c>
    </row>
    <row r="1371" spans="1:9">
      <c r="A1371" t="str">
        <f t="shared" si="21"/>
        <v>C162015FemaleAllEth9</v>
      </c>
      <c r="B1371">
        <v>2015</v>
      </c>
      <c r="C1371" t="s">
        <v>27</v>
      </c>
      <c r="D1371" t="s">
        <v>117</v>
      </c>
      <c r="E1371">
        <v>9</v>
      </c>
      <c r="F1371" t="s">
        <v>149</v>
      </c>
      <c r="G1371">
        <v>3</v>
      </c>
      <c r="H1371">
        <v>1.8505952748134</v>
      </c>
      <c r="I1371" t="s">
        <v>88</v>
      </c>
    </row>
    <row r="1372" spans="1:9">
      <c r="A1372" t="str">
        <f t="shared" si="21"/>
        <v>C18-C212015FemaleAllEth9</v>
      </c>
      <c r="B1372">
        <v>2015</v>
      </c>
      <c r="C1372" t="s">
        <v>27</v>
      </c>
      <c r="D1372" t="s">
        <v>117</v>
      </c>
      <c r="E1372">
        <v>9</v>
      </c>
      <c r="F1372" t="s">
        <v>149</v>
      </c>
      <c r="G1372">
        <v>23</v>
      </c>
      <c r="H1372">
        <v>14.1878971069027</v>
      </c>
      <c r="I1372" t="s">
        <v>89</v>
      </c>
    </row>
    <row r="1373" spans="1:9">
      <c r="A1373" t="str">
        <f t="shared" si="21"/>
        <v>C222015FemaleAllEth9</v>
      </c>
      <c r="B1373">
        <v>2015</v>
      </c>
      <c r="C1373" t="s">
        <v>27</v>
      </c>
      <c r="D1373" t="s">
        <v>117</v>
      </c>
      <c r="E1373">
        <v>9</v>
      </c>
      <c r="F1373" t="s">
        <v>149</v>
      </c>
      <c r="G1373">
        <v>2</v>
      </c>
      <c r="H1373">
        <v>1.23373018320893</v>
      </c>
      <c r="I1373" t="s">
        <v>90</v>
      </c>
    </row>
    <row r="1374" spans="1:9">
      <c r="A1374" t="str">
        <f t="shared" si="21"/>
        <v>C252015FemaleAllEth9</v>
      </c>
      <c r="B1374">
        <v>2015</v>
      </c>
      <c r="C1374" t="s">
        <v>27</v>
      </c>
      <c r="D1374" t="s">
        <v>117</v>
      </c>
      <c r="E1374">
        <v>9</v>
      </c>
      <c r="F1374" t="s">
        <v>149</v>
      </c>
      <c r="G1374">
        <v>4</v>
      </c>
      <c r="H1374">
        <v>2.46746036641786</v>
      </c>
      <c r="I1374" t="s">
        <v>91</v>
      </c>
    </row>
    <row r="1375" spans="1:9">
      <c r="A1375" t="str">
        <f t="shared" si="21"/>
        <v>C33-C342015FemaleAllEth9</v>
      </c>
      <c r="B1375">
        <v>2015</v>
      </c>
      <c r="C1375" t="s">
        <v>27</v>
      </c>
      <c r="D1375" t="s">
        <v>117</v>
      </c>
      <c r="E1375">
        <v>9</v>
      </c>
      <c r="F1375" t="s">
        <v>149</v>
      </c>
      <c r="G1375">
        <v>10</v>
      </c>
      <c r="H1375">
        <v>6.1686509160446601</v>
      </c>
      <c r="I1375" t="s">
        <v>92</v>
      </c>
    </row>
    <row r="1376" spans="1:9">
      <c r="A1376" t="str">
        <f t="shared" si="21"/>
        <v>C432015FemaleAllEth9</v>
      </c>
      <c r="B1376">
        <v>2015</v>
      </c>
      <c r="C1376" t="s">
        <v>27</v>
      </c>
      <c r="D1376" t="s">
        <v>117</v>
      </c>
      <c r="E1376">
        <v>9</v>
      </c>
      <c r="F1376" t="s">
        <v>149</v>
      </c>
      <c r="G1376">
        <v>53</v>
      </c>
      <c r="H1376">
        <v>32.693849855036703</v>
      </c>
      <c r="I1376" t="s">
        <v>93</v>
      </c>
    </row>
    <row r="1377" spans="1:9">
      <c r="A1377" t="str">
        <f t="shared" si="21"/>
        <v>C502015FemaleAllEth9</v>
      </c>
      <c r="B1377">
        <v>2015</v>
      </c>
      <c r="C1377" t="s">
        <v>27</v>
      </c>
      <c r="D1377" t="s">
        <v>117</v>
      </c>
      <c r="E1377">
        <v>9</v>
      </c>
      <c r="F1377" t="s">
        <v>149</v>
      </c>
      <c r="G1377">
        <v>199</v>
      </c>
      <c r="H1377">
        <v>122.756153229289</v>
      </c>
      <c r="I1377" t="s">
        <v>102</v>
      </c>
    </row>
    <row r="1378" spans="1:9">
      <c r="A1378" t="str">
        <f t="shared" si="21"/>
        <v>C512015FemaleAllEth9</v>
      </c>
      <c r="B1378">
        <v>2015</v>
      </c>
      <c r="C1378" t="s">
        <v>27</v>
      </c>
      <c r="D1378" t="s">
        <v>117</v>
      </c>
      <c r="E1378">
        <v>9</v>
      </c>
      <c r="F1378" t="s">
        <v>149</v>
      </c>
      <c r="G1378">
        <v>3</v>
      </c>
      <c r="H1378">
        <v>1.8505952748134</v>
      </c>
      <c r="I1378" t="s">
        <v>106</v>
      </c>
    </row>
    <row r="1379" spans="1:9">
      <c r="A1379" t="str">
        <f t="shared" si="21"/>
        <v>C532015FemaleAllEth9</v>
      </c>
      <c r="B1379">
        <v>2015</v>
      </c>
      <c r="C1379" t="s">
        <v>27</v>
      </c>
      <c r="D1379" t="s">
        <v>117</v>
      </c>
      <c r="E1379">
        <v>9</v>
      </c>
      <c r="F1379" t="s">
        <v>149</v>
      </c>
      <c r="G1379">
        <v>21</v>
      </c>
      <c r="H1379">
        <v>12.9541669236938</v>
      </c>
      <c r="I1379" t="s">
        <v>103</v>
      </c>
    </row>
    <row r="1380" spans="1:9">
      <c r="A1380" t="str">
        <f t="shared" si="21"/>
        <v>C54-C552015FemaleAllEth9</v>
      </c>
      <c r="B1380">
        <v>2015</v>
      </c>
      <c r="C1380" t="s">
        <v>27</v>
      </c>
      <c r="D1380" t="s">
        <v>117</v>
      </c>
      <c r="E1380">
        <v>9</v>
      </c>
      <c r="F1380" t="s">
        <v>149</v>
      </c>
      <c r="G1380">
        <v>23</v>
      </c>
      <c r="H1380">
        <v>14.1878971069027</v>
      </c>
      <c r="I1380" t="s">
        <v>104</v>
      </c>
    </row>
    <row r="1381" spans="1:9">
      <c r="A1381" t="str">
        <f t="shared" si="21"/>
        <v>C56-C572015FemaleAllEth9</v>
      </c>
      <c r="B1381">
        <v>2015</v>
      </c>
      <c r="C1381" t="s">
        <v>27</v>
      </c>
      <c r="D1381" t="s">
        <v>117</v>
      </c>
      <c r="E1381">
        <v>9</v>
      </c>
      <c r="F1381" t="s">
        <v>149</v>
      </c>
      <c r="G1381">
        <v>9</v>
      </c>
      <c r="H1381">
        <v>5.5517858244401896</v>
      </c>
      <c r="I1381" t="s">
        <v>105</v>
      </c>
    </row>
    <row r="1382" spans="1:9">
      <c r="A1382" t="str">
        <f t="shared" si="21"/>
        <v>C64-C66, C682015FemaleAllEth9</v>
      </c>
      <c r="B1382">
        <v>2015</v>
      </c>
      <c r="C1382" t="s">
        <v>27</v>
      </c>
      <c r="D1382" t="s">
        <v>117</v>
      </c>
      <c r="E1382">
        <v>9</v>
      </c>
      <c r="F1382" t="s">
        <v>149</v>
      </c>
      <c r="G1382">
        <v>8</v>
      </c>
      <c r="H1382">
        <v>4.9349207328357299</v>
      </c>
      <c r="I1382" t="s">
        <v>94</v>
      </c>
    </row>
    <row r="1383" spans="1:9">
      <c r="A1383" t="str">
        <f t="shared" si="21"/>
        <v>C672015FemaleAllEth9</v>
      </c>
      <c r="B1383">
        <v>2015</v>
      </c>
      <c r="C1383" t="s">
        <v>27</v>
      </c>
      <c r="D1383" t="s">
        <v>117</v>
      </c>
      <c r="E1383">
        <v>9</v>
      </c>
      <c r="F1383" t="s">
        <v>149</v>
      </c>
      <c r="G1383">
        <v>1</v>
      </c>
      <c r="H1383">
        <v>0.61686509160446601</v>
      </c>
      <c r="I1383" t="s">
        <v>95</v>
      </c>
    </row>
    <row r="1384" spans="1:9">
      <c r="A1384" t="str">
        <f t="shared" si="21"/>
        <v>C712015FemaleAllEth9</v>
      </c>
      <c r="B1384">
        <v>2015</v>
      </c>
      <c r="C1384" t="s">
        <v>27</v>
      </c>
      <c r="D1384" t="s">
        <v>117</v>
      </c>
      <c r="E1384">
        <v>9</v>
      </c>
      <c r="F1384" t="s">
        <v>149</v>
      </c>
      <c r="G1384">
        <v>3</v>
      </c>
      <c r="H1384">
        <v>1.8505952748134</v>
      </c>
      <c r="I1384" t="s">
        <v>96</v>
      </c>
    </row>
    <row r="1385" spans="1:9">
      <c r="A1385" t="str">
        <f t="shared" si="21"/>
        <v>C732015FemaleAllEth9</v>
      </c>
      <c r="B1385">
        <v>2015</v>
      </c>
      <c r="C1385" t="s">
        <v>27</v>
      </c>
      <c r="D1385" t="s">
        <v>117</v>
      </c>
      <c r="E1385">
        <v>9</v>
      </c>
      <c r="F1385" t="s">
        <v>149</v>
      </c>
      <c r="G1385">
        <v>31</v>
      </c>
      <c r="H1385">
        <v>19.122817839738399</v>
      </c>
      <c r="I1385" t="s">
        <v>97</v>
      </c>
    </row>
    <row r="1386" spans="1:9">
      <c r="A1386" t="str">
        <f t="shared" si="21"/>
        <v>C812015FemaleAllEth9</v>
      </c>
      <c r="B1386">
        <v>2015</v>
      </c>
      <c r="C1386" t="s">
        <v>27</v>
      </c>
      <c r="D1386" t="s">
        <v>117</v>
      </c>
      <c r="E1386">
        <v>9</v>
      </c>
      <c r="F1386" t="s">
        <v>149</v>
      </c>
      <c r="G1386">
        <v>4</v>
      </c>
      <c r="H1386">
        <v>2.46746036641786</v>
      </c>
      <c r="I1386" t="s">
        <v>98</v>
      </c>
    </row>
    <row r="1387" spans="1:9">
      <c r="A1387" t="str">
        <f t="shared" si="21"/>
        <v>C82-C86, C962015FemaleAllEth9</v>
      </c>
      <c r="B1387">
        <v>2015</v>
      </c>
      <c r="C1387" t="s">
        <v>27</v>
      </c>
      <c r="D1387" t="s">
        <v>117</v>
      </c>
      <c r="E1387">
        <v>9</v>
      </c>
      <c r="F1387" t="s">
        <v>149</v>
      </c>
      <c r="G1387">
        <v>8</v>
      </c>
      <c r="H1387">
        <v>4.9349207328357299</v>
      </c>
      <c r="I1387" t="s">
        <v>99</v>
      </c>
    </row>
    <row r="1388" spans="1:9">
      <c r="A1388" t="str">
        <f t="shared" si="21"/>
        <v>C902015FemaleAllEth9</v>
      </c>
      <c r="B1388">
        <v>2015</v>
      </c>
      <c r="C1388" t="s">
        <v>27</v>
      </c>
      <c r="D1388" t="s">
        <v>117</v>
      </c>
      <c r="E1388">
        <v>9</v>
      </c>
      <c r="F1388" t="s">
        <v>149</v>
      </c>
      <c r="G1388">
        <v>3</v>
      </c>
      <c r="H1388">
        <v>1.8505952748134</v>
      </c>
      <c r="I1388" t="s">
        <v>100</v>
      </c>
    </row>
    <row r="1389" spans="1:9">
      <c r="A1389" t="str">
        <f t="shared" si="21"/>
        <v>C91-C952015FemaleAllEth9</v>
      </c>
      <c r="B1389">
        <v>2015</v>
      </c>
      <c r="C1389" t="s">
        <v>27</v>
      </c>
      <c r="D1389" t="s">
        <v>117</v>
      </c>
      <c r="E1389">
        <v>9</v>
      </c>
      <c r="F1389" t="s">
        <v>149</v>
      </c>
      <c r="G1389">
        <v>7</v>
      </c>
      <c r="H1389">
        <v>4.3180556412312603</v>
      </c>
      <c r="I1389" t="s">
        <v>101</v>
      </c>
    </row>
    <row r="1390" spans="1:9">
      <c r="A1390" t="str">
        <f t="shared" si="21"/>
        <v>D45-D472015FemaleAllEth9</v>
      </c>
      <c r="B1390">
        <v>2015</v>
      </c>
      <c r="C1390" t="s">
        <v>27</v>
      </c>
      <c r="D1390" t="s">
        <v>117</v>
      </c>
      <c r="E1390">
        <v>9</v>
      </c>
      <c r="F1390" t="s">
        <v>149</v>
      </c>
      <c r="G1390">
        <v>1</v>
      </c>
      <c r="H1390">
        <v>0.61686509160446601</v>
      </c>
      <c r="I1390" t="s">
        <v>142</v>
      </c>
    </row>
    <row r="1391" spans="1:9">
      <c r="A1391" t="str">
        <f t="shared" si="21"/>
        <v>C00-C142015FemaleAllEth10</v>
      </c>
      <c r="B1391">
        <v>2015</v>
      </c>
      <c r="C1391" t="s">
        <v>27</v>
      </c>
      <c r="D1391" t="s">
        <v>117</v>
      </c>
      <c r="E1391">
        <v>10</v>
      </c>
      <c r="F1391" t="s">
        <v>150</v>
      </c>
      <c r="G1391">
        <v>9</v>
      </c>
      <c r="H1391">
        <v>5.5096418732782402</v>
      </c>
      <c r="I1391" t="s">
        <v>86</v>
      </c>
    </row>
    <row r="1392" spans="1:9">
      <c r="A1392" t="str">
        <f t="shared" si="21"/>
        <v>C152015FemaleAllEth10</v>
      </c>
      <c r="B1392">
        <v>2015</v>
      </c>
      <c r="C1392" t="s">
        <v>27</v>
      </c>
      <c r="D1392" t="s">
        <v>117</v>
      </c>
      <c r="E1392">
        <v>10</v>
      </c>
      <c r="F1392" t="s">
        <v>150</v>
      </c>
      <c r="G1392">
        <v>2</v>
      </c>
      <c r="H1392">
        <v>1.2243648607285</v>
      </c>
      <c r="I1392" t="s">
        <v>87</v>
      </c>
    </row>
    <row r="1393" spans="1:9">
      <c r="A1393" t="str">
        <f t="shared" si="21"/>
        <v>C162015FemaleAllEth10</v>
      </c>
      <c r="B1393">
        <v>2015</v>
      </c>
      <c r="C1393" t="s">
        <v>27</v>
      </c>
      <c r="D1393" t="s">
        <v>117</v>
      </c>
      <c r="E1393">
        <v>10</v>
      </c>
      <c r="F1393" t="s">
        <v>150</v>
      </c>
      <c r="G1393">
        <v>4</v>
      </c>
      <c r="H1393">
        <v>2.4487297214569899</v>
      </c>
      <c r="I1393" t="s">
        <v>88</v>
      </c>
    </row>
    <row r="1394" spans="1:9">
      <c r="A1394" t="str">
        <f t="shared" si="21"/>
        <v>C18-C212015FemaleAllEth10</v>
      </c>
      <c r="B1394">
        <v>2015</v>
      </c>
      <c r="C1394" t="s">
        <v>27</v>
      </c>
      <c r="D1394" t="s">
        <v>117</v>
      </c>
      <c r="E1394">
        <v>10</v>
      </c>
      <c r="F1394" t="s">
        <v>150</v>
      </c>
      <c r="G1394">
        <v>60</v>
      </c>
      <c r="H1394">
        <v>36.730945821854903</v>
      </c>
      <c r="I1394" t="s">
        <v>89</v>
      </c>
    </row>
    <row r="1395" spans="1:9">
      <c r="A1395" t="str">
        <f t="shared" si="21"/>
        <v>C222015FemaleAllEth10</v>
      </c>
      <c r="B1395">
        <v>2015</v>
      </c>
      <c r="C1395" t="s">
        <v>27</v>
      </c>
      <c r="D1395" t="s">
        <v>117</v>
      </c>
      <c r="E1395">
        <v>10</v>
      </c>
      <c r="F1395" t="s">
        <v>150</v>
      </c>
      <c r="G1395">
        <v>3</v>
      </c>
      <c r="H1395">
        <v>1.8365472910927501</v>
      </c>
      <c r="I1395" t="s">
        <v>90</v>
      </c>
    </row>
    <row r="1396" spans="1:9">
      <c r="A1396" t="str">
        <f t="shared" si="21"/>
        <v>C252015FemaleAllEth10</v>
      </c>
      <c r="B1396">
        <v>2015</v>
      </c>
      <c r="C1396" t="s">
        <v>27</v>
      </c>
      <c r="D1396" t="s">
        <v>117</v>
      </c>
      <c r="E1396">
        <v>10</v>
      </c>
      <c r="F1396" t="s">
        <v>150</v>
      </c>
      <c r="G1396">
        <v>6</v>
      </c>
      <c r="H1396">
        <v>3.6730945821854899</v>
      </c>
      <c r="I1396" t="s">
        <v>91</v>
      </c>
    </row>
    <row r="1397" spans="1:9">
      <c r="A1397" t="str">
        <f t="shared" si="21"/>
        <v>C33-C342015FemaleAllEth10</v>
      </c>
      <c r="B1397">
        <v>2015</v>
      </c>
      <c r="C1397" t="s">
        <v>27</v>
      </c>
      <c r="D1397" t="s">
        <v>117</v>
      </c>
      <c r="E1397">
        <v>10</v>
      </c>
      <c r="F1397" t="s">
        <v>150</v>
      </c>
      <c r="G1397">
        <v>22</v>
      </c>
      <c r="H1397">
        <v>13.468013468013501</v>
      </c>
      <c r="I1397" t="s">
        <v>92</v>
      </c>
    </row>
    <row r="1398" spans="1:9">
      <c r="A1398" t="str">
        <f t="shared" si="21"/>
        <v>C432015FemaleAllEth10</v>
      </c>
      <c r="B1398">
        <v>2015</v>
      </c>
      <c r="C1398" t="s">
        <v>27</v>
      </c>
      <c r="D1398" t="s">
        <v>117</v>
      </c>
      <c r="E1398">
        <v>10</v>
      </c>
      <c r="F1398" t="s">
        <v>150</v>
      </c>
      <c r="G1398">
        <v>79</v>
      </c>
      <c r="H1398">
        <v>48.362411998775599</v>
      </c>
      <c r="I1398" t="s">
        <v>93</v>
      </c>
    </row>
    <row r="1399" spans="1:9">
      <c r="A1399" t="str">
        <f t="shared" si="21"/>
        <v>C502015FemaleAllEth10</v>
      </c>
      <c r="B1399">
        <v>2015</v>
      </c>
      <c r="C1399" t="s">
        <v>27</v>
      </c>
      <c r="D1399" t="s">
        <v>117</v>
      </c>
      <c r="E1399">
        <v>10</v>
      </c>
      <c r="F1399" t="s">
        <v>150</v>
      </c>
      <c r="G1399">
        <v>379</v>
      </c>
      <c r="H1399">
        <v>232.01714110805</v>
      </c>
      <c r="I1399" t="s">
        <v>102</v>
      </c>
    </row>
    <row r="1400" spans="1:9">
      <c r="A1400" t="str">
        <f t="shared" si="21"/>
        <v>C512015FemaleAllEth10</v>
      </c>
      <c r="B1400">
        <v>2015</v>
      </c>
      <c r="C1400" t="s">
        <v>27</v>
      </c>
      <c r="D1400" t="s">
        <v>117</v>
      </c>
      <c r="E1400">
        <v>10</v>
      </c>
      <c r="F1400" t="s">
        <v>150</v>
      </c>
      <c r="G1400">
        <v>4</v>
      </c>
      <c r="H1400">
        <v>2.4487297214569899</v>
      </c>
      <c r="I1400" t="s">
        <v>106</v>
      </c>
    </row>
    <row r="1401" spans="1:9">
      <c r="A1401" t="str">
        <f t="shared" si="21"/>
        <v>C532015FemaleAllEth10</v>
      </c>
      <c r="B1401">
        <v>2015</v>
      </c>
      <c r="C1401" t="s">
        <v>27</v>
      </c>
      <c r="D1401" t="s">
        <v>117</v>
      </c>
      <c r="E1401">
        <v>10</v>
      </c>
      <c r="F1401" t="s">
        <v>150</v>
      </c>
      <c r="G1401">
        <v>15</v>
      </c>
      <c r="H1401">
        <v>9.1827364554637292</v>
      </c>
      <c r="I1401" t="s">
        <v>103</v>
      </c>
    </row>
    <row r="1402" spans="1:9">
      <c r="A1402" t="str">
        <f t="shared" si="21"/>
        <v>C54-C552015FemaleAllEth10</v>
      </c>
      <c r="B1402">
        <v>2015</v>
      </c>
      <c r="C1402" t="s">
        <v>27</v>
      </c>
      <c r="D1402" t="s">
        <v>117</v>
      </c>
      <c r="E1402">
        <v>10</v>
      </c>
      <c r="F1402" t="s">
        <v>150</v>
      </c>
      <c r="G1402">
        <v>33</v>
      </c>
      <c r="H1402">
        <v>20.202020202020201</v>
      </c>
      <c r="I1402" t="s">
        <v>104</v>
      </c>
    </row>
    <row r="1403" spans="1:9">
      <c r="A1403" t="str">
        <f t="shared" si="21"/>
        <v>C56-C572015FemaleAllEth10</v>
      </c>
      <c r="B1403">
        <v>2015</v>
      </c>
      <c r="C1403" t="s">
        <v>27</v>
      </c>
      <c r="D1403" t="s">
        <v>117</v>
      </c>
      <c r="E1403">
        <v>10</v>
      </c>
      <c r="F1403" t="s">
        <v>150</v>
      </c>
      <c r="G1403">
        <v>29</v>
      </c>
      <c r="H1403">
        <v>17.753290480563201</v>
      </c>
      <c r="I1403" t="s">
        <v>105</v>
      </c>
    </row>
    <row r="1404" spans="1:9">
      <c r="A1404" t="str">
        <f t="shared" si="21"/>
        <v>C64-C66, C682015FemaleAllEth10</v>
      </c>
      <c r="B1404">
        <v>2015</v>
      </c>
      <c r="C1404" t="s">
        <v>27</v>
      </c>
      <c r="D1404" t="s">
        <v>117</v>
      </c>
      <c r="E1404">
        <v>10</v>
      </c>
      <c r="F1404" t="s">
        <v>150</v>
      </c>
      <c r="G1404">
        <v>20</v>
      </c>
      <c r="H1404">
        <v>12.243648607284999</v>
      </c>
      <c r="I1404" t="s">
        <v>94</v>
      </c>
    </row>
    <row r="1405" spans="1:9">
      <c r="A1405" t="str">
        <f t="shared" si="21"/>
        <v>C672015FemaleAllEth10</v>
      </c>
      <c r="B1405">
        <v>2015</v>
      </c>
      <c r="C1405" t="s">
        <v>27</v>
      </c>
      <c r="D1405" t="s">
        <v>117</v>
      </c>
      <c r="E1405">
        <v>10</v>
      </c>
      <c r="F1405" t="s">
        <v>150</v>
      </c>
      <c r="G1405">
        <v>2</v>
      </c>
      <c r="H1405">
        <v>1.2243648607285</v>
      </c>
      <c r="I1405" t="s">
        <v>95</v>
      </c>
    </row>
    <row r="1406" spans="1:9">
      <c r="A1406" t="str">
        <f t="shared" si="21"/>
        <v>C712015FemaleAllEth10</v>
      </c>
      <c r="B1406">
        <v>2015</v>
      </c>
      <c r="C1406" t="s">
        <v>27</v>
      </c>
      <c r="D1406" t="s">
        <v>117</v>
      </c>
      <c r="E1406">
        <v>10</v>
      </c>
      <c r="F1406" t="s">
        <v>150</v>
      </c>
      <c r="G1406">
        <v>5</v>
      </c>
      <c r="H1406">
        <v>3.0609121518212401</v>
      </c>
      <c r="I1406" t="s">
        <v>96</v>
      </c>
    </row>
    <row r="1407" spans="1:9">
      <c r="A1407" t="str">
        <f t="shared" si="21"/>
        <v>C732015FemaleAllEth10</v>
      </c>
      <c r="B1407">
        <v>2015</v>
      </c>
      <c r="C1407" t="s">
        <v>27</v>
      </c>
      <c r="D1407" t="s">
        <v>117</v>
      </c>
      <c r="E1407">
        <v>10</v>
      </c>
      <c r="F1407" t="s">
        <v>150</v>
      </c>
      <c r="G1407">
        <v>20</v>
      </c>
      <c r="H1407">
        <v>12.243648607284999</v>
      </c>
      <c r="I1407" t="s">
        <v>97</v>
      </c>
    </row>
    <row r="1408" spans="1:9">
      <c r="A1408" t="str">
        <f t="shared" si="21"/>
        <v>C812015FemaleAllEth10</v>
      </c>
      <c r="B1408">
        <v>2015</v>
      </c>
      <c r="C1408" t="s">
        <v>27</v>
      </c>
      <c r="D1408" t="s">
        <v>117</v>
      </c>
      <c r="E1408">
        <v>10</v>
      </c>
      <c r="F1408" t="s">
        <v>150</v>
      </c>
      <c r="G1408">
        <v>2</v>
      </c>
      <c r="H1408">
        <v>1.2243648607285</v>
      </c>
      <c r="I1408" t="s">
        <v>98</v>
      </c>
    </row>
    <row r="1409" spans="1:9">
      <c r="A1409" t="str">
        <f t="shared" si="21"/>
        <v>C82-C86, C962015FemaleAllEth10</v>
      </c>
      <c r="B1409">
        <v>2015</v>
      </c>
      <c r="C1409" t="s">
        <v>27</v>
      </c>
      <c r="D1409" t="s">
        <v>117</v>
      </c>
      <c r="E1409">
        <v>10</v>
      </c>
      <c r="F1409" t="s">
        <v>150</v>
      </c>
      <c r="G1409">
        <v>9</v>
      </c>
      <c r="H1409">
        <v>5.5096418732782402</v>
      </c>
      <c r="I1409" t="s">
        <v>99</v>
      </c>
    </row>
    <row r="1410" spans="1:9">
      <c r="A1410" t="str">
        <f t="shared" si="21"/>
        <v>C902015FemaleAllEth10</v>
      </c>
      <c r="B1410">
        <v>2015</v>
      </c>
      <c r="C1410" t="s">
        <v>27</v>
      </c>
      <c r="D1410" t="s">
        <v>117</v>
      </c>
      <c r="E1410">
        <v>10</v>
      </c>
      <c r="F1410" t="s">
        <v>150</v>
      </c>
      <c r="G1410">
        <v>2</v>
      </c>
      <c r="H1410">
        <v>1.2243648607285</v>
      </c>
      <c r="I1410" t="s">
        <v>100</v>
      </c>
    </row>
    <row r="1411" spans="1:9">
      <c r="A1411" t="str">
        <f t="shared" ref="A1411:A1474" si="22">I1411&amp;B1411&amp;C1411&amp;D1411&amp;E1411</f>
        <v>C91-C952015FemaleAllEth10</v>
      </c>
      <c r="B1411">
        <v>2015</v>
      </c>
      <c r="C1411" t="s">
        <v>27</v>
      </c>
      <c r="D1411" t="s">
        <v>117</v>
      </c>
      <c r="E1411">
        <v>10</v>
      </c>
      <c r="F1411" t="s">
        <v>150</v>
      </c>
      <c r="G1411">
        <v>13</v>
      </c>
      <c r="H1411">
        <v>7.9583715947352296</v>
      </c>
      <c r="I1411" t="s">
        <v>101</v>
      </c>
    </row>
    <row r="1412" spans="1:9">
      <c r="A1412" t="str">
        <f t="shared" si="22"/>
        <v>D45-D472015FemaleAllEth10</v>
      </c>
      <c r="B1412">
        <v>2015</v>
      </c>
      <c r="C1412" t="s">
        <v>27</v>
      </c>
      <c r="D1412" t="s">
        <v>117</v>
      </c>
      <c r="E1412">
        <v>10</v>
      </c>
      <c r="F1412" t="s">
        <v>150</v>
      </c>
      <c r="G1412">
        <v>2</v>
      </c>
      <c r="H1412">
        <v>1.2243648607285</v>
      </c>
      <c r="I1412" t="s">
        <v>142</v>
      </c>
    </row>
    <row r="1413" spans="1:9">
      <c r="A1413" t="str">
        <f t="shared" si="22"/>
        <v>C00-C142015FemaleAllEth11</v>
      </c>
      <c r="B1413">
        <v>2015</v>
      </c>
      <c r="C1413" t="s">
        <v>27</v>
      </c>
      <c r="D1413" t="s">
        <v>117</v>
      </c>
      <c r="E1413">
        <v>11</v>
      </c>
      <c r="F1413" t="s">
        <v>151</v>
      </c>
      <c r="G1413">
        <v>17</v>
      </c>
      <c r="H1413">
        <v>10.323677658347</v>
      </c>
      <c r="I1413" t="s">
        <v>86</v>
      </c>
    </row>
    <row r="1414" spans="1:9">
      <c r="A1414" t="str">
        <f t="shared" si="22"/>
        <v>C152015FemaleAllEth11</v>
      </c>
      <c r="B1414">
        <v>2015</v>
      </c>
      <c r="C1414" t="s">
        <v>27</v>
      </c>
      <c r="D1414" t="s">
        <v>117</v>
      </c>
      <c r="E1414">
        <v>11</v>
      </c>
      <c r="F1414" t="s">
        <v>151</v>
      </c>
      <c r="G1414">
        <v>3</v>
      </c>
      <c r="H1414">
        <v>1.8218254691200599</v>
      </c>
      <c r="I1414" t="s">
        <v>87</v>
      </c>
    </row>
    <row r="1415" spans="1:9">
      <c r="A1415" t="str">
        <f t="shared" si="22"/>
        <v>C162015FemaleAllEth11</v>
      </c>
      <c r="B1415">
        <v>2015</v>
      </c>
      <c r="C1415" t="s">
        <v>27</v>
      </c>
      <c r="D1415" t="s">
        <v>117</v>
      </c>
      <c r="E1415">
        <v>11</v>
      </c>
      <c r="F1415" t="s">
        <v>151</v>
      </c>
      <c r="G1415">
        <v>8</v>
      </c>
      <c r="H1415">
        <v>4.85820125098682</v>
      </c>
      <c r="I1415" t="s">
        <v>88</v>
      </c>
    </row>
    <row r="1416" spans="1:9">
      <c r="A1416" t="str">
        <f t="shared" si="22"/>
        <v>C18-C212015FemaleAllEth11</v>
      </c>
      <c r="B1416">
        <v>2015</v>
      </c>
      <c r="C1416" t="s">
        <v>27</v>
      </c>
      <c r="D1416" t="s">
        <v>117</v>
      </c>
      <c r="E1416">
        <v>11</v>
      </c>
      <c r="F1416" t="s">
        <v>151</v>
      </c>
      <c r="G1416">
        <v>72</v>
      </c>
      <c r="H1416">
        <v>43.723811258881398</v>
      </c>
      <c r="I1416" t="s">
        <v>89</v>
      </c>
    </row>
    <row r="1417" spans="1:9">
      <c r="A1417" t="str">
        <f t="shared" si="22"/>
        <v>C222015FemaleAllEth11</v>
      </c>
      <c r="B1417">
        <v>2015</v>
      </c>
      <c r="C1417" t="s">
        <v>27</v>
      </c>
      <c r="D1417" t="s">
        <v>117</v>
      </c>
      <c r="E1417">
        <v>11</v>
      </c>
      <c r="F1417" t="s">
        <v>151</v>
      </c>
      <c r="G1417">
        <v>7</v>
      </c>
      <c r="H1417">
        <v>4.2509260946134697</v>
      </c>
      <c r="I1417" t="s">
        <v>90</v>
      </c>
    </row>
    <row r="1418" spans="1:9">
      <c r="A1418" t="str">
        <f t="shared" si="22"/>
        <v>C252015FemaleAllEth11</v>
      </c>
      <c r="B1418">
        <v>2015</v>
      </c>
      <c r="C1418" t="s">
        <v>27</v>
      </c>
      <c r="D1418" t="s">
        <v>117</v>
      </c>
      <c r="E1418">
        <v>11</v>
      </c>
      <c r="F1418" t="s">
        <v>151</v>
      </c>
      <c r="G1418">
        <v>13</v>
      </c>
      <c r="H1418">
        <v>7.89457703285359</v>
      </c>
      <c r="I1418" t="s">
        <v>91</v>
      </c>
    </row>
    <row r="1419" spans="1:9">
      <c r="A1419" t="str">
        <f t="shared" si="22"/>
        <v>C33-C342015FemaleAllEth11</v>
      </c>
      <c r="B1419">
        <v>2015</v>
      </c>
      <c r="C1419" t="s">
        <v>27</v>
      </c>
      <c r="D1419" t="s">
        <v>117</v>
      </c>
      <c r="E1419">
        <v>11</v>
      </c>
      <c r="F1419" t="s">
        <v>151</v>
      </c>
      <c r="G1419">
        <v>79</v>
      </c>
      <c r="H1419">
        <v>47.974737353494902</v>
      </c>
      <c r="I1419" t="s">
        <v>92</v>
      </c>
    </row>
    <row r="1420" spans="1:9">
      <c r="A1420" t="str">
        <f t="shared" si="22"/>
        <v>C432015FemaleAllEth11</v>
      </c>
      <c r="B1420">
        <v>2015</v>
      </c>
      <c r="C1420" t="s">
        <v>27</v>
      </c>
      <c r="D1420" t="s">
        <v>117</v>
      </c>
      <c r="E1420">
        <v>11</v>
      </c>
      <c r="F1420" t="s">
        <v>151</v>
      </c>
      <c r="G1420">
        <v>95</v>
      </c>
      <c r="H1420">
        <v>57.691139855468499</v>
      </c>
      <c r="I1420" t="s">
        <v>93</v>
      </c>
    </row>
    <row r="1421" spans="1:9">
      <c r="A1421" t="str">
        <f t="shared" si="22"/>
        <v>C502015FemaleAllEth11</v>
      </c>
      <c r="B1421">
        <v>2015</v>
      </c>
      <c r="C1421" t="s">
        <v>27</v>
      </c>
      <c r="D1421" t="s">
        <v>117</v>
      </c>
      <c r="E1421">
        <v>11</v>
      </c>
      <c r="F1421" t="s">
        <v>151</v>
      </c>
      <c r="G1421">
        <v>439</v>
      </c>
      <c r="H1421">
        <v>266.59379364790198</v>
      </c>
      <c r="I1421" t="s">
        <v>102</v>
      </c>
    </row>
    <row r="1422" spans="1:9">
      <c r="A1422" t="str">
        <f t="shared" si="22"/>
        <v>C512015FemaleAllEth11</v>
      </c>
      <c r="B1422">
        <v>2015</v>
      </c>
      <c r="C1422" t="s">
        <v>27</v>
      </c>
      <c r="D1422" t="s">
        <v>117</v>
      </c>
      <c r="E1422">
        <v>11</v>
      </c>
      <c r="F1422" t="s">
        <v>151</v>
      </c>
      <c r="G1422">
        <v>3</v>
      </c>
      <c r="H1422">
        <v>1.8218254691200599</v>
      </c>
      <c r="I1422" t="s">
        <v>106</v>
      </c>
    </row>
    <row r="1423" spans="1:9">
      <c r="A1423" t="str">
        <f t="shared" si="22"/>
        <v>C532015FemaleAllEth11</v>
      </c>
      <c r="B1423">
        <v>2015</v>
      </c>
      <c r="C1423" t="s">
        <v>27</v>
      </c>
      <c r="D1423" t="s">
        <v>117</v>
      </c>
      <c r="E1423">
        <v>11</v>
      </c>
      <c r="F1423" t="s">
        <v>151</v>
      </c>
      <c r="G1423">
        <v>10</v>
      </c>
      <c r="H1423">
        <v>6.0727515637335303</v>
      </c>
      <c r="I1423" t="s">
        <v>103</v>
      </c>
    </row>
    <row r="1424" spans="1:9">
      <c r="A1424" t="str">
        <f t="shared" si="22"/>
        <v>C54-C552015FemaleAllEth11</v>
      </c>
      <c r="B1424">
        <v>2015</v>
      </c>
      <c r="C1424" t="s">
        <v>27</v>
      </c>
      <c r="D1424" t="s">
        <v>117</v>
      </c>
      <c r="E1424">
        <v>11</v>
      </c>
      <c r="F1424" t="s">
        <v>151</v>
      </c>
      <c r="G1424">
        <v>51</v>
      </c>
      <c r="H1424">
        <v>30.971032975040998</v>
      </c>
      <c r="I1424" t="s">
        <v>104</v>
      </c>
    </row>
    <row r="1425" spans="1:9">
      <c r="A1425" t="str">
        <f t="shared" si="22"/>
        <v>C56-C572015FemaleAllEth11</v>
      </c>
      <c r="B1425">
        <v>2015</v>
      </c>
      <c r="C1425" t="s">
        <v>27</v>
      </c>
      <c r="D1425" t="s">
        <v>117</v>
      </c>
      <c r="E1425">
        <v>11</v>
      </c>
      <c r="F1425" t="s">
        <v>151</v>
      </c>
      <c r="G1425">
        <v>30</v>
      </c>
      <c r="H1425">
        <v>18.218254691200599</v>
      </c>
      <c r="I1425" t="s">
        <v>105</v>
      </c>
    </row>
    <row r="1426" spans="1:9">
      <c r="A1426" t="str">
        <f t="shared" si="22"/>
        <v>C64-C66, C682015FemaleAllEth11</v>
      </c>
      <c r="B1426">
        <v>2015</v>
      </c>
      <c r="C1426" t="s">
        <v>27</v>
      </c>
      <c r="D1426" t="s">
        <v>117</v>
      </c>
      <c r="E1426">
        <v>11</v>
      </c>
      <c r="F1426" t="s">
        <v>151</v>
      </c>
      <c r="G1426">
        <v>20</v>
      </c>
      <c r="H1426">
        <v>12.1455031274671</v>
      </c>
      <c r="I1426" t="s">
        <v>94</v>
      </c>
    </row>
    <row r="1427" spans="1:9">
      <c r="A1427" t="str">
        <f t="shared" si="22"/>
        <v>C672015FemaleAllEth11</v>
      </c>
      <c r="B1427">
        <v>2015</v>
      </c>
      <c r="C1427" t="s">
        <v>27</v>
      </c>
      <c r="D1427" t="s">
        <v>117</v>
      </c>
      <c r="E1427">
        <v>11</v>
      </c>
      <c r="F1427" t="s">
        <v>151</v>
      </c>
      <c r="G1427">
        <v>3</v>
      </c>
      <c r="H1427">
        <v>1.8218254691200599</v>
      </c>
      <c r="I1427" t="s">
        <v>95</v>
      </c>
    </row>
    <row r="1428" spans="1:9">
      <c r="A1428" t="str">
        <f t="shared" si="22"/>
        <v>C712015FemaleAllEth11</v>
      </c>
      <c r="B1428">
        <v>2015</v>
      </c>
      <c r="C1428" t="s">
        <v>27</v>
      </c>
      <c r="D1428" t="s">
        <v>117</v>
      </c>
      <c r="E1428">
        <v>11</v>
      </c>
      <c r="F1428" t="s">
        <v>151</v>
      </c>
      <c r="G1428">
        <v>9</v>
      </c>
      <c r="H1428">
        <v>5.4654764073601703</v>
      </c>
      <c r="I1428" t="s">
        <v>96</v>
      </c>
    </row>
    <row r="1429" spans="1:9">
      <c r="A1429" t="str">
        <f t="shared" si="22"/>
        <v>C732015FemaleAllEth11</v>
      </c>
      <c r="B1429">
        <v>2015</v>
      </c>
      <c r="C1429" t="s">
        <v>27</v>
      </c>
      <c r="D1429" t="s">
        <v>117</v>
      </c>
      <c r="E1429">
        <v>11</v>
      </c>
      <c r="F1429" t="s">
        <v>151</v>
      </c>
      <c r="G1429">
        <v>26</v>
      </c>
      <c r="H1429">
        <v>15.7891540657072</v>
      </c>
      <c r="I1429" t="s">
        <v>97</v>
      </c>
    </row>
    <row r="1430" spans="1:9">
      <c r="A1430" t="str">
        <f t="shared" si="22"/>
        <v>C812015FemaleAllEth11</v>
      </c>
      <c r="B1430">
        <v>2015</v>
      </c>
      <c r="C1430" t="s">
        <v>27</v>
      </c>
      <c r="D1430" t="s">
        <v>117</v>
      </c>
      <c r="E1430">
        <v>11</v>
      </c>
      <c r="F1430" t="s">
        <v>151</v>
      </c>
      <c r="G1430">
        <v>1</v>
      </c>
      <c r="H1430">
        <v>0.60727515637335305</v>
      </c>
      <c r="I1430" t="s">
        <v>98</v>
      </c>
    </row>
    <row r="1431" spans="1:9">
      <c r="A1431" t="str">
        <f t="shared" si="22"/>
        <v>C82-C86, C962015FemaleAllEth11</v>
      </c>
      <c r="B1431">
        <v>2015</v>
      </c>
      <c r="C1431" t="s">
        <v>27</v>
      </c>
      <c r="D1431" t="s">
        <v>117</v>
      </c>
      <c r="E1431">
        <v>11</v>
      </c>
      <c r="F1431" t="s">
        <v>151</v>
      </c>
      <c r="G1431">
        <v>26</v>
      </c>
      <c r="H1431">
        <v>15.7891540657072</v>
      </c>
      <c r="I1431" t="s">
        <v>99</v>
      </c>
    </row>
    <row r="1432" spans="1:9">
      <c r="A1432" t="str">
        <f t="shared" si="22"/>
        <v>C902015FemaleAllEth11</v>
      </c>
      <c r="B1432">
        <v>2015</v>
      </c>
      <c r="C1432" t="s">
        <v>27</v>
      </c>
      <c r="D1432" t="s">
        <v>117</v>
      </c>
      <c r="E1432">
        <v>11</v>
      </c>
      <c r="F1432" t="s">
        <v>151</v>
      </c>
      <c r="G1432">
        <v>8</v>
      </c>
      <c r="H1432">
        <v>4.85820125098682</v>
      </c>
      <c r="I1432" t="s">
        <v>100</v>
      </c>
    </row>
    <row r="1433" spans="1:9">
      <c r="A1433" t="str">
        <f t="shared" si="22"/>
        <v>C91-C952015FemaleAllEth11</v>
      </c>
      <c r="B1433">
        <v>2015</v>
      </c>
      <c r="C1433" t="s">
        <v>27</v>
      </c>
      <c r="D1433" t="s">
        <v>117</v>
      </c>
      <c r="E1433">
        <v>11</v>
      </c>
      <c r="F1433" t="s">
        <v>151</v>
      </c>
      <c r="G1433">
        <v>12</v>
      </c>
      <c r="H1433">
        <v>7.28730187648023</v>
      </c>
      <c r="I1433" t="s">
        <v>101</v>
      </c>
    </row>
    <row r="1434" spans="1:9">
      <c r="A1434" t="str">
        <f t="shared" si="22"/>
        <v>D45-D472015FemaleAllEth11</v>
      </c>
      <c r="B1434">
        <v>2015</v>
      </c>
      <c r="C1434" t="s">
        <v>27</v>
      </c>
      <c r="D1434" t="s">
        <v>117</v>
      </c>
      <c r="E1434">
        <v>11</v>
      </c>
      <c r="F1434" t="s">
        <v>151</v>
      </c>
      <c r="G1434">
        <v>4</v>
      </c>
      <c r="H1434">
        <v>2.42910062549341</v>
      </c>
      <c r="I1434" t="s">
        <v>142</v>
      </c>
    </row>
    <row r="1435" spans="1:9">
      <c r="A1435" t="str">
        <f t="shared" si="22"/>
        <v>C00-C142015FemaleAllEth12</v>
      </c>
      <c r="B1435">
        <v>2015</v>
      </c>
      <c r="C1435" t="s">
        <v>27</v>
      </c>
      <c r="D1435" t="s">
        <v>117</v>
      </c>
      <c r="E1435">
        <v>12</v>
      </c>
      <c r="F1435" t="s">
        <v>152</v>
      </c>
      <c r="G1435">
        <v>13</v>
      </c>
      <c r="H1435">
        <v>8.7879402420063499</v>
      </c>
      <c r="I1435" t="s">
        <v>86</v>
      </c>
    </row>
    <row r="1436" spans="1:9">
      <c r="A1436" t="str">
        <f t="shared" si="22"/>
        <v>C152015FemaleAllEth12</v>
      </c>
      <c r="B1436">
        <v>2015</v>
      </c>
      <c r="C1436" t="s">
        <v>27</v>
      </c>
      <c r="D1436" t="s">
        <v>117</v>
      </c>
      <c r="E1436">
        <v>12</v>
      </c>
      <c r="F1436" t="s">
        <v>152</v>
      </c>
      <c r="G1436">
        <v>4</v>
      </c>
      <c r="H1436">
        <v>2.70398161292503</v>
      </c>
      <c r="I1436" t="s">
        <v>87</v>
      </c>
    </row>
    <row r="1437" spans="1:9">
      <c r="A1437" t="str">
        <f t="shared" si="22"/>
        <v>C162015FemaleAllEth12</v>
      </c>
      <c r="B1437">
        <v>2015</v>
      </c>
      <c r="C1437" t="s">
        <v>27</v>
      </c>
      <c r="D1437" t="s">
        <v>117</v>
      </c>
      <c r="E1437">
        <v>12</v>
      </c>
      <c r="F1437" t="s">
        <v>152</v>
      </c>
      <c r="G1437">
        <v>14</v>
      </c>
      <c r="H1437">
        <v>9.4639356452376102</v>
      </c>
      <c r="I1437" t="s">
        <v>88</v>
      </c>
    </row>
    <row r="1438" spans="1:9">
      <c r="A1438" t="str">
        <f t="shared" si="22"/>
        <v>C18-C212015FemaleAllEth12</v>
      </c>
      <c r="B1438">
        <v>2015</v>
      </c>
      <c r="C1438" t="s">
        <v>27</v>
      </c>
      <c r="D1438" t="s">
        <v>117</v>
      </c>
      <c r="E1438">
        <v>12</v>
      </c>
      <c r="F1438" t="s">
        <v>152</v>
      </c>
      <c r="G1438">
        <v>101</v>
      </c>
      <c r="H1438">
        <v>68.275535726357106</v>
      </c>
      <c r="I1438" t="s">
        <v>89</v>
      </c>
    </row>
    <row r="1439" spans="1:9">
      <c r="A1439" t="str">
        <f t="shared" si="22"/>
        <v>C222015FemaleAllEth12</v>
      </c>
      <c r="B1439">
        <v>2015</v>
      </c>
      <c r="C1439" t="s">
        <v>27</v>
      </c>
      <c r="D1439" t="s">
        <v>117</v>
      </c>
      <c r="E1439">
        <v>12</v>
      </c>
      <c r="F1439" t="s">
        <v>152</v>
      </c>
      <c r="G1439">
        <v>7</v>
      </c>
      <c r="H1439">
        <v>4.7319678226188104</v>
      </c>
      <c r="I1439" t="s">
        <v>90</v>
      </c>
    </row>
    <row r="1440" spans="1:9">
      <c r="A1440" t="str">
        <f t="shared" si="22"/>
        <v>C252015FemaleAllEth12</v>
      </c>
      <c r="B1440">
        <v>2015</v>
      </c>
      <c r="C1440" t="s">
        <v>27</v>
      </c>
      <c r="D1440" t="s">
        <v>117</v>
      </c>
      <c r="E1440">
        <v>12</v>
      </c>
      <c r="F1440" t="s">
        <v>152</v>
      </c>
      <c r="G1440">
        <v>24</v>
      </c>
      <c r="H1440">
        <v>16.223889677550201</v>
      </c>
      <c r="I1440" t="s">
        <v>91</v>
      </c>
    </row>
    <row r="1441" spans="1:9">
      <c r="A1441" t="str">
        <f t="shared" si="22"/>
        <v>C33-C342015FemaleAllEth12</v>
      </c>
      <c r="B1441">
        <v>2015</v>
      </c>
      <c r="C1441" t="s">
        <v>27</v>
      </c>
      <c r="D1441" t="s">
        <v>117</v>
      </c>
      <c r="E1441">
        <v>12</v>
      </c>
      <c r="F1441" t="s">
        <v>152</v>
      </c>
      <c r="G1441">
        <v>109</v>
      </c>
      <c r="H1441">
        <v>73.683498952207103</v>
      </c>
      <c r="I1441" t="s">
        <v>92</v>
      </c>
    </row>
    <row r="1442" spans="1:9">
      <c r="A1442" t="str">
        <f t="shared" si="22"/>
        <v>C432015FemaleAllEth12</v>
      </c>
      <c r="B1442">
        <v>2015</v>
      </c>
      <c r="C1442" t="s">
        <v>27</v>
      </c>
      <c r="D1442" t="s">
        <v>117</v>
      </c>
      <c r="E1442">
        <v>12</v>
      </c>
      <c r="F1442" t="s">
        <v>152</v>
      </c>
      <c r="G1442">
        <v>142</v>
      </c>
      <c r="H1442">
        <v>95.991347258838601</v>
      </c>
      <c r="I1442" t="s">
        <v>93</v>
      </c>
    </row>
    <row r="1443" spans="1:9">
      <c r="A1443" t="str">
        <f t="shared" si="22"/>
        <v>C502015FemaleAllEth12</v>
      </c>
      <c r="B1443">
        <v>2015</v>
      </c>
      <c r="C1443" t="s">
        <v>27</v>
      </c>
      <c r="D1443" t="s">
        <v>117</v>
      </c>
      <c r="E1443">
        <v>12</v>
      </c>
      <c r="F1443" t="s">
        <v>152</v>
      </c>
      <c r="G1443">
        <v>381</v>
      </c>
      <c r="H1443">
        <v>257.55424863110898</v>
      </c>
      <c r="I1443" t="s">
        <v>102</v>
      </c>
    </row>
    <row r="1444" spans="1:9">
      <c r="A1444" t="str">
        <f t="shared" si="22"/>
        <v>C512015FemaleAllEth12</v>
      </c>
      <c r="B1444">
        <v>2015</v>
      </c>
      <c r="C1444" t="s">
        <v>27</v>
      </c>
      <c r="D1444" t="s">
        <v>117</v>
      </c>
      <c r="E1444">
        <v>12</v>
      </c>
      <c r="F1444" t="s">
        <v>152</v>
      </c>
      <c r="G1444">
        <v>3</v>
      </c>
      <c r="H1444">
        <v>2.0279862096937702</v>
      </c>
      <c r="I1444" t="s">
        <v>106</v>
      </c>
    </row>
    <row r="1445" spans="1:9">
      <c r="A1445" t="str">
        <f t="shared" si="22"/>
        <v>C532015FemaleAllEth12</v>
      </c>
      <c r="B1445">
        <v>2015</v>
      </c>
      <c r="C1445" t="s">
        <v>27</v>
      </c>
      <c r="D1445" t="s">
        <v>117</v>
      </c>
      <c r="E1445">
        <v>12</v>
      </c>
      <c r="F1445" t="s">
        <v>152</v>
      </c>
      <c r="G1445">
        <v>15</v>
      </c>
      <c r="H1445">
        <v>10.139931048468901</v>
      </c>
      <c r="I1445" t="s">
        <v>103</v>
      </c>
    </row>
    <row r="1446" spans="1:9">
      <c r="A1446" t="str">
        <f t="shared" si="22"/>
        <v>C54-C552015FemaleAllEth12</v>
      </c>
      <c r="B1446">
        <v>2015</v>
      </c>
      <c r="C1446" t="s">
        <v>27</v>
      </c>
      <c r="D1446" t="s">
        <v>117</v>
      </c>
      <c r="E1446">
        <v>12</v>
      </c>
      <c r="F1446" t="s">
        <v>152</v>
      </c>
      <c r="G1446">
        <v>76</v>
      </c>
      <c r="H1446">
        <v>51.375650645575597</v>
      </c>
      <c r="I1446" t="s">
        <v>104</v>
      </c>
    </row>
    <row r="1447" spans="1:9">
      <c r="A1447" t="str">
        <f t="shared" si="22"/>
        <v>C56-C572015FemaleAllEth12</v>
      </c>
      <c r="B1447">
        <v>2015</v>
      </c>
      <c r="C1447" t="s">
        <v>27</v>
      </c>
      <c r="D1447" t="s">
        <v>117</v>
      </c>
      <c r="E1447">
        <v>12</v>
      </c>
      <c r="F1447" t="s">
        <v>152</v>
      </c>
      <c r="G1447">
        <v>37</v>
      </c>
      <c r="H1447">
        <v>25.011829919556501</v>
      </c>
      <c r="I1447" t="s">
        <v>105</v>
      </c>
    </row>
    <row r="1448" spans="1:9">
      <c r="A1448" t="str">
        <f t="shared" si="22"/>
        <v>C64-C66, C682015FemaleAllEth12</v>
      </c>
      <c r="B1448">
        <v>2015</v>
      </c>
      <c r="C1448" t="s">
        <v>27</v>
      </c>
      <c r="D1448" t="s">
        <v>117</v>
      </c>
      <c r="E1448">
        <v>12</v>
      </c>
      <c r="F1448" t="s">
        <v>152</v>
      </c>
      <c r="G1448">
        <v>18</v>
      </c>
      <c r="H1448">
        <v>12.1679172581626</v>
      </c>
      <c r="I1448" t="s">
        <v>94</v>
      </c>
    </row>
    <row r="1449" spans="1:9">
      <c r="A1449" t="str">
        <f t="shared" si="22"/>
        <v>C672015FemaleAllEth12</v>
      </c>
      <c r="B1449">
        <v>2015</v>
      </c>
      <c r="C1449" t="s">
        <v>27</v>
      </c>
      <c r="D1449" t="s">
        <v>117</v>
      </c>
      <c r="E1449">
        <v>12</v>
      </c>
      <c r="F1449" t="s">
        <v>152</v>
      </c>
      <c r="G1449">
        <v>9</v>
      </c>
      <c r="H1449">
        <v>6.0839586290813203</v>
      </c>
      <c r="I1449" t="s">
        <v>95</v>
      </c>
    </row>
    <row r="1450" spans="1:9">
      <c r="A1450" t="str">
        <f t="shared" si="22"/>
        <v>C712015FemaleAllEth12</v>
      </c>
      <c r="B1450">
        <v>2015</v>
      </c>
      <c r="C1450" t="s">
        <v>27</v>
      </c>
      <c r="D1450" t="s">
        <v>117</v>
      </c>
      <c r="E1450">
        <v>12</v>
      </c>
      <c r="F1450" t="s">
        <v>152</v>
      </c>
      <c r="G1450">
        <v>8</v>
      </c>
      <c r="H1450">
        <v>5.4079632258500601</v>
      </c>
      <c r="I1450" t="s">
        <v>96</v>
      </c>
    </row>
    <row r="1451" spans="1:9">
      <c r="A1451" t="str">
        <f t="shared" si="22"/>
        <v>C732015FemaleAllEth12</v>
      </c>
      <c r="B1451">
        <v>2015</v>
      </c>
      <c r="C1451" t="s">
        <v>27</v>
      </c>
      <c r="D1451" t="s">
        <v>117</v>
      </c>
      <c r="E1451">
        <v>12</v>
      </c>
      <c r="F1451" t="s">
        <v>152</v>
      </c>
      <c r="G1451">
        <v>18</v>
      </c>
      <c r="H1451">
        <v>12.1679172581626</v>
      </c>
      <c r="I1451" t="s">
        <v>97</v>
      </c>
    </row>
    <row r="1452" spans="1:9">
      <c r="A1452" t="str">
        <f t="shared" si="22"/>
        <v>C812015FemaleAllEth12</v>
      </c>
      <c r="B1452">
        <v>2015</v>
      </c>
      <c r="C1452" t="s">
        <v>27</v>
      </c>
      <c r="D1452" t="s">
        <v>117</v>
      </c>
      <c r="E1452">
        <v>12</v>
      </c>
      <c r="F1452" t="s">
        <v>152</v>
      </c>
      <c r="G1452">
        <v>4</v>
      </c>
      <c r="H1452">
        <v>2.70398161292503</v>
      </c>
      <c r="I1452" t="s">
        <v>98</v>
      </c>
    </row>
    <row r="1453" spans="1:9">
      <c r="A1453" t="str">
        <f t="shared" si="22"/>
        <v>C82-C86, C962015FemaleAllEth12</v>
      </c>
      <c r="B1453">
        <v>2015</v>
      </c>
      <c r="C1453" t="s">
        <v>27</v>
      </c>
      <c r="D1453" t="s">
        <v>117</v>
      </c>
      <c r="E1453">
        <v>12</v>
      </c>
      <c r="F1453" t="s">
        <v>152</v>
      </c>
      <c r="G1453">
        <v>24</v>
      </c>
      <c r="H1453">
        <v>16.223889677550201</v>
      </c>
      <c r="I1453" t="s">
        <v>99</v>
      </c>
    </row>
    <row r="1454" spans="1:9">
      <c r="A1454" t="str">
        <f t="shared" si="22"/>
        <v>C902015FemaleAllEth12</v>
      </c>
      <c r="B1454">
        <v>2015</v>
      </c>
      <c r="C1454" t="s">
        <v>27</v>
      </c>
      <c r="D1454" t="s">
        <v>117</v>
      </c>
      <c r="E1454">
        <v>12</v>
      </c>
      <c r="F1454" t="s">
        <v>152</v>
      </c>
      <c r="G1454">
        <v>13</v>
      </c>
      <c r="H1454">
        <v>8.7879402420063499</v>
      </c>
      <c r="I1454" t="s">
        <v>100</v>
      </c>
    </row>
    <row r="1455" spans="1:9">
      <c r="A1455" t="str">
        <f t="shared" si="22"/>
        <v>C91-C952015FemaleAllEth12</v>
      </c>
      <c r="B1455">
        <v>2015</v>
      </c>
      <c r="C1455" t="s">
        <v>27</v>
      </c>
      <c r="D1455" t="s">
        <v>117</v>
      </c>
      <c r="E1455">
        <v>12</v>
      </c>
      <c r="F1455" t="s">
        <v>152</v>
      </c>
      <c r="G1455">
        <v>22</v>
      </c>
      <c r="H1455">
        <v>14.8718988710877</v>
      </c>
      <c r="I1455" t="s">
        <v>101</v>
      </c>
    </row>
    <row r="1456" spans="1:9">
      <c r="A1456" t="str">
        <f t="shared" si="22"/>
        <v>D45-D472015FemaleAllEth12</v>
      </c>
      <c r="B1456">
        <v>2015</v>
      </c>
      <c r="C1456" t="s">
        <v>27</v>
      </c>
      <c r="D1456" t="s">
        <v>117</v>
      </c>
      <c r="E1456">
        <v>12</v>
      </c>
      <c r="F1456" t="s">
        <v>152</v>
      </c>
      <c r="G1456">
        <v>9</v>
      </c>
      <c r="H1456">
        <v>6.0839586290813203</v>
      </c>
      <c r="I1456" t="s">
        <v>142</v>
      </c>
    </row>
    <row r="1457" spans="1:9">
      <c r="A1457" t="str">
        <f t="shared" si="22"/>
        <v>C00-C142015FemaleAllEth13</v>
      </c>
      <c r="B1457">
        <v>2015</v>
      </c>
      <c r="C1457" t="s">
        <v>27</v>
      </c>
      <c r="D1457" t="s">
        <v>117</v>
      </c>
      <c r="E1457">
        <v>13</v>
      </c>
      <c r="F1457" t="s">
        <v>153</v>
      </c>
      <c r="G1457">
        <v>23</v>
      </c>
      <c r="H1457">
        <v>17.882133416264999</v>
      </c>
      <c r="I1457" t="s">
        <v>86</v>
      </c>
    </row>
    <row r="1458" spans="1:9">
      <c r="A1458" t="str">
        <f t="shared" si="22"/>
        <v>C152015FemaleAllEth13</v>
      </c>
      <c r="B1458">
        <v>2015</v>
      </c>
      <c r="C1458" t="s">
        <v>27</v>
      </c>
      <c r="D1458" t="s">
        <v>117</v>
      </c>
      <c r="E1458">
        <v>13</v>
      </c>
      <c r="F1458" t="s">
        <v>153</v>
      </c>
      <c r="G1458">
        <v>8</v>
      </c>
      <c r="H1458">
        <v>6.2198724926139004</v>
      </c>
      <c r="I1458" t="s">
        <v>87</v>
      </c>
    </row>
    <row r="1459" spans="1:9">
      <c r="A1459" t="str">
        <f t="shared" si="22"/>
        <v>C162015FemaleAllEth13</v>
      </c>
      <c r="B1459">
        <v>2015</v>
      </c>
      <c r="C1459" t="s">
        <v>27</v>
      </c>
      <c r="D1459" t="s">
        <v>117</v>
      </c>
      <c r="E1459">
        <v>13</v>
      </c>
      <c r="F1459" t="s">
        <v>153</v>
      </c>
      <c r="G1459">
        <v>20</v>
      </c>
      <c r="H1459">
        <v>15.5496812315348</v>
      </c>
      <c r="I1459" t="s">
        <v>88</v>
      </c>
    </row>
    <row r="1460" spans="1:9">
      <c r="A1460" t="str">
        <f t="shared" si="22"/>
        <v>C18-C212015FemaleAllEth13</v>
      </c>
      <c r="B1460">
        <v>2015</v>
      </c>
      <c r="C1460" t="s">
        <v>27</v>
      </c>
      <c r="D1460" t="s">
        <v>117</v>
      </c>
      <c r="E1460">
        <v>13</v>
      </c>
      <c r="F1460" t="s">
        <v>153</v>
      </c>
      <c r="G1460">
        <v>113</v>
      </c>
      <c r="H1460">
        <v>87.855698958171402</v>
      </c>
      <c r="I1460" t="s">
        <v>89</v>
      </c>
    </row>
    <row r="1461" spans="1:9">
      <c r="A1461" t="str">
        <f t="shared" si="22"/>
        <v>C222015FemaleAllEth13</v>
      </c>
      <c r="B1461">
        <v>2015</v>
      </c>
      <c r="C1461" t="s">
        <v>27</v>
      </c>
      <c r="D1461" t="s">
        <v>117</v>
      </c>
      <c r="E1461">
        <v>13</v>
      </c>
      <c r="F1461" t="s">
        <v>153</v>
      </c>
      <c r="G1461">
        <v>9</v>
      </c>
      <c r="H1461">
        <v>6.99735655419064</v>
      </c>
      <c r="I1461" t="s">
        <v>90</v>
      </c>
    </row>
    <row r="1462" spans="1:9">
      <c r="A1462" t="str">
        <f t="shared" si="22"/>
        <v>C252015FemaleAllEth13</v>
      </c>
      <c r="B1462">
        <v>2015</v>
      </c>
      <c r="C1462" t="s">
        <v>27</v>
      </c>
      <c r="D1462" t="s">
        <v>117</v>
      </c>
      <c r="E1462">
        <v>13</v>
      </c>
      <c r="F1462" t="s">
        <v>153</v>
      </c>
      <c r="G1462">
        <v>23</v>
      </c>
      <c r="H1462">
        <v>17.882133416264999</v>
      </c>
      <c r="I1462" t="s">
        <v>91</v>
      </c>
    </row>
    <row r="1463" spans="1:9">
      <c r="A1463" t="str">
        <f t="shared" si="22"/>
        <v>C33-C342015FemaleAllEth13</v>
      </c>
      <c r="B1463">
        <v>2015</v>
      </c>
      <c r="C1463" t="s">
        <v>27</v>
      </c>
      <c r="D1463" t="s">
        <v>117</v>
      </c>
      <c r="E1463">
        <v>13</v>
      </c>
      <c r="F1463" t="s">
        <v>153</v>
      </c>
      <c r="G1463">
        <v>142</v>
      </c>
      <c r="H1463">
        <v>110.40273674389699</v>
      </c>
      <c r="I1463" t="s">
        <v>92</v>
      </c>
    </row>
    <row r="1464" spans="1:9">
      <c r="A1464" t="str">
        <f t="shared" si="22"/>
        <v>C432015FemaleAllEth13</v>
      </c>
      <c r="B1464">
        <v>2015</v>
      </c>
      <c r="C1464" t="s">
        <v>27</v>
      </c>
      <c r="D1464" t="s">
        <v>117</v>
      </c>
      <c r="E1464">
        <v>13</v>
      </c>
      <c r="F1464" t="s">
        <v>153</v>
      </c>
      <c r="G1464">
        <v>96</v>
      </c>
      <c r="H1464">
        <v>74.638469911366798</v>
      </c>
      <c r="I1464" t="s">
        <v>93</v>
      </c>
    </row>
    <row r="1465" spans="1:9">
      <c r="A1465" t="str">
        <f t="shared" si="22"/>
        <v>C502015FemaleAllEth13</v>
      </c>
      <c r="B1465">
        <v>2015</v>
      </c>
      <c r="C1465" t="s">
        <v>27</v>
      </c>
      <c r="D1465" t="s">
        <v>117</v>
      </c>
      <c r="E1465">
        <v>13</v>
      </c>
      <c r="F1465" t="s">
        <v>153</v>
      </c>
      <c r="G1465">
        <v>431</v>
      </c>
      <c r="H1465">
        <v>335.09563053957402</v>
      </c>
      <c r="I1465" t="s">
        <v>102</v>
      </c>
    </row>
    <row r="1466" spans="1:9">
      <c r="A1466" t="str">
        <f t="shared" si="22"/>
        <v>C512015FemaleAllEth13</v>
      </c>
      <c r="B1466">
        <v>2015</v>
      </c>
      <c r="C1466" t="s">
        <v>27</v>
      </c>
      <c r="D1466" t="s">
        <v>117</v>
      </c>
      <c r="E1466">
        <v>13</v>
      </c>
      <c r="F1466" t="s">
        <v>153</v>
      </c>
      <c r="G1466">
        <v>4</v>
      </c>
      <c r="H1466">
        <v>3.1099362463069502</v>
      </c>
      <c r="I1466" t="s">
        <v>106</v>
      </c>
    </row>
    <row r="1467" spans="1:9">
      <c r="A1467" t="str">
        <f t="shared" si="22"/>
        <v>C532015FemaleAllEth13</v>
      </c>
      <c r="B1467">
        <v>2015</v>
      </c>
      <c r="C1467" t="s">
        <v>27</v>
      </c>
      <c r="D1467" t="s">
        <v>117</v>
      </c>
      <c r="E1467">
        <v>13</v>
      </c>
      <c r="F1467" t="s">
        <v>153</v>
      </c>
      <c r="G1467">
        <v>9</v>
      </c>
      <c r="H1467">
        <v>6.99735655419064</v>
      </c>
      <c r="I1467" t="s">
        <v>103</v>
      </c>
    </row>
    <row r="1468" spans="1:9">
      <c r="A1468" t="str">
        <f t="shared" si="22"/>
        <v>C54-C552015FemaleAllEth13</v>
      </c>
      <c r="B1468">
        <v>2015</v>
      </c>
      <c r="C1468" t="s">
        <v>27</v>
      </c>
      <c r="D1468" t="s">
        <v>117</v>
      </c>
      <c r="E1468">
        <v>13</v>
      </c>
      <c r="F1468" t="s">
        <v>153</v>
      </c>
      <c r="G1468">
        <v>80</v>
      </c>
      <c r="H1468">
        <v>62.198724926139001</v>
      </c>
      <c r="I1468" t="s">
        <v>104</v>
      </c>
    </row>
    <row r="1469" spans="1:9">
      <c r="A1469" t="str">
        <f t="shared" si="22"/>
        <v>C56-C572015FemaleAllEth13</v>
      </c>
      <c r="B1469">
        <v>2015</v>
      </c>
      <c r="C1469" t="s">
        <v>27</v>
      </c>
      <c r="D1469" t="s">
        <v>117</v>
      </c>
      <c r="E1469">
        <v>13</v>
      </c>
      <c r="F1469" t="s">
        <v>153</v>
      </c>
      <c r="G1469">
        <v>39</v>
      </c>
      <c r="H1469">
        <v>30.3218784014928</v>
      </c>
      <c r="I1469" t="s">
        <v>105</v>
      </c>
    </row>
    <row r="1470" spans="1:9">
      <c r="A1470" t="str">
        <f t="shared" si="22"/>
        <v>C64-C66, C682015FemaleAllEth13</v>
      </c>
      <c r="B1470">
        <v>2015</v>
      </c>
      <c r="C1470" t="s">
        <v>27</v>
      </c>
      <c r="D1470" t="s">
        <v>117</v>
      </c>
      <c r="E1470">
        <v>13</v>
      </c>
      <c r="F1470" t="s">
        <v>153</v>
      </c>
      <c r="G1470">
        <v>25</v>
      </c>
      <c r="H1470">
        <v>19.4371015394184</v>
      </c>
      <c r="I1470" t="s">
        <v>94</v>
      </c>
    </row>
    <row r="1471" spans="1:9">
      <c r="A1471" t="str">
        <f t="shared" si="22"/>
        <v>C672015FemaleAllEth13</v>
      </c>
      <c r="B1471">
        <v>2015</v>
      </c>
      <c r="C1471" t="s">
        <v>27</v>
      </c>
      <c r="D1471" t="s">
        <v>117</v>
      </c>
      <c r="E1471">
        <v>13</v>
      </c>
      <c r="F1471" t="s">
        <v>153</v>
      </c>
      <c r="G1471">
        <v>8</v>
      </c>
      <c r="H1471">
        <v>6.2198724926139004</v>
      </c>
      <c r="I1471" t="s">
        <v>95</v>
      </c>
    </row>
    <row r="1472" spans="1:9">
      <c r="A1472" t="str">
        <f t="shared" si="22"/>
        <v>C712015FemaleAllEth13</v>
      </c>
      <c r="B1472">
        <v>2015</v>
      </c>
      <c r="C1472" t="s">
        <v>27</v>
      </c>
      <c r="D1472" t="s">
        <v>117</v>
      </c>
      <c r="E1472">
        <v>13</v>
      </c>
      <c r="F1472" t="s">
        <v>153</v>
      </c>
      <c r="G1472">
        <v>18</v>
      </c>
      <c r="H1472">
        <v>13.994713108381299</v>
      </c>
      <c r="I1472" t="s">
        <v>96</v>
      </c>
    </row>
    <row r="1473" spans="1:9">
      <c r="A1473" t="str">
        <f t="shared" si="22"/>
        <v>C732015FemaleAllEth13</v>
      </c>
      <c r="B1473">
        <v>2015</v>
      </c>
      <c r="C1473" t="s">
        <v>27</v>
      </c>
      <c r="D1473" t="s">
        <v>117</v>
      </c>
      <c r="E1473">
        <v>13</v>
      </c>
      <c r="F1473" t="s">
        <v>153</v>
      </c>
      <c r="G1473">
        <v>16</v>
      </c>
      <c r="H1473">
        <v>12.439744985227801</v>
      </c>
      <c r="I1473" t="s">
        <v>97</v>
      </c>
    </row>
    <row r="1474" spans="1:9">
      <c r="A1474" t="str">
        <f t="shared" si="22"/>
        <v>C812015FemaleAllEth13</v>
      </c>
      <c r="B1474">
        <v>2015</v>
      </c>
      <c r="C1474" t="s">
        <v>27</v>
      </c>
      <c r="D1474" t="s">
        <v>117</v>
      </c>
      <c r="E1474">
        <v>13</v>
      </c>
      <c r="F1474" t="s">
        <v>153</v>
      </c>
      <c r="G1474">
        <v>3</v>
      </c>
      <c r="H1474">
        <v>2.3324521847302102</v>
      </c>
      <c r="I1474" t="s">
        <v>98</v>
      </c>
    </row>
    <row r="1475" spans="1:9">
      <c r="A1475" t="str">
        <f t="shared" ref="A1475:A1538" si="23">I1475&amp;B1475&amp;C1475&amp;D1475&amp;E1475</f>
        <v>C82-C86, C962015FemaleAllEth13</v>
      </c>
      <c r="B1475">
        <v>2015</v>
      </c>
      <c r="C1475" t="s">
        <v>27</v>
      </c>
      <c r="D1475" t="s">
        <v>117</v>
      </c>
      <c r="E1475">
        <v>13</v>
      </c>
      <c r="F1475" t="s">
        <v>153</v>
      </c>
      <c r="G1475">
        <v>46</v>
      </c>
      <c r="H1475">
        <v>35.764266832529898</v>
      </c>
      <c r="I1475" t="s">
        <v>99</v>
      </c>
    </row>
    <row r="1476" spans="1:9">
      <c r="A1476" t="str">
        <f t="shared" si="23"/>
        <v>C902015FemaleAllEth13</v>
      </c>
      <c r="B1476">
        <v>2015</v>
      </c>
      <c r="C1476" t="s">
        <v>27</v>
      </c>
      <c r="D1476" t="s">
        <v>117</v>
      </c>
      <c r="E1476">
        <v>13</v>
      </c>
      <c r="F1476" t="s">
        <v>153</v>
      </c>
      <c r="G1476">
        <v>16</v>
      </c>
      <c r="H1476">
        <v>12.439744985227801</v>
      </c>
      <c r="I1476" t="s">
        <v>100</v>
      </c>
    </row>
    <row r="1477" spans="1:9">
      <c r="A1477" t="str">
        <f t="shared" si="23"/>
        <v>C91-C952015FemaleAllEth13</v>
      </c>
      <c r="B1477">
        <v>2015</v>
      </c>
      <c r="C1477" t="s">
        <v>27</v>
      </c>
      <c r="D1477" t="s">
        <v>117</v>
      </c>
      <c r="E1477">
        <v>13</v>
      </c>
      <c r="F1477" t="s">
        <v>153</v>
      </c>
      <c r="G1477">
        <v>22</v>
      </c>
      <c r="H1477">
        <v>17.104649354688199</v>
      </c>
      <c r="I1477" t="s">
        <v>101</v>
      </c>
    </row>
    <row r="1478" spans="1:9">
      <c r="A1478" t="str">
        <f t="shared" si="23"/>
        <v>D45-D472015FemaleAllEth13</v>
      </c>
      <c r="B1478">
        <v>2015</v>
      </c>
      <c r="C1478" t="s">
        <v>27</v>
      </c>
      <c r="D1478" t="s">
        <v>117</v>
      </c>
      <c r="E1478">
        <v>13</v>
      </c>
      <c r="F1478" t="s">
        <v>153</v>
      </c>
      <c r="G1478">
        <v>11</v>
      </c>
      <c r="H1478">
        <v>8.5523246773441208</v>
      </c>
      <c r="I1478" t="s">
        <v>142</v>
      </c>
    </row>
    <row r="1479" spans="1:9">
      <c r="A1479" t="str">
        <f t="shared" si="23"/>
        <v>C00-C142015FemaleAllEth14</v>
      </c>
      <c r="B1479">
        <v>2015</v>
      </c>
      <c r="C1479" t="s">
        <v>27</v>
      </c>
      <c r="D1479" t="s">
        <v>117</v>
      </c>
      <c r="E1479">
        <v>14</v>
      </c>
      <c r="F1479" t="s">
        <v>154</v>
      </c>
      <c r="G1479">
        <v>13</v>
      </c>
      <c r="H1479">
        <v>11.250540891389001</v>
      </c>
      <c r="I1479" t="s">
        <v>86</v>
      </c>
    </row>
    <row r="1480" spans="1:9">
      <c r="A1480" t="str">
        <f t="shared" si="23"/>
        <v>C152015FemaleAllEth14</v>
      </c>
      <c r="B1480">
        <v>2015</v>
      </c>
      <c r="C1480" t="s">
        <v>27</v>
      </c>
      <c r="D1480" t="s">
        <v>117</v>
      </c>
      <c r="E1480">
        <v>14</v>
      </c>
      <c r="F1480" t="s">
        <v>154</v>
      </c>
      <c r="G1480">
        <v>12</v>
      </c>
      <c r="H1480">
        <v>10.3851146689745</v>
      </c>
      <c r="I1480" t="s">
        <v>87</v>
      </c>
    </row>
    <row r="1481" spans="1:9">
      <c r="A1481" t="str">
        <f t="shared" si="23"/>
        <v>C162015FemaleAllEth14</v>
      </c>
      <c r="B1481">
        <v>2015</v>
      </c>
      <c r="C1481" t="s">
        <v>27</v>
      </c>
      <c r="D1481" t="s">
        <v>117</v>
      </c>
      <c r="E1481">
        <v>14</v>
      </c>
      <c r="F1481" t="s">
        <v>154</v>
      </c>
      <c r="G1481">
        <v>23</v>
      </c>
      <c r="H1481">
        <v>19.904803115534399</v>
      </c>
      <c r="I1481" t="s">
        <v>88</v>
      </c>
    </row>
    <row r="1482" spans="1:9">
      <c r="A1482" t="str">
        <f t="shared" si="23"/>
        <v>C18-C212015FemaleAllEth14</v>
      </c>
      <c r="B1482">
        <v>2015</v>
      </c>
      <c r="C1482" t="s">
        <v>27</v>
      </c>
      <c r="D1482" t="s">
        <v>117</v>
      </c>
      <c r="E1482">
        <v>14</v>
      </c>
      <c r="F1482" t="s">
        <v>154</v>
      </c>
      <c r="G1482">
        <v>183</v>
      </c>
      <c r="H1482">
        <v>158.37299870186101</v>
      </c>
      <c r="I1482" t="s">
        <v>89</v>
      </c>
    </row>
    <row r="1483" spans="1:9">
      <c r="A1483" t="str">
        <f t="shared" si="23"/>
        <v>C222015FemaleAllEth14</v>
      </c>
      <c r="B1483">
        <v>2015</v>
      </c>
      <c r="C1483" t="s">
        <v>27</v>
      </c>
      <c r="D1483" t="s">
        <v>117</v>
      </c>
      <c r="E1483">
        <v>14</v>
      </c>
      <c r="F1483" t="s">
        <v>154</v>
      </c>
      <c r="G1483">
        <v>11</v>
      </c>
      <c r="H1483">
        <v>9.5196884465599307</v>
      </c>
      <c r="I1483" t="s">
        <v>90</v>
      </c>
    </row>
    <row r="1484" spans="1:9">
      <c r="A1484" t="str">
        <f t="shared" si="23"/>
        <v>C252015FemaleAllEth14</v>
      </c>
      <c r="B1484">
        <v>2015</v>
      </c>
      <c r="C1484" t="s">
        <v>27</v>
      </c>
      <c r="D1484" t="s">
        <v>117</v>
      </c>
      <c r="E1484">
        <v>14</v>
      </c>
      <c r="F1484" t="s">
        <v>154</v>
      </c>
      <c r="G1484">
        <v>37</v>
      </c>
      <c r="H1484">
        <v>32.020770229337899</v>
      </c>
      <c r="I1484" t="s">
        <v>91</v>
      </c>
    </row>
    <row r="1485" spans="1:9">
      <c r="A1485" t="str">
        <f t="shared" si="23"/>
        <v>C33-C342015FemaleAllEth14</v>
      </c>
      <c r="B1485">
        <v>2015</v>
      </c>
      <c r="C1485" t="s">
        <v>27</v>
      </c>
      <c r="D1485" t="s">
        <v>117</v>
      </c>
      <c r="E1485">
        <v>14</v>
      </c>
      <c r="F1485" t="s">
        <v>154</v>
      </c>
      <c r="G1485">
        <v>181</v>
      </c>
      <c r="H1485">
        <v>156.64214625703201</v>
      </c>
      <c r="I1485" t="s">
        <v>92</v>
      </c>
    </row>
    <row r="1486" spans="1:9">
      <c r="A1486" t="str">
        <f t="shared" si="23"/>
        <v>C432015FemaleAllEth14</v>
      </c>
      <c r="B1486">
        <v>2015</v>
      </c>
      <c r="C1486" t="s">
        <v>27</v>
      </c>
      <c r="D1486" t="s">
        <v>117</v>
      </c>
      <c r="E1486">
        <v>14</v>
      </c>
      <c r="F1486" t="s">
        <v>154</v>
      </c>
      <c r="G1486">
        <v>133</v>
      </c>
      <c r="H1486">
        <v>115.101687581134</v>
      </c>
      <c r="I1486" t="s">
        <v>93</v>
      </c>
    </row>
    <row r="1487" spans="1:9">
      <c r="A1487" t="str">
        <f t="shared" si="23"/>
        <v>C502015FemaleAllEth14</v>
      </c>
      <c r="B1487">
        <v>2015</v>
      </c>
      <c r="C1487" t="s">
        <v>27</v>
      </c>
      <c r="D1487" t="s">
        <v>117</v>
      </c>
      <c r="E1487">
        <v>14</v>
      </c>
      <c r="F1487" t="s">
        <v>154</v>
      </c>
      <c r="G1487">
        <v>488</v>
      </c>
      <c r="H1487">
        <v>422.327996538295</v>
      </c>
      <c r="I1487" t="s">
        <v>102</v>
      </c>
    </row>
    <row r="1488" spans="1:9">
      <c r="A1488" t="str">
        <f t="shared" si="23"/>
        <v>C512015FemaleAllEth14</v>
      </c>
      <c r="B1488">
        <v>2015</v>
      </c>
      <c r="C1488" t="s">
        <v>27</v>
      </c>
      <c r="D1488" t="s">
        <v>117</v>
      </c>
      <c r="E1488">
        <v>14</v>
      </c>
      <c r="F1488" t="s">
        <v>154</v>
      </c>
      <c r="G1488">
        <v>3</v>
      </c>
      <c r="H1488">
        <v>2.5962786672436202</v>
      </c>
      <c r="I1488" t="s">
        <v>106</v>
      </c>
    </row>
    <row r="1489" spans="1:9">
      <c r="A1489" t="str">
        <f t="shared" si="23"/>
        <v>C532015FemaleAllEth14</v>
      </c>
      <c r="B1489">
        <v>2015</v>
      </c>
      <c r="C1489" t="s">
        <v>27</v>
      </c>
      <c r="D1489" t="s">
        <v>117</v>
      </c>
      <c r="E1489">
        <v>14</v>
      </c>
      <c r="F1489" t="s">
        <v>154</v>
      </c>
      <c r="G1489">
        <v>6</v>
      </c>
      <c r="H1489">
        <v>5.1925573344872404</v>
      </c>
      <c r="I1489" t="s">
        <v>103</v>
      </c>
    </row>
    <row r="1490" spans="1:9">
      <c r="A1490" t="str">
        <f t="shared" si="23"/>
        <v>C54-C552015FemaleAllEth14</v>
      </c>
      <c r="B1490">
        <v>2015</v>
      </c>
      <c r="C1490" t="s">
        <v>27</v>
      </c>
      <c r="D1490" t="s">
        <v>117</v>
      </c>
      <c r="E1490">
        <v>14</v>
      </c>
      <c r="F1490" t="s">
        <v>154</v>
      </c>
      <c r="G1490">
        <v>85</v>
      </c>
      <c r="H1490">
        <v>73.561228905235794</v>
      </c>
      <c r="I1490" t="s">
        <v>104</v>
      </c>
    </row>
    <row r="1491" spans="1:9">
      <c r="A1491" t="str">
        <f t="shared" si="23"/>
        <v>C56-C572015FemaleAllEth14</v>
      </c>
      <c r="B1491">
        <v>2015</v>
      </c>
      <c r="C1491" t="s">
        <v>27</v>
      </c>
      <c r="D1491" t="s">
        <v>117</v>
      </c>
      <c r="E1491">
        <v>14</v>
      </c>
      <c r="F1491" t="s">
        <v>154</v>
      </c>
      <c r="G1491">
        <v>63</v>
      </c>
      <c r="H1491">
        <v>54.521852012116</v>
      </c>
      <c r="I1491" t="s">
        <v>105</v>
      </c>
    </row>
    <row r="1492" spans="1:9">
      <c r="A1492" t="str">
        <f t="shared" si="23"/>
        <v>C64-C66, C682015FemaleAllEth14</v>
      </c>
      <c r="B1492">
        <v>2015</v>
      </c>
      <c r="C1492" t="s">
        <v>27</v>
      </c>
      <c r="D1492" t="s">
        <v>117</v>
      </c>
      <c r="E1492">
        <v>14</v>
      </c>
      <c r="F1492" t="s">
        <v>154</v>
      </c>
      <c r="G1492">
        <v>31</v>
      </c>
      <c r="H1492">
        <v>26.828212894850701</v>
      </c>
      <c r="I1492" t="s">
        <v>94</v>
      </c>
    </row>
    <row r="1493" spans="1:9">
      <c r="A1493" t="str">
        <f t="shared" si="23"/>
        <v>C672015FemaleAllEth14</v>
      </c>
      <c r="B1493">
        <v>2015</v>
      </c>
      <c r="C1493" t="s">
        <v>27</v>
      </c>
      <c r="D1493" t="s">
        <v>117</v>
      </c>
      <c r="E1493">
        <v>14</v>
      </c>
      <c r="F1493" t="s">
        <v>154</v>
      </c>
      <c r="G1493">
        <v>6</v>
      </c>
      <c r="H1493">
        <v>5.1925573344872404</v>
      </c>
      <c r="I1493" t="s">
        <v>95</v>
      </c>
    </row>
    <row r="1494" spans="1:9">
      <c r="A1494" t="str">
        <f t="shared" si="23"/>
        <v>C712015FemaleAllEth14</v>
      </c>
      <c r="B1494">
        <v>2015</v>
      </c>
      <c r="C1494" t="s">
        <v>27</v>
      </c>
      <c r="D1494" t="s">
        <v>117</v>
      </c>
      <c r="E1494">
        <v>14</v>
      </c>
      <c r="F1494" t="s">
        <v>154</v>
      </c>
      <c r="G1494">
        <v>19</v>
      </c>
      <c r="H1494">
        <v>16.443098225876199</v>
      </c>
      <c r="I1494" t="s">
        <v>96</v>
      </c>
    </row>
    <row r="1495" spans="1:9">
      <c r="A1495" t="str">
        <f t="shared" si="23"/>
        <v>C732015FemaleAllEth14</v>
      </c>
      <c r="B1495">
        <v>2015</v>
      </c>
      <c r="C1495" t="s">
        <v>27</v>
      </c>
      <c r="D1495" t="s">
        <v>117</v>
      </c>
      <c r="E1495">
        <v>14</v>
      </c>
      <c r="F1495" t="s">
        <v>154</v>
      </c>
      <c r="G1495">
        <v>16</v>
      </c>
      <c r="H1495">
        <v>13.8468195586326</v>
      </c>
      <c r="I1495" t="s">
        <v>97</v>
      </c>
    </row>
    <row r="1496" spans="1:9">
      <c r="A1496" t="str">
        <f t="shared" si="23"/>
        <v>C812015FemaleAllEth14</v>
      </c>
      <c r="B1496">
        <v>2015</v>
      </c>
      <c r="C1496" t="s">
        <v>27</v>
      </c>
      <c r="D1496" t="s">
        <v>117</v>
      </c>
      <c r="E1496">
        <v>14</v>
      </c>
      <c r="F1496" t="s">
        <v>154</v>
      </c>
      <c r="G1496">
        <v>1</v>
      </c>
      <c r="H1496">
        <v>0.86542622241453904</v>
      </c>
      <c r="I1496" t="s">
        <v>98</v>
      </c>
    </row>
    <row r="1497" spans="1:9">
      <c r="A1497" t="str">
        <f t="shared" si="23"/>
        <v>C82-C86, C962015FemaleAllEth14</v>
      </c>
      <c r="B1497">
        <v>2015</v>
      </c>
      <c r="C1497" t="s">
        <v>27</v>
      </c>
      <c r="D1497" t="s">
        <v>117</v>
      </c>
      <c r="E1497">
        <v>14</v>
      </c>
      <c r="F1497" t="s">
        <v>154</v>
      </c>
      <c r="G1497">
        <v>52</v>
      </c>
      <c r="H1497">
        <v>45.002163565556003</v>
      </c>
      <c r="I1497" t="s">
        <v>99</v>
      </c>
    </row>
    <row r="1498" spans="1:9">
      <c r="A1498" t="str">
        <f t="shared" si="23"/>
        <v>C902015FemaleAllEth14</v>
      </c>
      <c r="B1498">
        <v>2015</v>
      </c>
      <c r="C1498" t="s">
        <v>27</v>
      </c>
      <c r="D1498" t="s">
        <v>117</v>
      </c>
      <c r="E1498">
        <v>14</v>
      </c>
      <c r="F1498" t="s">
        <v>154</v>
      </c>
      <c r="G1498">
        <v>20</v>
      </c>
      <c r="H1498">
        <v>17.3085244482908</v>
      </c>
      <c r="I1498" t="s">
        <v>100</v>
      </c>
    </row>
    <row r="1499" spans="1:9">
      <c r="A1499" t="str">
        <f t="shared" si="23"/>
        <v>C91-C952015FemaleAllEth14</v>
      </c>
      <c r="B1499">
        <v>2015</v>
      </c>
      <c r="C1499" t="s">
        <v>27</v>
      </c>
      <c r="D1499" t="s">
        <v>117</v>
      </c>
      <c r="E1499">
        <v>14</v>
      </c>
      <c r="F1499" t="s">
        <v>154</v>
      </c>
      <c r="G1499">
        <v>20</v>
      </c>
      <c r="H1499">
        <v>17.3085244482908</v>
      </c>
      <c r="I1499" t="s">
        <v>101</v>
      </c>
    </row>
    <row r="1500" spans="1:9">
      <c r="A1500" t="str">
        <f t="shared" si="23"/>
        <v>D45-D472015FemaleAllEth14</v>
      </c>
      <c r="B1500">
        <v>2015</v>
      </c>
      <c r="C1500" t="s">
        <v>27</v>
      </c>
      <c r="D1500" t="s">
        <v>117</v>
      </c>
      <c r="E1500">
        <v>14</v>
      </c>
      <c r="F1500" t="s">
        <v>154</v>
      </c>
      <c r="G1500">
        <v>14</v>
      </c>
      <c r="H1500">
        <v>12.115967113803499</v>
      </c>
      <c r="I1500" t="s">
        <v>142</v>
      </c>
    </row>
    <row r="1501" spans="1:9">
      <c r="A1501" t="str">
        <f t="shared" si="23"/>
        <v>C00-C142015FemaleAllEth15</v>
      </c>
      <c r="B1501">
        <v>2015</v>
      </c>
      <c r="C1501" t="s">
        <v>27</v>
      </c>
      <c r="D1501" t="s">
        <v>117</v>
      </c>
      <c r="E1501">
        <v>15</v>
      </c>
      <c r="F1501" t="s">
        <v>155</v>
      </c>
      <c r="G1501">
        <v>14</v>
      </c>
      <c r="H1501">
        <v>16.378100140383701</v>
      </c>
      <c r="I1501" t="s">
        <v>86</v>
      </c>
    </row>
    <row r="1502" spans="1:9">
      <c r="A1502" t="str">
        <f t="shared" si="23"/>
        <v>C152015FemaleAllEth15</v>
      </c>
      <c r="B1502">
        <v>2015</v>
      </c>
      <c r="C1502" t="s">
        <v>27</v>
      </c>
      <c r="D1502" t="s">
        <v>117</v>
      </c>
      <c r="E1502">
        <v>15</v>
      </c>
      <c r="F1502" t="s">
        <v>155</v>
      </c>
      <c r="G1502">
        <v>12</v>
      </c>
      <c r="H1502">
        <v>14.038371548900299</v>
      </c>
      <c r="I1502" t="s">
        <v>87</v>
      </c>
    </row>
    <row r="1503" spans="1:9">
      <c r="A1503" t="str">
        <f t="shared" si="23"/>
        <v>C162015FemaleAllEth15</v>
      </c>
      <c r="B1503">
        <v>2015</v>
      </c>
      <c r="C1503" t="s">
        <v>27</v>
      </c>
      <c r="D1503" t="s">
        <v>117</v>
      </c>
      <c r="E1503">
        <v>15</v>
      </c>
      <c r="F1503" t="s">
        <v>155</v>
      </c>
      <c r="G1503">
        <v>17</v>
      </c>
      <c r="H1503">
        <v>19.887693027608801</v>
      </c>
      <c r="I1503" t="s">
        <v>88</v>
      </c>
    </row>
    <row r="1504" spans="1:9">
      <c r="A1504" t="str">
        <f t="shared" si="23"/>
        <v>C18-C212015FemaleAllEth15</v>
      </c>
      <c r="B1504">
        <v>2015</v>
      </c>
      <c r="C1504" t="s">
        <v>27</v>
      </c>
      <c r="D1504" t="s">
        <v>117</v>
      </c>
      <c r="E1504">
        <v>15</v>
      </c>
      <c r="F1504" t="s">
        <v>155</v>
      </c>
      <c r="G1504">
        <v>209</v>
      </c>
      <c r="H1504">
        <v>244.50163781001399</v>
      </c>
      <c r="I1504" t="s">
        <v>89</v>
      </c>
    </row>
    <row r="1505" spans="1:9">
      <c r="A1505" t="str">
        <f t="shared" si="23"/>
        <v>C222015FemaleAllEth15</v>
      </c>
      <c r="B1505">
        <v>2015</v>
      </c>
      <c r="C1505" t="s">
        <v>27</v>
      </c>
      <c r="D1505" t="s">
        <v>117</v>
      </c>
      <c r="E1505">
        <v>15</v>
      </c>
      <c r="F1505" t="s">
        <v>155</v>
      </c>
      <c r="G1505">
        <v>18</v>
      </c>
      <c r="H1505">
        <v>21.057557323350501</v>
      </c>
      <c r="I1505" t="s">
        <v>90</v>
      </c>
    </row>
    <row r="1506" spans="1:9">
      <c r="A1506" t="str">
        <f t="shared" si="23"/>
        <v>C252015FemaleAllEth15</v>
      </c>
      <c r="B1506">
        <v>2015</v>
      </c>
      <c r="C1506" t="s">
        <v>27</v>
      </c>
      <c r="D1506" t="s">
        <v>117</v>
      </c>
      <c r="E1506">
        <v>15</v>
      </c>
      <c r="F1506" t="s">
        <v>155</v>
      </c>
      <c r="G1506">
        <v>36</v>
      </c>
      <c r="H1506">
        <v>42.115114646701002</v>
      </c>
      <c r="I1506" t="s">
        <v>91</v>
      </c>
    </row>
    <row r="1507" spans="1:9">
      <c r="A1507" t="str">
        <f t="shared" si="23"/>
        <v>C33-C342015FemaleAllEth15</v>
      </c>
      <c r="B1507">
        <v>2015</v>
      </c>
      <c r="C1507" t="s">
        <v>27</v>
      </c>
      <c r="D1507" t="s">
        <v>117</v>
      </c>
      <c r="E1507">
        <v>15</v>
      </c>
      <c r="F1507" t="s">
        <v>155</v>
      </c>
      <c r="G1507">
        <v>175</v>
      </c>
      <c r="H1507">
        <v>204.72625175479601</v>
      </c>
      <c r="I1507" t="s">
        <v>92</v>
      </c>
    </row>
    <row r="1508" spans="1:9">
      <c r="A1508" t="str">
        <f t="shared" si="23"/>
        <v>C432015FemaleAllEth15</v>
      </c>
      <c r="B1508">
        <v>2015</v>
      </c>
      <c r="C1508" t="s">
        <v>27</v>
      </c>
      <c r="D1508" t="s">
        <v>117</v>
      </c>
      <c r="E1508">
        <v>15</v>
      </c>
      <c r="F1508" t="s">
        <v>155</v>
      </c>
      <c r="G1508">
        <v>128</v>
      </c>
      <c r="H1508">
        <v>149.74262985493701</v>
      </c>
      <c r="I1508" t="s">
        <v>93</v>
      </c>
    </row>
    <row r="1509" spans="1:9">
      <c r="A1509" t="str">
        <f t="shared" si="23"/>
        <v>C502015FemaleAllEth15</v>
      </c>
      <c r="B1509">
        <v>2015</v>
      </c>
      <c r="C1509" t="s">
        <v>27</v>
      </c>
      <c r="D1509" t="s">
        <v>117</v>
      </c>
      <c r="E1509">
        <v>15</v>
      </c>
      <c r="F1509" t="s">
        <v>155</v>
      </c>
      <c r="G1509">
        <v>227</v>
      </c>
      <c r="H1509">
        <v>265.55919513336499</v>
      </c>
      <c r="I1509" t="s">
        <v>102</v>
      </c>
    </row>
    <row r="1510" spans="1:9">
      <c r="A1510" t="str">
        <f t="shared" si="23"/>
        <v>C512015FemaleAllEth15</v>
      </c>
      <c r="B1510">
        <v>2015</v>
      </c>
      <c r="C1510" t="s">
        <v>27</v>
      </c>
      <c r="D1510" t="s">
        <v>117</v>
      </c>
      <c r="E1510">
        <v>15</v>
      </c>
      <c r="F1510" t="s">
        <v>155</v>
      </c>
      <c r="G1510">
        <v>6</v>
      </c>
      <c r="H1510">
        <v>7.0191857744501602</v>
      </c>
      <c r="I1510" t="s">
        <v>106</v>
      </c>
    </row>
    <row r="1511" spans="1:9">
      <c r="A1511" t="str">
        <f t="shared" si="23"/>
        <v>C532015FemaleAllEth15</v>
      </c>
      <c r="B1511">
        <v>2015</v>
      </c>
      <c r="C1511" t="s">
        <v>27</v>
      </c>
      <c r="D1511" t="s">
        <v>117</v>
      </c>
      <c r="E1511">
        <v>15</v>
      </c>
      <c r="F1511" t="s">
        <v>155</v>
      </c>
      <c r="G1511">
        <v>3</v>
      </c>
      <c r="H1511">
        <v>3.5095928872250801</v>
      </c>
      <c r="I1511" t="s">
        <v>103</v>
      </c>
    </row>
    <row r="1512" spans="1:9">
      <c r="A1512" t="str">
        <f t="shared" si="23"/>
        <v>C54-C552015FemaleAllEth15</v>
      </c>
      <c r="B1512">
        <v>2015</v>
      </c>
      <c r="C1512" t="s">
        <v>27</v>
      </c>
      <c r="D1512" t="s">
        <v>117</v>
      </c>
      <c r="E1512">
        <v>15</v>
      </c>
      <c r="F1512" t="s">
        <v>155</v>
      </c>
      <c r="G1512">
        <v>73</v>
      </c>
      <c r="H1512">
        <v>85.400093589143694</v>
      </c>
      <c r="I1512" t="s">
        <v>104</v>
      </c>
    </row>
    <row r="1513" spans="1:9">
      <c r="A1513" t="str">
        <f t="shared" si="23"/>
        <v>C56-C572015FemaleAllEth15</v>
      </c>
      <c r="B1513">
        <v>2015</v>
      </c>
      <c r="C1513" t="s">
        <v>27</v>
      </c>
      <c r="D1513" t="s">
        <v>117</v>
      </c>
      <c r="E1513">
        <v>15</v>
      </c>
      <c r="F1513" t="s">
        <v>155</v>
      </c>
      <c r="G1513">
        <v>37</v>
      </c>
      <c r="H1513">
        <v>43.284978942442699</v>
      </c>
      <c r="I1513" t="s">
        <v>105</v>
      </c>
    </row>
    <row r="1514" spans="1:9">
      <c r="A1514" t="str">
        <f t="shared" si="23"/>
        <v>C64-C66, C682015FemaleAllEth15</v>
      </c>
      <c r="B1514">
        <v>2015</v>
      </c>
      <c r="C1514" t="s">
        <v>27</v>
      </c>
      <c r="D1514" t="s">
        <v>117</v>
      </c>
      <c r="E1514">
        <v>15</v>
      </c>
      <c r="F1514" t="s">
        <v>155</v>
      </c>
      <c r="G1514">
        <v>25</v>
      </c>
      <c r="H1514">
        <v>29.246607393542401</v>
      </c>
      <c r="I1514" t="s">
        <v>94</v>
      </c>
    </row>
    <row r="1515" spans="1:9">
      <c r="A1515" t="str">
        <f t="shared" si="23"/>
        <v>C672015FemaleAllEth15</v>
      </c>
      <c r="B1515">
        <v>2015</v>
      </c>
      <c r="C1515" t="s">
        <v>27</v>
      </c>
      <c r="D1515" t="s">
        <v>117</v>
      </c>
      <c r="E1515">
        <v>15</v>
      </c>
      <c r="F1515" t="s">
        <v>155</v>
      </c>
      <c r="G1515">
        <v>15</v>
      </c>
      <c r="H1515">
        <v>17.547964436125401</v>
      </c>
      <c r="I1515" t="s">
        <v>95</v>
      </c>
    </row>
    <row r="1516" spans="1:9">
      <c r="A1516" t="str">
        <f t="shared" si="23"/>
        <v>C712015FemaleAllEth15</v>
      </c>
      <c r="B1516">
        <v>2015</v>
      </c>
      <c r="C1516" t="s">
        <v>27</v>
      </c>
      <c r="D1516" t="s">
        <v>117</v>
      </c>
      <c r="E1516">
        <v>15</v>
      </c>
      <c r="F1516" t="s">
        <v>155</v>
      </c>
      <c r="G1516">
        <v>17</v>
      </c>
      <c r="H1516">
        <v>19.887693027608801</v>
      </c>
      <c r="I1516" t="s">
        <v>96</v>
      </c>
    </row>
    <row r="1517" spans="1:9">
      <c r="A1517" t="str">
        <f t="shared" si="23"/>
        <v>C732015FemaleAllEth15</v>
      </c>
      <c r="B1517">
        <v>2015</v>
      </c>
      <c r="C1517" t="s">
        <v>27</v>
      </c>
      <c r="D1517" t="s">
        <v>117</v>
      </c>
      <c r="E1517">
        <v>15</v>
      </c>
      <c r="F1517" t="s">
        <v>155</v>
      </c>
      <c r="G1517">
        <v>14</v>
      </c>
      <c r="H1517">
        <v>16.378100140383701</v>
      </c>
      <c r="I1517" t="s">
        <v>97</v>
      </c>
    </row>
    <row r="1518" spans="1:9">
      <c r="A1518" t="str">
        <f t="shared" si="23"/>
        <v>C812015FemaleAllEth15</v>
      </c>
      <c r="B1518">
        <v>2015</v>
      </c>
      <c r="C1518" t="s">
        <v>27</v>
      </c>
      <c r="D1518" t="s">
        <v>117</v>
      </c>
      <c r="E1518">
        <v>15</v>
      </c>
      <c r="F1518" t="s">
        <v>155</v>
      </c>
      <c r="G1518">
        <v>2</v>
      </c>
      <c r="H1518">
        <v>2.3397285914833899</v>
      </c>
      <c r="I1518" t="s">
        <v>98</v>
      </c>
    </row>
    <row r="1519" spans="1:9">
      <c r="A1519" t="str">
        <f t="shared" si="23"/>
        <v>C82-C86, C962015FemaleAllEth15</v>
      </c>
      <c r="B1519">
        <v>2015</v>
      </c>
      <c r="C1519" t="s">
        <v>27</v>
      </c>
      <c r="D1519" t="s">
        <v>117</v>
      </c>
      <c r="E1519">
        <v>15</v>
      </c>
      <c r="F1519" t="s">
        <v>155</v>
      </c>
      <c r="G1519">
        <v>53</v>
      </c>
      <c r="H1519">
        <v>62.0028076743098</v>
      </c>
      <c r="I1519" t="s">
        <v>99</v>
      </c>
    </row>
    <row r="1520" spans="1:9">
      <c r="A1520" t="str">
        <f t="shared" si="23"/>
        <v>C902015FemaleAllEth15</v>
      </c>
      <c r="B1520">
        <v>2015</v>
      </c>
      <c r="C1520" t="s">
        <v>27</v>
      </c>
      <c r="D1520" t="s">
        <v>117</v>
      </c>
      <c r="E1520">
        <v>15</v>
      </c>
      <c r="F1520" t="s">
        <v>155</v>
      </c>
      <c r="G1520">
        <v>22</v>
      </c>
      <c r="H1520">
        <v>25.737014506317301</v>
      </c>
      <c r="I1520" t="s">
        <v>100</v>
      </c>
    </row>
    <row r="1521" spans="1:9">
      <c r="A1521" t="str">
        <f t="shared" si="23"/>
        <v>C91-C952015FemaleAllEth15</v>
      </c>
      <c r="B1521">
        <v>2015</v>
      </c>
      <c r="C1521" t="s">
        <v>27</v>
      </c>
      <c r="D1521" t="s">
        <v>117</v>
      </c>
      <c r="E1521">
        <v>15</v>
      </c>
      <c r="F1521" t="s">
        <v>155</v>
      </c>
      <c r="G1521">
        <v>31</v>
      </c>
      <c r="H1521">
        <v>36.265793167992499</v>
      </c>
      <c r="I1521" t="s">
        <v>101</v>
      </c>
    </row>
    <row r="1522" spans="1:9">
      <c r="A1522" t="str">
        <f t="shared" si="23"/>
        <v>D45-D472015FemaleAllEth15</v>
      </c>
      <c r="B1522">
        <v>2015</v>
      </c>
      <c r="C1522" t="s">
        <v>27</v>
      </c>
      <c r="D1522" t="s">
        <v>117</v>
      </c>
      <c r="E1522">
        <v>15</v>
      </c>
      <c r="F1522" t="s">
        <v>155</v>
      </c>
      <c r="G1522">
        <v>14</v>
      </c>
      <c r="H1522">
        <v>16.378100140383701</v>
      </c>
      <c r="I1522" t="s">
        <v>142</v>
      </c>
    </row>
    <row r="1523" spans="1:9">
      <c r="A1523" t="str">
        <f t="shared" si="23"/>
        <v>C00-C142015FemaleAllEth16</v>
      </c>
      <c r="B1523">
        <v>2015</v>
      </c>
      <c r="C1523" t="s">
        <v>27</v>
      </c>
      <c r="D1523" t="s">
        <v>117</v>
      </c>
      <c r="E1523">
        <v>16</v>
      </c>
      <c r="F1523" t="s">
        <v>156</v>
      </c>
      <c r="G1523">
        <v>13</v>
      </c>
      <c r="H1523">
        <v>20.2618453865337</v>
      </c>
      <c r="I1523" t="s">
        <v>86</v>
      </c>
    </row>
    <row r="1524" spans="1:9">
      <c r="A1524" t="str">
        <f t="shared" si="23"/>
        <v>C152015FemaleAllEth16</v>
      </c>
      <c r="B1524">
        <v>2015</v>
      </c>
      <c r="C1524" t="s">
        <v>27</v>
      </c>
      <c r="D1524" t="s">
        <v>117</v>
      </c>
      <c r="E1524">
        <v>16</v>
      </c>
      <c r="F1524" t="s">
        <v>156</v>
      </c>
      <c r="G1524">
        <v>16</v>
      </c>
      <c r="H1524">
        <v>24.9376558603491</v>
      </c>
      <c r="I1524" t="s">
        <v>87</v>
      </c>
    </row>
    <row r="1525" spans="1:9">
      <c r="A1525" t="str">
        <f t="shared" si="23"/>
        <v>C162015FemaleAllEth16</v>
      </c>
      <c r="B1525">
        <v>2015</v>
      </c>
      <c r="C1525" t="s">
        <v>27</v>
      </c>
      <c r="D1525" t="s">
        <v>117</v>
      </c>
      <c r="E1525">
        <v>16</v>
      </c>
      <c r="F1525" t="s">
        <v>156</v>
      </c>
      <c r="G1525">
        <v>16</v>
      </c>
      <c r="H1525">
        <v>24.9376558603491</v>
      </c>
      <c r="I1525" t="s">
        <v>88</v>
      </c>
    </row>
    <row r="1526" spans="1:9">
      <c r="A1526" t="str">
        <f t="shared" si="23"/>
        <v>C18-C212015FemaleAllEth16</v>
      </c>
      <c r="B1526">
        <v>2015</v>
      </c>
      <c r="C1526" t="s">
        <v>27</v>
      </c>
      <c r="D1526" t="s">
        <v>117</v>
      </c>
      <c r="E1526">
        <v>16</v>
      </c>
      <c r="F1526" t="s">
        <v>156</v>
      </c>
      <c r="G1526">
        <v>247</v>
      </c>
      <c r="H1526">
        <v>384.97506234413999</v>
      </c>
      <c r="I1526" t="s">
        <v>89</v>
      </c>
    </row>
    <row r="1527" spans="1:9">
      <c r="A1527" t="str">
        <f t="shared" si="23"/>
        <v>C222015FemaleAllEth16</v>
      </c>
      <c r="B1527">
        <v>2015</v>
      </c>
      <c r="C1527" t="s">
        <v>27</v>
      </c>
      <c r="D1527" t="s">
        <v>117</v>
      </c>
      <c r="E1527">
        <v>16</v>
      </c>
      <c r="F1527" t="s">
        <v>156</v>
      </c>
      <c r="G1527">
        <v>19</v>
      </c>
      <c r="H1527">
        <v>29.613466334164599</v>
      </c>
      <c r="I1527" t="s">
        <v>90</v>
      </c>
    </row>
    <row r="1528" spans="1:9">
      <c r="A1528" t="str">
        <f t="shared" si="23"/>
        <v>C252015FemaleAllEth16</v>
      </c>
      <c r="B1528">
        <v>2015</v>
      </c>
      <c r="C1528" t="s">
        <v>27</v>
      </c>
      <c r="D1528" t="s">
        <v>117</v>
      </c>
      <c r="E1528">
        <v>16</v>
      </c>
      <c r="F1528" t="s">
        <v>156</v>
      </c>
      <c r="G1528">
        <v>53</v>
      </c>
      <c r="H1528">
        <v>82.605985037406498</v>
      </c>
      <c r="I1528" t="s">
        <v>91</v>
      </c>
    </row>
    <row r="1529" spans="1:9">
      <c r="A1529" t="str">
        <f t="shared" si="23"/>
        <v>C33-C342015FemaleAllEth16</v>
      </c>
      <c r="B1529">
        <v>2015</v>
      </c>
      <c r="C1529" t="s">
        <v>27</v>
      </c>
      <c r="D1529" t="s">
        <v>117</v>
      </c>
      <c r="E1529">
        <v>16</v>
      </c>
      <c r="F1529" t="s">
        <v>156</v>
      </c>
      <c r="G1529">
        <v>163</v>
      </c>
      <c r="H1529">
        <v>254.05236907730699</v>
      </c>
      <c r="I1529" t="s">
        <v>92</v>
      </c>
    </row>
    <row r="1530" spans="1:9">
      <c r="A1530" t="str">
        <f t="shared" si="23"/>
        <v>C432015FemaleAllEth16</v>
      </c>
      <c r="B1530">
        <v>2015</v>
      </c>
      <c r="C1530" t="s">
        <v>27</v>
      </c>
      <c r="D1530" t="s">
        <v>117</v>
      </c>
      <c r="E1530">
        <v>16</v>
      </c>
      <c r="F1530" t="s">
        <v>156</v>
      </c>
      <c r="G1530">
        <v>100</v>
      </c>
      <c r="H1530">
        <v>155.86034912718199</v>
      </c>
      <c r="I1530" t="s">
        <v>93</v>
      </c>
    </row>
    <row r="1531" spans="1:9">
      <c r="A1531" t="str">
        <f t="shared" si="23"/>
        <v>C502015FemaleAllEth16</v>
      </c>
      <c r="B1531">
        <v>2015</v>
      </c>
      <c r="C1531" t="s">
        <v>27</v>
      </c>
      <c r="D1531" t="s">
        <v>117</v>
      </c>
      <c r="E1531">
        <v>16</v>
      </c>
      <c r="F1531" t="s">
        <v>156</v>
      </c>
      <c r="G1531">
        <v>218</v>
      </c>
      <c r="H1531">
        <v>339.77556109725703</v>
      </c>
      <c r="I1531" t="s">
        <v>102</v>
      </c>
    </row>
    <row r="1532" spans="1:9">
      <c r="A1532" t="str">
        <f t="shared" si="23"/>
        <v>C512015FemaleAllEth16</v>
      </c>
      <c r="B1532">
        <v>2015</v>
      </c>
      <c r="C1532" t="s">
        <v>27</v>
      </c>
      <c r="D1532" t="s">
        <v>117</v>
      </c>
      <c r="E1532">
        <v>16</v>
      </c>
      <c r="F1532" t="s">
        <v>156</v>
      </c>
      <c r="G1532">
        <v>7</v>
      </c>
      <c r="H1532">
        <v>10.9102244389027</v>
      </c>
      <c r="I1532" t="s">
        <v>106</v>
      </c>
    </row>
    <row r="1533" spans="1:9">
      <c r="A1533" t="str">
        <f t="shared" si="23"/>
        <v>C532015FemaleAllEth16</v>
      </c>
      <c r="B1533">
        <v>2015</v>
      </c>
      <c r="C1533" t="s">
        <v>27</v>
      </c>
      <c r="D1533" t="s">
        <v>117</v>
      </c>
      <c r="E1533">
        <v>16</v>
      </c>
      <c r="F1533" t="s">
        <v>156</v>
      </c>
      <c r="G1533">
        <v>7</v>
      </c>
      <c r="H1533">
        <v>10.9102244389027</v>
      </c>
      <c r="I1533" t="s">
        <v>103</v>
      </c>
    </row>
    <row r="1534" spans="1:9">
      <c r="A1534" t="str">
        <f t="shared" si="23"/>
        <v>C54-C552015FemaleAllEth16</v>
      </c>
      <c r="B1534">
        <v>2015</v>
      </c>
      <c r="C1534" t="s">
        <v>27</v>
      </c>
      <c r="D1534" t="s">
        <v>117</v>
      </c>
      <c r="E1534">
        <v>16</v>
      </c>
      <c r="F1534" t="s">
        <v>156</v>
      </c>
      <c r="G1534">
        <v>51</v>
      </c>
      <c r="H1534">
        <v>79.488778054862806</v>
      </c>
      <c r="I1534" t="s">
        <v>104</v>
      </c>
    </row>
    <row r="1535" spans="1:9">
      <c r="A1535" t="str">
        <f t="shared" si="23"/>
        <v>C56-C572015FemaleAllEth16</v>
      </c>
      <c r="B1535">
        <v>2015</v>
      </c>
      <c r="C1535" t="s">
        <v>27</v>
      </c>
      <c r="D1535" t="s">
        <v>117</v>
      </c>
      <c r="E1535">
        <v>16</v>
      </c>
      <c r="F1535" t="s">
        <v>156</v>
      </c>
      <c r="G1535">
        <v>34</v>
      </c>
      <c r="H1535">
        <v>52.992518703241899</v>
      </c>
      <c r="I1535" t="s">
        <v>105</v>
      </c>
    </row>
    <row r="1536" spans="1:9">
      <c r="A1536" t="str">
        <f t="shared" si="23"/>
        <v>C64-C66, C682015FemaleAllEth16</v>
      </c>
      <c r="B1536">
        <v>2015</v>
      </c>
      <c r="C1536" t="s">
        <v>27</v>
      </c>
      <c r="D1536" t="s">
        <v>117</v>
      </c>
      <c r="E1536">
        <v>16</v>
      </c>
      <c r="F1536" t="s">
        <v>156</v>
      </c>
      <c r="G1536">
        <v>14</v>
      </c>
      <c r="H1536">
        <v>21.8204488778055</v>
      </c>
      <c r="I1536" t="s">
        <v>94</v>
      </c>
    </row>
    <row r="1537" spans="1:9">
      <c r="A1537" t="str">
        <f t="shared" si="23"/>
        <v>C672015FemaleAllEth16</v>
      </c>
      <c r="B1537">
        <v>2015</v>
      </c>
      <c r="C1537" t="s">
        <v>27</v>
      </c>
      <c r="D1537" t="s">
        <v>117</v>
      </c>
      <c r="E1537">
        <v>16</v>
      </c>
      <c r="F1537" t="s">
        <v>156</v>
      </c>
      <c r="G1537">
        <v>19</v>
      </c>
      <c r="H1537">
        <v>29.613466334164599</v>
      </c>
      <c r="I1537" t="s">
        <v>95</v>
      </c>
    </row>
    <row r="1538" spans="1:9">
      <c r="A1538" t="str">
        <f t="shared" si="23"/>
        <v>C712015FemaleAllEth16</v>
      </c>
      <c r="B1538">
        <v>2015</v>
      </c>
      <c r="C1538" t="s">
        <v>27</v>
      </c>
      <c r="D1538" t="s">
        <v>117</v>
      </c>
      <c r="E1538">
        <v>16</v>
      </c>
      <c r="F1538" t="s">
        <v>156</v>
      </c>
      <c r="G1538">
        <v>18</v>
      </c>
      <c r="H1538">
        <v>28.054862842892799</v>
      </c>
      <c r="I1538" t="s">
        <v>96</v>
      </c>
    </row>
    <row r="1539" spans="1:9">
      <c r="A1539" t="str">
        <f t="shared" ref="A1539:A1602" si="24">I1539&amp;B1539&amp;C1539&amp;D1539&amp;E1539</f>
        <v>C732015FemaleAllEth16</v>
      </c>
      <c r="B1539">
        <v>2015</v>
      </c>
      <c r="C1539" t="s">
        <v>27</v>
      </c>
      <c r="D1539" t="s">
        <v>117</v>
      </c>
      <c r="E1539">
        <v>16</v>
      </c>
      <c r="F1539" t="s">
        <v>156</v>
      </c>
      <c r="G1539">
        <v>10</v>
      </c>
      <c r="H1539">
        <v>15.586034912718199</v>
      </c>
      <c r="I1539" t="s">
        <v>97</v>
      </c>
    </row>
    <row r="1540" spans="1:9">
      <c r="A1540" t="str">
        <f t="shared" si="24"/>
        <v>C812015FemaleAllEth16</v>
      </c>
      <c r="B1540">
        <v>2015</v>
      </c>
      <c r="C1540" t="s">
        <v>27</v>
      </c>
      <c r="D1540" t="s">
        <v>117</v>
      </c>
      <c r="E1540">
        <v>16</v>
      </c>
      <c r="F1540" t="s">
        <v>156</v>
      </c>
      <c r="G1540">
        <v>2</v>
      </c>
      <c r="H1540">
        <v>3.1172069825436401</v>
      </c>
      <c r="I1540" t="s">
        <v>98</v>
      </c>
    </row>
    <row r="1541" spans="1:9">
      <c r="A1541" t="str">
        <f t="shared" si="24"/>
        <v>C82-C86, C962015FemaleAllEth16</v>
      </c>
      <c r="B1541">
        <v>2015</v>
      </c>
      <c r="C1541" t="s">
        <v>27</v>
      </c>
      <c r="D1541" t="s">
        <v>117</v>
      </c>
      <c r="E1541">
        <v>16</v>
      </c>
      <c r="F1541" t="s">
        <v>156</v>
      </c>
      <c r="G1541">
        <v>57</v>
      </c>
      <c r="H1541">
        <v>88.840399002493797</v>
      </c>
      <c r="I1541" t="s">
        <v>99</v>
      </c>
    </row>
    <row r="1542" spans="1:9">
      <c r="A1542" t="str">
        <f t="shared" si="24"/>
        <v>C902015FemaleAllEth16</v>
      </c>
      <c r="B1542">
        <v>2015</v>
      </c>
      <c r="C1542" t="s">
        <v>27</v>
      </c>
      <c r="D1542" t="s">
        <v>117</v>
      </c>
      <c r="E1542">
        <v>16</v>
      </c>
      <c r="F1542" t="s">
        <v>156</v>
      </c>
      <c r="G1542">
        <v>20</v>
      </c>
      <c r="H1542">
        <v>31.172069825436399</v>
      </c>
      <c r="I1542" t="s">
        <v>100</v>
      </c>
    </row>
    <row r="1543" spans="1:9">
      <c r="A1543" t="str">
        <f t="shared" si="24"/>
        <v>C91-C952015FemaleAllEth16</v>
      </c>
      <c r="B1543">
        <v>2015</v>
      </c>
      <c r="C1543" t="s">
        <v>27</v>
      </c>
      <c r="D1543" t="s">
        <v>117</v>
      </c>
      <c r="E1543">
        <v>16</v>
      </c>
      <c r="F1543" t="s">
        <v>156</v>
      </c>
      <c r="G1543">
        <v>26</v>
      </c>
      <c r="H1543">
        <v>40.523690773067301</v>
      </c>
      <c r="I1543" t="s">
        <v>101</v>
      </c>
    </row>
    <row r="1544" spans="1:9">
      <c r="A1544" t="str">
        <f t="shared" si="24"/>
        <v>D45-D472015FemaleAllEth16</v>
      </c>
      <c r="B1544">
        <v>2015</v>
      </c>
      <c r="C1544" t="s">
        <v>27</v>
      </c>
      <c r="D1544" t="s">
        <v>117</v>
      </c>
      <c r="E1544">
        <v>16</v>
      </c>
      <c r="F1544" t="s">
        <v>156</v>
      </c>
      <c r="G1544">
        <v>9</v>
      </c>
      <c r="H1544">
        <v>14.0274314214464</v>
      </c>
      <c r="I1544" t="s">
        <v>142</v>
      </c>
    </row>
    <row r="1545" spans="1:9">
      <c r="A1545" t="str">
        <f t="shared" si="24"/>
        <v>C00-C142015FemaleAllEth17</v>
      </c>
      <c r="B1545">
        <v>2015</v>
      </c>
      <c r="C1545" t="s">
        <v>27</v>
      </c>
      <c r="D1545" t="s">
        <v>117</v>
      </c>
      <c r="E1545">
        <v>17</v>
      </c>
      <c r="F1545" t="s">
        <v>157</v>
      </c>
      <c r="G1545">
        <v>11</v>
      </c>
      <c r="H1545">
        <v>23.897458179448201</v>
      </c>
      <c r="I1545" t="s">
        <v>86</v>
      </c>
    </row>
    <row r="1546" spans="1:9">
      <c r="A1546" t="str">
        <f t="shared" si="24"/>
        <v>C152015FemaleAllEth17</v>
      </c>
      <c r="B1546">
        <v>2015</v>
      </c>
      <c r="C1546" t="s">
        <v>27</v>
      </c>
      <c r="D1546" t="s">
        <v>117</v>
      </c>
      <c r="E1546">
        <v>17</v>
      </c>
      <c r="F1546" t="s">
        <v>157</v>
      </c>
      <c r="G1546">
        <v>14</v>
      </c>
      <c r="H1546">
        <v>30.414946773843099</v>
      </c>
      <c r="I1546" t="s">
        <v>87</v>
      </c>
    </row>
    <row r="1547" spans="1:9">
      <c r="A1547" t="str">
        <f t="shared" si="24"/>
        <v>C162015FemaleAllEth17</v>
      </c>
      <c r="B1547">
        <v>2015</v>
      </c>
      <c r="C1547" t="s">
        <v>27</v>
      </c>
      <c r="D1547" t="s">
        <v>117</v>
      </c>
      <c r="E1547">
        <v>17</v>
      </c>
      <c r="F1547" t="s">
        <v>157</v>
      </c>
      <c r="G1547">
        <v>15</v>
      </c>
      <c r="H1547">
        <v>32.587442971974802</v>
      </c>
      <c r="I1547" t="s">
        <v>88</v>
      </c>
    </row>
    <row r="1548" spans="1:9">
      <c r="A1548" t="str">
        <f t="shared" si="24"/>
        <v>C18-C212015FemaleAllEth17</v>
      </c>
      <c r="B1548">
        <v>2015</v>
      </c>
      <c r="C1548" t="s">
        <v>27</v>
      </c>
      <c r="D1548" t="s">
        <v>117</v>
      </c>
      <c r="E1548">
        <v>17</v>
      </c>
      <c r="F1548" t="s">
        <v>157</v>
      </c>
      <c r="G1548">
        <v>205</v>
      </c>
      <c r="H1548">
        <v>445.36172061698898</v>
      </c>
      <c r="I1548" t="s">
        <v>89</v>
      </c>
    </row>
    <row r="1549" spans="1:9">
      <c r="A1549" t="str">
        <f t="shared" si="24"/>
        <v>C222015FemaleAllEth17</v>
      </c>
      <c r="B1549">
        <v>2015</v>
      </c>
      <c r="C1549" t="s">
        <v>27</v>
      </c>
      <c r="D1549" t="s">
        <v>117</v>
      </c>
      <c r="E1549">
        <v>17</v>
      </c>
      <c r="F1549" t="s">
        <v>157</v>
      </c>
      <c r="G1549">
        <v>14</v>
      </c>
      <c r="H1549">
        <v>30.414946773843099</v>
      </c>
      <c r="I1549" t="s">
        <v>90</v>
      </c>
    </row>
    <row r="1550" spans="1:9">
      <c r="A1550" t="str">
        <f t="shared" si="24"/>
        <v>C252015FemaleAllEth17</v>
      </c>
      <c r="B1550">
        <v>2015</v>
      </c>
      <c r="C1550" t="s">
        <v>27</v>
      </c>
      <c r="D1550" t="s">
        <v>117</v>
      </c>
      <c r="E1550">
        <v>17</v>
      </c>
      <c r="F1550" t="s">
        <v>157</v>
      </c>
      <c r="G1550">
        <v>37</v>
      </c>
      <c r="H1550">
        <v>80.382359330871196</v>
      </c>
      <c r="I1550" t="s">
        <v>91</v>
      </c>
    </row>
    <row r="1551" spans="1:9">
      <c r="A1551" t="str">
        <f t="shared" si="24"/>
        <v>C33-C342015FemaleAllEth17</v>
      </c>
      <c r="B1551">
        <v>2015</v>
      </c>
      <c r="C1551" t="s">
        <v>27</v>
      </c>
      <c r="D1551" t="s">
        <v>117</v>
      </c>
      <c r="E1551">
        <v>17</v>
      </c>
      <c r="F1551" t="s">
        <v>157</v>
      </c>
      <c r="G1551">
        <v>106</v>
      </c>
      <c r="H1551">
        <v>230.28459700195501</v>
      </c>
      <c r="I1551" t="s">
        <v>92</v>
      </c>
    </row>
    <row r="1552" spans="1:9">
      <c r="A1552" t="str">
        <f t="shared" si="24"/>
        <v>C432015FemaleAllEth17</v>
      </c>
      <c r="B1552">
        <v>2015</v>
      </c>
      <c r="C1552" t="s">
        <v>27</v>
      </c>
      <c r="D1552" t="s">
        <v>117</v>
      </c>
      <c r="E1552">
        <v>17</v>
      </c>
      <c r="F1552" t="s">
        <v>157</v>
      </c>
      <c r="G1552">
        <v>75</v>
      </c>
      <c r="H1552">
        <v>162.93721485987399</v>
      </c>
      <c r="I1552" t="s">
        <v>93</v>
      </c>
    </row>
    <row r="1553" spans="1:9">
      <c r="A1553" t="str">
        <f t="shared" si="24"/>
        <v>C502015FemaleAllEth17</v>
      </c>
      <c r="B1553">
        <v>2015</v>
      </c>
      <c r="C1553" t="s">
        <v>27</v>
      </c>
      <c r="D1553" t="s">
        <v>117</v>
      </c>
      <c r="E1553">
        <v>17</v>
      </c>
      <c r="F1553" t="s">
        <v>157</v>
      </c>
      <c r="G1553">
        <v>181</v>
      </c>
      <c r="H1553">
        <v>393.221811861829</v>
      </c>
      <c r="I1553" t="s">
        <v>102</v>
      </c>
    </row>
    <row r="1554" spans="1:9">
      <c r="A1554" t="str">
        <f t="shared" si="24"/>
        <v>C512015FemaleAllEth17</v>
      </c>
      <c r="B1554">
        <v>2015</v>
      </c>
      <c r="C1554" t="s">
        <v>27</v>
      </c>
      <c r="D1554" t="s">
        <v>117</v>
      </c>
      <c r="E1554">
        <v>17</v>
      </c>
      <c r="F1554" t="s">
        <v>157</v>
      </c>
      <c r="G1554">
        <v>6</v>
      </c>
      <c r="H1554">
        <v>13.034977188789901</v>
      </c>
      <c r="I1554" t="s">
        <v>106</v>
      </c>
    </row>
    <row r="1555" spans="1:9">
      <c r="A1555" t="str">
        <f t="shared" si="24"/>
        <v>C532015FemaleAllEth17</v>
      </c>
      <c r="B1555">
        <v>2015</v>
      </c>
      <c r="C1555" t="s">
        <v>27</v>
      </c>
      <c r="D1555" t="s">
        <v>117</v>
      </c>
      <c r="E1555">
        <v>17</v>
      </c>
      <c r="F1555" t="s">
        <v>157</v>
      </c>
      <c r="G1555">
        <v>3</v>
      </c>
      <c r="H1555">
        <v>6.5174885943949601</v>
      </c>
      <c r="I1555" t="s">
        <v>103</v>
      </c>
    </row>
    <row r="1556" spans="1:9">
      <c r="A1556" t="str">
        <f t="shared" si="24"/>
        <v>C54-C552015FemaleAllEth17</v>
      </c>
      <c r="B1556">
        <v>2015</v>
      </c>
      <c r="C1556" t="s">
        <v>27</v>
      </c>
      <c r="D1556" t="s">
        <v>117</v>
      </c>
      <c r="E1556">
        <v>17</v>
      </c>
      <c r="F1556" t="s">
        <v>157</v>
      </c>
      <c r="G1556">
        <v>25</v>
      </c>
      <c r="H1556">
        <v>54.312404953291299</v>
      </c>
      <c r="I1556" t="s">
        <v>104</v>
      </c>
    </row>
    <row r="1557" spans="1:9">
      <c r="A1557" t="str">
        <f t="shared" si="24"/>
        <v>C56-C572015FemaleAllEth17</v>
      </c>
      <c r="B1557">
        <v>2015</v>
      </c>
      <c r="C1557" t="s">
        <v>27</v>
      </c>
      <c r="D1557" t="s">
        <v>117</v>
      </c>
      <c r="E1557">
        <v>17</v>
      </c>
      <c r="F1557" t="s">
        <v>157</v>
      </c>
      <c r="G1557">
        <v>27</v>
      </c>
      <c r="H1557">
        <v>58.6573973495546</v>
      </c>
      <c r="I1557" t="s">
        <v>105</v>
      </c>
    </row>
    <row r="1558" spans="1:9">
      <c r="A1558" t="str">
        <f t="shared" si="24"/>
        <v>C64-C66, C682015FemaleAllEth17</v>
      </c>
      <c r="B1558">
        <v>2015</v>
      </c>
      <c r="C1558" t="s">
        <v>27</v>
      </c>
      <c r="D1558" t="s">
        <v>117</v>
      </c>
      <c r="E1558">
        <v>17</v>
      </c>
      <c r="F1558" t="s">
        <v>157</v>
      </c>
      <c r="G1558">
        <v>16</v>
      </c>
      <c r="H1558">
        <v>34.759939170106399</v>
      </c>
      <c r="I1558" t="s">
        <v>94</v>
      </c>
    </row>
    <row r="1559" spans="1:9">
      <c r="A1559" t="str">
        <f t="shared" si="24"/>
        <v>C672015FemaleAllEth17</v>
      </c>
      <c r="B1559">
        <v>2015</v>
      </c>
      <c r="C1559" t="s">
        <v>27</v>
      </c>
      <c r="D1559" t="s">
        <v>117</v>
      </c>
      <c r="E1559">
        <v>17</v>
      </c>
      <c r="F1559" t="s">
        <v>157</v>
      </c>
      <c r="G1559">
        <v>15</v>
      </c>
      <c r="H1559">
        <v>32.587442971974802</v>
      </c>
      <c r="I1559" t="s">
        <v>95</v>
      </c>
    </row>
    <row r="1560" spans="1:9">
      <c r="A1560" t="str">
        <f t="shared" si="24"/>
        <v>C712015FemaleAllEth17</v>
      </c>
      <c r="B1560">
        <v>2015</v>
      </c>
      <c r="C1560" t="s">
        <v>27</v>
      </c>
      <c r="D1560" t="s">
        <v>117</v>
      </c>
      <c r="E1560">
        <v>17</v>
      </c>
      <c r="F1560" t="s">
        <v>157</v>
      </c>
      <c r="G1560">
        <v>11</v>
      </c>
      <c r="H1560">
        <v>23.897458179448201</v>
      </c>
      <c r="I1560" t="s">
        <v>96</v>
      </c>
    </row>
    <row r="1561" spans="1:9">
      <c r="A1561" t="str">
        <f t="shared" si="24"/>
        <v>C732015FemaleAllEth17</v>
      </c>
      <c r="B1561">
        <v>2015</v>
      </c>
      <c r="C1561" t="s">
        <v>27</v>
      </c>
      <c r="D1561" t="s">
        <v>117</v>
      </c>
      <c r="E1561">
        <v>17</v>
      </c>
      <c r="F1561" t="s">
        <v>157</v>
      </c>
      <c r="G1561">
        <v>3</v>
      </c>
      <c r="H1561">
        <v>6.5174885943949601</v>
      </c>
      <c r="I1561" t="s">
        <v>97</v>
      </c>
    </row>
    <row r="1562" spans="1:9">
      <c r="A1562" t="str">
        <f t="shared" si="24"/>
        <v>C82-C86, C962015FemaleAllEth17</v>
      </c>
      <c r="B1562">
        <v>2015</v>
      </c>
      <c r="C1562" t="s">
        <v>27</v>
      </c>
      <c r="D1562" t="s">
        <v>117</v>
      </c>
      <c r="E1562">
        <v>17</v>
      </c>
      <c r="F1562" t="s">
        <v>157</v>
      </c>
      <c r="G1562">
        <v>49</v>
      </c>
      <c r="H1562">
        <v>106.452313708451</v>
      </c>
      <c r="I1562" t="s">
        <v>99</v>
      </c>
    </row>
    <row r="1563" spans="1:9">
      <c r="A1563" t="str">
        <f t="shared" si="24"/>
        <v>C902015FemaleAllEth17</v>
      </c>
      <c r="B1563">
        <v>2015</v>
      </c>
      <c r="C1563" t="s">
        <v>27</v>
      </c>
      <c r="D1563" t="s">
        <v>117</v>
      </c>
      <c r="E1563">
        <v>17</v>
      </c>
      <c r="F1563" t="s">
        <v>157</v>
      </c>
      <c r="G1563">
        <v>26</v>
      </c>
      <c r="H1563">
        <v>56.484901151423003</v>
      </c>
      <c r="I1563" t="s">
        <v>100</v>
      </c>
    </row>
    <row r="1564" spans="1:9">
      <c r="A1564" t="str">
        <f t="shared" si="24"/>
        <v>C91-C952015FemaleAllEth17</v>
      </c>
      <c r="B1564">
        <v>2015</v>
      </c>
      <c r="C1564" t="s">
        <v>27</v>
      </c>
      <c r="D1564" t="s">
        <v>117</v>
      </c>
      <c r="E1564">
        <v>17</v>
      </c>
      <c r="F1564" t="s">
        <v>157</v>
      </c>
      <c r="G1564">
        <v>26</v>
      </c>
      <c r="H1564">
        <v>56.484901151423003</v>
      </c>
      <c r="I1564" t="s">
        <v>101</v>
      </c>
    </row>
    <row r="1565" spans="1:9">
      <c r="A1565" t="str">
        <f t="shared" si="24"/>
        <v>D45-D472015FemaleAllEth17</v>
      </c>
      <c r="B1565">
        <v>2015</v>
      </c>
      <c r="C1565" t="s">
        <v>27</v>
      </c>
      <c r="D1565" t="s">
        <v>117</v>
      </c>
      <c r="E1565">
        <v>17</v>
      </c>
      <c r="F1565" t="s">
        <v>157</v>
      </c>
      <c r="G1565">
        <v>20</v>
      </c>
      <c r="H1565">
        <v>43.4499239626331</v>
      </c>
      <c r="I1565" t="s">
        <v>142</v>
      </c>
    </row>
    <row r="1566" spans="1:9">
      <c r="A1566" t="str">
        <f t="shared" si="24"/>
        <v>C00-C142015FemaleAllEth18</v>
      </c>
      <c r="B1566">
        <v>2015</v>
      </c>
      <c r="C1566" t="s">
        <v>27</v>
      </c>
      <c r="D1566" t="s">
        <v>117</v>
      </c>
      <c r="E1566">
        <v>18</v>
      </c>
      <c r="F1566" t="s">
        <v>20</v>
      </c>
      <c r="G1566">
        <v>18</v>
      </c>
      <c r="H1566">
        <v>35.785288270377698</v>
      </c>
      <c r="I1566" t="s">
        <v>86</v>
      </c>
    </row>
    <row r="1567" spans="1:9">
      <c r="A1567" t="str">
        <f t="shared" si="24"/>
        <v>C152015FemaleAllEth18</v>
      </c>
      <c r="B1567">
        <v>2015</v>
      </c>
      <c r="C1567" t="s">
        <v>27</v>
      </c>
      <c r="D1567" t="s">
        <v>117</v>
      </c>
      <c r="E1567">
        <v>18</v>
      </c>
      <c r="F1567" t="s">
        <v>20</v>
      </c>
      <c r="G1567">
        <v>24</v>
      </c>
      <c r="H1567">
        <v>47.713717693836998</v>
      </c>
      <c r="I1567" t="s">
        <v>87</v>
      </c>
    </row>
    <row r="1568" spans="1:9">
      <c r="A1568" t="str">
        <f t="shared" si="24"/>
        <v>C162015FemaleAllEth18</v>
      </c>
      <c r="B1568">
        <v>2015</v>
      </c>
      <c r="C1568" t="s">
        <v>27</v>
      </c>
      <c r="D1568" t="s">
        <v>117</v>
      </c>
      <c r="E1568">
        <v>18</v>
      </c>
      <c r="F1568" t="s">
        <v>20</v>
      </c>
      <c r="G1568">
        <v>19</v>
      </c>
      <c r="H1568">
        <v>37.773359840954299</v>
      </c>
      <c r="I1568" t="s">
        <v>88</v>
      </c>
    </row>
    <row r="1569" spans="1:9">
      <c r="A1569" t="str">
        <f t="shared" si="24"/>
        <v>C18-C212015FemaleAllEth18</v>
      </c>
      <c r="B1569">
        <v>2015</v>
      </c>
      <c r="C1569" t="s">
        <v>27</v>
      </c>
      <c r="D1569" t="s">
        <v>117</v>
      </c>
      <c r="E1569">
        <v>18</v>
      </c>
      <c r="F1569" t="s">
        <v>20</v>
      </c>
      <c r="G1569">
        <v>256</v>
      </c>
      <c r="H1569">
        <v>508.946322067594</v>
      </c>
      <c r="I1569" t="s">
        <v>89</v>
      </c>
    </row>
    <row r="1570" spans="1:9">
      <c r="A1570" t="str">
        <f t="shared" si="24"/>
        <v>C222015FemaleAllEth18</v>
      </c>
      <c r="B1570">
        <v>2015</v>
      </c>
      <c r="C1570" t="s">
        <v>27</v>
      </c>
      <c r="D1570" t="s">
        <v>117</v>
      </c>
      <c r="E1570">
        <v>18</v>
      </c>
      <c r="F1570" t="s">
        <v>20</v>
      </c>
      <c r="G1570">
        <v>20</v>
      </c>
      <c r="H1570">
        <v>39.761431411530801</v>
      </c>
      <c r="I1570" t="s">
        <v>90</v>
      </c>
    </row>
    <row r="1571" spans="1:9">
      <c r="A1571" t="str">
        <f t="shared" si="24"/>
        <v>C252015FemaleAllEth18</v>
      </c>
      <c r="B1571">
        <v>2015</v>
      </c>
      <c r="C1571" t="s">
        <v>27</v>
      </c>
      <c r="D1571" t="s">
        <v>117</v>
      </c>
      <c r="E1571">
        <v>18</v>
      </c>
      <c r="F1571" t="s">
        <v>20</v>
      </c>
      <c r="G1571">
        <v>52</v>
      </c>
      <c r="H1571">
        <v>103.37972166998</v>
      </c>
      <c r="I1571" t="s">
        <v>91</v>
      </c>
    </row>
    <row r="1572" spans="1:9">
      <c r="A1572" t="str">
        <f t="shared" si="24"/>
        <v>C33-C342015FemaleAllEth18</v>
      </c>
      <c r="B1572">
        <v>2015</v>
      </c>
      <c r="C1572" t="s">
        <v>27</v>
      </c>
      <c r="D1572" t="s">
        <v>117</v>
      </c>
      <c r="E1572">
        <v>18</v>
      </c>
      <c r="F1572" t="s">
        <v>20</v>
      </c>
      <c r="G1572">
        <v>91</v>
      </c>
      <c r="H1572">
        <v>180.91451292246501</v>
      </c>
      <c r="I1572" t="s">
        <v>92</v>
      </c>
    </row>
    <row r="1573" spans="1:9">
      <c r="A1573" t="str">
        <f t="shared" si="24"/>
        <v>C432015FemaleAllEth18</v>
      </c>
      <c r="B1573">
        <v>2015</v>
      </c>
      <c r="C1573" t="s">
        <v>27</v>
      </c>
      <c r="D1573" t="s">
        <v>117</v>
      </c>
      <c r="E1573">
        <v>18</v>
      </c>
      <c r="F1573" t="s">
        <v>20</v>
      </c>
      <c r="G1573">
        <v>86</v>
      </c>
      <c r="H1573">
        <v>170.97415506958299</v>
      </c>
      <c r="I1573" t="s">
        <v>93</v>
      </c>
    </row>
    <row r="1574" spans="1:9">
      <c r="A1574" t="str">
        <f t="shared" si="24"/>
        <v>C502015FemaleAllEth18</v>
      </c>
      <c r="B1574">
        <v>2015</v>
      </c>
      <c r="C1574" t="s">
        <v>27</v>
      </c>
      <c r="D1574" t="s">
        <v>117</v>
      </c>
      <c r="E1574">
        <v>18</v>
      </c>
      <c r="F1574" t="s">
        <v>20</v>
      </c>
      <c r="G1574">
        <v>183</v>
      </c>
      <c r="H1574">
        <v>363.81709741550702</v>
      </c>
      <c r="I1574" t="s">
        <v>102</v>
      </c>
    </row>
    <row r="1575" spans="1:9">
      <c r="A1575" t="str">
        <f t="shared" si="24"/>
        <v>C512015FemaleAllEth18</v>
      </c>
      <c r="B1575">
        <v>2015</v>
      </c>
      <c r="C1575" t="s">
        <v>27</v>
      </c>
      <c r="D1575" t="s">
        <v>117</v>
      </c>
      <c r="E1575">
        <v>18</v>
      </c>
      <c r="F1575" t="s">
        <v>20</v>
      </c>
      <c r="G1575">
        <v>10</v>
      </c>
      <c r="H1575">
        <v>19.8807157057654</v>
      </c>
      <c r="I1575" t="s">
        <v>106</v>
      </c>
    </row>
    <row r="1576" spans="1:9">
      <c r="A1576" t="str">
        <f t="shared" si="24"/>
        <v>C532015FemaleAllEth18</v>
      </c>
      <c r="B1576">
        <v>2015</v>
      </c>
      <c r="C1576" t="s">
        <v>27</v>
      </c>
      <c r="D1576" t="s">
        <v>117</v>
      </c>
      <c r="E1576">
        <v>18</v>
      </c>
      <c r="F1576" t="s">
        <v>20</v>
      </c>
      <c r="G1576">
        <v>4</v>
      </c>
      <c r="H1576">
        <v>7.9522862823061597</v>
      </c>
      <c r="I1576" t="s">
        <v>103</v>
      </c>
    </row>
    <row r="1577" spans="1:9">
      <c r="A1577" t="str">
        <f t="shared" si="24"/>
        <v>C54-C552015FemaleAllEth18</v>
      </c>
      <c r="B1577">
        <v>2015</v>
      </c>
      <c r="C1577" t="s">
        <v>27</v>
      </c>
      <c r="D1577" t="s">
        <v>117</v>
      </c>
      <c r="E1577">
        <v>18</v>
      </c>
      <c r="F1577" t="s">
        <v>20</v>
      </c>
      <c r="G1577">
        <v>29</v>
      </c>
      <c r="H1577">
        <v>57.654075546719703</v>
      </c>
      <c r="I1577" t="s">
        <v>104</v>
      </c>
    </row>
    <row r="1578" spans="1:9">
      <c r="A1578" t="str">
        <f t="shared" si="24"/>
        <v>C56-C572015FemaleAllEth18</v>
      </c>
      <c r="B1578">
        <v>2015</v>
      </c>
      <c r="C1578" t="s">
        <v>27</v>
      </c>
      <c r="D1578" t="s">
        <v>117</v>
      </c>
      <c r="E1578">
        <v>18</v>
      </c>
      <c r="F1578" t="s">
        <v>20</v>
      </c>
      <c r="G1578">
        <v>36</v>
      </c>
      <c r="H1578">
        <v>71.570576540755496</v>
      </c>
      <c r="I1578" t="s">
        <v>105</v>
      </c>
    </row>
    <row r="1579" spans="1:9">
      <c r="A1579" t="str">
        <f t="shared" si="24"/>
        <v>C64-C66, C682015FemaleAllEth18</v>
      </c>
      <c r="B1579">
        <v>2015</v>
      </c>
      <c r="C1579" t="s">
        <v>27</v>
      </c>
      <c r="D1579" t="s">
        <v>117</v>
      </c>
      <c r="E1579">
        <v>18</v>
      </c>
      <c r="F1579" t="s">
        <v>20</v>
      </c>
      <c r="G1579">
        <v>25</v>
      </c>
      <c r="H1579">
        <v>49.701789264413499</v>
      </c>
      <c r="I1579" t="s">
        <v>94</v>
      </c>
    </row>
    <row r="1580" spans="1:9">
      <c r="A1580" t="str">
        <f t="shared" si="24"/>
        <v>C672015FemaleAllEth18</v>
      </c>
      <c r="B1580">
        <v>2015</v>
      </c>
      <c r="C1580" t="s">
        <v>27</v>
      </c>
      <c r="D1580" t="s">
        <v>117</v>
      </c>
      <c r="E1580">
        <v>18</v>
      </c>
      <c r="F1580" t="s">
        <v>20</v>
      </c>
      <c r="G1580">
        <v>34</v>
      </c>
      <c r="H1580">
        <v>67.594433399602394</v>
      </c>
      <c r="I1580" t="s">
        <v>95</v>
      </c>
    </row>
    <row r="1581" spans="1:9">
      <c r="A1581" t="str">
        <f t="shared" si="24"/>
        <v>C712015FemaleAllEth18</v>
      </c>
      <c r="B1581">
        <v>2015</v>
      </c>
      <c r="C1581" t="s">
        <v>27</v>
      </c>
      <c r="D1581" t="s">
        <v>117</v>
      </c>
      <c r="E1581">
        <v>18</v>
      </c>
      <c r="F1581" t="s">
        <v>20</v>
      </c>
      <c r="G1581">
        <v>9</v>
      </c>
      <c r="H1581">
        <v>17.892644135188899</v>
      </c>
      <c r="I1581" t="s">
        <v>96</v>
      </c>
    </row>
    <row r="1582" spans="1:9">
      <c r="A1582" t="str">
        <f t="shared" si="24"/>
        <v>C732015FemaleAllEth18</v>
      </c>
      <c r="B1582">
        <v>2015</v>
      </c>
      <c r="C1582" t="s">
        <v>27</v>
      </c>
      <c r="D1582" t="s">
        <v>117</v>
      </c>
      <c r="E1582">
        <v>18</v>
      </c>
      <c r="F1582" t="s">
        <v>20</v>
      </c>
      <c r="G1582">
        <v>3</v>
      </c>
      <c r="H1582">
        <v>5.9642147117296203</v>
      </c>
      <c r="I1582" t="s">
        <v>97</v>
      </c>
    </row>
    <row r="1583" spans="1:9">
      <c r="A1583" t="str">
        <f t="shared" si="24"/>
        <v>C812015FemaleAllEth18</v>
      </c>
      <c r="B1583">
        <v>2015</v>
      </c>
      <c r="C1583" t="s">
        <v>27</v>
      </c>
      <c r="D1583" t="s">
        <v>117</v>
      </c>
      <c r="E1583">
        <v>18</v>
      </c>
      <c r="F1583" t="s">
        <v>20</v>
      </c>
      <c r="G1583">
        <v>2</v>
      </c>
      <c r="H1583">
        <v>3.9761431411530799</v>
      </c>
      <c r="I1583" t="s">
        <v>98</v>
      </c>
    </row>
    <row r="1584" spans="1:9">
      <c r="A1584" t="str">
        <f t="shared" si="24"/>
        <v>C82-C86, C962015FemaleAllEth18</v>
      </c>
      <c r="B1584">
        <v>2015</v>
      </c>
      <c r="C1584" t="s">
        <v>27</v>
      </c>
      <c r="D1584" t="s">
        <v>117</v>
      </c>
      <c r="E1584">
        <v>18</v>
      </c>
      <c r="F1584" t="s">
        <v>20</v>
      </c>
      <c r="G1584">
        <v>43</v>
      </c>
      <c r="H1584">
        <v>85.487077534791297</v>
      </c>
      <c r="I1584" t="s">
        <v>99</v>
      </c>
    </row>
    <row r="1585" spans="1:9">
      <c r="A1585" t="str">
        <f t="shared" si="24"/>
        <v>C902015FemaleAllEth18</v>
      </c>
      <c r="B1585">
        <v>2015</v>
      </c>
      <c r="C1585" t="s">
        <v>27</v>
      </c>
      <c r="D1585" t="s">
        <v>117</v>
      </c>
      <c r="E1585">
        <v>18</v>
      </c>
      <c r="F1585" t="s">
        <v>20</v>
      </c>
      <c r="G1585">
        <v>21</v>
      </c>
      <c r="H1585">
        <v>41.749502982107401</v>
      </c>
      <c r="I1585" t="s">
        <v>100</v>
      </c>
    </row>
    <row r="1586" spans="1:9">
      <c r="A1586" t="str">
        <f t="shared" si="24"/>
        <v>C91-C952015FemaleAllEth18</v>
      </c>
      <c r="B1586">
        <v>2015</v>
      </c>
      <c r="C1586" t="s">
        <v>27</v>
      </c>
      <c r="D1586" t="s">
        <v>117</v>
      </c>
      <c r="E1586">
        <v>18</v>
      </c>
      <c r="F1586" t="s">
        <v>20</v>
      </c>
      <c r="G1586">
        <v>43</v>
      </c>
      <c r="H1586">
        <v>85.487077534791297</v>
      </c>
      <c r="I1586" t="s">
        <v>101</v>
      </c>
    </row>
    <row r="1587" spans="1:9">
      <c r="A1587" t="str">
        <f t="shared" si="24"/>
        <v>D45-D472015FemaleAllEth18</v>
      </c>
      <c r="B1587">
        <v>2015</v>
      </c>
      <c r="C1587" t="s">
        <v>27</v>
      </c>
      <c r="D1587" t="s">
        <v>117</v>
      </c>
      <c r="E1587">
        <v>18</v>
      </c>
      <c r="F1587" t="s">
        <v>20</v>
      </c>
      <c r="G1587">
        <v>27</v>
      </c>
      <c r="H1587">
        <v>53.677932405566601</v>
      </c>
      <c r="I1587" t="s">
        <v>142</v>
      </c>
    </row>
    <row r="1588" spans="1:9">
      <c r="A1588" t="str">
        <f t="shared" si="24"/>
        <v>C222015MaleAllEth1</v>
      </c>
      <c r="B1588">
        <v>2015</v>
      </c>
      <c r="C1588" t="s">
        <v>26</v>
      </c>
      <c r="D1588" t="s">
        <v>117</v>
      </c>
      <c r="E1588">
        <v>1</v>
      </c>
      <c r="F1588" t="s">
        <v>140</v>
      </c>
      <c r="G1588">
        <v>2</v>
      </c>
      <c r="H1588">
        <v>1.2742911755336099</v>
      </c>
      <c r="I1588" t="s">
        <v>90</v>
      </c>
    </row>
    <row r="1589" spans="1:9">
      <c r="A1589" t="str">
        <f t="shared" si="24"/>
        <v>C64-C66, C682015MaleAllEth1</v>
      </c>
      <c r="B1589">
        <v>2015</v>
      </c>
      <c r="C1589" t="s">
        <v>26</v>
      </c>
      <c r="D1589" t="s">
        <v>117</v>
      </c>
      <c r="E1589">
        <v>1</v>
      </c>
      <c r="F1589" t="s">
        <v>140</v>
      </c>
      <c r="G1589">
        <v>7</v>
      </c>
      <c r="H1589">
        <v>4.46001911436763</v>
      </c>
      <c r="I1589" t="s">
        <v>94</v>
      </c>
    </row>
    <row r="1590" spans="1:9">
      <c r="A1590" t="str">
        <f t="shared" si="24"/>
        <v>C712015MaleAllEth1</v>
      </c>
      <c r="B1590">
        <v>2015</v>
      </c>
      <c r="C1590" t="s">
        <v>26</v>
      </c>
      <c r="D1590" t="s">
        <v>117</v>
      </c>
      <c r="E1590">
        <v>1</v>
      </c>
      <c r="F1590" t="s">
        <v>140</v>
      </c>
      <c r="G1590">
        <v>5</v>
      </c>
      <c r="H1590">
        <v>3.1857279388340198</v>
      </c>
      <c r="I1590" t="s">
        <v>96</v>
      </c>
    </row>
    <row r="1591" spans="1:9">
      <c r="A1591" t="str">
        <f t="shared" si="24"/>
        <v>C812015MaleAllEth1</v>
      </c>
      <c r="B1591">
        <v>2015</v>
      </c>
      <c r="C1591" t="s">
        <v>26</v>
      </c>
      <c r="D1591" t="s">
        <v>117</v>
      </c>
      <c r="E1591">
        <v>1</v>
      </c>
      <c r="F1591" t="s">
        <v>140</v>
      </c>
      <c r="G1591">
        <v>1</v>
      </c>
      <c r="H1591">
        <v>0.63714558776680497</v>
      </c>
      <c r="I1591" t="s">
        <v>98</v>
      </c>
    </row>
    <row r="1592" spans="1:9">
      <c r="A1592" t="str">
        <f t="shared" si="24"/>
        <v>C82-C86, C962015MaleAllEth1</v>
      </c>
      <c r="B1592">
        <v>2015</v>
      </c>
      <c r="C1592" t="s">
        <v>26</v>
      </c>
      <c r="D1592" t="s">
        <v>117</v>
      </c>
      <c r="E1592">
        <v>1</v>
      </c>
      <c r="F1592" t="s">
        <v>140</v>
      </c>
      <c r="G1592">
        <v>6</v>
      </c>
      <c r="H1592">
        <v>3.82287352660083</v>
      </c>
      <c r="I1592" t="s">
        <v>99</v>
      </c>
    </row>
    <row r="1593" spans="1:9">
      <c r="A1593" t="str">
        <f t="shared" si="24"/>
        <v>C91-C952015MaleAllEth1</v>
      </c>
      <c r="B1593">
        <v>2015</v>
      </c>
      <c r="C1593" t="s">
        <v>26</v>
      </c>
      <c r="D1593" t="s">
        <v>117</v>
      </c>
      <c r="E1593">
        <v>1</v>
      </c>
      <c r="F1593" t="s">
        <v>140</v>
      </c>
      <c r="G1593">
        <v>18</v>
      </c>
      <c r="H1593">
        <v>11.468620579802501</v>
      </c>
      <c r="I1593" t="s">
        <v>101</v>
      </c>
    </row>
    <row r="1594" spans="1:9">
      <c r="A1594" t="str">
        <f t="shared" si="24"/>
        <v>C00-C142015MaleAllEth2</v>
      </c>
      <c r="B1594">
        <v>2015</v>
      </c>
      <c r="C1594" t="s">
        <v>26</v>
      </c>
      <c r="D1594" t="s">
        <v>117</v>
      </c>
      <c r="E1594">
        <v>2</v>
      </c>
      <c r="F1594" t="s">
        <v>141</v>
      </c>
      <c r="G1594">
        <v>1</v>
      </c>
      <c r="H1594">
        <v>0.61858220957565302</v>
      </c>
      <c r="I1594" t="s">
        <v>86</v>
      </c>
    </row>
    <row r="1595" spans="1:9">
      <c r="A1595" t="str">
        <f t="shared" si="24"/>
        <v>C64-C66, C682015MaleAllEth2</v>
      </c>
      <c r="B1595">
        <v>2015</v>
      </c>
      <c r="C1595" t="s">
        <v>26</v>
      </c>
      <c r="D1595" t="s">
        <v>117</v>
      </c>
      <c r="E1595">
        <v>2</v>
      </c>
      <c r="F1595" t="s">
        <v>141</v>
      </c>
      <c r="G1595">
        <v>1</v>
      </c>
      <c r="H1595">
        <v>0.61858220957565302</v>
      </c>
      <c r="I1595" t="s">
        <v>94</v>
      </c>
    </row>
    <row r="1596" spans="1:9">
      <c r="A1596" t="str">
        <f t="shared" si="24"/>
        <v>C712015MaleAllEth2</v>
      </c>
      <c r="B1596">
        <v>2015</v>
      </c>
      <c r="C1596" t="s">
        <v>26</v>
      </c>
      <c r="D1596" t="s">
        <v>117</v>
      </c>
      <c r="E1596">
        <v>2</v>
      </c>
      <c r="F1596" t="s">
        <v>141</v>
      </c>
      <c r="G1596">
        <v>3</v>
      </c>
      <c r="H1596">
        <v>1.8557466287269599</v>
      </c>
      <c r="I1596" t="s">
        <v>96</v>
      </c>
    </row>
    <row r="1597" spans="1:9">
      <c r="A1597" t="str">
        <f t="shared" si="24"/>
        <v>C812015MaleAllEth2</v>
      </c>
      <c r="B1597">
        <v>2015</v>
      </c>
      <c r="C1597" t="s">
        <v>26</v>
      </c>
      <c r="D1597" t="s">
        <v>117</v>
      </c>
      <c r="E1597">
        <v>2</v>
      </c>
      <c r="F1597" t="s">
        <v>141</v>
      </c>
      <c r="G1597">
        <v>4</v>
      </c>
      <c r="H1597">
        <v>2.4743288383026099</v>
      </c>
      <c r="I1597" t="s">
        <v>98</v>
      </c>
    </row>
    <row r="1598" spans="1:9">
      <c r="A1598" t="str">
        <f t="shared" si="24"/>
        <v>C82-C86, C962015MaleAllEth2</v>
      </c>
      <c r="B1598">
        <v>2015</v>
      </c>
      <c r="C1598" t="s">
        <v>26</v>
      </c>
      <c r="D1598" t="s">
        <v>117</v>
      </c>
      <c r="E1598">
        <v>2</v>
      </c>
      <c r="F1598" t="s">
        <v>141</v>
      </c>
      <c r="G1598">
        <v>6</v>
      </c>
      <c r="H1598">
        <v>3.7114932574539199</v>
      </c>
      <c r="I1598" t="s">
        <v>99</v>
      </c>
    </row>
    <row r="1599" spans="1:9">
      <c r="A1599" t="str">
        <f t="shared" si="24"/>
        <v>C91-C952015MaleAllEth2</v>
      </c>
      <c r="B1599">
        <v>2015</v>
      </c>
      <c r="C1599" t="s">
        <v>26</v>
      </c>
      <c r="D1599" t="s">
        <v>117</v>
      </c>
      <c r="E1599">
        <v>2</v>
      </c>
      <c r="F1599" t="s">
        <v>141</v>
      </c>
      <c r="G1599">
        <v>7</v>
      </c>
      <c r="H1599">
        <v>4.3300754670295696</v>
      </c>
      <c r="I1599" t="s">
        <v>101</v>
      </c>
    </row>
    <row r="1600" spans="1:9">
      <c r="A1600" t="str">
        <f t="shared" si="24"/>
        <v>C00-C142015MaleAllEth3</v>
      </c>
      <c r="B1600">
        <v>2015</v>
      </c>
      <c r="C1600" t="s">
        <v>26</v>
      </c>
      <c r="D1600" t="s">
        <v>117</v>
      </c>
      <c r="E1600">
        <v>3</v>
      </c>
      <c r="F1600" t="s">
        <v>143</v>
      </c>
      <c r="G1600">
        <v>1</v>
      </c>
      <c r="H1600">
        <v>0.66577896138481996</v>
      </c>
      <c r="I1600" t="s">
        <v>86</v>
      </c>
    </row>
    <row r="1601" spans="1:9">
      <c r="A1601" t="str">
        <f t="shared" si="24"/>
        <v>C432015MaleAllEth3</v>
      </c>
      <c r="B1601">
        <v>2015</v>
      </c>
      <c r="C1601" t="s">
        <v>26</v>
      </c>
      <c r="D1601" t="s">
        <v>117</v>
      </c>
      <c r="E1601">
        <v>3</v>
      </c>
      <c r="F1601" t="s">
        <v>143</v>
      </c>
      <c r="G1601">
        <v>1</v>
      </c>
      <c r="H1601">
        <v>0.66577896138481996</v>
      </c>
      <c r="I1601" t="s">
        <v>93</v>
      </c>
    </row>
    <row r="1602" spans="1:9">
      <c r="A1602" t="str">
        <f t="shared" si="24"/>
        <v>C812015MaleAllEth3</v>
      </c>
      <c r="B1602">
        <v>2015</v>
      </c>
      <c r="C1602" t="s">
        <v>26</v>
      </c>
      <c r="D1602" t="s">
        <v>117</v>
      </c>
      <c r="E1602">
        <v>3</v>
      </c>
      <c r="F1602" t="s">
        <v>143</v>
      </c>
      <c r="G1602">
        <v>2</v>
      </c>
      <c r="H1602">
        <v>1.3315579227696399</v>
      </c>
      <c r="I1602" t="s">
        <v>98</v>
      </c>
    </row>
    <row r="1603" spans="1:9">
      <c r="A1603" t="str">
        <f t="shared" ref="A1603:A1666" si="25">I1603&amp;B1603&amp;C1603&amp;D1603&amp;E1603</f>
        <v>C82-C86, C962015MaleAllEth3</v>
      </c>
      <c r="B1603">
        <v>2015</v>
      </c>
      <c r="C1603" t="s">
        <v>26</v>
      </c>
      <c r="D1603" t="s">
        <v>117</v>
      </c>
      <c r="E1603">
        <v>3</v>
      </c>
      <c r="F1603" t="s">
        <v>143</v>
      </c>
      <c r="G1603">
        <v>3</v>
      </c>
      <c r="H1603">
        <v>1.9973368841544601</v>
      </c>
      <c r="I1603" t="s">
        <v>99</v>
      </c>
    </row>
    <row r="1604" spans="1:9">
      <c r="A1604" t="str">
        <f t="shared" si="25"/>
        <v>C91-C952015MaleAllEth3</v>
      </c>
      <c r="B1604">
        <v>2015</v>
      </c>
      <c r="C1604" t="s">
        <v>26</v>
      </c>
      <c r="D1604" t="s">
        <v>117</v>
      </c>
      <c r="E1604">
        <v>3</v>
      </c>
      <c r="F1604" t="s">
        <v>143</v>
      </c>
      <c r="G1604">
        <v>4</v>
      </c>
      <c r="H1604">
        <v>2.6631158455392798</v>
      </c>
      <c r="I1604" t="s">
        <v>101</v>
      </c>
    </row>
    <row r="1605" spans="1:9">
      <c r="A1605" t="str">
        <f t="shared" si="25"/>
        <v>C00-C142015MaleAllEth4</v>
      </c>
      <c r="B1605">
        <v>2015</v>
      </c>
      <c r="C1605" t="s">
        <v>26</v>
      </c>
      <c r="D1605" t="s">
        <v>117</v>
      </c>
      <c r="E1605">
        <v>4</v>
      </c>
      <c r="F1605" t="s">
        <v>144</v>
      </c>
      <c r="G1605">
        <v>1</v>
      </c>
      <c r="H1605">
        <v>0.61143381228981997</v>
      </c>
      <c r="I1605" t="s">
        <v>86</v>
      </c>
    </row>
    <row r="1606" spans="1:9">
      <c r="A1606" t="str">
        <f t="shared" si="25"/>
        <v>C18-C212015MaleAllEth4</v>
      </c>
      <c r="B1606">
        <v>2015</v>
      </c>
      <c r="C1606" t="s">
        <v>26</v>
      </c>
      <c r="D1606" t="s">
        <v>117</v>
      </c>
      <c r="E1606">
        <v>4</v>
      </c>
      <c r="F1606" t="s">
        <v>144</v>
      </c>
      <c r="G1606">
        <v>5</v>
      </c>
      <c r="H1606">
        <v>3.0571690614491001</v>
      </c>
      <c r="I1606" t="s">
        <v>89</v>
      </c>
    </row>
    <row r="1607" spans="1:9">
      <c r="A1607" t="str">
        <f t="shared" si="25"/>
        <v>C222015MaleAllEth4</v>
      </c>
      <c r="B1607">
        <v>2015</v>
      </c>
      <c r="C1607" t="s">
        <v>26</v>
      </c>
      <c r="D1607" t="s">
        <v>117</v>
      </c>
      <c r="E1607">
        <v>4</v>
      </c>
      <c r="F1607" t="s">
        <v>144</v>
      </c>
      <c r="G1607">
        <v>1</v>
      </c>
      <c r="H1607">
        <v>0.61143381228981997</v>
      </c>
      <c r="I1607" t="s">
        <v>90</v>
      </c>
    </row>
    <row r="1608" spans="1:9">
      <c r="A1608" t="str">
        <f t="shared" si="25"/>
        <v>C432015MaleAllEth4</v>
      </c>
      <c r="B1608">
        <v>2015</v>
      </c>
      <c r="C1608" t="s">
        <v>26</v>
      </c>
      <c r="D1608" t="s">
        <v>117</v>
      </c>
      <c r="E1608">
        <v>4</v>
      </c>
      <c r="F1608" t="s">
        <v>144</v>
      </c>
      <c r="G1608">
        <v>2</v>
      </c>
      <c r="H1608">
        <v>1.2228676245796399</v>
      </c>
      <c r="I1608" t="s">
        <v>93</v>
      </c>
    </row>
    <row r="1609" spans="1:9">
      <c r="A1609" t="str">
        <f t="shared" si="25"/>
        <v>C622015MaleAllEth4</v>
      </c>
      <c r="B1609">
        <v>2015</v>
      </c>
      <c r="C1609" t="s">
        <v>26</v>
      </c>
      <c r="D1609" t="s">
        <v>117</v>
      </c>
      <c r="E1609">
        <v>4</v>
      </c>
      <c r="F1609" t="s">
        <v>144</v>
      </c>
      <c r="G1609">
        <v>6</v>
      </c>
      <c r="H1609">
        <v>3.6686028737389198</v>
      </c>
      <c r="I1609" t="s">
        <v>108</v>
      </c>
    </row>
    <row r="1610" spans="1:9">
      <c r="A1610" t="str">
        <f t="shared" si="25"/>
        <v>C64-C66, C682015MaleAllEth4</v>
      </c>
      <c r="B1610">
        <v>2015</v>
      </c>
      <c r="C1610" t="s">
        <v>26</v>
      </c>
      <c r="D1610" t="s">
        <v>117</v>
      </c>
      <c r="E1610">
        <v>4</v>
      </c>
      <c r="F1610" t="s">
        <v>144</v>
      </c>
      <c r="G1610">
        <v>1</v>
      </c>
      <c r="H1610">
        <v>0.61143381228981997</v>
      </c>
      <c r="I1610" t="s">
        <v>94</v>
      </c>
    </row>
    <row r="1611" spans="1:9">
      <c r="A1611" t="str">
        <f t="shared" si="25"/>
        <v>C712015MaleAllEth4</v>
      </c>
      <c r="B1611">
        <v>2015</v>
      </c>
      <c r="C1611" t="s">
        <v>26</v>
      </c>
      <c r="D1611" t="s">
        <v>117</v>
      </c>
      <c r="E1611">
        <v>4</v>
      </c>
      <c r="F1611" t="s">
        <v>144</v>
      </c>
      <c r="G1611">
        <v>1</v>
      </c>
      <c r="H1611">
        <v>0.61143381228981997</v>
      </c>
      <c r="I1611" t="s">
        <v>96</v>
      </c>
    </row>
    <row r="1612" spans="1:9">
      <c r="A1612" t="str">
        <f t="shared" si="25"/>
        <v>C732015MaleAllEth4</v>
      </c>
      <c r="B1612">
        <v>2015</v>
      </c>
      <c r="C1612" t="s">
        <v>26</v>
      </c>
      <c r="D1612" t="s">
        <v>117</v>
      </c>
      <c r="E1612">
        <v>4</v>
      </c>
      <c r="F1612" t="s">
        <v>144</v>
      </c>
      <c r="G1612">
        <v>1</v>
      </c>
      <c r="H1612">
        <v>0.61143381228981997</v>
      </c>
      <c r="I1612" t="s">
        <v>97</v>
      </c>
    </row>
    <row r="1613" spans="1:9">
      <c r="A1613" t="str">
        <f t="shared" si="25"/>
        <v>C812015MaleAllEth4</v>
      </c>
      <c r="B1613">
        <v>2015</v>
      </c>
      <c r="C1613" t="s">
        <v>26</v>
      </c>
      <c r="D1613" t="s">
        <v>117</v>
      </c>
      <c r="E1613">
        <v>4</v>
      </c>
      <c r="F1613" t="s">
        <v>144</v>
      </c>
      <c r="G1613">
        <v>10</v>
      </c>
      <c r="H1613">
        <v>6.1143381228982001</v>
      </c>
      <c r="I1613" t="s">
        <v>98</v>
      </c>
    </row>
    <row r="1614" spans="1:9">
      <c r="A1614" t="str">
        <f t="shared" si="25"/>
        <v>C82-C86, C962015MaleAllEth4</v>
      </c>
      <c r="B1614">
        <v>2015</v>
      </c>
      <c r="C1614" t="s">
        <v>26</v>
      </c>
      <c r="D1614" t="s">
        <v>117</v>
      </c>
      <c r="E1614">
        <v>4</v>
      </c>
      <c r="F1614" t="s">
        <v>144</v>
      </c>
      <c r="G1614">
        <v>5</v>
      </c>
      <c r="H1614">
        <v>3.0571690614491001</v>
      </c>
      <c r="I1614" t="s">
        <v>99</v>
      </c>
    </row>
    <row r="1615" spans="1:9">
      <c r="A1615" t="str">
        <f t="shared" si="25"/>
        <v>C91-C952015MaleAllEth4</v>
      </c>
      <c r="B1615">
        <v>2015</v>
      </c>
      <c r="C1615" t="s">
        <v>26</v>
      </c>
      <c r="D1615" t="s">
        <v>117</v>
      </c>
      <c r="E1615">
        <v>4</v>
      </c>
      <c r="F1615" t="s">
        <v>144</v>
      </c>
      <c r="G1615">
        <v>6</v>
      </c>
      <c r="H1615">
        <v>3.6686028737389198</v>
      </c>
      <c r="I1615" t="s">
        <v>101</v>
      </c>
    </row>
    <row r="1616" spans="1:9">
      <c r="A1616" t="str">
        <f t="shared" si="25"/>
        <v>C00-C142015MaleAllEth5</v>
      </c>
      <c r="B1616">
        <v>2015</v>
      </c>
      <c r="C1616" t="s">
        <v>26</v>
      </c>
      <c r="D1616" t="s">
        <v>117</v>
      </c>
      <c r="E1616">
        <v>5</v>
      </c>
      <c r="F1616" t="s">
        <v>145</v>
      </c>
      <c r="G1616">
        <v>2</v>
      </c>
      <c r="H1616">
        <v>1.1378506002161899</v>
      </c>
      <c r="I1616" t="s">
        <v>86</v>
      </c>
    </row>
    <row r="1617" spans="1:9">
      <c r="A1617" t="str">
        <f t="shared" si="25"/>
        <v>C18-C212015MaleAllEth5</v>
      </c>
      <c r="B1617">
        <v>2015</v>
      </c>
      <c r="C1617" t="s">
        <v>26</v>
      </c>
      <c r="D1617" t="s">
        <v>117</v>
      </c>
      <c r="E1617">
        <v>5</v>
      </c>
      <c r="F1617" t="s">
        <v>145</v>
      </c>
      <c r="G1617">
        <v>2</v>
      </c>
      <c r="H1617">
        <v>1.1378506002161899</v>
      </c>
      <c r="I1617" t="s">
        <v>89</v>
      </c>
    </row>
    <row r="1618" spans="1:9">
      <c r="A1618" t="str">
        <f t="shared" si="25"/>
        <v>C432015MaleAllEth5</v>
      </c>
      <c r="B1618">
        <v>2015</v>
      </c>
      <c r="C1618" t="s">
        <v>26</v>
      </c>
      <c r="D1618" t="s">
        <v>117</v>
      </c>
      <c r="E1618">
        <v>5</v>
      </c>
      <c r="F1618" t="s">
        <v>145</v>
      </c>
      <c r="G1618">
        <v>9</v>
      </c>
      <c r="H1618">
        <v>5.1203277009728598</v>
      </c>
      <c r="I1618" t="s">
        <v>93</v>
      </c>
    </row>
    <row r="1619" spans="1:9">
      <c r="A1619" t="str">
        <f t="shared" si="25"/>
        <v>C622015MaleAllEth5</v>
      </c>
      <c r="B1619">
        <v>2015</v>
      </c>
      <c r="C1619" t="s">
        <v>26</v>
      </c>
      <c r="D1619" t="s">
        <v>117</v>
      </c>
      <c r="E1619">
        <v>5</v>
      </c>
      <c r="F1619" t="s">
        <v>145</v>
      </c>
      <c r="G1619">
        <v>16</v>
      </c>
      <c r="H1619">
        <v>9.1028048017295298</v>
      </c>
      <c r="I1619" t="s">
        <v>108</v>
      </c>
    </row>
    <row r="1620" spans="1:9">
      <c r="A1620" t="str">
        <f t="shared" si="25"/>
        <v>C64-C66, C682015MaleAllEth5</v>
      </c>
      <c r="B1620">
        <v>2015</v>
      </c>
      <c r="C1620" t="s">
        <v>26</v>
      </c>
      <c r="D1620" t="s">
        <v>117</v>
      </c>
      <c r="E1620">
        <v>5</v>
      </c>
      <c r="F1620" t="s">
        <v>145</v>
      </c>
      <c r="G1620">
        <v>1</v>
      </c>
      <c r="H1620">
        <v>0.56892530010809605</v>
      </c>
      <c r="I1620" t="s">
        <v>94</v>
      </c>
    </row>
    <row r="1621" spans="1:9">
      <c r="A1621" t="str">
        <f t="shared" si="25"/>
        <v>C712015MaleAllEth5</v>
      </c>
      <c r="B1621">
        <v>2015</v>
      </c>
      <c r="C1621" t="s">
        <v>26</v>
      </c>
      <c r="D1621" t="s">
        <v>117</v>
      </c>
      <c r="E1621">
        <v>5</v>
      </c>
      <c r="F1621" t="s">
        <v>145</v>
      </c>
      <c r="G1621">
        <v>4</v>
      </c>
      <c r="H1621">
        <v>2.2757012004323798</v>
      </c>
      <c r="I1621" t="s">
        <v>96</v>
      </c>
    </row>
    <row r="1622" spans="1:9">
      <c r="A1622" t="str">
        <f t="shared" si="25"/>
        <v>C732015MaleAllEth5</v>
      </c>
      <c r="B1622">
        <v>2015</v>
      </c>
      <c r="C1622" t="s">
        <v>26</v>
      </c>
      <c r="D1622" t="s">
        <v>117</v>
      </c>
      <c r="E1622">
        <v>5</v>
      </c>
      <c r="F1622" t="s">
        <v>145</v>
      </c>
      <c r="G1622">
        <v>3</v>
      </c>
      <c r="H1622">
        <v>1.7067759003242899</v>
      </c>
      <c r="I1622" t="s">
        <v>97</v>
      </c>
    </row>
    <row r="1623" spans="1:9">
      <c r="A1623" t="str">
        <f t="shared" si="25"/>
        <v>C812015MaleAllEth5</v>
      </c>
      <c r="B1623">
        <v>2015</v>
      </c>
      <c r="C1623" t="s">
        <v>26</v>
      </c>
      <c r="D1623" t="s">
        <v>117</v>
      </c>
      <c r="E1623">
        <v>5</v>
      </c>
      <c r="F1623" t="s">
        <v>145</v>
      </c>
      <c r="G1623">
        <v>9</v>
      </c>
      <c r="H1623">
        <v>5.1203277009728598</v>
      </c>
      <c r="I1623" t="s">
        <v>98</v>
      </c>
    </row>
    <row r="1624" spans="1:9">
      <c r="A1624" t="str">
        <f t="shared" si="25"/>
        <v>C82-C86, C962015MaleAllEth5</v>
      </c>
      <c r="B1624">
        <v>2015</v>
      </c>
      <c r="C1624" t="s">
        <v>26</v>
      </c>
      <c r="D1624" t="s">
        <v>117</v>
      </c>
      <c r="E1624">
        <v>5</v>
      </c>
      <c r="F1624" t="s">
        <v>145</v>
      </c>
      <c r="G1624">
        <v>5</v>
      </c>
      <c r="H1624">
        <v>2.8446265005404801</v>
      </c>
      <c r="I1624" t="s">
        <v>99</v>
      </c>
    </row>
    <row r="1625" spans="1:9">
      <c r="A1625" t="str">
        <f t="shared" si="25"/>
        <v>C91-C952015MaleAllEth5</v>
      </c>
      <c r="B1625">
        <v>2015</v>
      </c>
      <c r="C1625" t="s">
        <v>26</v>
      </c>
      <c r="D1625" t="s">
        <v>117</v>
      </c>
      <c r="E1625">
        <v>5</v>
      </c>
      <c r="F1625" t="s">
        <v>145</v>
      </c>
      <c r="G1625">
        <v>4</v>
      </c>
      <c r="H1625">
        <v>2.2757012004323798</v>
      </c>
      <c r="I1625" t="s">
        <v>101</v>
      </c>
    </row>
    <row r="1626" spans="1:9">
      <c r="A1626" t="str">
        <f t="shared" si="25"/>
        <v>C00-C142015MaleAllEth6</v>
      </c>
      <c r="B1626">
        <v>2015</v>
      </c>
      <c r="C1626" t="s">
        <v>26</v>
      </c>
      <c r="D1626" t="s">
        <v>117</v>
      </c>
      <c r="E1626">
        <v>6</v>
      </c>
      <c r="F1626" t="s">
        <v>146</v>
      </c>
      <c r="G1626">
        <v>1</v>
      </c>
      <c r="H1626">
        <v>0.64008193048710205</v>
      </c>
      <c r="I1626" t="s">
        <v>86</v>
      </c>
    </row>
    <row r="1627" spans="1:9">
      <c r="A1627" t="str">
        <f t="shared" si="25"/>
        <v>C162015MaleAllEth6</v>
      </c>
      <c r="B1627">
        <v>2015</v>
      </c>
      <c r="C1627" t="s">
        <v>26</v>
      </c>
      <c r="D1627" t="s">
        <v>117</v>
      </c>
      <c r="E1627">
        <v>6</v>
      </c>
      <c r="F1627" t="s">
        <v>146</v>
      </c>
      <c r="G1627">
        <v>1</v>
      </c>
      <c r="H1627">
        <v>0.64008193048710205</v>
      </c>
      <c r="I1627" t="s">
        <v>88</v>
      </c>
    </row>
    <row r="1628" spans="1:9">
      <c r="A1628" t="str">
        <f t="shared" si="25"/>
        <v>C18-C212015MaleAllEth6</v>
      </c>
      <c r="B1628">
        <v>2015</v>
      </c>
      <c r="C1628" t="s">
        <v>26</v>
      </c>
      <c r="D1628" t="s">
        <v>117</v>
      </c>
      <c r="E1628">
        <v>6</v>
      </c>
      <c r="F1628" t="s">
        <v>146</v>
      </c>
      <c r="G1628">
        <v>8</v>
      </c>
      <c r="H1628">
        <v>5.1206554438968199</v>
      </c>
      <c r="I1628" t="s">
        <v>89</v>
      </c>
    </row>
    <row r="1629" spans="1:9">
      <c r="A1629" t="str">
        <f t="shared" si="25"/>
        <v>C222015MaleAllEth6</v>
      </c>
      <c r="B1629">
        <v>2015</v>
      </c>
      <c r="C1629" t="s">
        <v>26</v>
      </c>
      <c r="D1629" t="s">
        <v>117</v>
      </c>
      <c r="E1629">
        <v>6</v>
      </c>
      <c r="F1629" t="s">
        <v>146</v>
      </c>
      <c r="G1629">
        <v>2</v>
      </c>
      <c r="H1629">
        <v>1.2801638609742001</v>
      </c>
      <c r="I1629" t="s">
        <v>90</v>
      </c>
    </row>
    <row r="1630" spans="1:9">
      <c r="A1630" t="str">
        <f t="shared" si="25"/>
        <v>C432015MaleAllEth6</v>
      </c>
      <c r="B1630">
        <v>2015</v>
      </c>
      <c r="C1630" t="s">
        <v>26</v>
      </c>
      <c r="D1630" t="s">
        <v>117</v>
      </c>
      <c r="E1630">
        <v>6</v>
      </c>
      <c r="F1630" t="s">
        <v>146</v>
      </c>
      <c r="G1630">
        <v>11</v>
      </c>
      <c r="H1630">
        <v>7.0409012353581302</v>
      </c>
      <c r="I1630" t="s">
        <v>93</v>
      </c>
    </row>
    <row r="1631" spans="1:9">
      <c r="A1631" t="str">
        <f t="shared" si="25"/>
        <v>C622015MaleAllEth6</v>
      </c>
      <c r="B1631">
        <v>2015</v>
      </c>
      <c r="C1631" t="s">
        <v>26</v>
      </c>
      <c r="D1631" t="s">
        <v>117</v>
      </c>
      <c r="E1631">
        <v>6</v>
      </c>
      <c r="F1631" t="s">
        <v>146</v>
      </c>
      <c r="G1631">
        <v>31</v>
      </c>
      <c r="H1631">
        <v>19.842539845100202</v>
      </c>
      <c r="I1631" t="s">
        <v>108</v>
      </c>
    </row>
    <row r="1632" spans="1:9">
      <c r="A1632" t="str">
        <f t="shared" si="25"/>
        <v>C64-C66, C682015MaleAllEth6</v>
      </c>
      <c r="B1632">
        <v>2015</v>
      </c>
      <c r="C1632" t="s">
        <v>26</v>
      </c>
      <c r="D1632" t="s">
        <v>117</v>
      </c>
      <c r="E1632">
        <v>6</v>
      </c>
      <c r="F1632" t="s">
        <v>146</v>
      </c>
      <c r="G1632">
        <v>1</v>
      </c>
      <c r="H1632">
        <v>0.64008193048710205</v>
      </c>
      <c r="I1632" t="s">
        <v>94</v>
      </c>
    </row>
    <row r="1633" spans="1:9">
      <c r="A1633" t="str">
        <f t="shared" si="25"/>
        <v>C712015MaleAllEth6</v>
      </c>
      <c r="B1633">
        <v>2015</v>
      </c>
      <c r="C1633" t="s">
        <v>26</v>
      </c>
      <c r="D1633" t="s">
        <v>117</v>
      </c>
      <c r="E1633">
        <v>6</v>
      </c>
      <c r="F1633" t="s">
        <v>146</v>
      </c>
      <c r="G1633">
        <v>8</v>
      </c>
      <c r="H1633">
        <v>5.1206554438968199</v>
      </c>
      <c r="I1633" t="s">
        <v>96</v>
      </c>
    </row>
    <row r="1634" spans="1:9">
      <c r="A1634" t="str">
        <f t="shared" si="25"/>
        <v>C732015MaleAllEth6</v>
      </c>
      <c r="B1634">
        <v>2015</v>
      </c>
      <c r="C1634" t="s">
        <v>26</v>
      </c>
      <c r="D1634" t="s">
        <v>117</v>
      </c>
      <c r="E1634">
        <v>6</v>
      </c>
      <c r="F1634" t="s">
        <v>146</v>
      </c>
      <c r="G1634">
        <v>6</v>
      </c>
      <c r="H1634">
        <v>3.8404915829226098</v>
      </c>
      <c r="I1634" t="s">
        <v>97</v>
      </c>
    </row>
    <row r="1635" spans="1:9">
      <c r="A1635" t="str">
        <f t="shared" si="25"/>
        <v>C812015MaleAllEth6</v>
      </c>
      <c r="B1635">
        <v>2015</v>
      </c>
      <c r="C1635" t="s">
        <v>26</v>
      </c>
      <c r="D1635" t="s">
        <v>117</v>
      </c>
      <c r="E1635">
        <v>6</v>
      </c>
      <c r="F1635" t="s">
        <v>146</v>
      </c>
      <c r="G1635">
        <v>1</v>
      </c>
      <c r="H1635">
        <v>0.64008193048710205</v>
      </c>
      <c r="I1635" t="s">
        <v>98</v>
      </c>
    </row>
    <row r="1636" spans="1:9">
      <c r="A1636" t="str">
        <f t="shared" si="25"/>
        <v>C82-C86, C962015MaleAllEth6</v>
      </c>
      <c r="B1636">
        <v>2015</v>
      </c>
      <c r="C1636" t="s">
        <v>26</v>
      </c>
      <c r="D1636" t="s">
        <v>117</v>
      </c>
      <c r="E1636">
        <v>6</v>
      </c>
      <c r="F1636" t="s">
        <v>146</v>
      </c>
      <c r="G1636">
        <v>3</v>
      </c>
      <c r="H1636">
        <v>1.92024579146131</v>
      </c>
      <c r="I1636" t="s">
        <v>99</v>
      </c>
    </row>
    <row r="1637" spans="1:9">
      <c r="A1637" t="str">
        <f t="shared" si="25"/>
        <v>C91-C952015MaleAllEth6</v>
      </c>
      <c r="B1637">
        <v>2015</v>
      </c>
      <c r="C1637" t="s">
        <v>26</v>
      </c>
      <c r="D1637" t="s">
        <v>117</v>
      </c>
      <c r="E1637">
        <v>6</v>
      </c>
      <c r="F1637" t="s">
        <v>146</v>
      </c>
      <c r="G1637">
        <v>1</v>
      </c>
      <c r="H1637">
        <v>0.64008193048710205</v>
      </c>
      <c r="I1637" t="s">
        <v>101</v>
      </c>
    </row>
    <row r="1638" spans="1:9">
      <c r="A1638" t="str">
        <f t="shared" si="25"/>
        <v>D45-D472015MaleAllEth6</v>
      </c>
      <c r="B1638">
        <v>2015</v>
      </c>
      <c r="C1638" t="s">
        <v>26</v>
      </c>
      <c r="D1638" t="s">
        <v>117</v>
      </c>
      <c r="E1638">
        <v>6</v>
      </c>
      <c r="F1638" t="s">
        <v>146</v>
      </c>
      <c r="G1638">
        <v>2</v>
      </c>
      <c r="H1638">
        <v>1.2801638609742001</v>
      </c>
      <c r="I1638" t="s">
        <v>142</v>
      </c>
    </row>
    <row r="1639" spans="1:9">
      <c r="A1639" t="str">
        <f t="shared" si="25"/>
        <v>C00-C142015MaleAllEth7</v>
      </c>
      <c r="B1639">
        <v>2015</v>
      </c>
      <c r="C1639" t="s">
        <v>26</v>
      </c>
      <c r="D1639" t="s">
        <v>117</v>
      </c>
      <c r="E1639">
        <v>7</v>
      </c>
      <c r="F1639" t="s">
        <v>147</v>
      </c>
      <c r="G1639">
        <v>9</v>
      </c>
      <c r="H1639">
        <v>6.4850843060959802</v>
      </c>
      <c r="I1639" t="s">
        <v>86</v>
      </c>
    </row>
    <row r="1640" spans="1:9">
      <c r="A1640" t="str">
        <f t="shared" si="25"/>
        <v>C18-C212015MaleAllEth7</v>
      </c>
      <c r="B1640">
        <v>2015</v>
      </c>
      <c r="C1640" t="s">
        <v>26</v>
      </c>
      <c r="D1640" t="s">
        <v>117</v>
      </c>
      <c r="E1640">
        <v>7</v>
      </c>
      <c r="F1640" t="s">
        <v>147</v>
      </c>
      <c r="G1640">
        <v>11</v>
      </c>
      <c r="H1640">
        <v>7.9262141518950902</v>
      </c>
      <c r="I1640" t="s">
        <v>89</v>
      </c>
    </row>
    <row r="1641" spans="1:9">
      <c r="A1641" t="str">
        <f t="shared" si="25"/>
        <v>C222015MaleAllEth7</v>
      </c>
      <c r="B1641">
        <v>2015</v>
      </c>
      <c r="C1641" t="s">
        <v>26</v>
      </c>
      <c r="D1641" t="s">
        <v>117</v>
      </c>
      <c r="E1641">
        <v>7</v>
      </c>
      <c r="F1641" t="s">
        <v>147</v>
      </c>
      <c r="G1641">
        <v>1</v>
      </c>
      <c r="H1641">
        <v>0.72056492289955298</v>
      </c>
      <c r="I1641" t="s">
        <v>90</v>
      </c>
    </row>
    <row r="1642" spans="1:9">
      <c r="A1642" t="str">
        <f t="shared" si="25"/>
        <v>C252015MaleAllEth7</v>
      </c>
      <c r="B1642">
        <v>2015</v>
      </c>
      <c r="C1642" t="s">
        <v>26</v>
      </c>
      <c r="D1642" t="s">
        <v>117</v>
      </c>
      <c r="E1642">
        <v>7</v>
      </c>
      <c r="F1642" t="s">
        <v>147</v>
      </c>
      <c r="G1642">
        <v>1</v>
      </c>
      <c r="H1642">
        <v>0.72056492289955298</v>
      </c>
      <c r="I1642" t="s">
        <v>91</v>
      </c>
    </row>
    <row r="1643" spans="1:9">
      <c r="A1643" t="str">
        <f t="shared" si="25"/>
        <v>C33-C342015MaleAllEth7</v>
      </c>
      <c r="B1643">
        <v>2015</v>
      </c>
      <c r="C1643" t="s">
        <v>26</v>
      </c>
      <c r="D1643" t="s">
        <v>117</v>
      </c>
      <c r="E1643">
        <v>7</v>
      </c>
      <c r="F1643" t="s">
        <v>147</v>
      </c>
      <c r="G1643">
        <v>2</v>
      </c>
      <c r="H1643">
        <v>1.44112984579911</v>
      </c>
      <c r="I1643" t="s">
        <v>92</v>
      </c>
    </row>
    <row r="1644" spans="1:9">
      <c r="A1644" t="str">
        <f t="shared" si="25"/>
        <v>C432015MaleAllEth7</v>
      </c>
      <c r="B1644">
        <v>2015</v>
      </c>
      <c r="C1644" t="s">
        <v>26</v>
      </c>
      <c r="D1644" t="s">
        <v>117</v>
      </c>
      <c r="E1644">
        <v>7</v>
      </c>
      <c r="F1644" t="s">
        <v>147</v>
      </c>
      <c r="G1644">
        <v>11</v>
      </c>
      <c r="H1644">
        <v>7.9262141518950902</v>
      </c>
      <c r="I1644" t="s">
        <v>93</v>
      </c>
    </row>
    <row r="1645" spans="1:9">
      <c r="A1645" t="str">
        <f t="shared" si="25"/>
        <v>C502015MaleAllEth7</v>
      </c>
      <c r="B1645">
        <v>2015</v>
      </c>
      <c r="C1645" t="s">
        <v>26</v>
      </c>
      <c r="D1645" t="s">
        <v>117</v>
      </c>
      <c r="E1645">
        <v>7</v>
      </c>
      <c r="F1645" t="s">
        <v>147</v>
      </c>
      <c r="G1645">
        <v>1</v>
      </c>
      <c r="H1645">
        <v>0.72056492289955298</v>
      </c>
      <c r="I1645" t="s">
        <v>102</v>
      </c>
    </row>
    <row r="1646" spans="1:9">
      <c r="A1646" t="str">
        <f t="shared" si="25"/>
        <v>C622015MaleAllEth7</v>
      </c>
      <c r="B1646">
        <v>2015</v>
      </c>
      <c r="C1646" t="s">
        <v>26</v>
      </c>
      <c r="D1646" t="s">
        <v>117</v>
      </c>
      <c r="E1646">
        <v>7</v>
      </c>
      <c r="F1646" t="s">
        <v>147</v>
      </c>
      <c r="G1646">
        <v>23</v>
      </c>
      <c r="H1646">
        <v>16.5729932266897</v>
      </c>
      <c r="I1646" t="s">
        <v>108</v>
      </c>
    </row>
    <row r="1647" spans="1:9">
      <c r="A1647" t="str">
        <f t="shared" si="25"/>
        <v>C64-C66, C682015MaleAllEth7</v>
      </c>
      <c r="B1647">
        <v>2015</v>
      </c>
      <c r="C1647" t="s">
        <v>26</v>
      </c>
      <c r="D1647" t="s">
        <v>117</v>
      </c>
      <c r="E1647">
        <v>7</v>
      </c>
      <c r="F1647" t="s">
        <v>147</v>
      </c>
      <c r="G1647">
        <v>1</v>
      </c>
      <c r="H1647">
        <v>0.72056492289955298</v>
      </c>
      <c r="I1647" t="s">
        <v>94</v>
      </c>
    </row>
    <row r="1648" spans="1:9">
      <c r="A1648" t="str">
        <f t="shared" si="25"/>
        <v>C712015MaleAllEth7</v>
      </c>
      <c r="B1648">
        <v>2015</v>
      </c>
      <c r="C1648" t="s">
        <v>26</v>
      </c>
      <c r="D1648" t="s">
        <v>117</v>
      </c>
      <c r="E1648">
        <v>7</v>
      </c>
      <c r="F1648" t="s">
        <v>147</v>
      </c>
      <c r="G1648">
        <v>4</v>
      </c>
      <c r="H1648">
        <v>2.8822596915982102</v>
      </c>
      <c r="I1648" t="s">
        <v>96</v>
      </c>
    </row>
    <row r="1649" spans="1:9">
      <c r="A1649" t="str">
        <f t="shared" si="25"/>
        <v>C732015MaleAllEth7</v>
      </c>
      <c r="B1649">
        <v>2015</v>
      </c>
      <c r="C1649" t="s">
        <v>26</v>
      </c>
      <c r="D1649" t="s">
        <v>117</v>
      </c>
      <c r="E1649">
        <v>7</v>
      </c>
      <c r="F1649" t="s">
        <v>147</v>
      </c>
      <c r="G1649">
        <v>2</v>
      </c>
      <c r="H1649">
        <v>1.44112984579911</v>
      </c>
      <c r="I1649" t="s">
        <v>97</v>
      </c>
    </row>
    <row r="1650" spans="1:9">
      <c r="A1650" t="str">
        <f t="shared" si="25"/>
        <v>C812015MaleAllEth7</v>
      </c>
      <c r="B1650">
        <v>2015</v>
      </c>
      <c r="C1650" t="s">
        <v>26</v>
      </c>
      <c r="D1650" t="s">
        <v>117</v>
      </c>
      <c r="E1650">
        <v>7</v>
      </c>
      <c r="F1650" t="s">
        <v>147</v>
      </c>
      <c r="G1650">
        <v>3</v>
      </c>
      <c r="H1650">
        <v>2.1616947686986601</v>
      </c>
      <c r="I1650" t="s">
        <v>98</v>
      </c>
    </row>
    <row r="1651" spans="1:9">
      <c r="A1651" t="str">
        <f t="shared" si="25"/>
        <v>C82-C86, C962015MaleAllEth7</v>
      </c>
      <c r="B1651">
        <v>2015</v>
      </c>
      <c r="C1651" t="s">
        <v>26</v>
      </c>
      <c r="D1651" t="s">
        <v>117</v>
      </c>
      <c r="E1651">
        <v>7</v>
      </c>
      <c r="F1651" t="s">
        <v>147</v>
      </c>
      <c r="G1651">
        <v>5</v>
      </c>
      <c r="H1651">
        <v>3.60282461449777</v>
      </c>
      <c r="I1651" t="s">
        <v>99</v>
      </c>
    </row>
    <row r="1652" spans="1:9">
      <c r="A1652" t="str">
        <f t="shared" si="25"/>
        <v>C902015MaleAllEth7</v>
      </c>
      <c r="B1652">
        <v>2015</v>
      </c>
      <c r="C1652" t="s">
        <v>26</v>
      </c>
      <c r="D1652" t="s">
        <v>117</v>
      </c>
      <c r="E1652">
        <v>7</v>
      </c>
      <c r="F1652" t="s">
        <v>147</v>
      </c>
      <c r="G1652">
        <v>1</v>
      </c>
      <c r="H1652">
        <v>0.72056492289955298</v>
      </c>
      <c r="I1652" t="s">
        <v>100</v>
      </c>
    </row>
    <row r="1653" spans="1:9">
      <c r="A1653" t="str">
        <f t="shared" si="25"/>
        <v>C91-C952015MaleAllEth7</v>
      </c>
      <c r="B1653">
        <v>2015</v>
      </c>
      <c r="C1653" t="s">
        <v>26</v>
      </c>
      <c r="D1653" t="s">
        <v>117</v>
      </c>
      <c r="E1653">
        <v>7</v>
      </c>
      <c r="F1653" t="s">
        <v>147</v>
      </c>
      <c r="G1653">
        <v>3</v>
      </c>
      <c r="H1653">
        <v>2.1616947686986601</v>
      </c>
      <c r="I1653" t="s">
        <v>101</v>
      </c>
    </row>
    <row r="1654" spans="1:9">
      <c r="A1654" t="str">
        <f t="shared" si="25"/>
        <v>D45-D472015MaleAllEth7</v>
      </c>
      <c r="B1654">
        <v>2015</v>
      </c>
      <c r="C1654" t="s">
        <v>26</v>
      </c>
      <c r="D1654" t="s">
        <v>117</v>
      </c>
      <c r="E1654">
        <v>7</v>
      </c>
      <c r="F1654" t="s">
        <v>147</v>
      </c>
      <c r="G1654">
        <v>1</v>
      </c>
      <c r="H1654">
        <v>0.72056492289955298</v>
      </c>
      <c r="I1654" t="s">
        <v>142</v>
      </c>
    </row>
    <row r="1655" spans="1:9">
      <c r="A1655" t="str">
        <f t="shared" si="25"/>
        <v>C00-C142015MaleAllEth8</v>
      </c>
      <c r="B1655">
        <v>2015</v>
      </c>
      <c r="C1655" t="s">
        <v>26</v>
      </c>
      <c r="D1655" t="s">
        <v>117</v>
      </c>
      <c r="E1655">
        <v>8</v>
      </c>
      <c r="F1655" t="s">
        <v>148</v>
      </c>
      <c r="G1655">
        <v>6</v>
      </c>
      <c r="H1655">
        <v>4.5787545787545803</v>
      </c>
      <c r="I1655" t="s">
        <v>86</v>
      </c>
    </row>
    <row r="1656" spans="1:9">
      <c r="A1656" t="str">
        <f t="shared" si="25"/>
        <v>C152015MaleAllEth8</v>
      </c>
      <c r="B1656">
        <v>2015</v>
      </c>
      <c r="C1656" t="s">
        <v>26</v>
      </c>
      <c r="D1656" t="s">
        <v>117</v>
      </c>
      <c r="E1656">
        <v>8</v>
      </c>
      <c r="F1656" t="s">
        <v>148</v>
      </c>
      <c r="G1656">
        <v>1</v>
      </c>
      <c r="H1656">
        <v>0.76312576312576297</v>
      </c>
      <c r="I1656" t="s">
        <v>87</v>
      </c>
    </row>
    <row r="1657" spans="1:9">
      <c r="A1657" t="str">
        <f t="shared" si="25"/>
        <v>C162015MaleAllEth8</v>
      </c>
      <c r="B1657">
        <v>2015</v>
      </c>
      <c r="C1657" t="s">
        <v>26</v>
      </c>
      <c r="D1657" t="s">
        <v>117</v>
      </c>
      <c r="E1657">
        <v>8</v>
      </c>
      <c r="F1657" t="s">
        <v>148</v>
      </c>
      <c r="G1657">
        <v>4</v>
      </c>
      <c r="H1657">
        <v>3.0525030525030501</v>
      </c>
      <c r="I1657" t="s">
        <v>88</v>
      </c>
    </row>
    <row r="1658" spans="1:9">
      <c r="A1658" t="str">
        <f t="shared" si="25"/>
        <v>C18-C212015MaleAllEth8</v>
      </c>
      <c r="B1658">
        <v>2015</v>
      </c>
      <c r="C1658" t="s">
        <v>26</v>
      </c>
      <c r="D1658" t="s">
        <v>117</v>
      </c>
      <c r="E1658">
        <v>8</v>
      </c>
      <c r="F1658" t="s">
        <v>148</v>
      </c>
      <c r="G1658">
        <v>22</v>
      </c>
      <c r="H1658">
        <v>16.7887667887668</v>
      </c>
      <c r="I1658" t="s">
        <v>89</v>
      </c>
    </row>
    <row r="1659" spans="1:9">
      <c r="A1659" t="str">
        <f t="shared" si="25"/>
        <v>C222015MaleAllEth8</v>
      </c>
      <c r="B1659">
        <v>2015</v>
      </c>
      <c r="C1659" t="s">
        <v>26</v>
      </c>
      <c r="D1659" t="s">
        <v>117</v>
      </c>
      <c r="E1659">
        <v>8</v>
      </c>
      <c r="F1659" t="s">
        <v>148</v>
      </c>
      <c r="G1659">
        <v>3</v>
      </c>
      <c r="H1659">
        <v>2.2893772893772901</v>
      </c>
      <c r="I1659" t="s">
        <v>90</v>
      </c>
    </row>
    <row r="1660" spans="1:9">
      <c r="A1660" t="str">
        <f t="shared" si="25"/>
        <v>C252015MaleAllEth8</v>
      </c>
      <c r="B1660">
        <v>2015</v>
      </c>
      <c r="C1660" t="s">
        <v>26</v>
      </c>
      <c r="D1660" t="s">
        <v>117</v>
      </c>
      <c r="E1660">
        <v>8</v>
      </c>
      <c r="F1660" t="s">
        <v>148</v>
      </c>
      <c r="G1660">
        <v>2</v>
      </c>
      <c r="H1660">
        <v>1.5262515262515299</v>
      </c>
      <c r="I1660" t="s">
        <v>91</v>
      </c>
    </row>
    <row r="1661" spans="1:9">
      <c r="A1661" t="str">
        <f t="shared" si="25"/>
        <v>C33-C342015MaleAllEth8</v>
      </c>
      <c r="B1661">
        <v>2015</v>
      </c>
      <c r="C1661" t="s">
        <v>26</v>
      </c>
      <c r="D1661" t="s">
        <v>117</v>
      </c>
      <c r="E1661">
        <v>8</v>
      </c>
      <c r="F1661" t="s">
        <v>148</v>
      </c>
      <c r="G1661">
        <v>2</v>
      </c>
      <c r="H1661">
        <v>1.5262515262515299</v>
      </c>
      <c r="I1661" t="s">
        <v>92</v>
      </c>
    </row>
    <row r="1662" spans="1:9">
      <c r="A1662" t="str">
        <f t="shared" si="25"/>
        <v>C432015MaleAllEth8</v>
      </c>
      <c r="B1662">
        <v>2015</v>
      </c>
      <c r="C1662" t="s">
        <v>26</v>
      </c>
      <c r="D1662" t="s">
        <v>117</v>
      </c>
      <c r="E1662">
        <v>8</v>
      </c>
      <c r="F1662" t="s">
        <v>148</v>
      </c>
      <c r="G1662">
        <v>20</v>
      </c>
      <c r="H1662">
        <v>15.262515262515301</v>
      </c>
      <c r="I1662" t="s">
        <v>93</v>
      </c>
    </row>
    <row r="1663" spans="1:9">
      <c r="A1663" t="str">
        <f t="shared" si="25"/>
        <v>C612015MaleAllEth8</v>
      </c>
      <c r="B1663">
        <v>2015</v>
      </c>
      <c r="C1663" t="s">
        <v>26</v>
      </c>
      <c r="D1663" t="s">
        <v>117</v>
      </c>
      <c r="E1663">
        <v>8</v>
      </c>
      <c r="F1663" t="s">
        <v>148</v>
      </c>
      <c r="G1663">
        <v>3</v>
      </c>
      <c r="H1663">
        <v>2.2893772893772901</v>
      </c>
      <c r="I1663" t="s">
        <v>107</v>
      </c>
    </row>
    <row r="1664" spans="1:9">
      <c r="A1664" t="str">
        <f t="shared" si="25"/>
        <v>C622015MaleAllEth8</v>
      </c>
      <c r="B1664">
        <v>2015</v>
      </c>
      <c r="C1664" t="s">
        <v>26</v>
      </c>
      <c r="D1664" t="s">
        <v>117</v>
      </c>
      <c r="E1664">
        <v>8</v>
      </c>
      <c r="F1664" t="s">
        <v>148</v>
      </c>
      <c r="G1664">
        <v>33</v>
      </c>
      <c r="H1664">
        <v>25.1831501831502</v>
      </c>
      <c r="I1664" t="s">
        <v>108</v>
      </c>
    </row>
    <row r="1665" spans="1:9">
      <c r="A1665" t="str">
        <f t="shared" si="25"/>
        <v>C64-C66, C682015MaleAllEth8</v>
      </c>
      <c r="B1665">
        <v>2015</v>
      </c>
      <c r="C1665" t="s">
        <v>26</v>
      </c>
      <c r="D1665" t="s">
        <v>117</v>
      </c>
      <c r="E1665">
        <v>8</v>
      </c>
      <c r="F1665" t="s">
        <v>148</v>
      </c>
      <c r="G1665">
        <v>5</v>
      </c>
      <c r="H1665">
        <v>3.8156288156288198</v>
      </c>
      <c r="I1665" t="s">
        <v>94</v>
      </c>
    </row>
    <row r="1666" spans="1:9">
      <c r="A1666" t="str">
        <f t="shared" si="25"/>
        <v>C712015MaleAllEth8</v>
      </c>
      <c r="B1666">
        <v>2015</v>
      </c>
      <c r="C1666" t="s">
        <v>26</v>
      </c>
      <c r="D1666" t="s">
        <v>117</v>
      </c>
      <c r="E1666">
        <v>8</v>
      </c>
      <c r="F1666" t="s">
        <v>148</v>
      </c>
      <c r="G1666">
        <v>5</v>
      </c>
      <c r="H1666">
        <v>3.8156288156288198</v>
      </c>
      <c r="I1666" t="s">
        <v>96</v>
      </c>
    </row>
    <row r="1667" spans="1:9">
      <c r="A1667" t="str">
        <f t="shared" ref="A1667:A1730" si="26">I1667&amp;B1667&amp;C1667&amp;D1667&amp;E1667</f>
        <v>C732015MaleAllEth8</v>
      </c>
      <c r="B1667">
        <v>2015</v>
      </c>
      <c r="C1667" t="s">
        <v>26</v>
      </c>
      <c r="D1667" t="s">
        <v>117</v>
      </c>
      <c r="E1667">
        <v>8</v>
      </c>
      <c r="F1667" t="s">
        <v>148</v>
      </c>
      <c r="G1667">
        <v>4</v>
      </c>
      <c r="H1667">
        <v>3.0525030525030501</v>
      </c>
      <c r="I1667" t="s">
        <v>97</v>
      </c>
    </row>
    <row r="1668" spans="1:9">
      <c r="A1668" t="str">
        <f t="shared" si="26"/>
        <v>C812015MaleAllEth8</v>
      </c>
      <c r="B1668">
        <v>2015</v>
      </c>
      <c r="C1668" t="s">
        <v>26</v>
      </c>
      <c r="D1668" t="s">
        <v>117</v>
      </c>
      <c r="E1668">
        <v>8</v>
      </c>
      <c r="F1668" t="s">
        <v>148</v>
      </c>
      <c r="G1668">
        <v>2</v>
      </c>
      <c r="H1668">
        <v>1.5262515262515299</v>
      </c>
      <c r="I1668" t="s">
        <v>98</v>
      </c>
    </row>
    <row r="1669" spans="1:9">
      <c r="A1669" t="str">
        <f t="shared" si="26"/>
        <v>C82-C86, C962015MaleAllEth8</v>
      </c>
      <c r="B1669">
        <v>2015</v>
      </c>
      <c r="C1669" t="s">
        <v>26</v>
      </c>
      <c r="D1669" t="s">
        <v>117</v>
      </c>
      <c r="E1669">
        <v>8</v>
      </c>
      <c r="F1669" t="s">
        <v>148</v>
      </c>
      <c r="G1669">
        <v>6</v>
      </c>
      <c r="H1669">
        <v>4.5787545787545803</v>
      </c>
      <c r="I1669" t="s">
        <v>99</v>
      </c>
    </row>
    <row r="1670" spans="1:9">
      <c r="A1670" t="str">
        <f t="shared" si="26"/>
        <v>C902015MaleAllEth8</v>
      </c>
      <c r="B1670">
        <v>2015</v>
      </c>
      <c r="C1670" t="s">
        <v>26</v>
      </c>
      <c r="D1670" t="s">
        <v>117</v>
      </c>
      <c r="E1670">
        <v>8</v>
      </c>
      <c r="F1670" t="s">
        <v>148</v>
      </c>
      <c r="G1670">
        <v>2</v>
      </c>
      <c r="H1670">
        <v>1.5262515262515299</v>
      </c>
      <c r="I1670" t="s">
        <v>100</v>
      </c>
    </row>
    <row r="1671" spans="1:9">
      <c r="A1671" t="str">
        <f t="shared" si="26"/>
        <v>C91-C952015MaleAllEth8</v>
      </c>
      <c r="B1671">
        <v>2015</v>
      </c>
      <c r="C1671" t="s">
        <v>26</v>
      </c>
      <c r="D1671" t="s">
        <v>117</v>
      </c>
      <c r="E1671">
        <v>8</v>
      </c>
      <c r="F1671" t="s">
        <v>148</v>
      </c>
      <c r="G1671">
        <v>7</v>
      </c>
      <c r="H1671">
        <v>5.3418803418803398</v>
      </c>
      <c r="I1671" t="s">
        <v>101</v>
      </c>
    </row>
    <row r="1672" spans="1:9">
      <c r="A1672" t="str">
        <f t="shared" si="26"/>
        <v>C00-C142015MaleAllEth9</v>
      </c>
      <c r="B1672">
        <v>2015</v>
      </c>
      <c r="C1672" t="s">
        <v>26</v>
      </c>
      <c r="D1672" t="s">
        <v>117</v>
      </c>
      <c r="E1672">
        <v>9</v>
      </c>
      <c r="F1672" t="s">
        <v>149</v>
      </c>
      <c r="G1672">
        <v>11</v>
      </c>
      <c r="H1672">
        <v>7.4977847454161299</v>
      </c>
      <c r="I1672" t="s">
        <v>86</v>
      </c>
    </row>
    <row r="1673" spans="1:9">
      <c r="A1673" t="str">
        <f t="shared" si="26"/>
        <v>C152015MaleAllEth9</v>
      </c>
      <c r="B1673">
        <v>2015</v>
      </c>
      <c r="C1673" t="s">
        <v>26</v>
      </c>
      <c r="D1673" t="s">
        <v>117</v>
      </c>
      <c r="E1673">
        <v>9</v>
      </c>
      <c r="F1673" t="s">
        <v>149</v>
      </c>
      <c r="G1673">
        <v>4</v>
      </c>
      <c r="H1673">
        <v>2.7264671801513201</v>
      </c>
      <c r="I1673" t="s">
        <v>87</v>
      </c>
    </row>
    <row r="1674" spans="1:9">
      <c r="A1674" t="str">
        <f t="shared" si="26"/>
        <v>C162015MaleAllEth9</v>
      </c>
      <c r="B1674">
        <v>2015</v>
      </c>
      <c r="C1674" t="s">
        <v>26</v>
      </c>
      <c r="D1674" t="s">
        <v>117</v>
      </c>
      <c r="E1674">
        <v>9</v>
      </c>
      <c r="F1674" t="s">
        <v>149</v>
      </c>
      <c r="G1674">
        <v>5</v>
      </c>
      <c r="H1674">
        <v>3.4080839751891499</v>
      </c>
      <c r="I1674" t="s">
        <v>88</v>
      </c>
    </row>
    <row r="1675" spans="1:9">
      <c r="A1675" t="str">
        <f t="shared" si="26"/>
        <v>C18-C212015MaleAllEth9</v>
      </c>
      <c r="B1675">
        <v>2015</v>
      </c>
      <c r="C1675" t="s">
        <v>26</v>
      </c>
      <c r="D1675" t="s">
        <v>117</v>
      </c>
      <c r="E1675">
        <v>9</v>
      </c>
      <c r="F1675" t="s">
        <v>149</v>
      </c>
      <c r="G1675">
        <v>27</v>
      </c>
      <c r="H1675">
        <v>18.4036534660214</v>
      </c>
      <c r="I1675" t="s">
        <v>89</v>
      </c>
    </row>
    <row r="1676" spans="1:9">
      <c r="A1676" t="str">
        <f t="shared" si="26"/>
        <v>C222015MaleAllEth9</v>
      </c>
      <c r="B1676">
        <v>2015</v>
      </c>
      <c r="C1676" t="s">
        <v>26</v>
      </c>
      <c r="D1676" t="s">
        <v>117</v>
      </c>
      <c r="E1676">
        <v>9</v>
      </c>
      <c r="F1676" t="s">
        <v>149</v>
      </c>
      <c r="G1676">
        <v>2</v>
      </c>
      <c r="H1676">
        <v>1.36323359007566</v>
      </c>
      <c r="I1676" t="s">
        <v>90</v>
      </c>
    </row>
    <row r="1677" spans="1:9">
      <c r="A1677" t="str">
        <f t="shared" si="26"/>
        <v>C252015MaleAllEth9</v>
      </c>
      <c r="B1677">
        <v>2015</v>
      </c>
      <c r="C1677" t="s">
        <v>26</v>
      </c>
      <c r="D1677" t="s">
        <v>117</v>
      </c>
      <c r="E1677">
        <v>9</v>
      </c>
      <c r="F1677" t="s">
        <v>149</v>
      </c>
      <c r="G1677">
        <v>5</v>
      </c>
      <c r="H1677">
        <v>3.4080839751891499</v>
      </c>
      <c r="I1677" t="s">
        <v>91</v>
      </c>
    </row>
    <row r="1678" spans="1:9">
      <c r="A1678" t="str">
        <f t="shared" si="26"/>
        <v>C33-C342015MaleAllEth9</v>
      </c>
      <c r="B1678">
        <v>2015</v>
      </c>
      <c r="C1678" t="s">
        <v>26</v>
      </c>
      <c r="D1678" t="s">
        <v>117</v>
      </c>
      <c r="E1678">
        <v>9</v>
      </c>
      <c r="F1678" t="s">
        <v>149</v>
      </c>
      <c r="G1678">
        <v>8</v>
      </c>
      <c r="H1678">
        <v>5.4529343603026401</v>
      </c>
      <c r="I1678" t="s">
        <v>92</v>
      </c>
    </row>
    <row r="1679" spans="1:9">
      <c r="A1679" t="str">
        <f t="shared" si="26"/>
        <v>C432015MaleAllEth9</v>
      </c>
      <c r="B1679">
        <v>2015</v>
      </c>
      <c r="C1679" t="s">
        <v>26</v>
      </c>
      <c r="D1679" t="s">
        <v>117</v>
      </c>
      <c r="E1679">
        <v>9</v>
      </c>
      <c r="F1679" t="s">
        <v>149</v>
      </c>
      <c r="G1679">
        <v>44</v>
      </c>
      <c r="H1679">
        <v>29.991138981664498</v>
      </c>
      <c r="I1679" t="s">
        <v>93</v>
      </c>
    </row>
    <row r="1680" spans="1:9">
      <c r="A1680" t="str">
        <f t="shared" si="26"/>
        <v>C612015MaleAllEth9</v>
      </c>
      <c r="B1680">
        <v>2015</v>
      </c>
      <c r="C1680" t="s">
        <v>26</v>
      </c>
      <c r="D1680" t="s">
        <v>117</v>
      </c>
      <c r="E1680">
        <v>9</v>
      </c>
      <c r="F1680" t="s">
        <v>149</v>
      </c>
      <c r="G1680">
        <v>8</v>
      </c>
      <c r="H1680">
        <v>5.4529343603026401</v>
      </c>
      <c r="I1680" t="s">
        <v>107</v>
      </c>
    </row>
    <row r="1681" spans="1:9">
      <c r="A1681" t="str">
        <f t="shared" si="26"/>
        <v>C622015MaleAllEth9</v>
      </c>
      <c r="B1681">
        <v>2015</v>
      </c>
      <c r="C1681" t="s">
        <v>26</v>
      </c>
      <c r="D1681" t="s">
        <v>117</v>
      </c>
      <c r="E1681">
        <v>9</v>
      </c>
      <c r="F1681" t="s">
        <v>149</v>
      </c>
      <c r="G1681">
        <v>23</v>
      </c>
      <c r="H1681">
        <v>15.6771862858701</v>
      </c>
      <c r="I1681" t="s">
        <v>108</v>
      </c>
    </row>
    <row r="1682" spans="1:9">
      <c r="A1682" t="str">
        <f t="shared" si="26"/>
        <v>C64-C66, C682015MaleAllEth9</v>
      </c>
      <c r="B1682">
        <v>2015</v>
      </c>
      <c r="C1682" t="s">
        <v>26</v>
      </c>
      <c r="D1682" t="s">
        <v>117</v>
      </c>
      <c r="E1682">
        <v>9</v>
      </c>
      <c r="F1682" t="s">
        <v>149</v>
      </c>
      <c r="G1682">
        <v>14</v>
      </c>
      <c r="H1682">
        <v>9.5426351305296198</v>
      </c>
      <c r="I1682" t="s">
        <v>94</v>
      </c>
    </row>
    <row r="1683" spans="1:9">
      <c r="A1683" t="str">
        <f t="shared" si="26"/>
        <v>C672015MaleAllEth9</v>
      </c>
      <c r="B1683">
        <v>2015</v>
      </c>
      <c r="C1683" t="s">
        <v>26</v>
      </c>
      <c r="D1683" t="s">
        <v>117</v>
      </c>
      <c r="E1683">
        <v>9</v>
      </c>
      <c r="F1683" t="s">
        <v>149</v>
      </c>
      <c r="G1683">
        <v>2</v>
      </c>
      <c r="H1683">
        <v>1.36323359007566</v>
      </c>
      <c r="I1683" t="s">
        <v>95</v>
      </c>
    </row>
    <row r="1684" spans="1:9">
      <c r="A1684" t="str">
        <f t="shared" si="26"/>
        <v>C712015MaleAllEth9</v>
      </c>
      <c r="B1684">
        <v>2015</v>
      </c>
      <c r="C1684" t="s">
        <v>26</v>
      </c>
      <c r="D1684" t="s">
        <v>117</v>
      </c>
      <c r="E1684">
        <v>9</v>
      </c>
      <c r="F1684" t="s">
        <v>149</v>
      </c>
      <c r="G1684">
        <v>7</v>
      </c>
      <c r="H1684">
        <v>4.7713175652648099</v>
      </c>
      <c r="I1684" t="s">
        <v>96</v>
      </c>
    </row>
    <row r="1685" spans="1:9">
      <c r="A1685" t="str">
        <f t="shared" si="26"/>
        <v>C732015MaleAllEth9</v>
      </c>
      <c r="B1685">
        <v>2015</v>
      </c>
      <c r="C1685" t="s">
        <v>26</v>
      </c>
      <c r="D1685" t="s">
        <v>117</v>
      </c>
      <c r="E1685">
        <v>9</v>
      </c>
      <c r="F1685" t="s">
        <v>149</v>
      </c>
      <c r="G1685">
        <v>9</v>
      </c>
      <c r="H1685">
        <v>6.1345511553404704</v>
      </c>
      <c r="I1685" t="s">
        <v>97</v>
      </c>
    </row>
    <row r="1686" spans="1:9">
      <c r="A1686" t="str">
        <f t="shared" si="26"/>
        <v>C812015MaleAllEth9</v>
      </c>
      <c r="B1686">
        <v>2015</v>
      </c>
      <c r="C1686" t="s">
        <v>26</v>
      </c>
      <c r="D1686" t="s">
        <v>117</v>
      </c>
      <c r="E1686">
        <v>9</v>
      </c>
      <c r="F1686" t="s">
        <v>149</v>
      </c>
      <c r="G1686">
        <v>3</v>
      </c>
      <c r="H1686">
        <v>2.0448503851134898</v>
      </c>
      <c r="I1686" t="s">
        <v>98</v>
      </c>
    </row>
    <row r="1687" spans="1:9">
      <c r="A1687" t="str">
        <f t="shared" si="26"/>
        <v>C82-C86, C962015MaleAllEth9</v>
      </c>
      <c r="B1687">
        <v>2015</v>
      </c>
      <c r="C1687" t="s">
        <v>26</v>
      </c>
      <c r="D1687" t="s">
        <v>117</v>
      </c>
      <c r="E1687">
        <v>9</v>
      </c>
      <c r="F1687" t="s">
        <v>149</v>
      </c>
      <c r="G1687">
        <v>13</v>
      </c>
      <c r="H1687">
        <v>8.8610183354917904</v>
      </c>
      <c r="I1687" t="s">
        <v>99</v>
      </c>
    </row>
    <row r="1688" spans="1:9">
      <c r="A1688" t="str">
        <f t="shared" si="26"/>
        <v>C902015MaleAllEth9</v>
      </c>
      <c r="B1688">
        <v>2015</v>
      </c>
      <c r="C1688" t="s">
        <v>26</v>
      </c>
      <c r="D1688" t="s">
        <v>117</v>
      </c>
      <c r="E1688">
        <v>9</v>
      </c>
      <c r="F1688" t="s">
        <v>149</v>
      </c>
      <c r="G1688">
        <v>4</v>
      </c>
      <c r="H1688">
        <v>2.7264671801513201</v>
      </c>
      <c r="I1688" t="s">
        <v>100</v>
      </c>
    </row>
    <row r="1689" spans="1:9">
      <c r="A1689" t="str">
        <f t="shared" si="26"/>
        <v>C91-C952015MaleAllEth9</v>
      </c>
      <c r="B1689">
        <v>2015</v>
      </c>
      <c r="C1689" t="s">
        <v>26</v>
      </c>
      <c r="D1689" t="s">
        <v>117</v>
      </c>
      <c r="E1689">
        <v>9</v>
      </c>
      <c r="F1689" t="s">
        <v>149</v>
      </c>
      <c r="G1689">
        <v>12</v>
      </c>
      <c r="H1689">
        <v>8.1794015404539593</v>
      </c>
      <c r="I1689" t="s">
        <v>101</v>
      </c>
    </row>
    <row r="1690" spans="1:9">
      <c r="A1690" t="str">
        <f t="shared" si="26"/>
        <v>C00-C142015MaleAllEth10</v>
      </c>
      <c r="B1690">
        <v>2015</v>
      </c>
      <c r="C1690" t="s">
        <v>26</v>
      </c>
      <c r="D1690" t="s">
        <v>117</v>
      </c>
      <c r="E1690">
        <v>10</v>
      </c>
      <c r="F1690" t="s">
        <v>150</v>
      </c>
      <c r="G1690">
        <v>19</v>
      </c>
      <c r="H1690">
        <v>12.6430662762843</v>
      </c>
      <c r="I1690" t="s">
        <v>86</v>
      </c>
    </row>
    <row r="1691" spans="1:9">
      <c r="A1691" t="str">
        <f t="shared" si="26"/>
        <v>C152015MaleAllEth10</v>
      </c>
      <c r="B1691">
        <v>2015</v>
      </c>
      <c r="C1691" t="s">
        <v>26</v>
      </c>
      <c r="D1691" t="s">
        <v>117</v>
      </c>
      <c r="E1691">
        <v>10</v>
      </c>
      <c r="F1691" t="s">
        <v>150</v>
      </c>
      <c r="G1691">
        <v>2</v>
      </c>
      <c r="H1691">
        <v>1.3308490817141301</v>
      </c>
      <c r="I1691" t="s">
        <v>87</v>
      </c>
    </row>
    <row r="1692" spans="1:9">
      <c r="A1692" t="str">
        <f t="shared" si="26"/>
        <v>C162015MaleAllEth10</v>
      </c>
      <c r="B1692">
        <v>2015</v>
      </c>
      <c r="C1692" t="s">
        <v>26</v>
      </c>
      <c r="D1692" t="s">
        <v>117</v>
      </c>
      <c r="E1692">
        <v>10</v>
      </c>
      <c r="F1692" t="s">
        <v>150</v>
      </c>
      <c r="G1692">
        <v>5</v>
      </c>
      <c r="H1692">
        <v>3.3271227042853302</v>
      </c>
      <c r="I1692" t="s">
        <v>88</v>
      </c>
    </row>
    <row r="1693" spans="1:9">
      <c r="A1693" t="str">
        <f t="shared" si="26"/>
        <v>C18-C212015MaleAllEth10</v>
      </c>
      <c r="B1693">
        <v>2015</v>
      </c>
      <c r="C1693" t="s">
        <v>26</v>
      </c>
      <c r="D1693" t="s">
        <v>117</v>
      </c>
      <c r="E1693">
        <v>10</v>
      </c>
      <c r="F1693" t="s">
        <v>150</v>
      </c>
      <c r="G1693">
        <v>45</v>
      </c>
      <c r="H1693">
        <v>29.944104338568</v>
      </c>
      <c r="I1693" t="s">
        <v>89</v>
      </c>
    </row>
    <row r="1694" spans="1:9">
      <c r="A1694" t="str">
        <f t="shared" si="26"/>
        <v>C222015MaleAllEth10</v>
      </c>
      <c r="B1694">
        <v>2015</v>
      </c>
      <c r="C1694" t="s">
        <v>26</v>
      </c>
      <c r="D1694" t="s">
        <v>117</v>
      </c>
      <c r="E1694">
        <v>10</v>
      </c>
      <c r="F1694" t="s">
        <v>150</v>
      </c>
      <c r="G1694">
        <v>12</v>
      </c>
      <c r="H1694">
        <v>7.9850944902847996</v>
      </c>
      <c r="I1694" t="s">
        <v>90</v>
      </c>
    </row>
    <row r="1695" spans="1:9">
      <c r="A1695" t="str">
        <f t="shared" si="26"/>
        <v>C252015MaleAllEth10</v>
      </c>
      <c r="B1695">
        <v>2015</v>
      </c>
      <c r="C1695" t="s">
        <v>26</v>
      </c>
      <c r="D1695" t="s">
        <v>117</v>
      </c>
      <c r="E1695">
        <v>10</v>
      </c>
      <c r="F1695" t="s">
        <v>150</v>
      </c>
      <c r="G1695">
        <v>5</v>
      </c>
      <c r="H1695">
        <v>3.3271227042853302</v>
      </c>
      <c r="I1695" t="s">
        <v>91</v>
      </c>
    </row>
    <row r="1696" spans="1:9">
      <c r="A1696" t="str">
        <f t="shared" si="26"/>
        <v>C33-C342015MaleAllEth10</v>
      </c>
      <c r="B1696">
        <v>2015</v>
      </c>
      <c r="C1696" t="s">
        <v>26</v>
      </c>
      <c r="D1696" t="s">
        <v>117</v>
      </c>
      <c r="E1696">
        <v>10</v>
      </c>
      <c r="F1696" t="s">
        <v>150</v>
      </c>
      <c r="G1696">
        <v>29</v>
      </c>
      <c r="H1696">
        <v>19.2973116848549</v>
      </c>
      <c r="I1696" t="s">
        <v>92</v>
      </c>
    </row>
    <row r="1697" spans="1:9">
      <c r="A1697" t="str">
        <f t="shared" si="26"/>
        <v>C432015MaleAllEth10</v>
      </c>
      <c r="B1697">
        <v>2015</v>
      </c>
      <c r="C1697" t="s">
        <v>26</v>
      </c>
      <c r="D1697" t="s">
        <v>117</v>
      </c>
      <c r="E1697">
        <v>10</v>
      </c>
      <c r="F1697" t="s">
        <v>150</v>
      </c>
      <c r="G1697">
        <v>60</v>
      </c>
      <c r="H1697">
        <v>39.925472451424</v>
      </c>
      <c r="I1697" t="s">
        <v>93</v>
      </c>
    </row>
    <row r="1698" spans="1:9">
      <c r="A1698" t="str">
        <f t="shared" si="26"/>
        <v>C502015MaleAllEth10</v>
      </c>
      <c r="B1698">
        <v>2015</v>
      </c>
      <c r="C1698" t="s">
        <v>26</v>
      </c>
      <c r="D1698" t="s">
        <v>117</v>
      </c>
      <c r="E1698">
        <v>10</v>
      </c>
      <c r="F1698" t="s">
        <v>150</v>
      </c>
      <c r="G1698">
        <v>2</v>
      </c>
      <c r="H1698">
        <v>1.3308490817141301</v>
      </c>
      <c r="I1698" t="s">
        <v>102</v>
      </c>
    </row>
    <row r="1699" spans="1:9">
      <c r="A1699" t="str">
        <f t="shared" si="26"/>
        <v>C612015MaleAllEth10</v>
      </c>
      <c r="B1699">
        <v>2015</v>
      </c>
      <c r="C1699" t="s">
        <v>26</v>
      </c>
      <c r="D1699" t="s">
        <v>117</v>
      </c>
      <c r="E1699">
        <v>10</v>
      </c>
      <c r="F1699" t="s">
        <v>150</v>
      </c>
      <c r="G1699">
        <v>42</v>
      </c>
      <c r="H1699">
        <v>27.947830715996801</v>
      </c>
      <c r="I1699" t="s">
        <v>107</v>
      </c>
    </row>
    <row r="1700" spans="1:9">
      <c r="A1700" t="str">
        <f t="shared" si="26"/>
        <v>C622015MaleAllEth10</v>
      </c>
      <c r="B1700">
        <v>2015</v>
      </c>
      <c r="C1700" t="s">
        <v>26</v>
      </c>
      <c r="D1700" t="s">
        <v>117</v>
      </c>
      <c r="E1700">
        <v>10</v>
      </c>
      <c r="F1700" t="s">
        <v>150</v>
      </c>
      <c r="G1700">
        <v>17</v>
      </c>
      <c r="H1700">
        <v>11.312217194570101</v>
      </c>
      <c r="I1700" t="s">
        <v>108</v>
      </c>
    </row>
    <row r="1701" spans="1:9">
      <c r="A1701" t="str">
        <f t="shared" si="26"/>
        <v>C64-C66, C682015MaleAllEth10</v>
      </c>
      <c r="B1701">
        <v>2015</v>
      </c>
      <c r="C1701" t="s">
        <v>26</v>
      </c>
      <c r="D1701" t="s">
        <v>117</v>
      </c>
      <c r="E1701">
        <v>10</v>
      </c>
      <c r="F1701" t="s">
        <v>150</v>
      </c>
      <c r="G1701">
        <v>21</v>
      </c>
      <c r="H1701">
        <v>13.973915357998401</v>
      </c>
      <c r="I1701" t="s">
        <v>94</v>
      </c>
    </row>
    <row r="1702" spans="1:9">
      <c r="A1702" t="str">
        <f t="shared" si="26"/>
        <v>C672015MaleAllEth10</v>
      </c>
      <c r="B1702">
        <v>2015</v>
      </c>
      <c r="C1702" t="s">
        <v>26</v>
      </c>
      <c r="D1702" t="s">
        <v>117</v>
      </c>
      <c r="E1702">
        <v>10</v>
      </c>
      <c r="F1702" t="s">
        <v>150</v>
      </c>
      <c r="G1702">
        <v>1</v>
      </c>
      <c r="H1702">
        <v>0.66542454085706704</v>
      </c>
      <c r="I1702" t="s">
        <v>95</v>
      </c>
    </row>
    <row r="1703" spans="1:9">
      <c r="A1703" t="str">
        <f t="shared" si="26"/>
        <v>C712015MaleAllEth10</v>
      </c>
      <c r="B1703">
        <v>2015</v>
      </c>
      <c r="C1703" t="s">
        <v>26</v>
      </c>
      <c r="D1703" t="s">
        <v>117</v>
      </c>
      <c r="E1703">
        <v>10</v>
      </c>
      <c r="F1703" t="s">
        <v>150</v>
      </c>
      <c r="G1703">
        <v>6</v>
      </c>
      <c r="H1703">
        <v>3.9925472451423998</v>
      </c>
      <c r="I1703" t="s">
        <v>96</v>
      </c>
    </row>
    <row r="1704" spans="1:9">
      <c r="A1704" t="str">
        <f t="shared" si="26"/>
        <v>C732015MaleAllEth10</v>
      </c>
      <c r="B1704">
        <v>2015</v>
      </c>
      <c r="C1704" t="s">
        <v>26</v>
      </c>
      <c r="D1704" t="s">
        <v>117</v>
      </c>
      <c r="E1704">
        <v>10</v>
      </c>
      <c r="F1704" t="s">
        <v>150</v>
      </c>
      <c r="G1704">
        <v>8</v>
      </c>
      <c r="H1704">
        <v>5.3233963268565301</v>
      </c>
      <c r="I1704" t="s">
        <v>97</v>
      </c>
    </row>
    <row r="1705" spans="1:9">
      <c r="A1705" t="str">
        <f t="shared" si="26"/>
        <v>C812015MaleAllEth10</v>
      </c>
      <c r="B1705">
        <v>2015</v>
      </c>
      <c r="C1705" t="s">
        <v>26</v>
      </c>
      <c r="D1705" t="s">
        <v>117</v>
      </c>
      <c r="E1705">
        <v>10</v>
      </c>
      <c r="F1705" t="s">
        <v>150</v>
      </c>
      <c r="G1705">
        <v>5</v>
      </c>
      <c r="H1705">
        <v>3.3271227042853302</v>
      </c>
      <c r="I1705" t="s">
        <v>98</v>
      </c>
    </row>
    <row r="1706" spans="1:9">
      <c r="A1706" t="str">
        <f t="shared" si="26"/>
        <v>C82-C86, C962015MaleAllEth10</v>
      </c>
      <c r="B1706">
        <v>2015</v>
      </c>
      <c r="C1706" t="s">
        <v>26</v>
      </c>
      <c r="D1706" t="s">
        <v>117</v>
      </c>
      <c r="E1706">
        <v>10</v>
      </c>
      <c r="F1706" t="s">
        <v>150</v>
      </c>
      <c r="G1706">
        <v>17</v>
      </c>
      <c r="H1706">
        <v>11.312217194570101</v>
      </c>
      <c r="I1706" t="s">
        <v>99</v>
      </c>
    </row>
    <row r="1707" spans="1:9">
      <c r="A1707" t="str">
        <f t="shared" si="26"/>
        <v>C902015MaleAllEth10</v>
      </c>
      <c r="B1707">
        <v>2015</v>
      </c>
      <c r="C1707" t="s">
        <v>26</v>
      </c>
      <c r="D1707" t="s">
        <v>117</v>
      </c>
      <c r="E1707">
        <v>10</v>
      </c>
      <c r="F1707" t="s">
        <v>150</v>
      </c>
      <c r="G1707">
        <v>6</v>
      </c>
      <c r="H1707">
        <v>3.9925472451423998</v>
      </c>
      <c r="I1707" t="s">
        <v>100</v>
      </c>
    </row>
    <row r="1708" spans="1:9">
      <c r="A1708" t="str">
        <f t="shared" si="26"/>
        <v>C91-C952015MaleAllEth10</v>
      </c>
      <c r="B1708">
        <v>2015</v>
      </c>
      <c r="C1708" t="s">
        <v>26</v>
      </c>
      <c r="D1708" t="s">
        <v>117</v>
      </c>
      <c r="E1708">
        <v>10</v>
      </c>
      <c r="F1708" t="s">
        <v>150</v>
      </c>
      <c r="G1708">
        <v>10</v>
      </c>
      <c r="H1708">
        <v>6.6542454085706702</v>
      </c>
      <c r="I1708" t="s">
        <v>101</v>
      </c>
    </row>
    <row r="1709" spans="1:9">
      <c r="A1709" t="str">
        <f t="shared" si="26"/>
        <v>D45-D472015MaleAllEth10</v>
      </c>
      <c r="B1709">
        <v>2015</v>
      </c>
      <c r="C1709" t="s">
        <v>26</v>
      </c>
      <c r="D1709" t="s">
        <v>117</v>
      </c>
      <c r="E1709">
        <v>10</v>
      </c>
      <c r="F1709" t="s">
        <v>150</v>
      </c>
      <c r="G1709">
        <v>3</v>
      </c>
      <c r="H1709">
        <v>1.9962736225711999</v>
      </c>
      <c r="I1709" t="s">
        <v>142</v>
      </c>
    </row>
    <row r="1710" spans="1:9">
      <c r="A1710" t="str">
        <f t="shared" si="26"/>
        <v>C00-C142015MaleAllEth11</v>
      </c>
      <c r="B1710">
        <v>2015</v>
      </c>
      <c r="C1710" t="s">
        <v>26</v>
      </c>
      <c r="D1710" t="s">
        <v>117</v>
      </c>
      <c r="E1710">
        <v>11</v>
      </c>
      <c r="F1710" t="s">
        <v>151</v>
      </c>
      <c r="G1710">
        <v>44</v>
      </c>
      <c r="H1710">
        <v>28.597426231639201</v>
      </c>
      <c r="I1710" t="s">
        <v>86</v>
      </c>
    </row>
    <row r="1711" spans="1:9">
      <c r="A1711" t="str">
        <f t="shared" si="26"/>
        <v>C152015MaleAllEth11</v>
      </c>
      <c r="B1711">
        <v>2015</v>
      </c>
      <c r="C1711" t="s">
        <v>26</v>
      </c>
      <c r="D1711" t="s">
        <v>117</v>
      </c>
      <c r="E1711">
        <v>11</v>
      </c>
      <c r="F1711" t="s">
        <v>151</v>
      </c>
      <c r="G1711">
        <v>9</v>
      </c>
      <c r="H1711">
        <v>5.8494735473807404</v>
      </c>
      <c r="I1711" t="s">
        <v>87</v>
      </c>
    </row>
    <row r="1712" spans="1:9">
      <c r="A1712" t="str">
        <f t="shared" si="26"/>
        <v>C162015MaleAllEth11</v>
      </c>
      <c r="B1712">
        <v>2015</v>
      </c>
      <c r="C1712" t="s">
        <v>26</v>
      </c>
      <c r="D1712" t="s">
        <v>117</v>
      </c>
      <c r="E1712">
        <v>11</v>
      </c>
      <c r="F1712" t="s">
        <v>151</v>
      </c>
      <c r="G1712">
        <v>16</v>
      </c>
      <c r="H1712">
        <v>10.3990640842324</v>
      </c>
      <c r="I1712" t="s">
        <v>88</v>
      </c>
    </row>
    <row r="1713" spans="1:9">
      <c r="A1713" t="str">
        <f t="shared" si="26"/>
        <v>C18-C212015MaleAllEth11</v>
      </c>
      <c r="B1713">
        <v>2015</v>
      </c>
      <c r="C1713" t="s">
        <v>26</v>
      </c>
      <c r="D1713" t="s">
        <v>117</v>
      </c>
      <c r="E1713">
        <v>11</v>
      </c>
      <c r="F1713" t="s">
        <v>151</v>
      </c>
      <c r="G1713">
        <v>85</v>
      </c>
      <c r="H1713">
        <v>55.245027947484701</v>
      </c>
      <c r="I1713" t="s">
        <v>89</v>
      </c>
    </row>
    <row r="1714" spans="1:9">
      <c r="A1714" t="str">
        <f t="shared" si="26"/>
        <v>C222015MaleAllEth11</v>
      </c>
      <c r="B1714">
        <v>2015</v>
      </c>
      <c r="C1714" t="s">
        <v>26</v>
      </c>
      <c r="D1714" t="s">
        <v>117</v>
      </c>
      <c r="E1714">
        <v>11</v>
      </c>
      <c r="F1714" t="s">
        <v>151</v>
      </c>
      <c r="G1714">
        <v>29</v>
      </c>
      <c r="H1714">
        <v>18.848303652671301</v>
      </c>
      <c r="I1714" t="s">
        <v>90</v>
      </c>
    </row>
    <row r="1715" spans="1:9">
      <c r="A1715" t="str">
        <f t="shared" si="26"/>
        <v>C252015MaleAllEth11</v>
      </c>
      <c r="B1715">
        <v>2015</v>
      </c>
      <c r="C1715" t="s">
        <v>26</v>
      </c>
      <c r="D1715" t="s">
        <v>117</v>
      </c>
      <c r="E1715">
        <v>11</v>
      </c>
      <c r="F1715" t="s">
        <v>151</v>
      </c>
      <c r="G1715">
        <v>12</v>
      </c>
      <c r="H1715">
        <v>7.7992980631743096</v>
      </c>
      <c r="I1715" t="s">
        <v>91</v>
      </c>
    </row>
    <row r="1716" spans="1:9">
      <c r="A1716" t="str">
        <f t="shared" si="26"/>
        <v>C33-C342015MaleAllEth11</v>
      </c>
      <c r="B1716">
        <v>2015</v>
      </c>
      <c r="C1716" t="s">
        <v>26</v>
      </c>
      <c r="D1716" t="s">
        <v>117</v>
      </c>
      <c r="E1716">
        <v>11</v>
      </c>
      <c r="F1716" t="s">
        <v>151</v>
      </c>
      <c r="G1716">
        <v>56</v>
      </c>
      <c r="H1716">
        <v>36.396724294813502</v>
      </c>
      <c r="I1716" t="s">
        <v>92</v>
      </c>
    </row>
    <row r="1717" spans="1:9">
      <c r="A1717" t="str">
        <f t="shared" si="26"/>
        <v>C432015MaleAllEth11</v>
      </c>
      <c r="B1717">
        <v>2015</v>
      </c>
      <c r="C1717" t="s">
        <v>26</v>
      </c>
      <c r="D1717" t="s">
        <v>117</v>
      </c>
      <c r="E1717">
        <v>11</v>
      </c>
      <c r="F1717" t="s">
        <v>151</v>
      </c>
      <c r="G1717">
        <v>99</v>
      </c>
      <c r="H1717">
        <v>64.344209021188107</v>
      </c>
      <c r="I1717" t="s">
        <v>93</v>
      </c>
    </row>
    <row r="1718" spans="1:9">
      <c r="A1718" t="str">
        <f t="shared" si="26"/>
        <v>C502015MaleAllEth11</v>
      </c>
      <c r="B1718">
        <v>2015</v>
      </c>
      <c r="C1718" t="s">
        <v>26</v>
      </c>
      <c r="D1718" t="s">
        <v>117</v>
      </c>
      <c r="E1718">
        <v>11</v>
      </c>
      <c r="F1718" t="s">
        <v>151</v>
      </c>
      <c r="G1718">
        <v>2</v>
      </c>
      <c r="H1718">
        <v>1.29988301052905</v>
      </c>
      <c r="I1718" t="s">
        <v>102</v>
      </c>
    </row>
    <row r="1719" spans="1:9">
      <c r="A1719" t="str">
        <f t="shared" si="26"/>
        <v>C612015MaleAllEth11</v>
      </c>
      <c r="B1719">
        <v>2015</v>
      </c>
      <c r="C1719" t="s">
        <v>26</v>
      </c>
      <c r="D1719" t="s">
        <v>117</v>
      </c>
      <c r="E1719">
        <v>11</v>
      </c>
      <c r="F1719" t="s">
        <v>151</v>
      </c>
      <c r="G1719">
        <v>147</v>
      </c>
      <c r="H1719">
        <v>95.541401273885398</v>
      </c>
      <c r="I1719" t="s">
        <v>107</v>
      </c>
    </row>
    <row r="1720" spans="1:9">
      <c r="A1720" t="str">
        <f t="shared" si="26"/>
        <v>C622015MaleAllEth11</v>
      </c>
      <c r="B1720">
        <v>2015</v>
      </c>
      <c r="C1720" t="s">
        <v>26</v>
      </c>
      <c r="D1720" t="s">
        <v>117</v>
      </c>
      <c r="E1720">
        <v>11</v>
      </c>
      <c r="F1720" t="s">
        <v>151</v>
      </c>
      <c r="G1720">
        <v>13</v>
      </c>
      <c r="H1720">
        <v>8.4492395684388395</v>
      </c>
      <c r="I1720" t="s">
        <v>108</v>
      </c>
    </row>
    <row r="1721" spans="1:9">
      <c r="A1721" t="str">
        <f t="shared" si="26"/>
        <v>C64-C66, C682015MaleAllEth11</v>
      </c>
      <c r="B1721">
        <v>2015</v>
      </c>
      <c r="C1721" t="s">
        <v>26</v>
      </c>
      <c r="D1721" t="s">
        <v>117</v>
      </c>
      <c r="E1721">
        <v>11</v>
      </c>
      <c r="F1721" t="s">
        <v>151</v>
      </c>
      <c r="G1721">
        <v>36</v>
      </c>
      <c r="H1721">
        <v>23.397894189522901</v>
      </c>
      <c r="I1721" t="s">
        <v>94</v>
      </c>
    </row>
    <row r="1722" spans="1:9">
      <c r="A1722" t="str">
        <f t="shared" si="26"/>
        <v>C672015MaleAllEth11</v>
      </c>
      <c r="B1722">
        <v>2015</v>
      </c>
      <c r="C1722" t="s">
        <v>26</v>
      </c>
      <c r="D1722" t="s">
        <v>117</v>
      </c>
      <c r="E1722">
        <v>11</v>
      </c>
      <c r="F1722" t="s">
        <v>151</v>
      </c>
      <c r="G1722">
        <v>4</v>
      </c>
      <c r="H1722">
        <v>2.5997660210581</v>
      </c>
      <c r="I1722" t="s">
        <v>95</v>
      </c>
    </row>
    <row r="1723" spans="1:9">
      <c r="A1723" t="str">
        <f t="shared" si="26"/>
        <v>C712015MaleAllEth11</v>
      </c>
      <c r="B1723">
        <v>2015</v>
      </c>
      <c r="C1723" t="s">
        <v>26</v>
      </c>
      <c r="D1723" t="s">
        <v>117</v>
      </c>
      <c r="E1723">
        <v>11</v>
      </c>
      <c r="F1723" t="s">
        <v>151</v>
      </c>
      <c r="G1723">
        <v>15</v>
      </c>
      <c r="H1723">
        <v>9.7491225789678904</v>
      </c>
      <c r="I1723" t="s">
        <v>96</v>
      </c>
    </row>
    <row r="1724" spans="1:9">
      <c r="A1724" t="str">
        <f t="shared" si="26"/>
        <v>C732015MaleAllEth11</v>
      </c>
      <c r="B1724">
        <v>2015</v>
      </c>
      <c r="C1724" t="s">
        <v>26</v>
      </c>
      <c r="D1724" t="s">
        <v>117</v>
      </c>
      <c r="E1724">
        <v>11</v>
      </c>
      <c r="F1724" t="s">
        <v>151</v>
      </c>
      <c r="G1724">
        <v>13</v>
      </c>
      <c r="H1724">
        <v>8.4492395684388395</v>
      </c>
      <c r="I1724" t="s">
        <v>97</v>
      </c>
    </row>
    <row r="1725" spans="1:9">
      <c r="A1725" t="str">
        <f t="shared" si="26"/>
        <v>C812015MaleAllEth11</v>
      </c>
      <c r="B1725">
        <v>2015</v>
      </c>
      <c r="C1725" t="s">
        <v>26</v>
      </c>
      <c r="D1725" t="s">
        <v>117</v>
      </c>
      <c r="E1725">
        <v>11</v>
      </c>
      <c r="F1725" t="s">
        <v>151</v>
      </c>
      <c r="G1725">
        <v>1</v>
      </c>
      <c r="H1725">
        <v>0.64994150526452599</v>
      </c>
      <c r="I1725" t="s">
        <v>98</v>
      </c>
    </row>
    <row r="1726" spans="1:9">
      <c r="A1726" t="str">
        <f t="shared" si="26"/>
        <v>C82-C86, C962015MaleAllEth11</v>
      </c>
      <c r="B1726">
        <v>2015</v>
      </c>
      <c r="C1726" t="s">
        <v>26</v>
      </c>
      <c r="D1726" t="s">
        <v>117</v>
      </c>
      <c r="E1726">
        <v>11</v>
      </c>
      <c r="F1726" t="s">
        <v>151</v>
      </c>
      <c r="G1726">
        <v>28</v>
      </c>
      <c r="H1726">
        <v>18.198362147406701</v>
      </c>
      <c r="I1726" t="s">
        <v>99</v>
      </c>
    </row>
    <row r="1727" spans="1:9">
      <c r="A1727" t="str">
        <f t="shared" si="26"/>
        <v>C902015MaleAllEth11</v>
      </c>
      <c r="B1727">
        <v>2015</v>
      </c>
      <c r="C1727" t="s">
        <v>26</v>
      </c>
      <c r="D1727" t="s">
        <v>117</v>
      </c>
      <c r="E1727">
        <v>11</v>
      </c>
      <c r="F1727" t="s">
        <v>151</v>
      </c>
      <c r="G1727">
        <v>23</v>
      </c>
      <c r="H1727">
        <v>14.948654621084099</v>
      </c>
      <c r="I1727" t="s">
        <v>100</v>
      </c>
    </row>
    <row r="1728" spans="1:9">
      <c r="A1728" t="str">
        <f t="shared" si="26"/>
        <v>C91-C952015MaleAllEth11</v>
      </c>
      <c r="B1728">
        <v>2015</v>
      </c>
      <c r="C1728" t="s">
        <v>26</v>
      </c>
      <c r="D1728" t="s">
        <v>117</v>
      </c>
      <c r="E1728">
        <v>11</v>
      </c>
      <c r="F1728" t="s">
        <v>151</v>
      </c>
      <c r="G1728">
        <v>25</v>
      </c>
      <c r="H1728">
        <v>16.2485376316132</v>
      </c>
      <c r="I1728" t="s">
        <v>101</v>
      </c>
    </row>
    <row r="1729" spans="1:9">
      <c r="A1729" t="str">
        <f t="shared" si="26"/>
        <v>D45-D472015MaleAllEth11</v>
      </c>
      <c r="B1729">
        <v>2015</v>
      </c>
      <c r="C1729" t="s">
        <v>26</v>
      </c>
      <c r="D1729" t="s">
        <v>117</v>
      </c>
      <c r="E1729">
        <v>11</v>
      </c>
      <c r="F1729" t="s">
        <v>151</v>
      </c>
      <c r="G1729">
        <v>9</v>
      </c>
      <c r="H1729">
        <v>5.8494735473807404</v>
      </c>
      <c r="I1729" t="s">
        <v>142</v>
      </c>
    </row>
    <row r="1730" spans="1:9">
      <c r="A1730" t="str">
        <f t="shared" si="26"/>
        <v>C00-C142015MaleAllEth12</v>
      </c>
      <c r="B1730">
        <v>2015</v>
      </c>
      <c r="C1730" t="s">
        <v>26</v>
      </c>
      <c r="D1730" t="s">
        <v>117</v>
      </c>
      <c r="E1730">
        <v>12</v>
      </c>
      <c r="F1730" t="s">
        <v>152</v>
      </c>
      <c r="G1730">
        <v>57</v>
      </c>
      <c r="H1730">
        <v>40.857286216041899</v>
      </c>
      <c r="I1730" t="s">
        <v>86</v>
      </c>
    </row>
    <row r="1731" spans="1:9">
      <c r="A1731" t="str">
        <f t="shared" ref="A1731:A1794" si="27">I1731&amp;B1731&amp;C1731&amp;D1731&amp;E1731</f>
        <v>C152015MaleAllEth12</v>
      </c>
      <c r="B1731">
        <v>2015</v>
      </c>
      <c r="C1731" t="s">
        <v>26</v>
      </c>
      <c r="D1731" t="s">
        <v>117</v>
      </c>
      <c r="E1731">
        <v>12</v>
      </c>
      <c r="F1731" t="s">
        <v>152</v>
      </c>
      <c r="G1731">
        <v>16</v>
      </c>
      <c r="H1731">
        <v>11.468711920292501</v>
      </c>
      <c r="I1731" t="s">
        <v>87</v>
      </c>
    </row>
    <row r="1732" spans="1:9">
      <c r="A1732" t="str">
        <f t="shared" si="27"/>
        <v>C162015MaleAllEth12</v>
      </c>
      <c r="B1732">
        <v>2015</v>
      </c>
      <c r="C1732" t="s">
        <v>26</v>
      </c>
      <c r="D1732" t="s">
        <v>117</v>
      </c>
      <c r="E1732">
        <v>12</v>
      </c>
      <c r="F1732" t="s">
        <v>152</v>
      </c>
      <c r="G1732">
        <v>24</v>
      </c>
      <c r="H1732">
        <v>17.203067880438699</v>
      </c>
      <c r="I1732" t="s">
        <v>88</v>
      </c>
    </row>
    <row r="1733" spans="1:9">
      <c r="A1733" t="str">
        <f t="shared" si="27"/>
        <v>C18-C212015MaleAllEth12</v>
      </c>
      <c r="B1733">
        <v>2015</v>
      </c>
      <c r="C1733" t="s">
        <v>26</v>
      </c>
      <c r="D1733" t="s">
        <v>117</v>
      </c>
      <c r="E1733">
        <v>12</v>
      </c>
      <c r="F1733" t="s">
        <v>152</v>
      </c>
      <c r="G1733">
        <v>134</v>
      </c>
      <c r="H1733">
        <v>96.0504623324493</v>
      </c>
      <c r="I1733" t="s">
        <v>89</v>
      </c>
    </row>
    <row r="1734" spans="1:9">
      <c r="A1734" t="str">
        <f t="shared" si="27"/>
        <v>C222015MaleAllEth12</v>
      </c>
      <c r="B1734">
        <v>2015</v>
      </c>
      <c r="C1734" t="s">
        <v>26</v>
      </c>
      <c r="D1734" t="s">
        <v>117</v>
      </c>
      <c r="E1734">
        <v>12</v>
      </c>
      <c r="F1734" t="s">
        <v>152</v>
      </c>
      <c r="G1734">
        <v>32</v>
      </c>
      <c r="H1734">
        <v>22.937423840584898</v>
      </c>
      <c r="I1734" t="s">
        <v>90</v>
      </c>
    </row>
    <row r="1735" spans="1:9">
      <c r="A1735" t="str">
        <f t="shared" si="27"/>
        <v>C252015MaleAllEth12</v>
      </c>
      <c r="B1735">
        <v>2015</v>
      </c>
      <c r="C1735" t="s">
        <v>26</v>
      </c>
      <c r="D1735" t="s">
        <v>117</v>
      </c>
      <c r="E1735">
        <v>12</v>
      </c>
      <c r="F1735" t="s">
        <v>152</v>
      </c>
      <c r="G1735">
        <v>30</v>
      </c>
      <c r="H1735">
        <v>21.503834850548301</v>
      </c>
      <c r="I1735" t="s">
        <v>91</v>
      </c>
    </row>
    <row r="1736" spans="1:9">
      <c r="A1736" t="str">
        <f t="shared" si="27"/>
        <v>C33-C342015MaleAllEth12</v>
      </c>
      <c r="B1736">
        <v>2015</v>
      </c>
      <c r="C1736" t="s">
        <v>26</v>
      </c>
      <c r="D1736" t="s">
        <v>117</v>
      </c>
      <c r="E1736">
        <v>12</v>
      </c>
      <c r="F1736" t="s">
        <v>152</v>
      </c>
      <c r="G1736">
        <v>70</v>
      </c>
      <c r="H1736">
        <v>50.175614651279503</v>
      </c>
      <c r="I1736" t="s">
        <v>92</v>
      </c>
    </row>
    <row r="1737" spans="1:9">
      <c r="A1737" t="str">
        <f t="shared" si="27"/>
        <v>C432015MaleAllEth12</v>
      </c>
      <c r="B1737">
        <v>2015</v>
      </c>
      <c r="C1737" t="s">
        <v>26</v>
      </c>
      <c r="D1737" t="s">
        <v>117</v>
      </c>
      <c r="E1737">
        <v>12</v>
      </c>
      <c r="F1737" t="s">
        <v>152</v>
      </c>
      <c r="G1737">
        <v>120</v>
      </c>
      <c r="H1737">
        <v>86.015339402193405</v>
      </c>
      <c r="I1737" t="s">
        <v>93</v>
      </c>
    </row>
    <row r="1738" spans="1:9">
      <c r="A1738" t="str">
        <f t="shared" si="27"/>
        <v>C612015MaleAllEth12</v>
      </c>
      <c r="B1738">
        <v>2015</v>
      </c>
      <c r="C1738" t="s">
        <v>26</v>
      </c>
      <c r="D1738" t="s">
        <v>117</v>
      </c>
      <c r="E1738">
        <v>12</v>
      </c>
      <c r="F1738" t="s">
        <v>152</v>
      </c>
      <c r="G1738">
        <v>340</v>
      </c>
      <c r="H1738">
        <v>243.71012830621501</v>
      </c>
      <c r="I1738" t="s">
        <v>107</v>
      </c>
    </row>
    <row r="1739" spans="1:9">
      <c r="A1739" t="str">
        <f t="shared" si="27"/>
        <v>C622015MaleAllEth12</v>
      </c>
      <c r="B1739">
        <v>2015</v>
      </c>
      <c r="C1739" t="s">
        <v>26</v>
      </c>
      <c r="D1739" t="s">
        <v>117</v>
      </c>
      <c r="E1739">
        <v>12</v>
      </c>
      <c r="F1739" t="s">
        <v>152</v>
      </c>
      <c r="G1739">
        <v>5</v>
      </c>
      <c r="H1739">
        <v>3.5839724750913899</v>
      </c>
      <c r="I1739" t="s">
        <v>108</v>
      </c>
    </row>
    <row r="1740" spans="1:9">
      <c r="A1740" t="str">
        <f t="shared" si="27"/>
        <v>C64-C66, C682015MaleAllEth12</v>
      </c>
      <c r="B1740">
        <v>2015</v>
      </c>
      <c r="C1740" t="s">
        <v>26</v>
      </c>
      <c r="D1740" t="s">
        <v>117</v>
      </c>
      <c r="E1740">
        <v>12</v>
      </c>
      <c r="F1740" t="s">
        <v>152</v>
      </c>
      <c r="G1740">
        <v>54</v>
      </c>
      <c r="H1740">
        <v>38.706902730986997</v>
      </c>
      <c r="I1740" t="s">
        <v>94</v>
      </c>
    </row>
    <row r="1741" spans="1:9">
      <c r="A1741" t="str">
        <f t="shared" si="27"/>
        <v>C672015MaleAllEth12</v>
      </c>
      <c r="B1741">
        <v>2015</v>
      </c>
      <c r="C1741" t="s">
        <v>26</v>
      </c>
      <c r="D1741" t="s">
        <v>117</v>
      </c>
      <c r="E1741">
        <v>12</v>
      </c>
      <c r="F1741" t="s">
        <v>152</v>
      </c>
      <c r="G1741">
        <v>8</v>
      </c>
      <c r="H1741">
        <v>5.7343559601462299</v>
      </c>
      <c r="I1741" t="s">
        <v>95</v>
      </c>
    </row>
    <row r="1742" spans="1:9">
      <c r="A1742" t="str">
        <f t="shared" si="27"/>
        <v>C712015MaleAllEth12</v>
      </c>
      <c r="B1742">
        <v>2015</v>
      </c>
      <c r="C1742" t="s">
        <v>26</v>
      </c>
      <c r="D1742" t="s">
        <v>117</v>
      </c>
      <c r="E1742">
        <v>12</v>
      </c>
      <c r="F1742" t="s">
        <v>152</v>
      </c>
      <c r="G1742">
        <v>27</v>
      </c>
      <c r="H1742">
        <v>19.353451365493498</v>
      </c>
      <c r="I1742" t="s">
        <v>96</v>
      </c>
    </row>
    <row r="1743" spans="1:9">
      <c r="A1743" t="str">
        <f t="shared" si="27"/>
        <v>C732015MaleAllEth12</v>
      </c>
      <c r="B1743">
        <v>2015</v>
      </c>
      <c r="C1743" t="s">
        <v>26</v>
      </c>
      <c r="D1743" t="s">
        <v>117</v>
      </c>
      <c r="E1743">
        <v>12</v>
      </c>
      <c r="F1743" t="s">
        <v>152</v>
      </c>
      <c r="G1743">
        <v>13</v>
      </c>
      <c r="H1743">
        <v>9.3183284352376194</v>
      </c>
      <c r="I1743" t="s">
        <v>97</v>
      </c>
    </row>
    <row r="1744" spans="1:9">
      <c r="A1744" t="str">
        <f t="shared" si="27"/>
        <v>C812015MaleAllEth12</v>
      </c>
      <c r="B1744">
        <v>2015</v>
      </c>
      <c r="C1744" t="s">
        <v>26</v>
      </c>
      <c r="D1744" t="s">
        <v>117</v>
      </c>
      <c r="E1744">
        <v>12</v>
      </c>
      <c r="F1744" t="s">
        <v>152</v>
      </c>
      <c r="G1744">
        <v>1</v>
      </c>
      <c r="H1744">
        <v>0.71679449501827797</v>
      </c>
      <c r="I1744" t="s">
        <v>98</v>
      </c>
    </row>
    <row r="1745" spans="1:9">
      <c r="A1745" t="str">
        <f t="shared" si="27"/>
        <v>C82-C86, C962015MaleAllEth12</v>
      </c>
      <c r="B1745">
        <v>2015</v>
      </c>
      <c r="C1745" t="s">
        <v>26</v>
      </c>
      <c r="D1745" t="s">
        <v>117</v>
      </c>
      <c r="E1745">
        <v>12</v>
      </c>
      <c r="F1745" t="s">
        <v>152</v>
      </c>
      <c r="G1745">
        <v>44</v>
      </c>
      <c r="H1745">
        <v>31.5389577808042</v>
      </c>
      <c r="I1745" t="s">
        <v>99</v>
      </c>
    </row>
    <row r="1746" spans="1:9">
      <c r="A1746" t="str">
        <f t="shared" si="27"/>
        <v>C902015MaleAllEth12</v>
      </c>
      <c r="B1746">
        <v>2015</v>
      </c>
      <c r="C1746" t="s">
        <v>26</v>
      </c>
      <c r="D1746" t="s">
        <v>117</v>
      </c>
      <c r="E1746">
        <v>12</v>
      </c>
      <c r="F1746" t="s">
        <v>152</v>
      </c>
      <c r="G1746">
        <v>16</v>
      </c>
      <c r="H1746">
        <v>11.468711920292501</v>
      </c>
      <c r="I1746" t="s">
        <v>100</v>
      </c>
    </row>
    <row r="1747" spans="1:9">
      <c r="A1747" t="str">
        <f t="shared" si="27"/>
        <v>C91-C952015MaleAllEth12</v>
      </c>
      <c r="B1747">
        <v>2015</v>
      </c>
      <c r="C1747" t="s">
        <v>26</v>
      </c>
      <c r="D1747" t="s">
        <v>117</v>
      </c>
      <c r="E1747">
        <v>12</v>
      </c>
      <c r="F1747" t="s">
        <v>152</v>
      </c>
      <c r="G1747">
        <v>36</v>
      </c>
      <c r="H1747">
        <v>25.804601820658</v>
      </c>
      <c r="I1747" t="s">
        <v>101</v>
      </c>
    </row>
    <row r="1748" spans="1:9">
      <c r="A1748" t="str">
        <f t="shared" si="27"/>
        <v>D45-D472015MaleAllEth12</v>
      </c>
      <c r="B1748">
        <v>2015</v>
      </c>
      <c r="C1748" t="s">
        <v>26</v>
      </c>
      <c r="D1748" t="s">
        <v>117</v>
      </c>
      <c r="E1748">
        <v>12</v>
      </c>
      <c r="F1748" t="s">
        <v>152</v>
      </c>
      <c r="G1748">
        <v>19</v>
      </c>
      <c r="H1748">
        <v>13.6190954053473</v>
      </c>
      <c r="I1748" t="s">
        <v>142</v>
      </c>
    </row>
    <row r="1749" spans="1:9">
      <c r="A1749" t="str">
        <f t="shared" si="27"/>
        <v>C00-C142015MaleAllEth13</v>
      </c>
      <c r="B1749">
        <v>2015</v>
      </c>
      <c r="C1749" t="s">
        <v>26</v>
      </c>
      <c r="D1749" t="s">
        <v>117</v>
      </c>
      <c r="E1749">
        <v>13</v>
      </c>
      <c r="F1749" t="s">
        <v>153</v>
      </c>
      <c r="G1749">
        <v>56</v>
      </c>
      <c r="H1749">
        <v>46.007229707525497</v>
      </c>
      <c r="I1749" t="s">
        <v>86</v>
      </c>
    </row>
    <row r="1750" spans="1:9">
      <c r="A1750" t="str">
        <f t="shared" si="27"/>
        <v>C152015MaleAllEth13</v>
      </c>
      <c r="B1750">
        <v>2015</v>
      </c>
      <c r="C1750" t="s">
        <v>26</v>
      </c>
      <c r="D1750" t="s">
        <v>117</v>
      </c>
      <c r="E1750">
        <v>13</v>
      </c>
      <c r="F1750" t="s">
        <v>153</v>
      </c>
      <c r="G1750">
        <v>35</v>
      </c>
      <c r="H1750">
        <v>28.754518567203402</v>
      </c>
      <c r="I1750" t="s">
        <v>87</v>
      </c>
    </row>
    <row r="1751" spans="1:9">
      <c r="A1751" t="str">
        <f t="shared" si="27"/>
        <v>C162015MaleAllEth13</v>
      </c>
      <c r="B1751">
        <v>2015</v>
      </c>
      <c r="C1751" t="s">
        <v>26</v>
      </c>
      <c r="D1751" t="s">
        <v>117</v>
      </c>
      <c r="E1751">
        <v>13</v>
      </c>
      <c r="F1751" t="s">
        <v>153</v>
      </c>
      <c r="G1751">
        <v>34</v>
      </c>
      <c r="H1751">
        <v>27.932960893854698</v>
      </c>
      <c r="I1751" t="s">
        <v>88</v>
      </c>
    </row>
    <row r="1752" spans="1:9">
      <c r="A1752" t="str">
        <f t="shared" si="27"/>
        <v>C18-C212015MaleAllEth13</v>
      </c>
      <c r="B1752">
        <v>2015</v>
      </c>
      <c r="C1752" t="s">
        <v>26</v>
      </c>
      <c r="D1752" t="s">
        <v>117</v>
      </c>
      <c r="E1752">
        <v>13</v>
      </c>
      <c r="F1752" t="s">
        <v>153</v>
      </c>
      <c r="G1752">
        <v>158</v>
      </c>
      <c r="H1752">
        <v>129.80611238909</v>
      </c>
      <c r="I1752" t="s">
        <v>89</v>
      </c>
    </row>
    <row r="1753" spans="1:9">
      <c r="A1753" t="str">
        <f t="shared" si="27"/>
        <v>C222015MaleAllEth13</v>
      </c>
      <c r="B1753">
        <v>2015</v>
      </c>
      <c r="C1753" t="s">
        <v>26</v>
      </c>
      <c r="D1753" t="s">
        <v>117</v>
      </c>
      <c r="E1753">
        <v>13</v>
      </c>
      <c r="F1753" t="s">
        <v>153</v>
      </c>
      <c r="G1753">
        <v>44</v>
      </c>
      <c r="H1753">
        <v>36.148537627341398</v>
      </c>
      <c r="I1753" t="s">
        <v>90</v>
      </c>
    </row>
    <row r="1754" spans="1:9">
      <c r="A1754" t="str">
        <f t="shared" si="27"/>
        <v>C252015MaleAllEth13</v>
      </c>
      <c r="B1754">
        <v>2015</v>
      </c>
      <c r="C1754" t="s">
        <v>26</v>
      </c>
      <c r="D1754" t="s">
        <v>117</v>
      </c>
      <c r="E1754">
        <v>13</v>
      </c>
      <c r="F1754" t="s">
        <v>153</v>
      </c>
      <c r="G1754">
        <v>39</v>
      </c>
      <c r="H1754">
        <v>32.040749260598098</v>
      </c>
      <c r="I1754" t="s">
        <v>91</v>
      </c>
    </row>
    <row r="1755" spans="1:9">
      <c r="A1755" t="str">
        <f t="shared" si="27"/>
        <v>C33-C342015MaleAllEth13</v>
      </c>
      <c r="B1755">
        <v>2015</v>
      </c>
      <c r="C1755" t="s">
        <v>26</v>
      </c>
      <c r="D1755" t="s">
        <v>117</v>
      </c>
      <c r="E1755">
        <v>13</v>
      </c>
      <c r="F1755" t="s">
        <v>153</v>
      </c>
      <c r="G1755">
        <v>123</v>
      </c>
      <c r="H1755">
        <v>101.051593821886</v>
      </c>
      <c r="I1755" t="s">
        <v>92</v>
      </c>
    </row>
    <row r="1756" spans="1:9">
      <c r="A1756" t="str">
        <f t="shared" si="27"/>
        <v>C432015MaleAllEth13</v>
      </c>
      <c r="B1756">
        <v>2015</v>
      </c>
      <c r="C1756" t="s">
        <v>26</v>
      </c>
      <c r="D1756" t="s">
        <v>117</v>
      </c>
      <c r="E1756">
        <v>13</v>
      </c>
      <c r="F1756" t="s">
        <v>153</v>
      </c>
      <c r="G1756">
        <v>147</v>
      </c>
      <c r="H1756">
        <v>120.768977982254</v>
      </c>
      <c r="I1756" t="s">
        <v>93</v>
      </c>
    </row>
    <row r="1757" spans="1:9">
      <c r="A1757" t="str">
        <f t="shared" si="27"/>
        <v>C612015MaleAllEth13</v>
      </c>
      <c r="B1757">
        <v>2015</v>
      </c>
      <c r="C1757" t="s">
        <v>26</v>
      </c>
      <c r="D1757" t="s">
        <v>117</v>
      </c>
      <c r="E1757">
        <v>13</v>
      </c>
      <c r="F1757" t="s">
        <v>153</v>
      </c>
      <c r="G1757">
        <v>536</v>
      </c>
      <c r="H1757">
        <v>440.354912914887</v>
      </c>
      <c r="I1757" t="s">
        <v>107</v>
      </c>
    </row>
    <row r="1758" spans="1:9">
      <c r="A1758" t="str">
        <f t="shared" si="27"/>
        <v>C622015MaleAllEth13</v>
      </c>
      <c r="B1758">
        <v>2015</v>
      </c>
      <c r="C1758" t="s">
        <v>26</v>
      </c>
      <c r="D1758" t="s">
        <v>117</v>
      </c>
      <c r="E1758">
        <v>13</v>
      </c>
      <c r="F1758" t="s">
        <v>153</v>
      </c>
      <c r="G1758">
        <v>3</v>
      </c>
      <c r="H1758">
        <v>2.4646730200460101</v>
      </c>
      <c r="I1758" t="s">
        <v>108</v>
      </c>
    </row>
    <row r="1759" spans="1:9">
      <c r="A1759" t="str">
        <f t="shared" si="27"/>
        <v>C64-C66, C682015MaleAllEth13</v>
      </c>
      <c r="B1759">
        <v>2015</v>
      </c>
      <c r="C1759" t="s">
        <v>26</v>
      </c>
      <c r="D1759" t="s">
        <v>117</v>
      </c>
      <c r="E1759">
        <v>13</v>
      </c>
      <c r="F1759" t="s">
        <v>153</v>
      </c>
      <c r="G1759">
        <v>60</v>
      </c>
      <c r="H1759">
        <v>49.293460400920097</v>
      </c>
      <c r="I1759" t="s">
        <v>94</v>
      </c>
    </row>
    <row r="1760" spans="1:9">
      <c r="A1760" t="str">
        <f t="shared" si="27"/>
        <v>C672015MaleAllEth13</v>
      </c>
      <c r="B1760">
        <v>2015</v>
      </c>
      <c r="C1760" t="s">
        <v>26</v>
      </c>
      <c r="D1760" t="s">
        <v>117</v>
      </c>
      <c r="E1760">
        <v>13</v>
      </c>
      <c r="F1760" t="s">
        <v>153</v>
      </c>
      <c r="G1760">
        <v>22</v>
      </c>
      <c r="H1760">
        <v>18.074268813670699</v>
      </c>
      <c r="I1760" t="s">
        <v>95</v>
      </c>
    </row>
    <row r="1761" spans="1:9">
      <c r="A1761" t="str">
        <f t="shared" si="27"/>
        <v>C712015MaleAllEth13</v>
      </c>
      <c r="B1761">
        <v>2015</v>
      </c>
      <c r="C1761" t="s">
        <v>26</v>
      </c>
      <c r="D1761" t="s">
        <v>117</v>
      </c>
      <c r="E1761">
        <v>13</v>
      </c>
      <c r="F1761" t="s">
        <v>153</v>
      </c>
      <c r="G1761">
        <v>21</v>
      </c>
      <c r="H1761">
        <v>17.252711140322099</v>
      </c>
      <c r="I1761" t="s">
        <v>96</v>
      </c>
    </row>
    <row r="1762" spans="1:9">
      <c r="A1762" t="str">
        <f t="shared" si="27"/>
        <v>C732015MaleAllEth13</v>
      </c>
      <c r="B1762">
        <v>2015</v>
      </c>
      <c r="C1762" t="s">
        <v>26</v>
      </c>
      <c r="D1762" t="s">
        <v>117</v>
      </c>
      <c r="E1762">
        <v>13</v>
      </c>
      <c r="F1762" t="s">
        <v>153</v>
      </c>
      <c r="G1762">
        <v>7</v>
      </c>
      <c r="H1762">
        <v>5.75090371344068</v>
      </c>
      <c r="I1762" t="s">
        <v>97</v>
      </c>
    </row>
    <row r="1763" spans="1:9">
      <c r="A1763" t="str">
        <f t="shared" si="27"/>
        <v>C812015MaleAllEth13</v>
      </c>
      <c r="B1763">
        <v>2015</v>
      </c>
      <c r="C1763" t="s">
        <v>26</v>
      </c>
      <c r="D1763" t="s">
        <v>117</v>
      </c>
      <c r="E1763">
        <v>13</v>
      </c>
      <c r="F1763" t="s">
        <v>153</v>
      </c>
      <c r="G1763">
        <v>6</v>
      </c>
      <c r="H1763">
        <v>4.9293460400920104</v>
      </c>
      <c r="I1763" t="s">
        <v>98</v>
      </c>
    </row>
    <row r="1764" spans="1:9">
      <c r="A1764" t="str">
        <f t="shared" si="27"/>
        <v>C82-C86, C962015MaleAllEth13</v>
      </c>
      <c r="B1764">
        <v>2015</v>
      </c>
      <c r="C1764" t="s">
        <v>26</v>
      </c>
      <c r="D1764" t="s">
        <v>117</v>
      </c>
      <c r="E1764">
        <v>13</v>
      </c>
      <c r="F1764" t="s">
        <v>153</v>
      </c>
      <c r="G1764">
        <v>50</v>
      </c>
      <c r="H1764">
        <v>41.077883667433497</v>
      </c>
      <c r="I1764" t="s">
        <v>99</v>
      </c>
    </row>
    <row r="1765" spans="1:9">
      <c r="A1765" t="str">
        <f t="shared" si="27"/>
        <v>C902015MaleAllEth13</v>
      </c>
      <c r="B1765">
        <v>2015</v>
      </c>
      <c r="C1765" t="s">
        <v>26</v>
      </c>
      <c r="D1765" t="s">
        <v>117</v>
      </c>
      <c r="E1765">
        <v>13</v>
      </c>
      <c r="F1765" t="s">
        <v>153</v>
      </c>
      <c r="G1765">
        <v>28</v>
      </c>
      <c r="H1765">
        <v>23.003614853762699</v>
      </c>
      <c r="I1765" t="s">
        <v>100</v>
      </c>
    </row>
    <row r="1766" spans="1:9">
      <c r="A1766" t="str">
        <f t="shared" si="27"/>
        <v>C91-C952015MaleAllEth13</v>
      </c>
      <c r="B1766">
        <v>2015</v>
      </c>
      <c r="C1766" t="s">
        <v>26</v>
      </c>
      <c r="D1766" t="s">
        <v>117</v>
      </c>
      <c r="E1766">
        <v>13</v>
      </c>
      <c r="F1766" t="s">
        <v>153</v>
      </c>
      <c r="G1766">
        <v>51</v>
      </c>
      <c r="H1766">
        <v>41.899441340782097</v>
      </c>
      <c r="I1766" t="s">
        <v>101</v>
      </c>
    </row>
    <row r="1767" spans="1:9">
      <c r="A1767" t="str">
        <f t="shared" si="27"/>
        <v>D45-D472015MaleAllEth13</v>
      </c>
      <c r="B1767">
        <v>2015</v>
      </c>
      <c r="C1767" t="s">
        <v>26</v>
      </c>
      <c r="D1767" t="s">
        <v>117</v>
      </c>
      <c r="E1767">
        <v>13</v>
      </c>
      <c r="F1767" t="s">
        <v>153</v>
      </c>
      <c r="G1767">
        <v>14</v>
      </c>
      <c r="H1767">
        <v>11.501807426881401</v>
      </c>
      <c r="I1767" t="s">
        <v>142</v>
      </c>
    </row>
    <row r="1768" spans="1:9">
      <c r="A1768" t="str">
        <f t="shared" si="27"/>
        <v>C00-C142015MaleAllEth14</v>
      </c>
      <c r="B1768">
        <v>2015</v>
      </c>
      <c r="C1768" t="s">
        <v>26</v>
      </c>
      <c r="D1768" t="s">
        <v>117</v>
      </c>
      <c r="E1768">
        <v>14</v>
      </c>
      <c r="F1768" t="s">
        <v>154</v>
      </c>
      <c r="G1768">
        <v>43</v>
      </c>
      <c r="H1768">
        <v>38.977519941986898</v>
      </c>
      <c r="I1768" t="s">
        <v>86</v>
      </c>
    </row>
    <row r="1769" spans="1:9">
      <c r="A1769" t="str">
        <f t="shared" si="27"/>
        <v>C152015MaleAllEth14</v>
      </c>
      <c r="B1769">
        <v>2015</v>
      </c>
      <c r="C1769" t="s">
        <v>26</v>
      </c>
      <c r="D1769" t="s">
        <v>117</v>
      </c>
      <c r="E1769">
        <v>14</v>
      </c>
      <c r="F1769" t="s">
        <v>154</v>
      </c>
      <c r="G1769">
        <v>39</v>
      </c>
      <c r="H1769">
        <v>35.351704133429998</v>
      </c>
      <c r="I1769" t="s">
        <v>87</v>
      </c>
    </row>
    <row r="1770" spans="1:9">
      <c r="A1770" t="str">
        <f t="shared" si="27"/>
        <v>C162015MaleAllEth14</v>
      </c>
      <c r="B1770">
        <v>2015</v>
      </c>
      <c r="C1770" t="s">
        <v>26</v>
      </c>
      <c r="D1770" t="s">
        <v>117</v>
      </c>
      <c r="E1770">
        <v>14</v>
      </c>
      <c r="F1770" t="s">
        <v>154</v>
      </c>
      <c r="G1770">
        <v>24</v>
      </c>
      <c r="H1770">
        <v>21.7548948513416</v>
      </c>
      <c r="I1770" t="s">
        <v>88</v>
      </c>
    </row>
    <row r="1771" spans="1:9">
      <c r="A1771" t="str">
        <f t="shared" si="27"/>
        <v>C18-C212015MaleAllEth14</v>
      </c>
      <c r="B1771">
        <v>2015</v>
      </c>
      <c r="C1771" t="s">
        <v>26</v>
      </c>
      <c r="D1771" t="s">
        <v>117</v>
      </c>
      <c r="E1771">
        <v>14</v>
      </c>
      <c r="F1771" t="s">
        <v>154</v>
      </c>
      <c r="G1771">
        <v>251</v>
      </c>
      <c r="H1771">
        <v>227.519941986947</v>
      </c>
      <c r="I1771" t="s">
        <v>89</v>
      </c>
    </row>
    <row r="1772" spans="1:9">
      <c r="A1772" t="str">
        <f t="shared" si="27"/>
        <v>C222015MaleAllEth14</v>
      </c>
      <c r="B1772">
        <v>2015</v>
      </c>
      <c r="C1772" t="s">
        <v>26</v>
      </c>
      <c r="D1772" t="s">
        <v>117</v>
      </c>
      <c r="E1772">
        <v>14</v>
      </c>
      <c r="F1772" t="s">
        <v>154</v>
      </c>
      <c r="G1772">
        <v>27</v>
      </c>
      <c r="H1772">
        <v>24.474256707759199</v>
      </c>
      <c r="I1772" t="s">
        <v>90</v>
      </c>
    </row>
    <row r="1773" spans="1:9">
      <c r="A1773" t="str">
        <f t="shared" si="27"/>
        <v>C252015MaleAllEth14</v>
      </c>
      <c r="B1773">
        <v>2015</v>
      </c>
      <c r="C1773" t="s">
        <v>26</v>
      </c>
      <c r="D1773" t="s">
        <v>117</v>
      </c>
      <c r="E1773">
        <v>14</v>
      </c>
      <c r="F1773" t="s">
        <v>154</v>
      </c>
      <c r="G1773">
        <v>56</v>
      </c>
      <c r="H1773">
        <v>50.761421319797002</v>
      </c>
      <c r="I1773" t="s">
        <v>91</v>
      </c>
    </row>
    <row r="1774" spans="1:9">
      <c r="A1774" t="str">
        <f t="shared" si="27"/>
        <v>C33-C342015MaleAllEth14</v>
      </c>
      <c r="B1774">
        <v>2015</v>
      </c>
      <c r="C1774" t="s">
        <v>26</v>
      </c>
      <c r="D1774" t="s">
        <v>117</v>
      </c>
      <c r="E1774">
        <v>14</v>
      </c>
      <c r="F1774" t="s">
        <v>154</v>
      </c>
      <c r="G1774">
        <v>179</v>
      </c>
      <c r="H1774">
        <v>162.25525743292201</v>
      </c>
      <c r="I1774" t="s">
        <v>92</v>
      </c>
    </row>
    <row r="1775" spans="1:9">
      <c r="A1775" t="str">
        <f t="shared" si="27"/>
        <v>C432015MaleAllEth14</v>
      </c>
      <c r="B1775">
        <v>2015</v>
      </c>
      <c r="C1775" t="s">
        <v>26</v>
      </c>
      <c r="D1775" t="s">
        <v>117</v>
      </c>
      <c r="E1775">
        <v>14</v>
      </c>
      <c r="F1775" t="s">
        <v>154</v>
      </c>
      <c r="G1775">
        <v>191</v>
      </c>
      <c r="H1775">
        <v>173.132704858593</v>
      </c>
      <c r="I1775" t="s">
        <v>93</v>
      </c>
    </row>
    <row r="1776" spans="1:9">
      <c r="A1776" t="str">
        <f t="shared" si="27"/>
        <v>C502015MaleAllEth14</v>
      </c>
      <c r="B1776">
        <v>2015</v>
      </c>
      <c r="C1776" t="s">
        <v>26</v>
      </c>
      <c r="D1776" t="s">
        <v>117</v>
      </c>
      <c r="E1776">
        <v>14</v>
      </c>
      <c r="F1776" t="s">
        <v>154</v>
      </c>
      <c r="G1776">
        <v>4</v>
      </c>
      <c r="H1776">
        <v>3.6258158085569301</v>
      </c>
      <c r="I1776" t="s">
        <v>102</v>
      </c>
    </row>
    <row r="1777" spans="1:9">
      <c r="A1777" t="str">
        <f t="shared" si="27"/>
        <v>C612015MaleAllEth14</v>
      </c>
      <c r="B1777">
        <v>2015</v>
      </c>
      <c r="C1777" t="s">
        <v>26</v>
      </c>
      <c r="D1777" t="s">
        <v>117</v>
      </c>
      <c r="E1777">
        <v>14</v>
      </c>
      <c r="F1777" t="s">
        <v>154</v>
      </c>
      <c r="G1777">
        <v>789</v>
      </c>
      <c r="H1777">
        <v>715.19216823785302</v>
      </c>
      <c r="I1777" t="s">
        <v>107</v>
      </c>
    </row>
    <row r="1778" spans="1:9">
      <c r="A1778" t="str">
        <f t="shared" si="27"/>
        <v>C622015MaleAllEth14</v>
      </c>
      <c r="B1778">
        <v>2015</v>
      </c>
      <c r="C1778" t="s">
        <v>26</v>
      </c>
      <c r="D1778" t="s">
        <v>117</v>
      </c>
      <c r="E1778">
        <v>14</v>
      </c>
      <c r="F1778" t="s">
        <v>154</v>
      </c>
      <c r="G1778">
        <v>2</v>
      </c>
      <c r="H1778">
        <v>1.8129079042784599</v>
      </c>
      <c r="I1778" t="s">
        <v>108</v>
      </c>
    </row>
    <row r="1779" spans="1:9">
      <c r="A1779" t="str">
        <f t="shared" si="27"/>
        <v>C64-C66, C682015MaleAllEth14</v>
      </c>
      <c r="B1779">
        <v>2015</v>
      </c>
      <c r="C1779" t="s">
        <v>26</v>
      </c>
      <c r="D1779" t="s">
        <v>117</v>
      </c>
      <c r="E1779">
        <v>14</v>
      </c>
      <c r="F1779" t="s">
        <v>154</v>
      </c>
      <c r="G1779">
        <v>68</v>
      </c>
      <c r="H1779">
        <v>61.638868745467697</v>
      </c>
      <c r="I1779" t="s">
        <v>94</v>
      </c>
    </row>
    <row r="1780" spans="1:9">
      <c r="A1780" t="str">
        <f t="shared" si="27"/>
        <v>C672015MaleAllEth14</v>
      </c>
      <c r="B1780">
        <v>2015</v>
      </c>
      <c r="C1780" t="s">
        <v>26</v>
      </c>
      <c r="D1780" t="s">
        <v>117</v>
      </c>
      <c r="E1780">
        <v>14</v>
      </c>
      <c r="F1780" t="s">
        <v>154</v>
      </c>
      <c r="G1780">
        <v>49</v>
      </c>
      <c r="H1780">
        <v>44.416243654822303</v>
      </c>
      <c r="I1780" t="s">
        <v>95</v>
      </c>
    </row>
    <row r="1781" spans="1:9">
      <c r="A1781" t="str">
        <f t="shared" si="27"/>
        <v>C712015MaleAllEth14</v>
      </c>
      <c r="B1781">
        <v>2015</v>
      </c>
      <c r="C1781" t="s">
        <v>26</v>
      </c>
      <c r="D1781" t="s">
        <v>117</v>
      </c>
      <c r="E1781">
        <v>14</v>
      </c>
      <c r="F1781" t="s">
        <v>154</v>
      </c>
      <c r="G1781">
        <v>19</v>
      </c>
      <c r="H1781">
        <v>17.222625090645401</v>
      </c>
      <c r="I1781" t="s">
        <v>96</v>
      </c>
    </row>
    <row r="1782" spans="1:9">
      <c r="A1782" t="str">
        <f t="shared" si="27"/>
        <v>C732015MaleAllEth14</v>
      </c>
      <c r="B1782">
        <v>2015</v>
      </c>
      <c r="C1782" t="s">
        <v>26</v>
      </c>
      <c r="D1782" t="s">
        <v>117</v>
      </c>
      <c r="E1782">
        <v>14</v>
      </c>
      <c r="F1782" t="s">
        <v>154</v>
      </c>
      <c r="G1782">
        <v>10</v>
      </c>
      <c r="H1782">
        <v>9.0645395213923106</v>
      </c>
      <c r="I1782" t="s">
        <v>97</v>
      </c>
    </row>
    <row r="1783" spans="1:9">
      <c r="A1783" t="str">
        <f t="shared" si="27"/>
        <v>C812015MaleAllEth14</v>
      </c>
      <c r="B1783">
        <v>2015</v>
      </c>
      <c r="C1783" t="s">
        <v>26</v>
      </c>
      <c r="D1783" t="s">
        <v>117</v>
      </c>
      <c r="E1783">
        <v>14</v>
      </c>
      <c r="F1783" t="s">
        <v>154</v>
      </c>
      <c r="G1783">
        <v>5</v>
      </c>
      <c r="H1783">
        <v>4.5322697606961597</v>
      </c>
      <c r="I1783" t="s">
        <v>98</v>
      </c>
    </row>
    <row r="1784" spans="1:9">
      <c r="A1784" t="str">
        <f t="shared" si="27"/>
        <v>C82-C86, C962015MaleAllEth14</v>
      </c>
      <c r="B1784">
        <v>2015</v>
      </c>
      <c r="C1784" t="s">
        <v>26</v>
      </c>
      <c r="D1784" t="s">
        <v>117</v>
      </c>
      <c r="E1784">
        <v>14</v>
      </c>
      <c r="F1784" t="s">
        <v>154</v>
      </c>
      <c r="G1784">
        <v>66</v>
      </c>
      <c r="H1784">
        <v>59.8259608411893</v>
      </c>
      <c r="I1784" t="s">
        <v>99</v>
      </c>
    </row>
    <row r="1785" spans="1:9">
      <c r="A1785" t="str">
        <f t="shared" si="27"/>
        <v>C902015MaleAllEth14</v>
      </c>
      <c r="B1785">
        <v>2015</v>
      </c>
      <c r="C1785" t="s">
        <v>26</v>
      </c>
      <c r="D1785" t="s">
        <v>117</v>
      </c>
      <c r="E1785">
        <v>14</v>
      </c>
      <c r="F1785" t="s">
        <v>154</v>
      </c>
      <c r="G1785">
        <v>48</v>
      </c>
      <c r="H1785">
        <v>43.509789702683101</v>
      </c>
      <c r="I1785" t="s">
        <v>100</v>
      </c>
    </row>
    <row r="1786" spans="1:9">
      <c r="A1786" t="str">
        <f t="shared" si="27"/>
        <v>C91-C952015MaleAllEth14</v>
      </c>
      <c r="B1786">
        <v>2015</v>
      </c>
      <c r="C1786" t="s">
        <v>26</v>
      </c>
      <c r="D1786" t="s">
        <v>117</v>
      </c>
      <c r="E1786">
        <v>14</v>
      </c>
      <c r="F1786" t="s">
        <v>154</v>
      </c>
      <c r="G1786">
        <v>56</v>
      </c>
      <c r="H1786">
        <v>50.761421319797002</v>
      </c>
      <c r="I1786" t="s">
        <v>101</v>
      </c>
    </row>
    <row r="1787" spans="1:9">
      <c r="A1787" t="str">
        <f t="shared" si="27"/>
        <v>D45-D472015MaleAllEth14</v>
      </c>
      <c r="B1787">
        <v>2015</v>
      </c>
      <c r="C1787" t="s">
        <v>26</v>
      </c>
      <c r="D1787" t="s">
        <v>117</v>
      </c>
      <c r="E1787">
        <v>14</v>
      </c>
      <c r="F1787" t="s">
        <v>154</v>
      </c>
      <c r="G1787">
        <v>27</v>
      </c>
      <c r="H1787">
        <v>24.474256707759199</v>
      </c>
      <c r="I1787" t="s">
        <v>142</v>
      </c>
    </row>
    <row r="1788" spans="1:9">
      <c r="A1788" t="str">
        <f t="shared" si="27"/>
        <v>C00-C142015MaleAllEth15</v>
      </c>
      <c r="B1788">
        <v>2015</v>
      </c>
      <c r="C1788" t="s">
        <v>26</v>
      </c>
      <c r="D1788" t="s">
        <v>117</v>
      </c>
      <c r="E1788">
        <v>15</v>
      </c>
      <c r="F1788" t="s">
        <v>155</v>
      </c>
      <c r="G1788">
        <v>39</v>
      </c>
      <c r="H1788">
        <v>49.093655589123898</v>
      </c>
      <c r="I1788" t="s">
        <v>86</v>
      </c>
    </row>
    <row r="1789" spans="1:9">
      <c r="A1789" t="str">
        <f t="shared" si="27"/>
        <v>C152015MaleAllEth15</v>
      </c>
      <c r="B1789">
        <v>2015</v>
      </c>
      <c r="C1789" t="s">
        <v>26</v>
      </c>
      <c r="D1789" t="s">
        <v>117</v>
      </c>
      <c r="E1789">
        <v>15</v>
      </c>
      <c r="F1789" t="s">
        <v>155</v>
      </c>
      <c r="G1789">
        <v>37</v>
      </c>
      <c r="H1789">
        <v>46.576032225579098</v>
      </c>
      <c r="I1789" t="s">
        <v>87</v>
      </c>
    </row>
    <row r="1790" spans="1:9">
      <c r="A1790" t="str">
        <f t="shared" si="27"/>
        <v>C162015MaleAllEth15</v>
      </c>
      <c r="B1790">
        <v>2015</v>
      </c>
      <c r="C1790" t="s">
        <v>26</v>
      </c>
      <c r="D1790" t="s">
        <v>117</v>
      </c>
      <c r="E1790">
        <v>15</v>
      </c>
      <c r="F1790" t="s">
        <v>155</v>
      </c>
      <c r="G1790">
        <v>40</v>
      </c>
      <c r="H1790">
        <v>50.352467270896298</v>
      </c>
      <c r="I1790" t="s">
        <v>88</v>
      </c>
    </row>
    <row r="1791" spans="1:9">
      <c r="A1791" t="str">
        <f t="shared" si="27"/>
        <v>C18-C212015MaleAllEth15</v>
      </c>
      <c r="B1791">
        <v>2015</v>
      </c>
      <c r="C1791" t="s">
        <v>26</v>
      </c>
      <c r="D1791" t="s">
        <v>117</v>
      </c>
      <c r="E1791">
        <v>15</v>
      </c>
      <c r="F1791" t="s">
        <v>155</v>
      </c>
      <c r="G1791">
        <v>263</v>
      </c>
      <c r="H1791">
        <v>331.06747230614297</v>
      </c>
      <c r="I1791" t="s">
        <v>89</v>
      </c>
    </row>
    <row r="1792" spans="1:9">
      <c r="A1792" t="str">
        <f t="shared" si="27"/>
        <v>C222015MaleAllEth15</v>
      </c>
      <c r="B1792">
        <v>2015</v>
      </c>
      <c r="C1792" t="s">
        <v>26</v>
      </c>
      <c r="D1792" t="s">
        <v>117</v>
      </c>
      <c r="E1792">
        <v>15</v>
      </c>
      <c r="F1792" t="s">
        <v>155</v>
      </c>
      <c r="G1792">
        <v>35</v>
      </c>
      <c r="H1792">
        <v>44.058408862034199</v>
      </c>
      <c r="I1792" t="s">
        <v>90</v>
      </c>
    </row>
    <row r="1793" spans="1:9">
      <c r="A1793" t="str">
        <f t="shared" si="27"/>
        <v>C252015MaleAllEth15</v>
      </c>
      <c r="B1793">
        <v>2015</v>
      </c>
      <c r="C1793" t="s">
        <v>26</v>
      </c>
      <c r="D1793" t="s">
        <v>117</v>
      </c>
      <c r="E1793">
        <v>15</v>
      </c>
      <c r="F1793" t="s">
        <v>155</v>
      </c>
      <c r="G1793">
        <v>48</v>
      </c>
      <c r="H1793">
        <v>60.422960725075498</v>
      </c>
      <c r="I1793" t="s">
        <v>91</v>
      </c>
    </row>
    <row r="1794" spans="1:9">
      <c r="A1794" t="str">
        <f t="shared" si="27"/>
        <v>C33-C342015MaleAllEth15</v>
      </c>
      <c r="B1794">
        <v>2015</v>
      </c>
      <c r="C1794" t="s">
        <v>26</v>
      </c>
      <c r="D1794" t="s">
        <v>117</v>
      </c>
      <c r="E1794">
        <v>15</v>
      </c>
      <c r="F1794" t="s">
        <v>155</v>
      </c>
      <c r="G1794">
        <v>190</v>
      </c>
      <c r="H1794">
        <v>239.17421953675699</v>
      </c>
      <c r="I1794" t="s">
        <v>92</v>
      </c>
    </row>
    <row r="1795" spans="1:9">
      <c r="A1795" t="str">
        <f t="shared" ref="A1795:A1858" si="28">I1795&amp;B1795&amp;C1795&amp;D1795&amp;E1795</f>
        <v>C432015MaleAllEth15</v>
      </c>
      <c r="B1795">
        <v>2015</v>
      </c>
      <c r="C1795" t="s">
        <v>26</v>
      </c>
      <c r="D1795" t="s">
        <v>117</v>
      </c>
      <c r="E1795">
        <v>15</v>
      </c>
      <c r="F1795" t="s">
        <v>155</v>
      </c>
      <c r="G1795">
        <v>204</v>
      </c>
      <c r="H1795">
        <v>256.79758308157102</v>
      </c>
      <c r="I1795" t="s">
        <v>93</v>
      </c>
    </row>
    <row r="1796" spans="1:9">
      <c r="A1796" t="str">
        <f t="shared" si="28"/>
        <v>C502015MaleAllEth15</v>
      </c>
      <c r="B1796">
        <v>2015</v>
      </c>
      <c r="C1796" t="s">
        <v>26</v>
      </c>
      <c r="D1796" t="s">
        <v>117</v>
      </c>
      <c r="E1796">
        <v>15</v>
      </c>
      <c r="F1796" t="s">
        <v>155</v>
      </c>
      <c r="G1796">
        <v>3</v>
      </c>
      <c r="H1796">
        <v>3.77643504531722</v>
      </c>
      <c r="I1796" t="s">
        <v>102</v>
      </c>
    </row>
    <row r="1797" spans="1:9">
      <c r="A1797" t="str">
        <f t="shared" si="28"/>
        <v>C612015MaleAllEth15</v>
      </c>
      <c r="B1797">
        <v>2015</v>
      </c>
      <c r="C1797" t="s">
        <v>26</v>
      </c>
      <c r="D1797" t="s">
        <v>117</v>
      </c>
      <c r="E1797">
        <v>15</v>
      </c>
      <c r="F1797" t="s">
        <v>155</v>
      </c>
      <c r="G1797">
        <v>514</v>
      </c>
      <c r="H1797">
        <v>647.02920443101698</v>
      </c>
      <c r="I1797" t="s">
        <v>107</v>
      </c>
    </row>
    <row r="1798" spans="1:9">
      <c r="A1798" t="str">
        <f t="shared" si="28"/>
        <v>C622015MaleAllEth15</v>
      </c>
      <c r="B1798">
        <v>2015</v>
      </c>
      <c r="C1798" t="s">
        <v>26</v>
      </c>
      <c r="D1798" t="s">
        <v>117</v>
      </c>
      <c r="E1798">
        <v>15</v>
      </c>
      <c r="F1798" t="s">
        <v>155</v>
      </c>
      <c r="G1798">
        <v>1</v>
      </c>
      <c r="H1798">
        <v>1.25881168177241</v>
      </c>
      <c r="I1798" t="s">
        <v>108</v>
      </c>
    </row>
    <row r="1799" spans="1:9">
      <c r="A1799" t="str">
        <f t="shared" si="28"/>
        <v>C64-C66, C682015MaleAllEth15</v>
      </c>
      <c r="B1799">
        <v>2015</v>
      </c>
      <c r="C1799" t="s">
        <v>26</v>
      </c>
      <c r="D1799" t="s">
        <v>117</v>
      </c>
      <c r="E1799">
        <v>15</v>
      </c>
      <c r="F1799" t="s">
        <v>155</v>
      </c>
      <c r="G1799">
        <v>66</v>
      </c>
      <c r="H1799">
        <v>83.081570996978897</v>
      </c>
      <c r="I1799" t="s">
        <v>94</v>
      </c>
    </row>
    <row r="1800" spans="1:9">
      <c r="A1800" t="str">
        <f t="shared" si="28"/>
        <v>C672015MaleAllEth15</v>
      </c>
      <c r="B1800">
        <v>2015</v>
      </c>
      <c r="C1800" t="s">
        <v>26</v>
      </c>
      <c r="D1800" t="s">
        <v>117</v>
      </c>
      <c r="E1800">
        <v>15</v>
      </c>
      <c r="F1800" t="s">
        <v>155</v>
      </c>
      <c r="G1800">
        <v>66</v>
      </c>
      <c r="H1800">
        <v>83.081570996978897</v>
      </c>
      <c r="I1800" t="s">
        <v>95</v>
      </c>
    </row>
    <row r="1801" spans="1:9">
      <c r="A1801" t="str">
        <f t="shared" si="28"/>
        <v>C712015MaleAllEth15</v>
      </c>
      <c r="B1801">
        <v>2015</v>
      </c>
      <c r="C1801" t="s">
        <v>26</v>
      </c>
      <c r="D1801" t="s">
        <v>117</v>
      </c>
      <c r="E1801">
        <v>15</v>
      </c>
      <c r="F1801" t="s">
        <v>155</v>
      </c>
      <c r="G1801">
        <v>20</v>
      </c>
      <c r="H1801">
        <v>25.176233635448099</v>
      </c>
      <c r="I1801" t="s">
        <v>96</v>
      </c>
    </row>
    <row r="1802" spans="1:9">
      <c r="A1802" t="str">
        <f t="shared" si="28"/>
        <v>C732015MaleAllEth15</v>
      </c>
      <c r="B1802">
        <v>2015</v>
      </c>
      <c r="C1802" t="s">
        <v>26</v>
      </c>
      <c r="D1802" t="s">
        <v>117</v>
      </c>
      <c r="E1802">
        <v>15</v>
      </c>
      <c r="F1802" t="s">
        <v>155</v>
      </c>
      <c r="G1802">
        <v>6</v>
      </c>
      <c r="H1802">
        <v>7.5528700906344399</v>
      </c>
      <c r="I1802" t="s">
        <v>97</v>
      </c>
    </row>
    <row r="1803" spans="1:9">
      <c r="A1803" t="str">
        <f t="shared" si="28"/>
        <v>C812015MaleAllEth15</v>
      </c>
      <c r="B1803">
        <v>2015</v>
      </c>
      <c r="C1803" t="s">
        <v>26</v>
      </c>
      <c r="D1803" t="s">
        <v>117</v>
      </c>
      <c r="E1803">
        <v>15</v>
      </c>
      <c r="F1803" t="s">
        <v>155</v>
      </c>
      <c r="G1803">
        <v>2</v>
      </c>
      <c r="H1803">
        <v>2.5176233635448102</v>
      </c>
      <c r="I1803" t="s">
        <v>98</v>
      </c>
    </row>
    <row r="1804" spans="1:9">
      <c r="A1804" t="str">
        <f t="shared" si="28"/>
        <v>C82-C86, C962015MaleAllEth15</v>
      </c>
      <c r="B1804">
        <v>2015</v>
      </c>
      <c r="C1804" t="s">
        <v>26</v>
      </c>
      <c r="D1804" t="s">
        <v>117</v>
      </c>
      <c r="E1804">
        <v>15</v>
      </c>
      <c r="F1804" t="s">
        <v>155</v>
      </c>
      <c r="G1804">
        <v>62</v>
      </c>
      <c r="H1804">
        <v>78.046324269889197</v>
      </c>
      <c r="I1804" t="s">
        <v>99</v>
      </c>
    </row>
    <row r="1805" spans="1:9">
      <c r="A1805" t="str">
        <f t="shared" si="28"/>
        <v>C902015MaleAllEth15</v>
      </c>
      <c r="B1805">
        <v>2015</v>
      </c>
      <c r="C1805" t="s">
        <v>26</v>
      </c>
      <c r="D1805" t="s">
        <v>117</v>
      </c>
      <c r="E1805">
        <v>15</v>
      </c>
      <c r="F1805" t="s">
        <v>155</v>
      </c>
      <c r="G1805">
        <v>27</v>
      </c>
      <c r="H1805">
        <v>33.987915407854999</v>
      </c>
      <c r="I1805" t="s">
        <v>100</v>
      </c>
    </row>
    <row r="1806" spans="1:9">
      <c r="A1806" t="str">
        <f t="shared" si="28"/>
        <v>C91-C952015MaleAllEth15</v>
      </c>
      <c r="B1806">
        <v>2015</v>
      </c>
      <c r="C1806" t="s">
        <v>26</v>
      </c>
      <c r="D1806" t="s">
        <v>117</v>
      </c>
      <c r="E1806">
        <v>15</v>
      </c>
      <c r="F1806" t="s">
        <v>155</v>
      </c>
      <c r="G1806">
        <v>60</v>
      </c>
      <c r="H1806">
        <v>75.528700906344397</v>
      </c>
      <c r="I1806" t="s">
        <v>101</v>
      </c>
    </row>
    <row r="1807" spans="1:9">
      <c r="A1807" t="str">
        <f t="shared" si="28"/>
        <v>D45-D472015MaleAllEth15</v>
      </c>
      <c r="B1807">
        <v>2015</v>
      </c>
      <c r="C1807" t="s">
        <v>26</v>
      </c>
      <c r="D1807" t="s">
        <v>117</v>
      </c>
      <c r="E1807">
        <v>15</v>
      </c>
      <c r="F1807" t="s">
        <v>155</v>
      </c>
      <c r="G1807">
        <v>33</v>
      </c>
      <c r="H1807">
        <v>41.540785498489399</v>
      </c>
      <c r="I1807" t="s">
        <v>142</v>
      </c>
    </row>
    <row r="1808" spans="1:9">
      <c r="A1808" t="str">
        <f t="shared" si="28"/>
        <v>C00-C142015MaleAllEth16</v>
      </c>
      <c r="B1808">
        <v>2015</v>
      </c>
      <c r="C1808" t="s">
        <v>26</v>
      </c>
      <c r="D1808" t="s">
        <v>117</v>
      </c>
      <c r="E1808">
        <v>16</v>
      </c>
      <c r="F1808" t="s">
        <v>156</v>
      </c>
      <c r="G1808">
        <v>37</v>
      </c>
      <c r="H1808">
        <v>65.894924309884203</v>
      </c>
      <c r="I1808" t="s">
        <v>86</v>
      </c>
    </row>
    <row r="1809" spans="1:9">
      <c r="A1809" t="str">
        <f t="shared" si="28"/>
        <v>C152015MaleAllEth16</v>
      </c>
      <c r="B1809">
        <v>2015</v>
      </c>
      <c r="C1809" t="s">
        <v>26</v>
      </c>
      <c r="D1809" t="s">
        <v>117</v>
      </c>
      <c r="E1809">
        <v>16</v>
      </c>
      <c r="F1809" t="s">
        <v>156</v>
      </c>
      <c r="G1809">
        <v>30</v>
      </c>
      <c r="H1809">
        <v>53.428317008014197</v>
      </c>
      <c r="I1809" t="s">
        <v>87</v>
      </c>
    </row>
    <row r="1810" spans="1:9">
      <c r="A1810" t="str">
        <f t="shared" si="28"/>
        <v>C162015MaleAllEth16</v>
      </c>
      <c r="B1810">
        <v>2015</v>
      </c>
      <c r="C1810" t="s">
        <v>26</v>
      </c>
      <c r="D1810" t="s">
        <v>117</v>
      </c>
      <c r="E1810">
        <v>16</v>
      </c>
      <c r="F1810" t="s">
        <v>156</v>
      </c>
      <c r="G1810">
        <v>33</v>
      </c>
      <c r="H1810">
        <v>58.771148708815701</v>
      </c>
      <c r="I1810" t="s">
        <v>88</v>
      </c>
    </row>
    <row r="1811" spans="1:9">
      <c r="A1811" t="str">
        <f t="shared" si="28"/>
        <v>C18-C212015MaleAllEth16</v>
      </c>
      <c r="B1811">
        <v>2015</v>
      </c>
      <c r="C1811" t="s">
        <v>26</v>
      </c>
      <c r="D1811" t="s">
        <v>117</v>
      </c>
      <c r="E1811">
        <v>16</v>
      </c>
      <c r="F1811" t="s">
        <v>156</v>
      </c>
      <c r="G1811">
        <v>246</v>
      </c>
      <c r="H1811">
        <v>438.11219946571703</v>
      </c>
      <c r="I1811" t="s">
        <v>89</v>
      </c>
    </row>
    <row r="1812" spans="1:9">
      <c r="A1812" t="str">
        <f t="shared" si="28"/>
        <v>C222015MaleAllEth16</v>
      </c>
      <c r="B1812">
        <v>2015</v>
      </c>
      <c r="C1812" t="s">
        <v>26</v>
      </c>
      <c r="D1812" t="s">
        <v>117</v>
      </c>
      <c r="E1812">
        <v>16</v>
      </c>
      <c r="F1812" t="s">
        <v>156</v>
      </c>
      <c r="G1812">
        <v>36</v>
      </c>
      <c r="H1812">
        <v>64.113980409617099</v>
      </c>
      <c r="I1812" t="s">
        <v>90</v>
      </c>
    </row>
    <row r="1813" spans="1:9">
      <c r="A1813" t="str">
        <f t="shared" si="28"/>
        <v>C252015MaleAllEth16</v>
      </c>
      <c r="B1813">
        <v>2015</v>
      </c>
      <c r="C1813" t="s">
        <v>26</v>
      </c>
      <c r="D1813" t="s">
        <v>117</v>
      </c>
      <c r="E1813">
        <v>16</v>
      </c>
      <c r="F1813" t="s">
        <v>156</v>
      </c>
      <c r="G1813">
        <v>41</v>
      </c>
      <c r="H1813">
        <v>73.018699910952805</v>
      </c>
      <c r="I1813" t="s">
        <v>91</v>
      </c>
    </row>
    <row r="1814" spans="1:9">
      <c r="A1814" t="str">
        <f t="shared" si="28"/>
        <v>C33-C342015MaleAllEth16</v>
      </c>
      <c r="B1814">
        <v>2015</v>
      </c>
      <c r="C1814" t="s">
        <v>26</v>
      </c>
      <c r="D1814" t="s">
        <v>117</v>
      </c>
      <c r="E1814">
        <v>16</v>
      </c>
      <c r="F1814" t="s">
        <v>156</v>
      </c>
      <c r="G1814">
        <v>171</v>
      </c>
      <c r="H1814">
        <v>304.54140694568099</v>
      </c>
      <c r="I1814" t="s">
        <v>92</v>
      </c>
    </row>
    <row r="1815" spans="1:9">
      <c r="A1815" t="str">
        <f t="shared" si="28"/>
        <v>C432015MaleAllEth16</v>
      </c>
      <c r="B1815">
        <v>2015</v>
      </c>
      <c r="C1815" t="s">
        <v>26</v>
      </c>
      <c r="D1815" t="s">
        <v>117</v>
      </c>
      <c r="E1815">
        <v>16</v>
      </c>
      <c r="F1815" t="s">
        <v>156</v>
      </c>
      <c r="G1815">
        <v>155</v>
      </c>
      <c r="H1815">
        <v>276.04630454140698</v>
      </c>
      <c r="I1815" t="s">
        <v>93</v>
      </c>
    </row>
    <row r="1816" spans="1:9">
      <c r="A1816" t="str">
        <f t="shared" si="28"/>
        <v>C502015MaleAllEth16</v>
      </c>
      <c r="B1816">
        <v>2015</v>
      </c>
      <c r="C1816" t="s">
        <v>26</v>
      </c>
      <c r="D1816" t="s">
        <v>117</v>
      </c>
      <c r="E1816">
        <v>16</v>
      </c>
      <c r="F1816" t="s">
        <v>156</v>
      </c>
      <c r="G1816">
        <v>6</v>
      </c>
      <c r="H1816">
        <v>10.6856634016029</v>
      </c>
      <c r="I1816" t="s">
        <v>102</v>
      </c>
    </row>
    <row r="1817" spans="1:9">
      <c r="A1817" t="str">
        <f t="shared" si="28"/>
        <v>C612015MaleAllEth16</v>
      </c>
      <c r="B1817">
        <v>2015</v>
      </c>
      <c r="C1817" t="s">
        <v>26</v>
      </c>
      <c r="D1817" t="s">
        <v>117</v>
      </c>
      <c r="E1817">
        <v>16</v>
      </c>
      <c r="F1817" t="s">
        <v>156</v>
      </c>
      <c r="G1817">
        <v>342</v>
      </c>
      <c r="H1817">
        <v>609.08281389136198</v>
      </c>
      <c r="I1817" t="s">
        <v>107</v>
      </c>
    </row>
    <row r="1818" spans="1:9">
      <c r="A1818" t="str">
        <f t="shared" si="28"/>
        <v>C64-C66, C682015MaleAllEth16</v>
      </c>
      <c r="B1818">
        <v>2015</v>
      </c>
      <c r="C1818" t="s">
        <v>26</v>
      </c>
      <c r="D1818" t="s">
        <v>117</v>
      </c>
      <c r="E1818">
        <v>16</v>
      </c>
      <c r="F1818" t="s">
        <v>156</v>
      </c>
      <c r="G1818">
        <v>50</v>
      </c>
      <c r="H1818">
        <v>89.047195013357097</v>
      </c>
      <c r="I1818" t="s">
        <v>94</v>
      </c>
    </row>
    <row r="1819" spans="1:9">
      <c r="A1819" t="str">
        <f t="shared" si="28"/>
        <v>C672015MaleAllEth16</v>
      </c>
      <c r="B1819">
        <v>2015</v>
      </c>
      <c r="C1819" t="s">
        <v>26</v>
      </c>
      <c r="D1819" t="s">
        <v>117</v>
      </c>
      <c r="E1819">
        <v>16</v>
      </c>
      <c r="F1819" t="s">
        <v>156</v>
      </c>
      <c r="G1819">
        <v>47</v>
      </c>
      <c r="H1819">
        <v>83.704363312555699</v>
      </c>
      <c r="I1819" t="s">
        <v>95</v>
      </c>
    </row>
    <row r="1820" spans="1:9">
      <c r="A1820" t="str">
        <f t="shared" si="28"/>
        <v>C712015MaleAllEth16</v>
      </c>
      <c r="B1820">
        <v>2015</v>
      </c>
      <c r="C1820" t="s">
        <v>26</v>
      </c>
      <c r="D1820" t="s">
        <v>117</v>
      </c>
      <c r="E1820">
        <v>16</v>
      </c>
      <c r="F1820" t="s">
        <v>156</v>
      </c>
      <c r="G1820">
        <v>13</v>
      </c>
      <c r="H1820">
        <v>23.152270703472801</v>
      </c>
      <c r="I1820" t="s">
        <v>96</v>
      </c>
    </row>
    <row r="1821" spans="1:9">
      <c r="A1821" t="str">
        <f t="shared" si="28"/>
        <v>C732015MaleAllEth16</v>
      </c>
      <c r="B1821">
        <v>2015</v>
      </c>
      <c r="C1821" t="s">
        <v>26</v>
      </c>
      <c r="D1821" t="s">
        <v>117</v>
      </c>
      <c r="E1821">
        <v>16</v>
      </c>
      <c r="F1821" t="s">
        <v>156</v>
      </c>
      <c r="G1821">
        <v>9</v>
      </c>
      <c r="H1821">
        <v>16.0284951024043</v>
      </c>
      <c r="I1821" t="s">
        <v>97</v>
      </c>
    </row>
    <row r="1822" spans="1:9">
      <c r="A1822" t="str">
        <f t="shared" si="28"/>
        <v>C812015MaleAllEth16</v>
      </c>
      <c r="B1822">
        <v>2015</v>
      </c>
      <c r="C1822" t="s">
        <v>26</v>
      </c>
      <c r="D1822" t="s">
        <v>117</v>
      </c>
      <c r="E1822">
        <v>16</v>
      </c>
      <c r="F1822" t="s">
        <v>156</v>
      </c>
      <c r="G1822">
        <v>1</v>
      </c>
      <c r="H1822">
        <v>1.7809439002671399</v>
      </c>
      <c r="I1822" t="s">
        <v>98</v>
      </c>
    </row>
    <row r="1823" spans="1:9">
      <c r="A1823" t="str">
        <f t="shared" si="28"/>
        <v>C82-C86, C962015MaleAllEth16</v>
      </c>
      <c r="B1823">
        <v>2015</v>
      </c>
      <c r="C1823" t="s">
        <v>26</v>
      </c>
      <c r="D1823" t="s">
        <v>117</v>
      </c>
      <c r="E1823">
        <v>16</v>
      </c>
      <c r="F1823" t="s">
        <v>156</v>
      </c>
      <c r="G1823">
        <v>62</v>
      </c>
      <c r="H1823">
        <v>110.418521816563</v>
      </c>
      <c r="I1823" t="s">
        <v>99</v>
      </c>
    </row>
    <row r="1824" spans="1:9">
      <c r="A1824" t="str">
        <f t="shared" si="28"/>
        <v>C902015MaleAllEth16</v>
      </c>
      <c r="B1824">
        <v>2015</v>
      </c>
      <c r="C1824" t="s">
        <v>26</v>
      </c>
      <c r="D1824" t="s">
        <v>117</v>
      </c>
      <c r="E1824">
        <v>16</v>
      </c>
      <c r="F1824" t="s">
        <v>156</v>
      </c>
      <c r="G1824">
        <v>31</v>
      </c>
      <c r="H1824">
        <v>55.209260908281401</v>
      </c>
      <c r="I1824" t="s">
        <v>100</v>
      </c>
    </row>
    <row r="1825" spans="1:9">
      <c r="A1825" t="str">
        <f t="shared" si="28"/>
        <v>C91-C952015MaleAllEth16</v>
      </c>
      <c r="B1825">
        <v>2015</v>
      </c>
      <c r="C1825" t="s">
        <v>26</v>
      </c>
      <c r="D1825" t="s">
        <v>117</v>
      </c>
      <c r="E1825">
        <v>16</v>
      </c>
      <c r="F1825" t="s">
        <v>156</v>
      </c>
      <c r="G1825">
        <v>38</v>
      </c>
      <c r="H1825">
        <v>67.675868210151407</v>
      </c>
      <c r="I1825" t="s">
        <v>101</v>
      </c>
    </row>
    <row r="1826" spans="1:9">
      <c r="A1826" t="str">
        <f t="shared" si="28"/>
        <v>D45-D472015MaleAllEth16</v>
      </c>
      <c r="B1826">
        <v>2015</v>
      </c>
      <c r="C1826" t="s">
        <v>26</v>
      </c>
      <c r="D1826" t="s">
        <v>117</v>
      </c>
      <c r="E1826">
        <v>16</v>
      </c>
      <c r="F1826" t="s">
        <v>156</v>
      </c>
      <c r="G1826">
        <v>28</v>
      </c>
      <c r="H1826">
        <v>49.866429207480003</v>
      </c>
      <c r="I1826" t="s">
        <v>142</v>
      </c>
    </row>
    <row r="1827" spans="1:9">
      <c r="A1827" t="str">
        <f t="shared" si="28"/>
        <v>C00-C142015MaleAllEth17</v>
      </c>
      <c r="B1827">
        <v>2015</v>
      </c>
      <c r="C1827" t="s">
        <v>26</v>
      </c>
      <c r="D1827" t="s">
        <v>117</v>
      </c>
      <c r="E1827">
        <v>17</v>
      </c>
      <c r="F1827" t="s">
        <v>157</v>
      </c>
      <c r="G1827">
        <v>19</v>
      </c>
      <c r="H1827">
        <v>51.130247578040901</v>
      </c>
      <c r="I1827" t="s">
        <v>86</v>
      </c>
    </row>
    <row r="1828" spans="1:9">
      <c r="A1828" t="str">
        <f t="shared" si="28"/>
        <v>C152015MaleAllEth17</v>
      </c>
      <c r="B1828">
        <v>2015</v>
      </c>
      <c r="C1828" t="s">
        <v>26</v>
      </c>
      <c r="D1828" t="s">
        <v>117</v>
      </c>
      <c r="E1828">
        <v>17</v>
      </c>
      <c r="F1828" t="s">
        <v>157</v>
      </c>
      <c r="G1828">
        <v>18</v>
      </c>
      <c r="H1828">
        <v>48.439181916038699</v>
      </c>
      <c r="I1828" t="s">
        <v>87</v>
      </c>
    </row>
    <row r="1829" spans="1:9">
      <c r="A1829" t="str">
        <f t="shared" si="28"/>
        <v>C162015MaleAllEth17</v>
      </c>
      <c r="B1829">
        <v>2015</v>
      </c>
      <c r="C1829" t="s">
        <v>26</v>
      </c>
      <c r="D1829" t="s">
        <v>117</v>
      </c>
      <c r="E1829">
        <v>17</v>
      </c>
      <c r="F1829" t="s">
        <v>157</v>
      </c>
      <c r="G1829">
        <v>24</v>
      </c>
      <c r="H1829">
        <v>64.585575888051693</v>
      </c>
      <c r="I1829" t="s">
        <v>88</v>
      </c>
    </row>
    <row r="1830" spans="1:9">
      <c r="A1830" t="str">
        <f t="shared" si="28"/>
        <v>C18-C212015MaleAllEth17</v>
      </c>
      <c r="B1830">
        <v>2015</v>
      </c>
      <c r="C1830" t="s">
        <v>26</v>
      </c>
      <c r="D1830" t="s">
        <v>117</v>
      </c>
      <c r="E1830">
        <v>17</v>
      </c>
      <c r="F1830" t="s">
        <v>157</v>
      </c>
      <c r="G1830">
        <v>211</v>
      </c>
      <c r="H1830">
        <v>567.81485468245398</v>
      </c>
      <c r="I1830" t="s">
        <v>89</v>
      </c>
    </row>
    <row r="1831" spans="1:9">
      <c r="A1831" t="str">
        <f t="shared" si="28"/>
        <v>C222015MaleAllEth17</v>
      </c>
      <c r="B1831">
        <v>2015</v>
      </c>
      <c r="C1831" t="s">
        <v>26</v>
      </c>
      <c r="D1831" t="s">
        <v>117</v>
      </c>
      <c r="E1831">
        <v>17</v>
      </c>
      <c r="F1831" t="s">
        <v>157</v>
      </c>
      <c r="G1831">
        <v>12</v>
      </c>
      <c r="H1831">
        <v>32.292787944025797</v>
      </c>
      <c r="I1831" t="s">
        <v>90</v>
      </c>
    </row>
    <row r="1832" spans="1:9">
      <c r="A1832" t="str">
        <f t="shared" si="28"/>
        <v>C252015MaleAllEth17</v>
      </c>
      <c r="B1832">
        <v>2015</v>
      </c>
      <c r="C1832" t="s">
        <v>26</v>
      </c>
      <c r="D1832" t="s">
        <v>117</v>
      </c>
      <c r="E1832">
        <v>17</v>
      </c>
      <c r="F1832" t="s">
        <v>157</v>
      </c>
      <c r="G1832">
        <v>36</v>
      </c>
      <c r="H1832">
        <v>96.878363832077497</v>
      </c>
      <c r="I1832" t="s">
        <v>91</v>
      </c>
    </row>
    <row r="1833" spans="1:9">
      <c r="A1833" t="str">
        <f t="shared" si="28"/>
        <v>C33-C342015MaleAllEth17</v>
      </c>
      <c r="B1833">
        <v>2015</v>
      </c>
      <c r="C1833" t="s">
        <v>26</v>
      </c>
      <c r="D1833" t="s">
        <v>117</v>
      </c>
      <c r="E1833">
        <v>17</v>
      </c>
      <c r="F1833" t="s">
        <v>157</v>
      </c>
      <c r="G1833">
        <v>155</v>
      </c>
      <c r="H1833">
        <v>417.115177610334</v>
      </c>
      <c r="I1833" t="s">
        <v>92</v>
      </c>
    </row>
    <row r="1834" spans="1:9">
      <c r="A1834" t="str">
        <f t="shared" si="28"/>
        <v>C432015MaleAllEth17</v>
      </c>
      <c r="B1834">
        <v>2015</v>
      </c>
      <c r="C1834" t="s">
        <v>26</v>
      </c>
      <c r="D1834" t="s">
        <v>117</v>
      </c>
      <c r="E1834">
        <v>17</v>
      </c>
      <c r="F1834" t="s">
        <v>157</v>
      </c>
      <c r="G1834">
        <v>161</v>
      </c>
      <c r="H1834">
        <v>433.26157158234702</v>
      </c>
      <c r="I1834" t="s">
        <v>93</v>
      </c>
    </row>
    <row r="1835" spans="1:9">
      <c r="A1835" t="str">
        <f t="shared" si="28"/>
        <v>C502015MaleAllEth17</v>
      </c>
      <c r="B1835">
        <v>2015</v>
      </c>
      <c r="C1835" t="s">
        <v>26</v>
      </c>
      <c r="D1835" t="s">
        <v>117</v>
      </c>
      <c r="E1835">
        <v>17</v>
      </c>
      <c r="F1835" t="s">
        <v>157</v>
      </c>
      <c r="G1835">
        <v>3</v>
      </c>
      <c r="H1835">
        <v>8.0731969860064599</v>
      </c>
      <c r="I1835" t="s">
        <v>102</v>
      </c>
    </row>
    <row r="1836" spans="1:9">
      <c r="A1836" t="str">
        <f t="shared" si="28"/>
        <v>C612015MaleAllEth17</v>
      </c>
      <c r="B1836">
        <v>2015</v>
      </c>
      <c r="C1836" t="s">
        <v>26</v>
      </c>
      <c r="D1836" t="s">
        <v>117</v>
      </c>
      <c r="E1836">
        <v>17</v>
      </c>
      <c r="F1836" t="s">
        <v>157</v>
      </c>
      <c r="G1836">
        <v>190</v>
      </c>
      <c r="H1836">
        <v>511.302475780409</v>
      </c>
      <c r="I1836" t="s">
        <v>107</v>
      </c>
    </row>
    <row r="1837" spans="1:9">
      <c r="A1837" t="str">
        <f t="shared" si="28"/>
        <v>C64-C66, C682015MaleAllEth17</v>
      </c>
      <c r="B1837">
        <v>2015</v>
      </c>
      <c r="C1837" t="s">
        <v>26</v>
      </c>
      <c r="D1837" t="s">
        <v>117</v>
      </c>
      <c r="E1837">
        <v>17</v>
      </c>
      <c r="F1837" t="s">
        <v>157</v>
      </c>
      <c r="G1837">
        <v>37</v>
      </c>
      <c r="H1837">
        <v>99.5694294940796</v>
      </c>
      <c r="I1837" t="s">
        <v>94</v>
      </c>
    </row>
    <row r="1838" spans="1:9">
      <c r="A1838" t="str">
        <f t="shared" si="28"/>
        <v>C672015MaleAllEth17</v>
      </c>
      <c r="B1838">
        <v>2015</v>
      </c>
      <c r="C1838" t="s">
        <v>26</v>
      </c>
      <c r="D1838" t="s">
        <v>117</v>
      </c>
      <c r="E1838">
        <v>17</v>
      </c>
      <c r="F1838" t="s">
        <v>157</v>
      </c>
      <c r="G1838">
        <v>51</v>
      </c>
      <c r="H1838">
        <v>137.24434876211001</v>
      </c>
      <c r="I1838" t="s">
        <v>95</v>
      </c>
    </row>
    <row r="1839" spans="1:9">
      <c r="A1839" t="str">
        <f t="shared" si="28"/>
        <v>C712015MaleAllEth17</v>
      </c>
      <c r="B1839">
        <v>2015</v>
      </c>
      <c r="C1839" t="s">
        <v>26</v>
      </c>
      <c r="D1839" t="s">
        <v>117</v>
      </c>
      <c r="E1839">
        <v>17</v>
      </c>
      <c r="F1839" t="s">
        <v>157</v>
      </c>
      <c r="G1839">
        <v>9</v>
      </c>
      <c r="H1839">
        <v>24.219590958019399</v>
      </c>
      <c r="I1839" t="s">
        <v>96</v>
      </c>
    </row>
    <row r="1840" spans="1:9">
      <c r="A1840" t="str">
        <f t="shared" si="28"/>
        <v>C732015MaleAllEth17</v>
      </c>
      <c r="B1840">
        <v>2015</v>
      </c>
      <c r="C1840" t="s">
        <v>26</v>
      </c>
      <c r="D1840" t="s">
        <v>117</v>
      </c>
      <c r="E1840">
        <v>17</v>
      </c>
      <c r="F1840" t="s">
        <v>157</v>
      </c>
      <c r="G1840">
        <v>8</v>
      </c>
      <c r="H1840">
        <v>21.5285252960172</v>
      </c>
      <c r="I1840" t="s">
        <v>97</v>
      </c>
    </row>
    <row r="1841" spans="1:9">
      <c r="A1841" t="str">
        <f t="shared" si="28"/>
        <v>C812015MaleAllEth17</v>
      </c>
      <c r="B1841">
        <v>2015</v>
      </c>
      <c r="C1841" t="s">
        <v>26</v>
      </c>
      <c r="D1841" t="s">
        <v>117</v>
      </c>
      <c r="E1841">
        <v>17</v>
      </c>
      <c r="F1841" t="s">
        <v>157</v>
      </c>
      <c r="G1841">
        <v>1</v>
      </c>
      <c r="H1841">
        <v>2.69106566200215</v>
      </c>
      <c r="I1841" t="s">
        <v>98</v>
      </c>
    </row>
    <row r="1842" spans="1:9">
      <c r="A1842" t="str">
        <f t="shared" si="28"/>
        <v>C82-C86, C962015MaleAllEth17</v>
      </c>
      <c r="B1842">
        <v>2015</v>
      </c>
      <c r="C1842" t="s">
        <v>26</v>
      </c>
      <c r="D1842" t="s">
        <v>117</v>
      </c>
      <c r="E1842">
        <v>17</v>
      </c>
      <c r="F1842" t="s">
        <v>157</v>
      </c>
      <c r="G1842">
        <v>48</v>
      </c>
      <c r="H1842">
        <v>129.17115177610299</v>
      </c>
      <c r="I1842" t="s">
        <v>99</v>
      </c>
    </row>
    <row r="1843" spans="1:9">
      <c r="A1843" t="str">
        <f t="shared" si="28"/>
        <v>C902015MaleAllEth17</v>
      </c>
      <c r="B1843">
        <v>2015</v>
      </c>
      <c r="C1843" t="s">
        <v>26</v>
      </c>
      <c r="D1843" t="s">
        <v>117</v>
      </c>
      <c r="E1843">
        <v>17</v>
      </c>
      <c r="F1843" t="s">
        <v>157</v>
      </c>
      <c r="G1843">
        <v>27</v>
      </c>
      <c r="H1843">
        <v>72.658772874058101</v>
      </c>
      <c r="I1843" t="s">
        <v>100</v>
      </c>
    </row>
    <row r="1844" spans="1:9">
      <c r="A1844" t="str">
        <f t="shared" si="28"/>
        <v>C91-C952015MaleAllEth17</v>
      </c>
      <c r="B1844">
        <v>2015</v>
      </c>
      <c r="C1844" t="s">
        <v>26</v>
      </c>
      <c r="D1844" t="s">
        <v>117</v>
      </c>
      <c r="E1844">
        <v>17</v>
      </c>
      <c r="F1844" t="s">
        <v>157</v>
      </c>
      <c r="G1844">
        <v>43</v>
      </c>
      <c r="H1844">
        <v>115.715823466093</v>
      </c>
      <c r="I1844" t="s">
        <v>101</v>
      </c>
    </row>
    <row r="1845" spans="1:9">
      <c r="A1845" t="str">
        <f t="shared" si="28"/>
        <v>D45-D472015MaleAllEth17</v>
      </c>
      <c r="B1845">
        <v>2015</v>
      </c>
      <c r="C1845" t="s">
        <v>26</v>
      </c>
      <c r="D1845" t="s">
        <v>117</v>
      </c>
      <c r="E1845">
        <v>17</v>
      </c>
      <c r="F1845" t="s">
        <v>157</v>
      </c>
      <c r="G1845">
        <v>26</v>
      </c>
      <c r="H1845">
        <v>69.967707212055998</v>
      </c>
      <c r="I1845" t="s">
        <v>142</v>
      </c>
    </row>
    <row r="1846" spans="1:9">
      <c r="A1846" t="str">
        <f t="shared" si="28"/>
        <v>C00-C142015MaleAllEth18</v>
      </c>
      <c r="B1846">
        <v>2015</v>
      </c>
      <c r="C1846" t="s">
        <v>26</v>
      </c>
      <c r="D1846" t="s">
        <v>117</v>
      </c>
      <c r="E1846">
        <v>18</v>
      </c>
      <c r="F1846" t="s">
        <v>20</v>
      </c>
      <c r="G1846">
        <v>14</v>
      </c>
      <c r="H1846">
        <v>47.297297297297298</v>
      </c>
      <c r="I1846" t="s">
        <v>86</v>
      </c>
    </row>
    <row r="1847" spans="1:9">
      <c r="A1847" t="str">
        <f t="shared" si="28"/>
        <v>C152015MaleAllEth18</v>
      </c>
      <c r="B1847">
        <v>2015</v>
      </c>
      <c r="C1847" t="s">
        <v>26</v>
      </c>
      <c r="D1847" t="s">
        <v>117</v>
      </c>
      <c r="E1847">
        <v>18</v>
      </c>
      <c r="F1847" t="s">
        <v>20</v>
      </c>
      <c r="G1847">
        <v>23</v>
      </c>
      <c r="H1847">
        <v>77.702702702702695</v>
      </c>
      <c r="I1847" t="s">
        <v>87</v>
      </c>
    </row>
    <row r="1848" spans="1:9">
      <c r="A1848" t="str">
        <f t="shared" si="28"/>
        <v>C162015MaleAllEth18</v>
      </c>
      <c r="B1848">
        <v>2015</v>
      </c>
      <c r="C1848" t="s">
        <v>26</v>
      </c>
      <c r="D1848" t="s">
        <v>117</v>
      </c>
      <c r="E1848">
        <v>18</v>
      </c>
      <c r="F1848" t="s">
        <v>20</v>
      </c>
      <c r="G1848">
        <v>25</v>
      </c>
      <c r="H1848">
        <v>84.459459459459495</v>
      </c>
      <c r="I1848" t="s">
        <v>88</v>
      </c>
    </row>
    <row r="1849" spans="1:9">
      <c r="A1849" t="str">
        <f t="shared" si="28"/>
        <v>C18-C212015MaleAllEth18</v>
      </c>
      <c r="B1849">
        <v>2015</v>
      </c>
      <c r="C1849" t="s">
        <v>26</v>
      </c>
      <c r="D1849" t="s">
        <v>117</v>
      </c>
      <c r="E1849">
        <v>18</v>
      </c>
      <c r="F1849" t="s">
        <v>20</v>
      </c>
      <c r="G1849">
        <v>168</v>
      </c>
      <c r="H1849">
        <v>567.56756756756795</v>
      </c>
      <c r="I1849" t="s">
        <v>89</v>
      </c>
    </row>
    <row r="1850" spans="1:9">
      <c r="A1850" t="str">
        <f t="shared" si="28"/>
        <v>C222015MaleAllEth18</v>
      </c>
      <c r="B1850">
        <v>2015</v>
      </c>
      <c r="C1850" t="s">
        <v>26</v>
      </c>
      <c r="D1850" t="s">
        <v>117</v>
      </c>
      <c r="E1850">
        <v>18</v>
      </c>
      <c r="F1850" t="s">
        <v>20</v>
      </c>
      <c r="G1850">
        <v>11</v>
      </c>
      <c r="H1850">
        <v>37.162162162162197</v>
      </c>
      <c r="I1850" t="s">
        <v>90</v>
      </c>
    </row>
    <row r="1851" spans="1:9">
      <c r="A1851" t="str">
        <f t="shared" si="28"/>
        <v>C252015MaleAllEth18</v>
      </c>
      <c r="B1851">
        <v>2015</v>
      </c>
      <c r="C1851" t="s">
        <v>26</v>
      </c>
      <c r="D1851" t="s">
        <v>117</v>
      </c>
      <c r="E1851">
        <v>18</v>
      </c>
      <c r="F1851" t="s">
        <v>20</v>
      </c>
      <c r="G1851">
        <v>24</v>
      </c>
      <c r="H1851">
        <v>81.081081081081095</v>
      </c>
      <c r="I1851" t="s">
        <v>91</v>
      </c>
    </row>
    <row r="1852" spans="1:9">
      <c r="A1852" t="str">
        <f t="shared" si="28"/>
        <v>C33-C342015MaleAllEth18</v>
      </c>
      <c r="B1852">
        <v>2015</v>
      </c>
      <c r="C1852" t="s">
        <v>26</v>
      </c>
      <c r="D1852" t="s">
        <v>117</v>
      </c>
      <c r="E1852">
        <v>18</v>
      </c>
      <c r="F1852" t="s">
        <v>20</v>
      </c>
      <c r="G1852">
        <v>115</v>
      </c>
      <c r="H1852">
        <v>388.513513513514</v>
      </c>
      <c r="I1852" t="s">
        <v>92</v>
      </c>
    </row>
    <row r="1853" spans="1:9">
      <c r="A1853" t="str">
        <f t="shared" si="28"/>
        <v>C432015MaleAllEth18</v>
      </c>
      <c r="B1853">
        <v>2015</v>
      </c>
      <c r="C1853" t="s">
        <v>26</v>
      </c>
      <c r="D1853" t="s">
        <v>117</v>
      </c>
      <c r="E1853">
        <v>18</v>
      </c>
      <c r="F1853" t="s">
        <v>20</v>
      </c>
      <c r="G1853">
        <v>123</v>
      </c>
      <c r="H1853">
        <v>415.54054054054097</v>
      </c>
      <c r="I1853" t="s">
        <v>93</v>
      </c>
    </row>
    <row r="1854" spans="1:9">
      <c r="A1854" t="str">
        <f t="shared" si="28"/>
        <v>C502015MaleAllEth18</v>
      </c>
      <c r="B1854">
        <v>2015</v>
      </c>
      <c r="C1854" t="s">
        <v>26</v>
      </c>
      <c r="D1854" t="s">
        <v>117</v>
      </c>
      <c r="E1854">
        <v>18</v>
      </c>
      <c r="F1854" t="s">
        <v>20</v>
      </c>
      <c r="G1854">
        <v>2</v>
      </c>
      <c r="H1854">
        <v>6.7567567567567597</v>
      </c>
      <c r="I1854" t="s">
        <v>102</v>
      </c>
    </row>
    <row r="1855" spans="1:9">
      <c r="A1855" t="str">
        <f t="shared" si="28"/>
        <v>C612015MaleAllEth18</v>
      </c>
      <c r="B1855">
        <v>2015</v>
      </c>
      <c r="C1855" t="s">
        <v>26</v>
      </c>
      <c r="D1855" t="s">
        <v>117</v>
      </c>
      <c r="E1855">
        <v>18</v>
      </c>
      <c r="F1855" t="s">
        <v>20</v>
      </c>
      <c r="G1855">
        <v>169</v>
      </c>
      <c r="H1855">
        <v>570.94594594594605</v>
      </c>
      <c r="I1855" t="s">
        <v>107</v>
      </c>
    </row>
    <row r="1856" spans="1:9">
      <c r="A1856" t="str">
        <f t="shared" si="28"/>
        <v>C64-C66, C682015MaleAllEth18</v>
      </c>
      <c r="B1856">
        <v>2015</v>
      </c>
      <c r="C1856" t="s">
        <v>26</v>
      </c>
      <c r="D1856" t="s">
        <v>117</v>
      </c>
      <c r="E1856">
        <v>18</v>
      </c>
      <c r="F1856" t="s">
        <v>20</v>
      </c>
      <c r="G1856">
        <v>17</v>
      </c>
      <c r="H1856">
        <v>57.4324324324324</v>
      </c>
      <c r="I1856" t="s">
        <v>94</v>
      </c>
    </row>
    <row r="1857" spans="1:9">
      <c r="A1857" t="str">
        <f t="shared" si="28"/>
        <v>C672015MaleAllEth18</v>
      </c>
      <c r="B1857">
        <v>2015</v>
      </c>
      <c r="C1857" t="s">
        <v>26</v>
      </c>
      <c r="D1857" t="s">
        <v>117</v>
      </c>
      <c r="E1857">
        <v>18</v>
      </c>
      <c r="F1857" t="s">
        <v>20</v>
      </c>
      <c r="G1857">
        <v>55</v>
      </c>
      <c r="H1857">
        <v>185.81081081081101</v>
      </c>
      <c r="I1857" t="s">
        <v>95</v>
      </c>
    </row>
    <row r="1858" spans="1:9">
      <c r="A1858" t="str">
        <f t="shared" si="28"/>
        <v>C712015MaleAllEth18</v>
      </c>
      <c r="B1858">
        <v>2015</v>
      </c>
      <c r="C1858" t="s">
        <v>26</v>
      </c>
      <c r="D1858" t="s">
        <v>117</v>
      </c>
      <c r="E1858">
        <v>18</v>
      </c>
      <c r="F1858" t="s">
        <v>20</v>
      </c>
      <c r="G1858">
        <v>5</v>
      </c>
      <c r="H1858">
        <v>16.891891891891898</v>
      </c>
      <c r="I1858" t="s">
        <v>96</v>
      </c>
    </row>
    <row r="1859" spans="1:9">
      <c r="A1859" t="str">
        <f t="shared" ref="A1859:A1922" si="29">I1859&amp;B1859&amp;C1859&amp;D1859&amp;E1859</f>
        <v>C732015MaleAllEth18</v>
      </c>
      <c r="B1859">
        <v>2015</v>
      </c>
      <c r="C1859" t="s">
        <v>26</v>
      </c>
      <c r="D1859" t="s">
        <v>117</v>
      </c>
      <c r="E1859">
        <v>18</v>
      </c>
      <c r="F1859" t="s">
        <v>20</v>
      </c>
      <c r="G1859">
        <v>1</v>
      </c>
      <c r="H1859">
        <v>3.3783783783783798</v>
      </c>
      <c r="I1859" t="s">
        <v>97</v>
      </c>
    </row>
    <row r="1860" spans="1:9">
      <c r="A1860" t="str">
        <f t="shared" si="29"/>
        <v>C82-C86, C962015MaleAllEth18</v>
      </c>
      <c r="B1860">
        <v>2015</v>
      </c>
      <c r="C1860" t="s">
        <v>26</v>
      </c>
      <c r="D1860" t="s">
        <v>117</v>
      </c>
      <c r="E1860">
        <v>18</v>
      </c>
      <c r="F1860" t="s">
        <v>20</v>
      </c>
      <c r="G1860">
        <v>37</v>
      </c>
      <c r="H1860">
        <v>125</v>
      </c>
      <c r="I1860" t="s">
        <v>99</v>
      </c>
    </row>
    <row r="1861" spans="1:9">
      <c r="A1861" t="str">
        <f t="shared" si="29"/>
        <v>C902015MaleAllEth18</v>
      </c>
      <c r="B1861">
        <v>2015</v>
      </c>
      <c r="C1861" t="s">
        <v>26</v>
      </c>
      <c r="D1861" t="s">
        <v>117</v>
      </c>
      <c r="E1861">
        <v>18</v>
      </c>
      <c r="F1861" t="s">
        <v>20</v>
      </c>
      <c r="G1861">
        <v>20</v>
      </c>
      <c r="H1861">
        <v>67.567567567567593</v>
      </c>
      <c r="I1861" t="s">
        <v>100</v>
      </c>
    </row>
    <row r="1862" spans="1:9">
      <c r="A1862" t="str">
        <f t="shared" si="29"/>
        <v>C91-C952015MaleAllEth18</v>
      </c>
      <c r="B1862">
        <v>2015</v>
      </c>
      <c r="C1862" t="s">
        <v>26</v>
      </c>
      <c r="D1862" t="s">
        <v>117</v>
      </c>
      <c r="E1862">
        <v>18</v>
      </c>
      <c r="F1862" t="s">
        <v>20</v>
      </c>
      <c r="G1862">
        <v>46</v>
      </c>
      <c r="H1862">
        <v>155.40540540540499</v>
      </c>
      <c r="I1862" t="s">
        <v>101</v>
      </c>
    </row>
    <row r="1863" spans="1:9">
      <c r="A1863" t="str">
        <f t="shared" si="29"/>
        <v>D45-D472015MaleAllEth18</v>
      </c>
      <c r="B1863">
        <v>2015</v>
      </c>
      <c r="C1863" t="s">
        <v>26</v>
      </c>
      <c r="D1863" t="s">
        <v>117</v>
      </c>
      <c r="E1863">
        <v>18</v>
      </c>
      <c r="F1863" t="s">
        <v>20</v>
      </c>
      <c r="G1863">
        <v>21</v>
      </c>
      <c r="H1863">
        <v>70.945945945945994</v>
      </c>
      <c r="I1863" t="s">
        <v>142</v>
      </c>
    </row>
    <row r="1864" spans="1:9">
      <c r="A1864" t="str">
        <f t="shared" si="29"/>
        <v>C222016AllSexAllEth1</v>
      </c>
      <c r="B1864">
        <v>2016</v>
      </c>
      <c r="C1864" t="s">
        <v>118</v>
      </c>
      <c r="D1864" t="s">
        <v>117</v>
      </c>
      <c r="E1864">
        <v>1</v>
      </c>
      <c r="F1864" t="s">
        <v>140</v>
      </c>
      <c r="G1864">
        <v>3</v>
      </c>
      <c r="H1864">
        <v>0.98305862306255498</v>
      </c>
      <c r="I1864" t="s">
        <v>90</v>
      </c>
    </row>
    <row r="1865" spans="1:9">
      <c r="A1865" t="str">
        <f t="shared" si="29"/>
        <v>C33-C342016AllSexAllEth1</v>
      </c>
      <c r="B1865">
        <v>2016</v>
      </c>
      <c r="C1865" t="s">
        <v>118</v>
      </c>
      <c r="D1865" t="s">
        <v>117</v>
      </c>
      <c r="E1865">
        <v>1</v>
      </c>
      <c r="F1865" t="s">
        <v>140</v>
      </c>
      <c r="G1865">
        <v>1</v>
      </c>
      <c r="H1865">
        <v>0.32768620768751799</v>
      </c>
      <c r="I1865" t="s">
        <v>92</v>
      </c>
    </row>
    <row r="1866" spans="1:9">
      <c r="A1866" t="str">
        <f t="shared" si="29"/>
        <v>C64-C66, C682016AllSexAllEth1</v>
      </c>
      <c r="B1866">
        <v>2016</v>
      </c>
      <c r="C1866" t="s">
        <v>118</v>
      </c>
      <c r="D1866" t="s">
        <v>117</v>
      </c>
      <c r="E1866">
        <v>1</v>
      </c>
      <c r="F1866" t="s">
        <v>140</v>
      </c>
      <c r="G1866">
        <v>2</v>
      </c>
      <c r="H1866">
        <v>0.65537241537503699</v>
      </c>
      <c r="I1866" t="s">
        <v>94</v>
      </c>
    </row>
    <row r="1867" spans="1:9">
      <c r="A1867" t="str">
        <f t="shared" si="29"/>
        <v>C712016AllSexAllEth1</v>
      </c>
      <c r="B1867">
        <v>2016</v>
      </c>
      <c r="C1867" t="s">
        <v>118</v>
      </c>
      <c r="D1867" t="s">
        <v>117</v>
      </c>
      <c r="E1867">
        <v>1</v>
      </c>
      <c r="F1867" t="s">
        <v>140</v>
      </c>
      <c r="G1867">
        <v>8</v>
      </c>
      <c r="H1867">
        <v>2.6214896615001502</v>
      </c>
      <c r="I1867" t="s">
        <v>96</v>
      </c>
    </row>
    <row r="1868" spans="1:9">
      <c r="A1868" t="str">
        <f t="shared" si="29"/>
        <v>C82-C86, C962016AllSexAllEth1</v>
      </c>
      <c r="B1868">
        <v>2016</v>
      </c>
      <c r="C1868" t="s">
        <v>118</v>
      </c>
      <c r="D1868" t="s">
        <v>117</v>
      </c>
      <c r="E1868">
        <v>1</v>
      </c>
      <c r="F1868" t="s">
        <v>140</v>
      </c>
      <c r="G1868">
        <v>10</v>
      </c>
      <c r="H1868">
        <v>3.2768620768751799</v>
      </c>
      <c r="I1868" t="s">
        <v>99</v>
      </c>
    </row>
    <row r="1869" spans="1:9">
      <c r="A1869" t="str">
        <f t="shared" si="29"/>
        <v>C91-C952016AllSexAllEth1</v>
      </c>
      <c r="B1869">
        <v>2016</v>
      </c>
      <c r="C1869" t="s">
        <v>118</v>
      </c>
      <c r="D1869" t="s">
        <v>117</v>
      </c>
      <c r="E1869">
        <v>1</v>
      </c>
      <c r="F1869" t="s">
        <v>140</v>
      </c>
      <c r="G1869">
        <v>31</v>
      </c>
      <c r="H1869">
        <v>10.1582724383131</v>
      </c>
      <c r="I1869" t="s">
        <v>101</v>
      </c>
    </row>
    <row r="1870" spans="1:9">
      <c r="A1870" t="str">
        <f t="shared" si="29"/>
        <v>C18-C212016AllSexAllEth2</v>
      </c>
      <c r="B1870">
        <v>2016</v>
      </c>
      <c r="C1870" t="s">
        <v>118</v>
      </c>
      <c r="D1870" t="s">
        <v>117</v>
      </c>
      <c r="E1870">
        <v>2</v>
      </c>
      <c r="F1870" t="s">
        <v>141</v>
      </c>
      <c r="G1870">
        <v>1</v>
      </c>
      <c r="H1870">
        <v>0.31022180859314402</v>
      </c>
      <c r="I1870" t="s">
        <v>89</v>
      </c>
    </row>
    <row r="1871" spans="1:9">
      <c r="A1871" t="str">
        <f t="shared" si="29"/>
        <v>C64-C66, C682016AllSexAllEth2</v>
      </c>
      <c r="B1871">
        <v>2016</v>
      </c>
      <c r="C1871" t="s">
        <v>118</v>
      </c>
      <c r="D1871" t="s">
        <v>117</v>
      </c>
      <c r="E1871">
        <v>2</v>
      </c>
      <c r="F1871" t="s">
        <v>141</v>
      </c>
      <c r="G1871">
        <v>3</v>
      </c>
      <c r="H1871">
        <v>0.93066542577943201</v>
      </c>
      <c r="I1871" t="s">
        <v>94</v>
      </c>
    </row>
    <row r="1872" spans="1:9">
      <c r="A1872" t="str">
        <f t="shared" si="29"/>
        <v>C712016AllSexAllEth2</v>
      </c>
      <c r="B1872">
        <v>2016</v>
      </c>
      <c r="C1872" t="s">
        <v>118</v>
      </c>
      <c r="D1872" t="s">
        <v>117</v>
      </c>
      <c r="E1872">
        <v>2</v>
      </c>
      <c r="F1872" t="s">
        <v>141</v>
      </c>
      <c r="G1872">
        <v>10</v>
      </c>
      <c r="H1872">
        <v>3.1022180859314399</v>
      </c>
      <c r="I1872" t="s">
        <v>96</v>
      </c>
    </row>
    <row r="1873" spans="1:9">
      <c r="A1873" t="str">
        <f t="shared" si="29"/>
        <v>C732016AllSexAllEth2</v>
      </c>
      <c r="B1873">
        <v>2016</v>
      </c>
      <c r="C1873" t="s">
        <v>118</v>
      </c>
      <c r="D1873" t="s">
        <v>117</v>
      </c>
      <c r="E1873">
        <v>2</v>
      </c>
      <c r="F1873" t="s">
        <v>141</v>
      </c>
      <c r="G1873">
        <v>1</v>
      </c>
      <c r="H1873">
        <v>0.31022180859314402</v>
      </c>
      <c r="I1873" t="s">
        <v>97</v>
      </c>
    </row>
    <row r="1874" spans="1:9">
      <c r="A1874" t="str">
        <f t="shared" si="29"/>
        <v>C812016AllSexAllEth2</v>
      </c>
      <c r="B1874">
        <v>2016</v>
      </c>
      <c r="C1874" t="s">
        <v>118</v>
      </c>
      <c r="D1874" t="s">
        <v>117</v>
      </c>
      <c r="E1874">
        <v>2</v>
      </c>
      <c r="F1874" t="s">
        <v>141</v>
      </c>
      <c r="G1874">
        <v>1</v>
      </c>
      <c r="H1874">
        <v>0.31022180859314402</v>
      </c>
      <c r="I1874" t="s">
        <v>98</v>
      </c>
    </row>
    <row r="1875" spans="1:9">
      <c r="A1875" t="str">
        <f t="shared" si="29"/>
        <v>C82-C86, C962016AllSexAllEth2</v>
      </c>
      <c r="B1875">
        <v>2016</v>
      </c>
      <c r="C1875" t="s">
        <v>118</v>
      </c>
      <c r="D1875" t="s">
        <v>117</v>
      </c>
      <c r="E1875">
        <v>2</v>
      </c>
      <c r="F1875" t="s">
        <v>141</v>
      </c>
      <c r="G1875">
        <v>8</v>
      </c>
      <c r="H1875">
        <v>2.48177446874515</v>
      </c>
      <c r="I1875" t="s">
        <v>99</v>
      </c>
    </row>
    <row r="1876" spans="1:9">
      <c r="A1876" t="str">
        <f t="shared" si="29"/>
        <v>C91-C952016AllSexAllEth2</v>
      </c>
      <c r="B1876">
        <v>2016</v>
      </c>
      <c r="C1876" t="s">
        <v>118</v>
      </c>
      <c r="D1876" t="s">
        <v>117</v>
      </c>
      <c r="E1876">
        <v>2</v>
      </c>
      <c r="F1876" t="s">
        <v>141</v>
      </c>
      <c r="G1876">
        <v>15</v>
      </c>
      <c r="H1876">
        <v>4.6533271288971596</v>
      </c>
      <c r="I1876" t="s">
        <v>101</v>
      </c>
    </row>
    <row r="1877" spans="1:9">
      <c r="A1877" t="str">
        <f t="shared" si="29"/>
        <v>C00-C142016AllSexAllEth3</v>
      </c>
      <c r="B1877">
        <v>2016</v>
      </c>
      <c r="C1877" t="s">
        <v>118</v>
      </c>
      <c r="D1877" t="s">
        <v>117</v>
      </c>
      <c r="E1877">
        <v>3</v>
      </c>
      <c r="F1877" t="s">
        <v>143</v>
      </c>
      <c r="G1877">
        <v>1</v>
      </c>
      <c r="H1877">
        <v>0.33969699028466599</v>
      </c>
      <c r="I1877" t="s">
        <v>86</v>
      </c>
    </row>
    <row r="1878" spans="1:9">
      <c r="A1878" t="str">
        <f t="shared" si="29"/>
        <v>C18-C212016AllSexAllEth3</v>
      </c>
      <c r="B1878">
        <v>2016</v>
      </c>
      <c r="C1878" t="s">
        <v>118</v>
      </c>
      <c r="D1878" t="s">
        <v>117</v>
      </c>
      <c r="E1878">
        <v>3</v>
      </c>
      <c r="F1878" t="s">
        <v>143</v>
      </c>
      <c r="G1878">
        <v>2</v>
      </c>
      <c r="H1878">
        <v>0.67939398056933198</v>
      </c>
      <c r="I1878" t="s">
        <v>89</v>
      </c>
    </row>
    <row r="1879" spans="1:9">
      <c r="A1879" t="str">
        <f t="shared" si="29"/>
        <v>C432016AllSexAllEth3</v>
      </c>
      <c r="B1879">
        <v>2016</v>
      </c>
      <c r="C1879" t="s">
        <v>118</v>
      </c>
      <c r="D1879" t="s">
        <v>117</v>
      </c>
      <c r="E1879">
        <v>3</v>
      </c>
      <c r="F1879" t="s">
        <v>143</v>
      </c>
      <c r="G1879">
        <v>2</v>
      </c>
      <c r="H1879">
        <v>0.67939398056933198</v>
      </c>
      <c r="I1879" t="s">
        <v>93</v>
      </c>
    </row>
    <row r="1880" spans="1:9">
      <c r="A1880" t="str">
        <f t="shared" si="29"/>
        <v>C502016AllSexAllEth3</v>
      </c>
      <c r="B1880">
        <v>2016</v>
      </c>
      <c r="C1880" t="s">
        <v>118</v>
      </c>
      <c r="D1880" t="s">
        <v>117</v>
      </c>
      <c r="E1880">
        <v>3</v>
      </c>
      <c r="F1880" t="s">
        <v>143</v>
      </c>
      <c r="G1880">
        <v>1</v>
      </c>
      <c r="H1880">
        <v>0.33969699028466599</v>
      </c>
      <c r="I1880" t="s">
        <v>102</v>
      </c>
    </row>
    <row r="1881" spans="1:9">
      <c r="A1881" t="str">
        <f t="shared" si="29"/>
        <v>C56-C572016AllSexAllEth3</v>
      </c>
      <c r="B1881">
        <v>2016</v>
      </c>
      <c r="C1881" t="s">
        <v>118</v>
      </c>
      <c r="D1881" t="s">
        <v>117</v>
      </c>
      <c r="E1881">
        <v>3</v>
      </c>
      <c r="F1881" t="s">
        <v>143</v>
      </c>
      <c r="G1881">
        <v>1</v>
      </c>
      <c r="H1881">
        <v>0.33969699028466599</v>
      </c>
      <c r="I1881" t="s">
        <v>105</v>
      </c>
    </row>
    <row r="1882" spans="1:9">
      <c r="A1882" t="str">
        <f t="shared" si="29"/>
        <v>C622016AllSexAllEth3</v>
      </c>
      <c r="B1882">
        <v>2016</v>
      </c>
      <c r="C1882" t="s">
        <v>118</v>
      </c>
      <c r="D1882" t="s">
        <v>117</v>
      </c>
      <c r="E1882">
        <v>3</v>
      </c>
      <c r="F1882" t="s">
        <v>143</v>
      </c>
      <c r="G1882">
        <v>1</v>
      </c>
      <c r="H1882">
        <v>0.33969699028466599</v>
      </c>
      <c r="I1882" t="s">
        <v>108</v>
      </c>
    </row>
    <row r="1883" spans="1:9">
      <c r="A1883" t="str">
        <f t="shared" si="29"/>
        <v>C64-C66, C682016AllSexAllEth3</v>
      </c>
      <c r="B1883">
        <v>2016</v>
      </c>
      <c r="C1883" t="s">
        <v>118</v>
      </c>
      <c r="D1883" t="s">
        <v>117</v>
      </c>
      <c r="E1883">
        <v>3</v>
      </c>
      <c r="F1883" t="s">
        <v>143</v>
      </c>
      <c r="G1883">
        <v>1</v>
      </c>
      <c r="H1883">
        <v>0.33969699028466599</v>
      </c>
      <c r="I1883" t="s">
        <v>94</v>
      </c>
    </row>
    <row r="1884" spans="1:9">
      <c r="A1884" t="str">
        <f t="shared" si="29"/>
        <v>C712016AllSexAllEth3</v>
      </c>
      <c r="B1884">
        <v>2016</v>
      </c>
      <c r="C1884" t="s">
        <v>118</v>
      </c>
      <c r="D1884" t="s">
        <v>117</v>
      </c>
      <c r="E1884">
        <v>3</v>
      </c>
      <c r="F1884" t="s">
        <v>143</v>
      </c>
      <c r="G1884">
        <v>2</v>
      </c>
      <c r="H1884">
        <v>0.67939398056933198</v>
      </c>
      <c r="I1884" t="s">
        <v>96</v>
      </c>
    </row>
    <row r="1885" spans="1:9">
      <c r="A1885" t="str">
        <f t="shared" si="29"/>
        <v>C812016AllSexAllEth3</v>
      </c>
      <c r="B1885">
        <v>2016</v>
      </c>
      <c r="C1885" t="s">
        <v>118</v>
      </c>
      <c r="D1885" t="s">
        <v>117</v>
      </c>
      <c r="E1885">
        <v>3</v>
      </c>
      <c r="F1885" t="s">
        <v>143</v>
      </c>
      <c r="G1885">
        <v>2</v>
      </c>
      <c r="H1885">
        <v>0.67939398056933198</v>
      </c>
      <c r="I1885" t="s">
        <v>98</v>
      </c>
    </row>
    <row r="1886" spans="1:9">
      <c r="A1886" t="str">
        <f t="shared" si="29"/>
        <v>C82-C86, C962016AllSexAllEth3</v>
      </c>
      <c r="B1886">
        <v>2016</v>
      </c>
      <c r="C1886" t="s">
        <v>118</v>
      </c>
      <c r="D1886" t="s">
        <v>117</v>
      </c>
      <c r="E1886">
        <v>3</v>
      </c>
      <c r="F1886" t="s">
        <v>143</v>
      </c>
      <c r="G1886">
        <v>5</v>
      </c>
      <c r="H1886">
        <v>1.69848495142333</v>
      </c>
      <c r="I1886" t="s">
        <v>99</v>
      </c>
    </row>
    <row r="1887" spans="1:9">
      <c r="A1887" t="str">
        <f t="shared" si="29"/>
        <v>C91-C952016AllSexAllEth3</v>
      </c>
      <c r="B1887">
        <v>2016</v>
      </c>
      <c r="C1887" t="s">
        <v>118</v>
      </c>
      <c r="D1887" t="s">
        <v>117</v>
      </c>
      <c r="E1887">
        <v>3</v>
      </c>
      <c r="F1887" t="s">
        <v>143</v>
      </c>
      <c r="G1887">
        <v>9</v>
      </c>
      <c r="H1887">
        <v>3.0572729125619902</v>
      </c>
      <c r="I1887" t="s">
        <v>101</v>
      </c>
    </row>
    <row r="1888" spans="1:9">
      <c r="A1888" t="str">
        <f t="shared" si="29"/>
        <v>C00-C142016AllSexAllEth4</v>
      </c>
      <c r="B1888">
        <v>2016</v>
      </c>
      <c r="C1888" t="s">
        <v>118</v>
      </c>
      <c r="D1888" t="s">
        <v>117</v>
      </c>
      <c r="E1888">
        <v>4</v>
      </c>
      <c r="F1888" t="s">
        <v>144</v>
      </c>
      <c r="G1888">
        <v>1</v>
      </c>
      <c r="H1888">
        <v>0.31405062496074398</v>
      </c>
      <c r="I1888" t="s">
        <v>86</v>
      </c>
    </row>
    <row r="1889" spans="1:9">
      <c r="A1889" t="str">
        <f t="shared" si="29"/>
        <v>C162016AllSexAllEth4</v>
      </c>
      <c r="B1889">
        <v>2016</v>
      </c>
      <c r="C1889" t="s">
        <v>118</v>
      </c>
      <c r="D1889" t="s">
        <v>117</v>
      </c>
      <c r="E1889">
        <v>4</v>
      </c>
      <c r="F1889" t="s">
        <v>144</v>
      </c>
      <c r="G1889">
        <v>3</v>
      </c>
      <c r="H1889">
        <v>0.94215187488223096</v>
      </c>
      <c r="I1889" t="s">
        <v>88</v>
      </c>
    </row>
    <row r="1890" spans="1:9">
      <c r="A1890" t="str">
        <f t="shared" si="29"/>
        <v>C18-C212016AllSexAllEth4</v>
      </c>
      <c r="B1890">
        <v>2016</v>
      </c>
      <c r="C1890" t="s">
        <v>118</v>
      </c>
      <c r="D1890" t="s">
        <v>117</v>
      </c>
      <c r="E1890">
        <v>4</v>
      </c>
      <c r="F1890" t="s">
        <v>144</v>
      </c>
      <c r="G1890">
        <v>5</v>
      </c>
      <c r="H1890">
        <v>1.5702531248037199</v>
      </c>
      <c r="I1890" t="s">
        <v>89</v>
      </c>
    </row>
    <row r="1891" spans="1:9">
      <c r="A1891" t="str">
        <f t="shared" si="29"/>
        <v>C222016AllSexAllEth4</v>
      </c>
      <c r="B1891">
        <v>2016</v>
      </c>
      <c r="C1891" t="s">
        <v>118</v>
      </c>
      <c r="D1891" t="s">
        <v>117</v>
      </c>
      <c r="E1891">
        <v>4</v>
      </c>
      <c r="F1891" t="s">
        <v>144</v>
      </c>
      <c r="G1891">
        <v>1</v>
      </c>
      <c r="H1891">
        <v>0.31405062496074398</v>
      </c>
      <c r="I1891" t="s">
        <v>90</v>
      </c>
    </row>
    <row r="1892" spans="1:9">
      <c r="A1892" t="str">
        <f t="shared" si="29"/>
        <v>C432016AllSexAllEth4</v>
      </c>
      <c r="B1892">
        <v>2016</v>
      </c>
      <c r="C1892" t="s">
        <v>118</v>
      </c>
      <c r="D1892" t="s">
        <v>117</v>
      </c>
      <c r="E1892">
        <v>4</v>
      </c>
      <c r="F1892" t="s">
        <v>144</v>
      </c>
      <c r="G1892">
        <v>1</v>
      </c>
      <c r="H1892">
        <v>0.31405062496074398</v>
      </c>
      <c r="I1892" t="s">
        <v>93</v>
      </c>
    </row>
    <row r="1893" spans="1:9">
      <c r="A1893" t="str">
        <f t="shared" si="29"/>
        <v>C502016AllSexAllEth4</v>
      </c>
      <c r="B1893">
        <v>2016</v>
      </c>
      <c r="C1893" t="s">
        <v>118</v>
      </c>
      <c r="D1893" t="s">
        <v>117</v>
      </c>
      <c r="E1893">
        <v>4</v>
      </c>
      <c r="F1893" t="s">
        <v>144</v>
      </c>
      <c r="G1893">
        <v>1</v>
      </c>
      <c r="H1893">
        <v>0.31405062496074398</v>
      </c>
      <c r="I1893" t="s">
        <v>102</v>
      </c>
    </row>
    <row r="1894" spans="1:9">
      <c r="A1894" t="str">
        <f t="shared" si="29"/>
        <v>C56-C572016AllSexAllEth4</v>
      </c>
      <c r="B1894">
        <v>2016</v>
      </c>
      <c r="C1894" t="s">
        <v>118</v>
      </c>
      <c r="D1894" t="s">
        <v>117</v>
      </c>
      <c r="E1894">
        <v>4</v>
      </c>
      <c r="F1894" t="s">
        <v>144</v>
      </c>
      <c r="G1894">
        <v>1</v>
      </c>
      <c r="H1894">
        <v>0.31405062496074398</v>
      </c>
      <c r="I1894" t="s">
        <v>105</v>
      </c>
    </row>
    <row r="1895" spans="1:9">
      <c r="A1895" t="str">
        <f t="shared" si="29"/>
        <v>C622016AllSexAllEth4</v>
      </c>
      <c r="B1895">
        <v>2016</v>
      </c>
      <c r="C1895" t="s">
        <v>118</v>
      </c>
      <c r="D1895" t="s">
        <v>117</v>
      </c>
      <c r="E1895">
        <v>4</v>
      </c>
      <c r="F1895" t="s">
        <v>144</v>
      </c>
      <c r="G1895">
        <v>6</v>
      </c>
      <c r="H1895">
        <v>1.8843037497644599</v>
      </c>
      <c r="I1895" t="s">
        <v>108</v>
      </c>
    </row>
    <row r="1896" spans="1:9">
      <c r="A1896" t="str">
        <f t="shared" si="29"/>
        <v>C712016AllSexAllEth4</v>
      </c>
      <c r="B1896">
        <v>2016</v>
      </c>
      <c r="C1896" t="s">
        <v>118</v>
      </c>
      <c r="D1896" t="s">
        <v>117</v>
      </c>
      <c r="E1896">
        <v>4</v>
      </c>
      <c r="F1896" t="s">
        <v>144</v>
      </c>
      <c r="G1896">
        <v>5</v>
      </c>
      <c r="H1896">
        <v>1.5702531248037199</v>
      </c>
      <c r="I1896" t="s">
        <v>96</v>
      </c>
    </row>
    <row r="1897" spans="1:9">
      <c r="A1897" t="str">
        <f t="shared" si="29"/>
        <v>C732016AllSexAllEth4</v>
      </c>
      <c r="B1897">
        <v>2016</v>
      </c>
      <c r="C1897" t="s">
        <v>118</v>
      </c>
      <c r="D1897" t="s">
        <v>117</v>
      </c>
      <c r="E1897">
        <v>4</v>
      </c>
      <c r="F1897" t="s">
        <v>144</v>
      </c>
      <c r="G1897">
        <v>1</v>
      </c>
      <c r="H1897">
        <v>0.31405062496074398</v>
      </c>
      <c r="I1897" t="s">
        <v>97</v>
      </c>
    </row>
    <row r="1898" spans="1:9">
      <c r="A1898" t="str">
        <f t="shared" si="29"/>
        <v>C812016AllSexAllEth4</v>
      </c>
      <c r="B1898">
        <v>2016</v>
      </c>
      <c r="C1898" t="s">
        <v>118</v>
      </c>
      <c r="D1898" t="s">
        <v>117</v>
      </c>
      <c r="E1898">
        <v>4</v>
      </c>
      <c r="F1898" t="s">
        <v>144</v>
      </c>
      <c r="G1898">
        <v>7</v>
      </c>
      <c r="H1898">
        <v>2.1983543747252101</v>
      </c>
      <c r="I1898" t="s">
        <v>98</v>
      </c>
    </row>
    <row r="1899" spans="1:9">
      <c r="A1899" t="str">
        <f t="shared" si="29"/>
        <v>C82-C86, C962016AllSexAllEth4</v>
      </c>
      <c r="B1899">
        <v>2016</v>
      </c>
      <c r="C1899" t="s">
        <v>118</v>
      </c>
      <c r="D1899" t="s">
        <v>117</v>
      </c>
      <c r="E1899">
        <v>4</v>
      </c>
      <c r="F1899" t="s">
        <v>144</v>
      </c>
      <c r="G1899">
        <v>3</v>
      </c>
      <c r="H1899">
        <v>0.94215187488223096</v>
      </c>
      <c r="I1899" t="s">
        <v>99</v>
      </c>
    </row>
    <row r="1900" spans="1:9">
      <c r="A1900" t="str">
        <f t="shared" si="29"/>
        <v>C91-C952016AllSexAllEth4</v>
      </c>
      <c r="B1900">
        <v>2016</v>
      </c>
      <c r="C1900" t="s">
        <v>118</v>
      </c>
      <c r="D1900" t="s">
        <v>117</v>
      </c>
      <c r="E1900">
        <v>4</v>
      </c>
      <c r="F1900" t="s">
        <v>144</v>
      </c>
      <c r="G1900">
        <v>10</v>
      </c>
      <c r="H1900">
        <v>3.1405062496074398</v>
      </c>
      <c r="I1900" t="s">
        <v>101</v>
      </c>
    </row>
    <row r="1901" spans="1:9">
      <c r="A1901" t="str">
        <f t="shared" si="29"/>
        <v>C00-C142016AllSexAllEth5</v>
      </c>
      <c r="B1901">
        <v>2016</v>
      </c>
      <c r="C1901" t="s">
        <v>118</v>
      </c>
      <c r="D1901" t="s">
        <v>117</v>
      </c>
      <c r="E1901">
        <v>5</v>
      </c>
      <c r="F1901" t="s">
        <v>145</v>
      </c>
      <c r="G1901">
        <v>3</v>
      </c>
      <c r="H1901">
        <v>0.85804993850642097</v>
      </c>
      <c r="I1901" t="s">
        <v>86</v>
      </c>
    </row>
    <row r="1902" spans="1:9">
      <c r="A1902" t="str">
        <f t="shared" si="29"/>
        <v>C162016AllSexAllEth5</v>
      </c>
      <c r="B1902">
        <v>2016</v>
      </c>
      <c r="C1902" t="s">
        <v>118</v>
      </c>
      <c r="D1902" t="s">
        <v>117</v>
      </c>
      <c r="E1902">
        <v>5</v>
      </c>
      <c r="F1902" t="s">
        <v>145</v>
      </c>
      <c r="G1902">
        <v>1</v>
      </c>
      <c r="H1902">
        <v>0.28601664616880701</v>
      </c>
      <c r="I1902" t="s">
        <v>88</v>
      </c>
    </row>
    <row r="1903" spans="1:9">
      <c r="A1903" t="str">
        <f t="shared" si="29"/>
        <v>C18-C212016AllSexAllEth5</v>
      </c>
      <c r="B1903">
        <v>2016</v>
      </c>
      <c r="C1903" t="s">
        <v>118</v>
      </c>
      <c r="D1903" t="s">
        <v>117</v>
      </c>
      <c r="E1903">
        <v>5</v>
      </c>
      <c r="F1903" t="s">
        <v>145</v>
      </c>
      <c r="G1903">
        <v>11</v>
      </c>
      <c r="H1903">
        <v>3.14618310785688</v>
      </c>
      <c r="I1903" t="s">
        <v>89</v>
      </c>
    </row>
    <row r="1904" spans="1:9">
      <c r="A1904" t="str">
        <f t="shared" si="29"/>
        <v>C222016AllSexAllEth5</v>
      </c>
      <c r="B1904">
        <v>2016</v>
      </c>
      <c r="C1904" t="s">
        <v>118</v>
      </c>
      <c r="D1904" t="s">
        <v>117</v>
      </c>
      <c r="E1904">
        <v>5</v>
      </c>
      <c r="F1904" t="s">
        <v>145</v>
      </c>
      <c r="G1904">
        <v>1</v>
      </c>
      <c r="H1904">
        <v>0.28601664616880701</v>
      </c>
      <c r="I1904" t="s">
        <v>90</v>
      </c>
    </row>
    <row r="1905" spans="1:9">
      <c r="A1905" t="str">
        <f t="shared" si="29"/>
        <v>C252016AllSexAllEth5</v>
      </c>
      <c r="B1905">
        <v>2016</v>
      </c>
      <c r="C1905" t="s">
        <v>118</v>
      </c>
      <c r="D1905" t="s">
        <v>117</v>
      </c>
      <c r="E1905">
        <v>5</v>
      </c>
      <c r="F1905" t="s">
        <v>145</v>
      </c>
      <c r="G1905">
        <v>1</v>
      </c>
      <c r="H1905">
        <v>0.28601664616880701</v>
      </c>
      <c r="I1905" t="s">
        <v>91</v>
      </c>
    </row>
    <row r="1906" spans="1:9">
      <c r="A1906" t="str">
        <f t="shared" si="29"/>
        <v>C33-C342016AllSexAllEth5</v>
      </c>
      <c r="B1906">
        <v>2016</v>
      </c>
      <c r="C1906" t="s">
        <v>118</v>
      </c>
      <c r="D1906" t="s">
        <v>117</v>
      </c>
      <c r="E1906">
        <v>5</v>
      </c>
      <c r="F1906" t="s">
        <v>145</v>
      </c>
      <c r="G1906">
        <v>1</v>
      </c>
      <c r="H1906">
        <v>0.28601664616880701</v>
      </c>
      <c r="I1906" t="s">
        <v>92</v>
      </c>
    </row>
    <row r="1907" spans="1:9">
      <c r="A1907" t="str">
        <f t="shared" si="29"/>
        <v>C432016AllSexAllEth5</v>
      </c>
      <c r="B1907">
        <v>2016</v>
      </c>
      <c r="C1907" t="s">
        <v>118</v>
      </c>
      <c r="D1907" t="s">
        <v>117</v>
      </c>
      <c r="E1907">
        <v>5</v>
      </c>
      <c r="F1907" t="s">
        <v>145</v>
      </c>
      <c r="G1907">
        <v>7</v>
      </c>
      <c r="H1907">
        <v>2.00211652318165</v>
      </c>
      <c r="I1907" t="s">
        <v>93</v>
      </c>
    </row>
    <row r="1908" spans="1:9">
      <c r="A1908" t="str">
        <f t="shared" si="29"/>
        <v>C502016AllSexAllEth5</v>
      </c>
      <c r="B1908">
        <v>2016</v>
      </c>
      <c r="C1908" t="s">
        <v>118</v>
      </c>
      <c r="D1908" t="s">
        <v>117</v>
      </c>
      <c r="E1908">
        <v>5</v>
      </c>
      <c r="F1908" t="s">
        <v>145</v>
      </c>
      <c r="G1908">
        <v>4</v>
      </c>
      <c r="H1908">
        <v>1.14406658467523</v>
      </c>
      <c r="I1908" t="s">
        <v>102</v>
      </c>
    </row>
    <row r="1909" spans="1:9">
      <c r="A1909" t="str">
        <f t="shared" si="29"/>
        <v>C56-C572016AllSexAllEth5</v>
      </c>
      <c r="B1909">
        <v>2016</v>
      </c>
      <c r="C1909" t="s">
        <v>118</v>
      </c>
      <c r="D1909" t="s">
        <v>117</v>
      </c>
      <c r="E1909">
        <v>5</v>
      </c>
      <c r="F1909" t="s">
        <v>145</v>
      </c>
      <c r="G1909">
        <v>6</v>
      </c>
      <c r="H1909">
        <v>1.7160998770128399</v>
      </c>
      <c r="I1909" t="s">
        <v>105</v>
      </c>
    </row>
    <row r="1910" spans="1:9">
      <c r="A1910" t="str">
        <f t="shared" si="29"/>
        <v>C622016AllSexAllEth5</v>
      </c>
      <c r="B1910">
        <v>2016</v>
      </c>
      <c r="C1910" t="s">
        <v>118</v>
      </c>
      <c r="D1910" t="s">
        <v>117</v>
      </c>
      <c r="E1910">
        <v>5</v>
      </c>
      <c r="F1910" t="s">
        <v>145</v>
      </c>
      <c r="G1910">
        <v>15</v>
      </c>
      <c r="H1910">
        <v>4.2902496925321003</v>
      </c>
      <c r="I1910" t="s">
        <v>108</v>
      </c>
    </row>
    <row r="1911" spans="1:9">
      <c r="A1911" t="str">
        <f t="shared" si="29"/>
        <v>C64-C66, C682016AllSexAllEth5</v>
      </c>
      <c r="B1911">
        <v>2016</v>
      </c>
      <c r="C1911" t="s">
        <v>118</v>
      </c>
      <c r="D1911" t="s">
        <v>117</v>
      </c>
      <c r="E1911">
        <v>5</v>
      </c>
      <c r="F1911" t="s">
        <v>145</v>
      </c>
      <c r="G1911">
        <v>2</v>
      </c>
      <c r="H1911">
        <v>0.57203329233761402</v>
      </c>
      <c r="I1911" t="s">
        <v>94</v>
      </c>
    </row>
    <row r="1912" spans="1:9">
      <c r="A1912" t="str">
        <f t="shared" si="29"/>
        <v>C712016AllSexAllEth5</v>
      </c>
      <c r="B1912">
        <v>2016</v>
      </c>
      <c r="C1912" t="s">
        <v>118</v>
      </c>
      <c r="D1912" t="s">
        <v>117</v>
      </c>
      <c r="E1912">
        <v>5</v>
      </c>
      <c r="F1912" t="s">
        <v>145</v>
      </c>
      <c r="G1912">
        <v>11</v>
      </c>
      <c r="H1912">
        <v>3.14618310785688</v>
      </c>
      <c r="I1912" t="s">
        <v>96</v>
      </c>
    </row>
    <row r="1913" spans="1:9">
      <c r="A1913" t="str">
        <f t="shared" si="29"/>
        <v>C732016AllSexAllEth5</v>
      </c>
      <c r="B1913">
        <v>2016</v>
      </c>
      <c r="C1913" t="s">
        <v>118</v>
      </c>
      <c r="D1913" t="s">
        <v>117</v>
      </c>
      <c r="E1913">
        <v>5</v>
      </c>
      <c r="F1913" t="s">
        <v>145</v>
      </c>
      <c r="G1913">
        <v>7</v>
      </c>
      <c r="H1913">
        <v>2.00211652318165</v>
      </c>
      <c r="I1913" t="s">
        <v>97</v>
      </c>
    </row>
    <row r="1914" spans="1:9">
      <c r="A1914" t="str">
        <f t="shared" si="29"/>
        <v>C812016AllSexAllEth5</v>
      </c>
      <c r="B1914">
        <v>2016</v>
      </c>
      <c r="C1914" t="s">
        <v>118</v>
      </c>
      <c r="D1914" t="s">
        <v>117</v>
      </c>
      <c r="E1914">
        <v>5</v>
      </c>
      <c r="F1914" t="s">
        <v>145</v>
      </c>
      <c r="G1914">
        <v>12</v>
      </c>
      <c r="H1914">
        <v>3.4321997540256799</v>
      </c>
      <c r="I1914" t="s">
        <v>98</v>
      </c>
    </row>
    <row r="1915" spans="1:9">
      <c r="A1915" t="str">
        <f t="shared" si="29"/>
        <v>C82-C86, C962016AllSexAllEth5</v>
      </c>
      <c r="B1915">
        <v>2016</v>
      </c>
      <c r="C1915" t="s">
        <v>118</v>
      </c>
      <c r="D1915" t="s">
        <v>117</v>
      </c>
      <c r="E1915">
        <v>5</v>
      </c>
      <c r="F1915" t="s">
        <v>145</v>
      </c>
      <c r="G1915">
        <v>5</v>
      </c>
      <c r="H1915">
        <v>1.4300832308440301</v>
      </c>
      <c r="I1915" t="s">
        <v>99</v>
      </c>
    </row>
    <row r="1916" spans="1:9">
      <c r="A1916" t="str">
        <f t="shared" si="29"/>
        <v>C91-C952016AllSexAllEth5</v>
      </c>
      <c r="B1916">
        <v>2016</v>
      </c>
      <c r="C1916" t="s">
        <v>118</v>
      </c>
      <c r="D1916" t="s">
        <v>117</v>
      </c>
      <c r="E1916">
        <v>5</v>
      </c>
      <c r="F1916" t="s">
        <v>145</v>
      </c>
      <c r="G1916">
        <v>9</v>
      </c>
      <c r="H1916">
        <v>2.5741498155192599</v>
      </c>
      <c r="I1916" t="s">
        <v>101</v>
      </c>
    </row>
    <row r="1917" spans="1:9">
      <c r="A1917" t="str">
        <f t="shared" si="29"/>
        <v>D45-D472016AllSexAllEth5</v>
      </c>
      <c r="B1917">
        <v>2016</v>
      </c>
      <c r="C1917" t="s">
        <v>118</v>
      </c>
      <c r="D1917" t="s">
        <v>117</v>
      </c>
      <c r="E1917">
        <v>5</v>
      </c>
      <c r="F1917" t="s">
        <v>145</v>
      </c>
      <c r="G1917">
        <v>1</v>
      </c>
      <c r="H1917">
        <v>0.28601664616880701</v>
      </c>
      <c r="I1917" t="s">
        <v>142</v>
      </c>
    </row>
    <row r="1918" spans="1:9">
      <c r="A1918" t="str">
        <f t="shared" si="29"/>
        <v>C00-C142016AllSexAllEth6</v>
      </c>
      <c r="B1918">
        <v>2016</v>
      </c>
      <c r="C1918" t="s">
        <v>118</v>
      </c>
      <c r="D1918" t="s">
        <v>117</v>
      </c>
      <c r="E1918">
        <v>6</v>
      </c>
      <c r="F1918" t="s">
        <v>146</v>
      </c>
      <c r="G1918">
        <v>4</v>
      </c>
      <c r="H1918">
        <v>1.1795582554333399</v>
      </c>
      <c r="I1918" t="s">
        <v>86</v>
      </c>
    </row>
    <row r="1919" spans="1:9">
      <c r="A1919" t="str">
        <f t="shared" si="29"/>
        <v>C152016AllSexAllEth6</v>
      </c>
      <c r="B1919">
        <v>2016</v>
      </c>
      <c r="C1919" t="s">
        <v>118</v>
      </c>
      <c r="D1919" t="s">
        <v>117</v>
      </c>
      <c r="E1919">
        <v>6</v>
      </c>
      <c r="F1919" t="s">
        <v>146</v>
      </c>
      <c r="G1919">
        <v>1</v>
      </c>
      <c r="H1919">
        <v>0.29488956385833498</v>
      </c>
      <c r="I1919" t="s">
        <v>87</v>
      </c>
    </row>
    <row r="1920" spans="1:9">
      <c r="A1920" t="str">
        <f t="shared" si="29"/>
        <v>C162016AllSexAllEth6</v>
      </c>
      <c r="B1920">
        <v>2016</v>
      </c>
      <c r="C1920" t="s">
        <v>118</v>
      </c>
      <c r="D1920" t="s">
        <v>117</v>
      </c>
      <c r="E1920">
        <v>6</v>
      </c>
      <c r="F1920" t="s">
        <v>146</v>
      </c>
      <c r="G1920">
        <v>4</v>
      </c>
      <c r="H1920">
        <v>1.1795582554333399</v>
      </c>
      <c r="I1920" t="s">
        <v>88</v>
      </c>
    </row>
    <row r="1921" spans="1:9">
      <c r="A1921" t="str">
        <f t="shared" si="29"/>
        <v>C18-C212016AllSexAllEth6</v>
      </c>
      <c r="B1921">
        <v>2016</v>
      </c>
      <c r="C1921" t="s">
        <v>118</v>
      </c>
      <c r="D1921" t="s">
        <v>117</v>
      </c>
      <c r="E1921">
        <v>6</v>
      </c>
      <c r="F1921" t="s">
        <v>146</v>
      </c>
      <c r="G1921">
        <v>13</v>
      </c>
      <c r="H1921">
        <v>3.8335643301583602</v>
      </c>
      <c r="I1921" t="s">
        <v>89</v>
      </c>
    </row>
    <row r="1922" spans="1:9">
      <c r="A1922" t="str">
        <f t="shared" si="29"/>
        <v>C33-C342016AllSexAllEth6</v>
      </c>
      <c r="B1922">
        <v>2016</v>
      </c>
      <c r="C1922" t="s">
        <v>118</v>
      </c>
      <c r="D1922" t="s">
        <v>117</v>
      </c>
      <c r="E1922">
        <v>6</v>
      </c>
      <c r="F1922" t="s">
        <v>146</v>
      </c>
      <c r="G1922">
        <v>1</v>
      </c>
      <c r="H1922">
        <v>0.29488956385833498</v>
      </c>
      <c r="I1922" t="s">
        <v>92</v>
      </c>
    </row>
    <row r="1923" spans="1:9">
      <c r="A1923" t="str">
        <f t="shared" ref="A1923:A1986" si="30">I1923&amp;B1923&amp;C1923&amp;D1923&amp;E1923</f>
        <v>C432016AllSexAllEth6</v>
      </c>
      <c r="B1923">
        <v>2016</v>
      </c>
      <c r="C1923" t="s">
        <v>118</v>
      </c>
      <c r="D1923" t="s">
        <v>117</v>
      </c>
      <c r="E1923">
        <v>6</v>
      </c>
      <c r="F1923" t="s">
        <v>146</v>
      </c>
      <c r="G1923">
        <v>12</v>
      </c>
      <c r="H1923">
        <v>3.5386747663000202</v>
      </c>
      <c r="I1923" t="s">
        <v>93</v>
      </c>
    </row>
    <row r="1924" spans="1:9">
      <c r="A1924" t="str">
        <f t="shared" si="30"/>
        <v>C502016AllSexAllEth6</v>
      </c>
      <c r="B1924">
        <v>2016</v>
      </c>
      <c r="C1924" t="s">
        <v>118</v>
      </c>
      <c r="D1924" t="s">
        <v>117</v>
      </c>
      <c r="E1924">
        <v>6</v>
      </c>
      <c r="F1924" t="s">
        <v>146</v>
      </c>
      <c r="G1924">
        <v>15</v>
      </c>
      <c r="H1924">
        <v>4.4233434578750304</v>
      </c>
      <c r="I1924" t="s">
        <v>102</v>
      </c>
    </row>
    <row r="1925" spans="1:9">
      <c r="A1925" t="str">
        <f t="shared" si="30"/>
        <v>C512016AllSexAllEth6</v>
      </c>
      <c r="B1925">
        <v>2016</v>
      </c>
      <c r="C1925" t="s">
        <v>118</v>
      </c>
      <c r="D1925" t="s">
        <v>117</v>
      </c>
      <c r="E1925">
        <v>6</v>
      </c>
      <c r="F1925" t="s">
        <v>146</v>
      </c>
      <c r="G1925">
        <v>1</v>
      </c>
      <c r="H1925">
        <v>0.29488956385833498</v>
      </c>
      <c r="I1925" t="s">
        <v>106</v>
      </c>
    </row>
    <row r="1926" spans="1:9">
      <c r="A1926" t="str">
        <f t="shared" si="30"/>
        <v>C532016AllSexAllEth6</v>
      </c>
      <c r="B1926">
        <v>2016</v>
      </c>
      <c r="C1926" t="s">
        <v>118</v>
      </c>
      <c r="D1926" t="s">
        <v>117</v>
      </c>
      <c r="E1926">
        <v>6</v>
      </c>
      <c r="F1926" t="s">
        <v>146</v>
      </c>
      <c r="G1926">
        <v>13</v>
      </c>
      <c r="H1926">
        <v>3.8335643301583602</v>
      </c>
      <c r="I1926" t="s">
        <v>103</v>
      </c>
    </row>
    <row r="1927" spans="1:9">
      <c r="A1927" t="str">
        <f t="shared" si="30"/>
        <v>C54-C552016AllSexAllEth6</v>
      </c>
      <c r="B1927">
        <v>2016</v>
      </c>
      <c r="C1927" t="s">
        <v>118</v>
      </c>
      <c r="D1927" t="s">
        <v>117</v>
      </c>
      <c r="E1927">
        <v>6</v>
      </c>
      <c r="F1927" t="s">
        <v>146</v>
      </c>
      <c r="G1927">
        <v>1</v>
      </c>
      <c r="H1927">
        <v>0.29488956385833498</v>
      </c>
      <c r="I1927" t="s">
        <v>104</v>
      </c>
    </row>
    <row r="1928" spans="1:9">
      <c r="A1928" t="str">
        <f t="shared" si="30"/>
        <v>C56-C572016AllSexAllEth6</v>
      </c>
      <c r="B1928">
        <v>2016</v>
      </c>
      <c r="C1928" t="s">
        <v>118</v>
      </c>
      <c r="D1928" t="s">
        <v>117</v>
      </c>
      <c r="E1928">
        <v>6</v>
      </c>
      <c r="F1928" t="s">
        <v>146</v>
      </c>
      <c r="G1928">
        <v>2</v>
      </c>
      <c r="H1928">
        <v>0.58977912771666996</v>
      </c>
      <c r="I1928" t="s">
        <v>105</v>
      </c>
    </row>
    <row r="1929" spans="1:9">
      <c r="A1929" t="str">
        <f t="shared" si="30"/>
        <v>C622016AllSexAllEth6</v>
      </c>
      <c r="B1929">
        <v>2016</v>
      </c>
      <c r="C1929" t="s">
        <v>118</v>
      </c>
      <c r="D1929" t="s">
        <v>117</v>
      </c>
      <c r="E1929">
        <v>6</v>
      </c>
      <c r="F1929" t="s">
        <v>146</v>
      </c>
      <c r="G1929">
        <v>28</v>
      </c>
      <c r="H1929">
        <v>8.2569077880333808</v>
      </c>
      <c r="I1929" t="s">
        <v>108</v>
      </c>
    </row>
    <row r="1930" spans="1:9">
      <c r="A1930" t="str">
        <f t="shared" si="30"/>
        <v>C64-C66, C682016AllSexAllEth6</v>
      </c>
      <c r="B1930">
        <v>2016</v>
      </c>
      <c r="C1930" t="s">
        <v>118</v>
      </c>
      <c r="D1930" t="s">
        <v>117</v>
      </c>
      <c r="E1930">
        <v>6</v>
      </c>
      <c r="F1930" t="s">
        <v>146</v>
      </c>
      <c r="G1930">
        <v>2</v>
      </c>
      <c r="H1930">
        <v>0.58977912771666996</v>
      </c>
      <c r="I1930" t="s">
        <v>94</v>
      </c>
    </row>
    <row r="1931" spans="1:9">
      <c r="A1931" t="str">
        <f t="shared" si="30"/>
        <v>C712016AllSexAllEth6</v>
      </c>
      <c r="B1931">
        <v>2016</v>
      </c>
      <c r="C1931" t="s">
        <v>118</v>
      </c>
      <c r="D1931" t="s">
        <v>117</v>
      </c>
      <c r="E1931">
        <v>6</v>
      </c>
      <c r="F1931" t="s">
        <v>146</v>
      </c>
      <c r="G1931">
        <v>10</v>
      </c>
      <c r="H1931">
        <v>2.94889563858335</v>
      </c>
      <c r="I1931" t="s">
        <v>96</v>
      </c>
    </row>
    <row r="1932" spans="1:9">
      <c r="A1932" t="str">
        <f t="shared" si="30"/>
        <v>C732016AllSexAllEth6</v>
      </c>
      <c r="B1932">
        <v>2016</v>
      </c>
      <c r="C1932" t="s">
        <v>118</v>
      </c>
      <c r="D1932" t="s">
        <v>117</v>
      </c>
      <c r="E1932">
        <v>6</v>
      </c>
      <c r="F1932" t="s">
        <v>146</v>
      </c>
      <c r="G1932">
        <v>19</v>
      </c>
      <c r="H1932">
        <v>5.6029017133083698</v>
      </c>
      <c r="I1932" t="s">
        <v>97</v>
      </c>
    </row>
    <row r="1933" spans="1:9">
      <c r="A1933" t="str">
        <f t="shared" si="30"/>
        <v>C812016AllSexAllEth6</v>
      </c>
      <c r="B1933">
        <v>2016</v>
      </c>
      <c r="C1933" t="s">
        <v>118</v>
      </c>
      <c r="D1933" t="s">
        <v>117</v>
      </c>
      <c r="E1933">
        <v>6</v>
      </c>
      <c r="F1933" t="s">
        <v>146</v>
      </c>
      <c r="G1933">
        <v>8</v>
      </c>
      <c r="H1933">
        <v>2.3591165108666798</v>
      </c>
      <c r="I1933" t="s">
        <v>98</v>
      </c>
    </row>
    <row r="1934" spans="1:9">
      <c r="A1934" t="str">
        <f t="shared" si="30"/>
        <v>C82-C86, C962016AllSexAllEth6</v>
      </c>
      <c r="B1934">
        <v>2016</v>
      </c>
      <c r="C1934" t="s">
        <v>118</v>
      </c>
      <c r="D1934" t="s">
        <v>117</v>
      </c>
      <c r="E1934">
        <v>6</v>
      </c>
      <c r="F1934" t="s">
        <v>146</v>
      </c>
      <c r="G1934">
        <v>11</v>
      </c>
      <c r="H1934">
        <v>3.24378520244169</v>
      </c>
      <c r="I1934" t="s">
        <v>99</v>
      </c>
    </row>
    <row r="1935" spans="1:9">
      <c r="A1935" t="str">
        <f t="shared" si="30"/>
        <v>C902016AllSexAllEth6</v>
      </c>
      <c r="B1935">
        <v>2016</v>
      </c>
      <c r="C1935" t="s">
        <v>118</v>
      </c>
      <c r="D1935" t="s">
        <v>117</v>
      </c>
      <c r="E1935">
        <v>6</v>
      </c>
      <c r="F1935" t="s">
        <v>146</v>
      </c>
      <c r="G1935">
        <v>1</v>
      </c>
      <c r="H1935">
        <v>0.29488956385833498</v>
      </c>
      <c r="I1935" t="s">
        <v>100</v>
      </c>
    </row>
    <row r="1936" spans="1:9">
      <c r="A1936" t="str">
        <f t="shared" si="30"/>
        <v>C91-C952016AllSexAllEth6</v>
      </c>
      <c r="B1936">
        <v>2016</v>
      </c>
      <c r="C1936" t="s">
        <v>118</v>
      </c>
      <c r="D1936" t="s">
        <v>117</v>
      </c>
      <c r="E1936">
        <v>6</v>
      </c>
      <c r="F1936" t="s">
        <v>146</v>
      </c>
      <c r="G1936">
        <v>3</v>
      </c>
      <c r="H1936">
        <v>0.88466869157500505</v>
      </c>
      <c r="I1936" t="s">
        <v>101</v>
      </c>
    </row>
    <row r="1937" spans="1:9">
      <c r="A1937" t="str">
        <f t="shared" si="30"/>
        <v>D45-D472016AllSexAllEth6</v>
      </c>
      <c r="B1937">
        <v>2016</v>
      </c>
      <c r="C1937" t="s">
        <v>118</v>
      </c>
      <c r="D1937" t="s">
        <v>117</v>
      </c>
      <c r="E1937">
        <v>6</v>
      </c>
      <c r="F1937" t="s">
        <v>146</v>
      </c>
      <c r="G1937">
        <v>3</v>
      </c>
      <c r="H1937">
        <v>0.88466869157500505</v>
      </c>
      <c r="I1937" t="s">
        <v>142</v>
      </c>
    </row>
    <row r="1938" spans="1:9">
      <c r="A1938" t="str">
        <f t="shared" si="30"/>
        <v>C00-C142016AllSexAllEth7</v>
      </c>
      <c r="B1938">
        <v>2016</v>
      </c>
      <c r="C1938" t="s">
        <v>118</v>
      </c>
      <c r="D1938" t="s">
        <v>117</v>
      </c>
      <c r="E1938">
        <v>7</v>
      </c>
      <c r="F1938" t="s">
        <v>147</v>
      </c>
      <c r="G1938">
        <v>6</v>
      </c>
      <c r="H1938">
        <v>2.00293764187475</v>
      </c>
      <c r="I1938" t="s">
        <v>86</v>
      </c>
    </row>
    <row r="1939" spans="1:9">
      <c r="A1939" t="str">
        <f t="shared" si="30"/>
        <v>C152016AllSexAllEth7</v>
      </c>
      <c r="B1939">
        <v>2016</v>
      </c>
      <c r="C1939" t="s">
        <v>118</v>
      </c>
      <c r="D1939" t="s">
        <v>117</v>
      </c>
      <c r="E1939">
        <v>7</v>
      </c>
      <c r="F1939" t="s">
        <v>147</v>
      </c>
      <c r="G1939">
        <v>1</v>
      </c>
      <c r="H1939">
        <v>0.33382294031245802</v>
      </c>
      <c r="I1939" t="s">
        <v>87</v>
      </c>
    </row>
    <row r="1940" spans="1:9">
      <c r="A1940" t="str">
        <f t="shared" si="30"/>
        <v>C162016AllSexAllEth7</v>
      </c>
      <c r="B1940">
        <v>2016</v>
      </c>
      <c r="C1940" t="s">
        <v>118</v>
      </c>
      <c r="D1940" t="s">
        <v>117</v>
      </c>
      <c r="E1940">
        <v>7</v>
      </c>
      <c r="F1940" t="s">
        <v>147</v>
      </c>
      <c r="G1940">
        <v>3</v>
      </c>
      <c r="H1940">
        <v>1.0014688209373701</v>
      </c>
      <c r="I1940" t="s">
        <v>88</v>
      </c>
    </row>
    <row r="1941" spans="1:9">
      <c r="A1941" t="str">
        <f t="shared" si="30"/>
        <v>C18-C212016AllSexAllEth7</v>
      </c>
      <c r="B1941">
        <v>2016</v>
      </c>
      <c r="C1941" t="s">
        <v>118</v>
      </c>
      <c r="D1941" t="s">
        <v>117</v>
      </c>
      <c r="E1941">
        <v>7</v>
      </c>
      <c r="F1941" t="s">
        <v>147</v>
      </c>
      <c r="G1941">
        <v>36</v>
      </c>
      <c r="H1941">
        <v>12.0176258512485</v>
      </c>
      <c r="I1941" t="s">
        <v>89</v>
      </c>
    </row>
    <row r="1942" spans="1:9">
      <c r="A1942" t="str">
        <f t="shared" si="30"/>
        <v>C222016AllSexAllEth7</v>
      </c>
      <c r="B1942">
        <v>2016</v>
      </c>
      <c r="C1942" t="s">
        <v>118</v>
      </c>
      <c r="D1942" t="s">
        <v>117</v>
      </c>
      <c r="E1942">
        <v>7</v>
      </c>
      <c r="F1942" t="s">
        <v>147</v>
      </c>
      <c r="G1942">
        <v>2</v>
      </c>
      <c r="H1942">
        <v>0.66764588062491603</v>
      </c>
      <c r="I1942" t="s">
        <v>90</v>
      </c>
    </row>
    <row r="1943" spans="1:9">
      <c r="A1943" t="str">
        <f t="shared" si="30"/>
        <v>C252016AllSexAllEth7</v>
      </c>
      <c r="B1943">
        <v>2016</v>
      </c>
      <c r="C1943" t="s">
        <v>118</v>
      </c>
      <c r="D1943" t="s">
        <v>117</v>
      </c>
      <c r="E1943">
        <v>7</v>
      </c>
      <c r="F1943" t="s">
        <v>147</v>
      </c>
      <c r="G1943">
        <v>3</v>
      </c>
      <c r="H1943">
        <v>1.0014688209373701</v>
      </c>
      <c r="I1943" t="s">
        <v>91</v>
      </c>
    </row>
    <row r="1944" spans="1:9">
      <c r="A1944" t="str">
        <f t="shared" si="30"/>
        <v>C33-C342016AllSexAllEth7</v>
      </c>
      <c r="B1944">
        <v>2016</v>
      </c>
      <c r="C1944" t="s">
        <v>118</v>
      </c>
      <c r="D1944" t="s">
        <v>117</v>
      </c>
      <c r="E1944">
        <v>7</v>
      </c>
      <c r="F1944" t="s">
        <v>147</v>
      </c>
      <c r="G1944">
        <v>2</v>
      </c>
      <c r="H1944">
        <v>0.66764588062491603</v>
      </c>
      <c r="I1944" t="s">
        <v>92</v>
      </c>
    </row>
    <row r="1945" spans="1:9">
      <c r="A1945" t="str">
        <f t="shared" si="30"/>
        <v>C432016AllSexAllEth7</v>
      </c>
      <c r="B1945">
        <v>2016</v>
      </c>
      <c r="C1945" t="s">
        <v>118</v>
      </c>
      <c r="D1945" t="s">
        <v>117</v>
      </c>
      <c r="E1945">
        <v>7</v>
      </c>
      <c r="F1945" t="s">
        <v>147</v>
      </c>
      <c r="G1945">
        <v>39</v>
      </c>
      <c r="H1945">
        <v>13.019094672185901</v>
      </c>
      <c r="I1945" t="s">
        <v>93</v>
      </c>
    </row>
    <row r="1946" spans="1:9">
      <c r="A1946" t="str">
        <f t="shared" si="30"/>
        <v>C502016AllSexAllEth7</v>
      </c>
      <c r="B1946">
        <v>2016</v>
      </c>
      <c r="C1946" t="s">
        <v>118</v>
      </c>
      <c r="D1946" t="s">
        <v>117</v>
      </c>
      <c r="E1946">
        <v>7</v>
      </c>
      <c r="F1946" t="s">
        <v>147</v>
      </c>
      <c r="G1946">
        <v>54</v>
      </c>
      <c r="H1946">
        <v>18.026438776872698</v>
      </c>
      <c r="I1946" t="s">
        <v>102</v>
      </c>
    </row>
    <row r="1947" spans="1:9">
      <c r="A1947" t="str">
        <f t="shared" si="30"/>
        <v>C512016AllSexAllEth7</v>
      </c>
      <c r="B1947">
        <v>2016</v>
      </c>
      <c r="C1947" t="s">
        <v>118</v>
      </c>
      <c r="D1947" t="s">
        <v>117</v>
      </c>
      <c r="E1947">
        <v>7</v>
      </c>
      <c r="F1947" t="s">
        <v>147</v>
      </c>
      <c r="G1947">
        <v>1</v>
      </c>
      <c r="H1947">
        <v>0.33382294031245802</v>
      </c>
      <c r="I1947" t="s">
        <v>106</v>
      </c>
    </row>
    <row r="1948" spans="1:9">
      <c r="A1948" t="str">
        <f t="shared" si="30"/>
        <v>C532016AllSexAllEth7</v>
      </c>
      <c r="B1948">
        <v>2016</v>
      </c>
      <c r="C1948" t="s">
        <v>118</v>
      </c>
      <c r="D1948" t="s">
        <v>117</v>
      </c>
      <c r="E1948">
        <v>7</v>
      </c>
      <c r="F1948" t="s">
        <v>147</v>
      </c>
      <c r="G1948">
        <v>34</v>
      </c>
      <c r="H1948">
        <v>11.3499799706236</v>
      </c>
      <c r="I1948" t="s">
        <v>103</v>
      </c>
    </row>
    <row r="1949" spans="1:9">
      <c r="A1949" t="str">
        <f t="shared" si="30"/>
        <v>C54-C552016AllSexAllEth7</v>
      </c>
      <c r="B1949">
        <v>2016</v>
      </c>
      <c r="C1949" t="s">
        <v>118</v>
      </c>
      <c r="D1949" t="s">
        <v>117</v>
      </c>
      <c r="E1949">
        <v>7</v>
      </c>
      <c r="F1949" t="s">
        <v>147</v>
      </c>
      <c r="G1949">
        <v>3</v>
      </c>
      <c r="H1949">
        <v>1.0014688209373701</v>
      </c>
      <c r="I1949" t="s">
        <v>104</v>
      </c>
    </row>
    <row r="1950" spans="1:9">
      <c r="A1950" t="str">
        <f t="shared" si="30"/>
        <v>C56-C572016AllSexAllEth7</v>
      </c>
      <c r="B1950">
        <v>2016</v>
      </c>
      <c r="C1950" t="s">
        <v>118</v>
      </c>
      <c r="D1950" t="s">
        <v>117</v>
      </c>
      <c r="E1950">
        <v>7</v>
      </c>
      <c r="F1950" t="s">
        <v>147</v>
      </c>
      <c r="G1950">
        <v>6</v>
      </c>
      <c r="H1950">
        <v>2.00293764187475</v>
      </c>
      <c r="I1950" t="s">
        <v>105</v>
      </c>
    </row>
    <row r="1951" spans="1:9">
      <c r="A1951" t="str">
        <f t="shared" si="30"/>
        <v>C622016AllSexAllEth7</v>
      </c>
      <c r="B1951">
        <v>2016</v>
      </c>
      <c r="C1951" t="s">
        <v>118</v>
      </c>
      <c r="D1951" t="s">
        <v>117</v>
      </c>
      <c r="E1951">
        <v>7</v>
      </c>
      <c r="F1951" t="s">
        <v>147</v>
      </c>
      <c r="G1951">
        <v>24</v>
      </c>
      <c r="H1951">
        <v>8.0117505674989999</v>
      </c>
      <c r="I1951" t="s">
        <v>108</v>
      </c>
    </row>
    <row r="1952" spans="1:9">
      <c r="A1952" t="str">
        <f t="shared" si="30"/>
        <v>C64-C66, C682016AllSexAllEth7</v>
      </c>
      <c r="B1952">
        <v>2016</v>
      </c>
      <c r="C1952" t="s">
        <v>118</v>
      </c>
      <c r="D1952" t="s">
        <v>117</v>
      </c>
      <c r="E1952">
        <v>7</v>
      </c>
      <c r="F1952" t="s">
        <v>147</v>
      </c>
      <c r="G1952">
        <v>4</v>
      </c>
      <c r="H1952">
        <v>1.3352917612498301</v>
      </c>
      <c r="I1952" t="s">
        <v>94</v>
      </c>
    </row>
    <row r="1953" spans="1:9">
      <c r="A1953" t="str">
        <f t="shared" si="30"/>
        <v>C712016AllSexAllEth7</v>
      </c>
      <c r="B1953">
        <v>2016</v>
      </c>
      <c r="C1953" t="s">
        <v>118</v>
      </c>
      <c r="D1953" t="s">
        <v>117</v>
      </c>
      <c r="E1953">
        <v>7</v>
      </c>
      <c r="F1953" t="s">
        <v>147</v>
      </c>
      <c r="G1953">
        <v>8</v>
      </c>
      <c r="H1953">
        <v>2.6705835224996699</v>
      </c>
      <c r="I1953" t="s">
        <v>96</v>
      </c>
    </row>
    <row r="1954" spans="1:9">
      <c r="A1954" t="str">
        <f t="shared" si="30"/>
        <v>C732016AllSexAllEth7</v>
      </c>
      <c r="B1954">
        <v>2016</v>
      </c>
      <c r="C1954" t="s">
        <v>118</v>
      </c>
      <c r="D1954" t="s">
        <v>117</v>
      </c>
      <c r="E1954">
        <v>7</v>
      </c>
      <c r="F1954" t="s">
        <v>147</v>
      </c>
      <c r="G1954">
        <v>21</v>
      </c>
      <c r="H1954">
        <v>7.0102817465616196</v>
      </c>
      <c r="I1954" t="s">
        <v>97</v>
      </c>
    </row>
    <row r="1955" spans="1:9">
      <c r="A1955" t="str">
        <f t="shared" si="30"/>
        <v>C812016AllSexAllEth7</v>
      </c>
      <c r="B1955">
        <v>2016</v>
      </c>
      <c r="C1955" t="s">
        <v>118</v>
      </c>
      <c r="D1955" t="s">
        <v>117</v>
      </c>
      <c r="E1955">
        <v>7</v>
      </c>
      <c r="F1955" t="s">
        <v>147</v>
      </c>
      <c r="G1955">
        <v>7</v>
      </c>
      <c r="H1955">
        <v>2.3367605821872099</v>
      </c>
      <c r="I1955" t="s">
        <v>98</v>
      </c>
    </row>
    <row r="1956" spans="1:9">
      <c r="A1956" t="str">
        <f t="shared" si="30"/>
        <v>C82-C86, C962016AllSexAllEth7</v>
      </c>
      <c r="B1956">
        <v>2016</v>
      </c>
      <c r="C1956" t="s">
        <v>118</v>
      </c>
      <c r="D1956" t="s">
        <v>117</v>
      </c>
      <c r="E1956">
        <v>7</v>
      </c>
      <c r="F1956" t="s">
        <v>147</v>
      </c>
      <c r="G1956">
        <v>20</v>
      </c>
      <c r="H1956">
        <v>6.6764588062491699</v>
      </c>
      <c r="I1956" t="s">
        <v>99</v>
      </c>
    </row>
    <row r="1957" spans="1:9">
      <c r="A1957" t="str">
        <f t="shared" si="30"/>
        <v>C902016AllSexAllEth7</v>
      </c>
      <c r="B1957">
        <v>2016</v>
      </c>
      <c r="C1957" t="s">
        <v>118</v>
      </c>
      <c r="D1957" t="s">
        <v>117</v>
      </c>
      <c r="E1957">
        <v>7</v>
      </c>
      <c r="F1957" t="s">
        <v>147</v>
      </c>
      <c r="G1957">
        <v>1</v>
      </c>
      <c r="H1957">
        <v>0.33382294031245802</v>
      </c>
      <c r="I1957" t="s">
        <v>100</v>
      </c>
    </row>
    <row r="1958" spans="1:9">
      <c r="A1958" t="str">
        <f t="shared" si="30"/>
        <v>C91-C952016AllSexAllEth7</v>
      </c>
      <c r="B1958">
        <v>2016</v>
      </c>
      <c r="C1958" t="s">
        <v>118</v>
      </c>
      <c r="D1958" t="s">
        <v>117</v>
      </c>
      <c r="E1958">
        <v>7</v>
      </c>
      <c r="F1958" t="s">
        <v>147</v>
      </c>
      <c r="G1958">
        <v>7</v>
      </c>
      <c r="H1958">
        <v>2.3367605821872099</v>
      </c>
      <c r="I1958" t="s">
        <v>101</v>
      </c>
    </row>
    <row r="1959" spans="1:9">
      <c r="A1959" t="str">
        <f t="shared" si="30"/>
        <v>D45-D472016AllSexAllEth7</v>
      </c>
      <c r="B1959">
        <v>2016</v>
      </c>
      <c r="C1959" t="s">
        <v>118</v>
      </c>
      <c r="D1959" t="s">
        <v>117</v>
      </c>
      <c r="E1959">
        <v>7</v>
      </c>
      <c r="F1959" t="s">
        <v>147</v>
      </c>
      <c r="G1959">
        <v>3</v>
      </c>
      <c r="H1959">
        <v>1.0014688209373701</v>
      </c>
      <c r="I1959" t="s">
        <v>142</v>
      </c>
    </row>
    <row r="1960" spans="1:9">
      <c r="A1960" t="str">
        <f t="shared" si="30"/>
        <v>C00-C142016AllSexAllEth8</v>
      </c>
      <c r="B1960">
        <v>2016</v>
      </c>
      <c r="C1960" t="s">
        <v>118</v>
      </c>
      <c r="D1960" t="s">
        <v>117</v>
      </c>
      <c r="E1960">
        <v>8</v>
      </c>
      <c r="F1960" t="s">
        <v>148</v>
      </c>
      <c r="G1960">
        <v>6</v>
      </c>
      <c r="H1960">
        <v>2.1486892995272902</v>
      </c>
      <c r="I1960" t="s">
        <v>86</v>
      </c>
    </row>
    <row r="1961" spans="1:9">
      <c r="A1961" t="str">
        <f t="shared" si="30"/>
        <v>C162016AllSexAllEth8</v>
      </c>
      <c r="B1961">
        <v>2016</v>
      </c>
      <c r="C1961" t="s">
        <v>118</v>
      </c>
      <c r="D1961" t="s">
        <v>117</v>
      </c>
      <c r="E1961">
        <v>8</v>
      </c>
      <c r="F1961" t="s">
        <v>148</v>
      </c>
      <c r="G1961">
        <v>2</v>
      </c>
      <c r="H1961">
        <v>0.71622976650909598</v>
      </c>
      <c r="I1961" t="s">
        <v>88</v>
      </c>
    </row>
    <row r="1962" spans="1:9">
      <c r="A1962" t="str">
        <f t="shared" si="30"/>
        <v>C18-C212016AllSexAllEth8</v>
      </c>
      <c r="B1962">
        <v>2016</v>
      </c>
      <c r="C1962" t="s">
        <v>118</v>
      </c>
      <c r="D1962" t="s">
        <v>117</v>
      </c>
      <c r="E1962">
        <v>8</v>
      </c>
      <c r="F1962" t="s">
        <v>148</v>
      </c>
      <c r="G1962">
        <v>42</v>
      </c>
      <c r="H1962">
        <v>15.040825096691</v>
      </c>
      <c r="I1962" t="s">
        <v>89</v>
      </c>
    </row>
    <row r="1963" spans="1:9">
      <c r="A1963" t="str">
        <f t="shared" si="30"/>
        <v>C222016AllSexAllEth8</v>
      </c>
      <c r="B1963">
        <v>2016</v>
      </c>
      <c r="C1963" t="s">
        <v>118</v>
      </c>
      <c r="D1963" t="s">
        <v>117</v>
      </c>
      <c r="E1963">
        <v>8</v>
      </c>
      <c r="F1963" t="s">
        <v>148</v>
      </c>
      <c r="G1963">
        <v>2</v>
      </c>
      <c r="H1963">
        <v>0.71622976650909598</v>
      </c>
      <c r="I1963" t="s">
        <v>90</v>
      </c>
    </row>
    <row r="1964" spans="1:9">
      <c r="A1964" t="str">
        <f t="shared" si="30"/>
        <v>C252016AllSexAllEth8</v>
      </c>
      <c r="B1964">
        <v>2016</v>
      </c>
      <c r="C1964" t="s">
        <v>118</v>
      </c>
      <c r="D1964" t="s">
        <v>117</v>
      </c>
      <c r="E1964">
        <v>8</v>
      </c>
      <c r="F1964" t="s">
        <v>148</v>
      </c>
      <c r="G1964">
        <v>1</v>
      </c>
      <c r="H1964">
        <v>0.35811488325454799</v>
      </c>
      <c r="I1964" t="s">
        <v>91</v>
      </c>
    </row>
    <row r="1965" spans="1:9">
      <c r="A1965" t="str">
        <f t="shared" si="30"/>
        <v>C33-C342016AllSexAllEth8</v>
      </c>
      <c r="B1965">
        <v>2016</v>
      </c>
      <c r="C1965" t="s">
        <v>118</v>
      </c>
      <c r="D1965" t="s">
        <v>117</v>
      </c>
      <c r="E1965">
        <v>8</v>
      </c>
      <c r="F1965" t="s">
        <v>148</v>
      </c>
      <c r="G1965">
        <v>6</v>
      </c>
      <c r="H1965">
        <v>2.1486892995272902</v>
      </c>
      <c r="I1965" t="s">
        <v>92</v>
      </c>
    </row>
    <row r="1966" spans="1:9">
      <c r="A1966" t="str">
        <f t="shared" si="30"/>
        <v>C432016AllSexAllEth8</v>
      </c>
      <c r="B1966">
        <v>2016</v>
      </c>
      <c r="C1966" t="s">
        <v>118</v>
      </c>
      <c r="D1966" t="s">
        <v>117</v>
      </c>
      <c r="E1966">
        <v>8</v>
      </c>
      <c r="F1966" t="s">
        <v>148</v>
      </c>
      <c r="G1966">
        <v>61</v>
      </c>
      <c r="H1966">
        <v>21.845007878527401</v>
      </c>
      <c r="I1966" t="s">
        <v>93</v>
      </c>
    </row>
    <row r="1967" spans="1:9">
      <c r="A1967" t="str">
        <f t="shared" si="30"/>
        <v>C502016AllSexAllEth8</v>
      </c>
      <c r="B1967">
        <v>2016</v>
      </c>
      <c r="C1967" t="s">
        <v>118</v>
      </c>
      <c r="D1967" t="s">
        <v>117</v>
      </c>
      <c r="E1967">
        <v>8</v>
      </c>
      <c r="F1967" t="s">
        <v>148</v>
      </c>
      <c r="G1967">
        <v>91</v>
      </c>
      <c r="H1967">
        <v>32.588454376163902</v>
      </c>
      <c r="I1967" t="s">
        <v>102</v>
      </c>
    </row>
    <row r="1968" spans="1:9">
      <c r="A1968" t="str">
        <f t="shared" si="30"/>
        <v>C532016AllSexAllEth8</v>
      </c>
      <c r="B1968">
        <v>2016</v>
      </c>
      <c r="C1968" t="s">
        <v>118</v>
      </c>
      <c r="D1968" t="s">
        <v>117</v>
      </c>
      <c r="E1968">
        <v>8</v>
      </c>
      <c r="F1968" t="s">
        <v>148</v>
      </c>
      <c r="G1968">
        <v>20</v>
      </c>
      <c r="H1968">
        <v>7.1622976650909598</v>
      </c>
      <c r="I1968" t="s">
        <v>103</v>
      </c>
    </row>
    <row r="1969" spans="1:9">
      <c r="A1969" t="str">
        <f t="shared" si="30"/>
        <v>C54-C552016AllSexAllEth8</v>
      </c>
      <c r="B1969">
        <v>2016</v>
      </c>
      <c r="C1969" t="s">
        <v>118</v>
      </c>
      <c r="D1969" t="s">
        <v>117</v>
      </c>
      <c r="E1969">
        <v>8</v>
      </c>
      <c r="F1969" t="s">
        <v>148</v>
      </c>
      <c r="G1969">
        <v>18</v>
      </c>
      <c r="H1969">
        <v>6.4460678985818696</v>
      </c>
      <c r="I1969" t="s">
        <v>104</v>
      </c>
    </row>
    <row r="1970" spans="1:9">
      <c r="A1970" t="str">
        <f t="shared" si="30"/>
        <v>C56-C572016AllSexAllEth8</v>
      </c>
      <c r="B1970">
        <v>2016</v>
      </c>
      <c r="C1970" t="s">
        <v>118</v>
      </c>
      <c r="D1970" t="s">
        <v>117</v>
      </c>
      <c r="E1970">
        <v>8</v>
      </c>
      <c r="F1970" t="s">
        <v>148</v>
      </c>
      <c r="G1970">
        <v>10</v>
      </c>
      <c r="H1970">
        <v>3.5811488325454799</v>
      </c>
      <c r="I1970" t="s">
        <v>105</v>
      </c>
    </row>
    <row r="1971" spans="1:9">
      <c r="A1971" t="str">
        <f t="shared" si="30"/>
        <v>C612016AllSexAllEth8</v>
      </c>
      <c r="B1971">
        <v>2016</v>
      </c>
      <c r="C1971" t="s">
        <v>118</v>
      </c>
      <c r="D1971" t="s">
        <v>117</v>
      </c>
      <c r="E1971">
        <v>8</v>
      </c>
      <c r="F1971" t="s">
        <v>148</v>
      </c>
      <c r="G1971">
        <v>2</v>
      </c>
      <c r="H1971">
        <v>0.71622976650909598</v>
      </c>
      <c r="I1971" t="s">
        <v>107</v>
      </c>
    </row>
    <row r="1972" spans="1:9">
      <c r="A1972" t="str">
        <f t="shared" si="30"/>
        <v>C622016AllSexAllEth8</v>
      </c>
      <c r="B1972">
        <v>2016</v>
      </c>
      <c r="C1972" t="s">
        <v>118</v>
      </c>
      <c r="D1972" t="s">
        <v>117</v>
      </c>
      <c r="E1972">
        <v>8</v>
      </c>
      <c r="F1972" t="s">
        <v>148</v>
      </c>
      <c r="G1972">
        <v>17</v>
      </c>
      <c r="H1972">
        <v>6.0879530153273196</v>
      </c>
      <c r="I1972" t="s">
        <v>108</v>
      </c>
    </row>
    <row r="1973" spans="1:9">
      <c r="A1973" t="str">
        <f t="shared" si="30"/>
        <v>C64-C66, C682016AllSexAllEth8</v>
      </c>
      <c r="B1973">
        <v>2016</v>
      </c>
      <c r="C1973" t="s">
        <v>118</v>
      </c>
      <c r="D1973" t="s">
        <v>117</v>
      </c>
      <c r="E1973">
        <v>8</v>
      </c>
      <c r="F1973" t="s">
        <v>148</v>
      </c>
      <c r="G1973">
        <v>4</v>
      </c>
      <c r="H1973">
        <v>1.43245953301819</v>
      </c>
      <c r="I1973" t="s">
        <v>94</v>
      </c>
    </row>
    <row r="1974" spans="1:9">
      <c r="A1974" t="str">
        <f t="shared" si="30"/>
        <v>C712016AllSexAllEth8</v>
      </c>
      <c r="B1974">
        <v>2016</v>
      </c>
      <c r="C1974" t="s">
        <v>118</v>
      </c>
      <c r="D1974" t="s">
        <v>117</v>
      </c>
      <c r="E1974">
        <v>8</v>
      </c>
      <c r="F1974" t="s">
        <v>148</v>
      </c>
      <c r="G1974">
        <v>10</v>
      </c>
      <c r="H1974">
        <v>3.5811488325454799</v>
      </c>
      <c r="I1974" t="s">
        <v>96</v>
      </c>
    </row>
    <row r="1975" spans="1:9">
      <c r="A1975" t="str">
        <f t="shared" si="30"/>
        <v>C732016AllSexAllEth8</v>
      </c>
      <c r="B1975">
        <v>2016</v>
      </c>
      <c r="C1975" t="s">
        <v>118</v>
      </c>
      <c r="D1975" t="s">
        <v>117</v>
      </c>
      <c r="E1975">
        <v>8</v>
      </c>
      <c r="F1975" t="s">
        <v>148</v>
      </c>
      <c r="G1975">
        <v>28</v>
      </c>
      <c r="H1975">
        <v>10.0272167311273</v>
      </c>
      <c r="I1975" t="s">
        <v>97</v>
      </c>
    </row>
    <row r="1976" spans="1:9">
      <c r="A1976" t="str">
        <f t="shared" si="30"/>
        <v>C812016AllSexAllEth8</v>
      </c>
      <c r="B1976">
        <v>2016</v>
      </c>
      <c r="C1976" t="s">
        <v>118</v>
      </c>
      <c r="D1976" t="s">
        <v>117</v>
      </c>
      <c r="E1976">
        <v>8</v>
      </c>
      <c r="F1976" t="s">
        <v>148</v>
      </c>
      <c r="G1976">
        <v>6</v>
      </c>
      <c r="H1976">
        <v>2.1486892995272902</v>
      </c>
      <c r="I1976" t="s">
        <v>98</v>
      </c>
    </row>
    <row r="1977" spans="1:9">
      <c r="A1977" t="str">
        <f t="shared" si="30"/>
        <v>C82-C86, C962016AllSexAllEth8</v>
      </c>
      <c r="B1977">
        <v>2016</v>
      </c>
      <c r="C1977" t="s">
        <v>118</v>
      </c>
      <c r="D1977" t="s">
        <v>117</v>
      </c>
      <c r="E1977">
        <v>8</v>
      </c>
      <c r="F1977" t="s">
        <v>148</v>
      </c>
      <c r="G1977">
        <v>22</v>
      </c>
      <c r="H1977">
        <v>7.8785274316000597</v>
      </c>
      <c r="I1977" t="s">
        <v>99</v>
      </c>
    </row>
    <row r="1978" spans="1:9">
      <c r="A1978" t="str">
        <f t="shared" si="30"/>
        <v>C902016AllSexAllEth8</v>
      </c>
      <c r="B1978">
        <v>2016</v>
      </c>
      <c r="C1978" t="s">
        <v>118</v>
      </c>
      <c r="D1978" t="s">
        <v>117</v>
      </c>
      <c r="E1978">
        <v>8</v>
      </c>
      <c r="F1978" t="s">
        <v>148</v>
      </c>
      <c r="G1978">
        <v>5</v>
      </c>
      <c r="H1978">
        <v>1.7905744162727399</v>
      </c>
      <c r="I1978" t="s">
        <v>100</v>
      </c>
    </row>
    <row r="1979" spans="1:9">
      <c r="A1979" t="str">
        <f t="shared" si="30"/>
        <v>C91-C952016AllSexAllEth8</v>
      </c>
      <c r="B1979">
        <v>2016</v>
      </c>
      <c r="C1979" t="s">
        <v>118</v>
      </c>
      <c r="D1979" t="s">
        <v>117</v>
      </c>
      <c r="E1979">
        <v>8</v>
      </c>
      <c r="F1979" t="s">
        <v>148</v>
      </c>
      <c r="G1979">
        <v>9</v>
      </c>
      <c r="H1979">
        <v>3.2230339492909299</v>
      </c>
      <c r="I1979" t="s">
        <v>101</v>
      </c>
    </row>
    <row r="1980" spans="1:9">
      <c r="A1980" t="str">
        <f t="shared" si="30"/>
        <v>D45-D472016AllSexAllEth8</v>
      </c>
      <c r="B1980">
        <v>2016</v>
      </c>
      <c r="C1980" t="s">
        <v>118</v>
      </c>
      <c r="D1980" t="s">
        <v>117</v>
      </c>
      <c r="E1980">
        <v>8</v>
      </c>
      <c r="F1980" t="s">
        <v>148</v>
      </c>
      <c r="G1980">
        <v>3</v>
      </c>
      <c r="H1980">
        <v>1.07434464976364</v>
      </c>
      <c r="I1980" t="s">
        <v>142</v>
      </c>
    </row>
    <row r="1981" spans="1:9">
      <c r="A1981" t="str">
        <f t="shared" si="30"/>
        <v>C00-C142016AllSexAllEth9</v>
      </c>
      <c r="B1981">
        <v>2016</v>
      </c>
      <c r="C1981" t="s">
        <v>118</v>
      </c>
      <c r="D1981" t="s">
        <v>117</v>
      </c>
      <c r="E1981">
        <v>9</v>
      </c>
      <c r="F1981" t="s">
        <v>149</v>
      </c>
      <c r="G1981">
        <v>24</v>
      </c>
      <c r="H1981">
        <v>7.9575596816976102</v>
      </c>
      <c r="I1981" t="s">
        <v>86</v>
      </c>
    </row>
    <row r="1982" spans="1:9">
      <c r="A1982" t="str">
        <f t="shared" si="30"/>
        <v>C152016AllSexAllEth9</v>
      </c>
      <c r="B1982">
        <v>2016</v>
      </c>
      <c r="C1982" t="s">
        <v>118</v>
      </c>
      <c r="D1982" t="s">
        <v>117</v>
      </c>
      <c r="E1982">
        <v>9</v>
      </c>
      <c r="F1982" t="s">
        <v>149</v>
      </c>
      <c r="G1982">
        <v>3</v>
      </c>
      <c r="H1982">
        <v>0.99469496021220205</v>
      </c>
      <c r="I1982" t="s">
        <v>87</v>
      </c>
    </row>
    <row r="1983" spans="1:9">
      <c r="A1983" t="str">
        <f t="shared" si="30"/>
        <v>C162016AllSexAllEth9</v>
      </c>
      <c r="B1983">
        <v>2016</v>
      </c>
      <c r="C1983" t="s">
        <v>118</v>
      </c>
      <c r="D1983" t="s">
        <v>117</v>
      </c>
      <c r="E1983">
        <v>9</v>
      </c>
      <c r="F1983" t="s">
        <v>149</v>
      </c>
      <c r="G1983">
        <v>9</v>
      </c>
      <c r="H1983">
        <v>2.9840848806365998</v>
      </c>
      <c r="I1983" t="s">
        <v>88</v>
      </c>
    </row>
    <row r="1984" spans="1:9">
      <c r="A1984" t="str">
        <f t="shared" si="30"/>
        <v>C18-C212016AllSexAllEth9</v>
      </c>
      <c r="B1984">
        <v>2016</v>
      </c>
      <c r="C1984" t="s">
        <v>118</v>
      </c>
      <c r="D1984" t="s">
        <v>117</v>
      </c>
      <c r="E1984">
        <v>9</v>
      </c>
      <c r="F1984" t="s">
        <v>149</v>
      </c>
      <c r="G1984">
        <v>53</v>
      </c>
      <c r="H1984">
        <v>17.572944297082199</v>
      </c>
      <c r="I1984" t="s">
        <v>89</v>
      </c>
    </row>
    <row r="1985" spans="1:9">
      <c r="A1985" t="str">
        <f t="shared" si="30"/>
        <v>C222016AllSexAllEth9</v>
      </c>
      <c r="B1985">
        <v>2016</v>
      </c>
      <c r="C1985" t="s">
        <v>118</v>
      </c>
      <c r="D1985" t="s">
        <v>117</v>
      </c>
      <c r="E1985">
        <v>9</v>
      </c>
      <c r="F1985" t="s">
        <v>149</v>
      </c>
      <c r="G1985">
        <v>7</v>
      </c>
      <c r="H1985">
        <v>2.3209549071617999</v>
      </c>
      <c r="I1985" t="s">
        <v>90</v>
      </c>
    </row>
    <row r="1986" spans="1:9">
      <c r="A1986" t="str">
        <f t="shared" si="30"/>
        <v>C252016AllSexAllEth9</v>
      </c>
      <c r="B1986">
        <v>2016</v>
      </c>
      <c r="C1986" t="s">
        <v>118</v>
      </c>
      <c r="D1986" t="s">
        <v>117</v>
      </c>
      <c r="E1986">
        <v>9</v>
      </c>
      <c r="F1986" t="s">
        <v>149</v>
      </c>
      <c r="G1986">
        <v>5</v>
      </c>
      <c r="H1986">
        <v>1.6578249336869999</v>
      </c>
      <c r="I1986" t="s">
        <v>91</v>
      </c>
    </row>
    <row r="1987" spans="1:9">
      <c r="A1987" t="str">
        <f t="shared" ref="A1987:A2050" si="31">I1987&amp;B1987&amp;C1987&amp;D1987&amp;E1987</f>
        <v>C33-C342016AllSexAllEth9</v>
      </c>
      <c r="B1987">
        <v>2016</v>
      </c>
      <c r="C1987" t="s">
        <v>118</v>
      </c>
      <c r="D1987" t="s">
        <v>117</v>
      </c>
      <c r="E1987">
        <v>9</v>
      </c>
      <c r="F1987" t="s">
        <v>149</v>
      </c>
      <c r="G1987">
        <v>18</v>
      </c>
      <c r="H1987">
        <v>5.9681697612732103</v>
      </c>
      <c r="I1987" t="s">
        <v>92</v>
      </c>
    </row>
    <row r="1988" spans="1:9">
      <c r="A1988" t="str">
        <f t="shared" si="31"/>
        <v>C432016AllSexAllEth9</v>
      </c>
      <c r="B1988">
        <v>2016</v>
      </c>
      <c r="C1988" t="s">
        <v>118</v>
      </c>
      <c r="D1988" t="s">
        <v>117</v>
      </c>
      <c r="E1988">
        <v>9</v>
      </c>
      <c r="F1988" t="s">
        <v>149</v>
      </c>
      <c r="G1988">
        <v>98</v>
      </c>
      <c r="H1988">
        <v>32.4933687002653</v>
      </c>
      <c r="I1988" t="s">
        <v>93</v>
      </c>
    </row>
    <row r="1989" spans="1:9">
      <c r="A1989" t="str">
        <f t="shared" si="31"/>
        <v>C502016AllSexAllEth9</v>
      </c>
      <c r="B1989">
        <v>2016</v>
      </c>
      <c r="C1989" t="s">
        <v>118</v>
      </c>
      <c r="D1989" t="s">
        <v>117</v>
      </c>
      <c r="E1989">
        <v>9</v>
      </c>
      <c r="F1989" t="s">
        <v>149</v>
      </c>
      <c r="G1989">
        <v>164</v>
      </c>
      <c r="H1989">
        <v>54.376657824933702</v>
      </c>
      <c r="I1989" t="s">
        <v>102</v>
      </c>
    </row>
    <row r="1990" spans="1:9">
      <c r="A1990" t="str">
        <f t="shared" si="31"/>
        <v>C512016AllSexAllEth9</v>
      </c>
      <c r="B1990">
        <v>2016</v>
      </c>
      <c r="C1990" t="s">
        <v>118</v>
      </c>
      <c r="D1990" t="s">
        <v>117</v>
      </c>
      <c r="E1990">
        <v>9</v>
      </c>
      <c r="F1990" t="s">
        <v>149</v>
      </c>
      <c r="G1990">
        <v>4</v>
      </c>
      <c r="H1990">
        <v>1.3262599469495999</v>
      </c>
      <c r="I1990" t="s">
        <v>106</v>
      </c>
    </row>
    <row r="1991" spans="1:9">
      <c r="A1991" t="str">
        <f t="shared" si="31"/>
        <v>C532016AllSexAllEth9</v>
      </c>
      <c r="B1991">
        <v>2016</v>
      </c>
      <c r="C1991" t="s">
        <v>118</v>
      </c>
      <c r="D1991" t="s">
        <v>117</v>
      </c>
      <c r="E1991">
        <v>9</v>
      </c>
      <c r="F1991" t="s">
        <v>149</v>
      </c>
      <c r="G1991">
        <v>17</v>
      </c>
      <c r="H1991">
        <v>5.6366047745358099</v>
      </c>
      <c r="I1991" t="s">
        <v>103</v>
      </c>
    </row>
    <row r="1992" spans="1:9">
      <c r="A1992" t="str">
        <f t="shared" si="31"/>
        <v>C54-C552016AllSexAllEth9</v>
      </c>
      <c r="B1992">
        <v>2016</v>
      </c>
      <c r="C1992" t="s">
        <v>118</v>
      </c>
      <c r="D1992" t="s">
        <v>117</v>
      </c>
      <c r="E1992">
        <v>9</v>
      </c>
      <c r="F1992" t="s">
        <v>149</v>
      </c>
      <c r="G1992">
        <v>23</v>
      </c>
      <c r="H1992">
        <v>7.6259946949602098</v>
      </c>
      <c r="I1992" t="s">
        <v>104</v>
      </c>
    </row>
    <row r="1993" spans="1:9">
      <c r="A1993" t="str">
        <f t="shared" si="31"/>
        <v>C56-C572016AllSexAllEth9</v>
      </c>
      <c r="B1993">
        <v>2016</v>
      </c>
      <c r="C1993" t="s">
        <v>118</v>
      </c>
      <c r="D1993" t="s">
        <v>117</v>
      </c>
      <c r="E1993">
        <v>9</v>
      </c>
      <c r="F1993" t="s">
        <v>149</v>
      </c>
      <c r="G1993">
        <v>15</v>
      </c>
      <c r="H1993">
        <v>4.9734748010610099</v>
      </c>
      <c r="I1993" t="s">
        <v>105</v>
      </c>
    </row>
    <row r="1994" spans="1:9">
      <c r="A1994" t="str">
        <f t="shared" si="31"/>
        <v>C612016AllSexAllEth9</v>
      </c>
      <c r="B1994">
        <v>2016</v>
      </c>
      <c r="C1994" t="s">
        <v>118</v>
      </c>
      <c r="D1994" t="s">
        <v>117</v>
      </c>
      <c r="E1994">
        <v>9</v>
      </c>
      <c r="F1994" t="s">
        <v>149</v>
      </c>
      <c r="G1994">
        <v>6</v>
      </c>
      <c r="H1994">
        <v>1.9893899204244001</v>
      </c>
      <c r="I1994" t="s">
        <v>107</v>
      </c>
    </row>
    <row r="1995" spans="1:9">
      <c r="A1995" t="str">
        <f t="shared" si="31"/>
        <v>C622016AllSexAllEth9</v>
      </c>
      <c r="B1995">
        <v>2016</v>
      </c>
      <c r="C1995" t="s">
        <v>118</v>
      </c>
      <c r="D1995" t="s">
        <v>117</v>
      </c>
      <c r="E1995">
        <v>9</v>
      </c>
      <c r="F1995" t="s">
        <v>149</v>
      </c>
      <c r="G1995">
        <v>14</v>
      </c>
      <c r="H1995">
        <v>4.6419098143236104</v>
      </c>
      <c r="I1995" t="s">
        <v>108</v>
      </c>
    </row>
    <row r="1996" spans="1:9">
      <c r="A1996" t="str">
        <f t="shared" si="31"/>
        <v>C64-C66, C682016AllSexAllEth9</v>
      </c>
      <c r="B1996">
        <v>2016</v>
      </c>
      <c r="C1996" t="s">
        <v>118</v>
      </c>
      <c r="D1996" t="s">
        <v>117</v>
      </c>
      <c r="E1996">
        <v>9</v>
      </c>
      <c r="F1996" t="s">
        <v>149</v>
      </c>
      <c r="G1996">
        <v>20</v>
      </c>
      <c r="H1996">
        <v>6.6312997347480103</v>
      </c>
      <c r="I1996" t="s">
        <v>94</v>
      </c>
    </row>
    <row r="1997" spans="1:9">
      <c r="A1997" t="str">
        <f t="shared" si="31"/>
        <v>C672016AllSexAllEth9</v>
      </c>
      <c r="B1997">
        <v>2016</v>
      </c>
      <c r="C1997" t="s">
        <v>118</v>
      </c>
      <c r="D1997" t="s">
        <v>117</v>
      </c>
      <c r="E1997">
        <v>9</v>
      </c>
      <c r="F1997" t="s">
        <v>149</v>
      </c>
      <c r="G1997">
        <v>2</v>
      </c>
      <c r="H1997">
        <v>0.66312997347480096</v>
      </c>
      <c r="I1997" t="s">
        <v>95</v>
      </c>
    </row>
    <row r="1998" spans="1:9">
      <c r="A1998" t="str">
        <f t="shared" si="31"/>
        <v>C712016AllSexAllEth9</v>
      </c>
      <c r="B1998">
        <v>2016</v>
      </c>
      <c r="C1998" t="s">
        <v>118</v>
      </c>
      <c r="D1998" t="s">
        <v>117</v>
      </c>
      <c r="E1998">
        <v>9</v>
      </c>
      <c r="F1998" t="s">
        <v>149</v>
      </c>
      <c r="G1998">
        <v>20</v>
      </c>
      <c r="H1998">
        <v>6.6312997347480103</v>
      </c>
      <c r="I1998" t="s">
        <v>96</v>
      </c>
    </row>
    <row r="1999" spans="1:9">
      <c r="A1999" t="str">
        <f t="shared" si="31"/>
        <v>C732016AllSexAllEth9</v>
      </c>
      <c r="B1999">
        <v>2016</v>
      </c>
      <c r="C1999" t="s">
        <v>118</v>
      </c>
      <c r="D1999" t="s">
        <v>117</v>
      </c>
      <c r="E1999">
        <v>9</v>
      </c>
      <c r="F1999" t="s">
        <v>149</v>
      </c>
      <c r="G1999">
        <v>40</v>
      </c>
      <c r="H1999">
        <v>13.262599469495999</v>
      </c>
      <c r="I1999" t="s">
        <v>97</v>
      </c>
    </row>
    <row r="2000" spans="1:9">
      <c r="A2000" t="str">
        <f t="shared" si="31"/>
        <v>C812016AllSexAllEth9</v>
      </c>
      <c r="B2000">
        <v>2016</v>
      </c>
      <c r="C2000" t="s">
        <v>118</v>
      </c>
      <c r="D2000" t="s">
        <v>117</v>
      </c>
      <c r="E2000">
        <v>9</v>
      </c>
      <c r="F2000" t="s">
        <v>149</v>
      </c>
      <c r="G2000">
        <v>6</v>
      </c>
      <c r="H2000">
        <v>1.9893899204244001</v>
      </c>
      <c r="I2000" t="s">
        <v>98</v>
      </c>
    </row>
    <row r="2001" spans="1:9">
      <c r="A2001" t="str">
        <f t="shared" si="31"/>
        <v>C82-C86, C962016AllSexAllEth9</v>
      </c>
      <c r="B2001">
        <v>2016</v>
      </c>
      <c r="C2001" t="s">
        <v>118</v>
      </c>
      <c r="D2001" t="s">
        <v>117</v>
      </c>
      <c r="E2001">
        <v>9</v>
      </c>
      <c r="F2001" t="s">
        <v>149</v>
      </c>
      <c r="G2001">
        <v>16</v>
      </c>
      <c r="H2001">
        <v>5.3050397877984103</v>
      </c>
      <c r="I2001" t="s">
        <v>99</v>
      </c>
    </row>
    <row r="2002" spans="1:9">
      <c r="A2002" t="str">
        <f t="shared" si="31"/>
        <v>C902016AllSexAllEth9</v>
      </c>
      <c r="B2002">
        <v>2016</v>
      </c>
      <c r="C2002" t="s">
        <v>118</v>
      </c>
      <c r="D2002" t="s">
        <v>117</v>
      </c>
      <c r="E2002">
        <v>9</v>
      </c>
      <c r="F2002" t="s">
        <v>149</v>
      </c>
      <c r="G2002">
        <v>3</v>
      </c>
      <c r="H2002">
        <v>0.99469496021220205</v>
      </c>
      <c r="I2002" t="s">
        <v>100</v>
      </c>
    </row>
    <row r="2003" spans="1:9">
      <c r="A2003" t="str">
        <f t="shared" si="31"/>
        <v>C91-C952016AllSexAllEth9</v>
      </c>
      <c r="B2003">
        <v>2016</v>
      </c>
      <c r="C2003" t="s">
        <v>118</v>
      </c>
      <c r="D2003" t="s">
        <v>117</v>
      </c>
      <c r="E2003">
        <v>9</v>
      </c>
      <c r="F2003" t="s">
        <v>149</v>
      </c>
      <c r="G2003">
        <v>22</v>
      </c>
      <c r="H2003">
        <v>7.2944297082228102</v>
      </c>
      <c r="I2003" t="s">
        <v>101</v>
      </c>
    </row>
    <row r="2004" spans="1:9">
      <c r="A2004" t="str">
        <f t="shared" si="31"/>
        <v>D45-D472016AllSexAllEth9</v>
      </c>
      <c r="B2004">
        <v>2016</v>
      </c>
      <c r="C2004" t="s">
        <v>118</v>
      </c>
      <c r="D2004" t="s">
        <v>117</v>
      </c>
      <c r="E2004">
        <v>9</v>
      </c>
      <c r="F2004" t="s">
        <v>149</v>
      </c>
      <c r="G2004">
        <v>8</v>
      </c>
      <c r="H2004">
        <v>2.6525198938991998</v>
      </c>
      <c r="I2004" t="s">
        <v>142</v>
      </c>
    </row>
    <row r="2005" spans="1:9">
      <c r="A2005" t="str">
        <f t="shared" si="31"/>
        <v>C00-C142016AllSexAllEth10</v>
      </c>
      <c r="B2005">
        <v>2016</v>
      </c>
      <c r="C2005" t="s">
        <v>118</v>
      </c>
      <c r="D2005" t="s">
        <v>117</v>
      </c>
      <c r="E2005">
        <v>10</v>
      </c>
      <c r="F2005" t="s">
        <v>150</v>
      </c>
      <c r="G2005">
        <v>26</v>
      </c>
      <c r="H2005">
        <v>8.1694212279268505</v>
      </c>
      <c r="I2005" t="s">
        <v>86</v>
      </c>
    </row>
    <row r="2006" spans="1:9">
      <c r="A2006" t="str">
        <f t="shared" si="31"/>
        <v>C152016AllSexAllEth10</v>
      </c>
      <c r="B2006">
        <v>2016</v>
      </c>
      <c r="C2006" t="s">
        <v>118</v>
      </c>
      <c r="D2006" t="s">
        <v>117</v>
      </c>
      <c r="E2006">
        <v>10</v>
      </c>
      <c r="F2006" t="s">
        <v>150</v>
      </c>
      <c r="G2006">
        <v>4</v>
      </c>
      <c r="H2006">
        <v>1.2568340350656699</v>
      </c>
      <c r="I2006" t="s">
        <v>87</v>
      </c>
    </row>
    <row r="2007" spans="1:9">
      <c r="A2007" t="str">
        <f t="shared" si="31"/>
        <v>C162016AllSexAllEth10</v>
      </c>
      <c r="B2007">
        <v>2016</v>
      </c>
      <c r="C2007" t="s">
        <v>118</v>
      </c>
      <c r="D2007" t="s">
        <v>117</v>
      </c>
      <c r="E2007">
        <v>10</v>
      </c>
      <c r="F2007" t="s">
        <v>150</v>
      </c>
      <c r="G2007">
        <v>24</v>
      </c>
      <c r="H2007">
        <v>7.5410042103940196</v>
      </c>
      <c r="I2007" t="s">
        <v>88</v>
      </c>
    </row>
    <row r="2008" spans="1:9">
      <c r="A2008" t="str">
        <f t="shared" si="31"/>
        <v>C18-C212016AllSexAllEth10</v>
      </c>
      <c r="B2008">
        <v>2016</v>
      </c>
      <c r="C2008" t="s">
        <v>118</v>
      </c>
      <c r="D2008" t="s">
        <v>117</v>
      </c>
      <c r="E2008">
        <v>10</v>
      </c>
      <c r="F2008" t="s">
        <v>150</v>
      </c>
      <c r="G2008">
        <v>89</v>
      </c>
      <c r="H2008">
        <v>27.9645572802111</v>
      </c>
      <c r="I2008" t="s">
        <v>89</v>
      </c>
    </row>
    <row r="2009" spans="1:9">
      <c r="A2009" t="str">
        <f t="shared" si="31"/>
        <v>C222016AllSexAllEth10</v>
      </c>
      <c r="B2009">
        <v>2016</v>
      </c>
      <c r="C2009" t="s">
        <v>118</v>
      </c>
      <c r="D2009" t="s">
        <v>117</v>
      </c>
      <c r="E2009">
        <v>10</v>
      </c>
      <c r="F2009" t="s">
        <v>150</v>
      </c>
      <c r="G2009">
        <v>10</v>
      </c>
      <c r="H2009">
        <v>3.1420850876641699</v>
      </c>
      <c r="I2009" t="s">
        <v>90</v>
      </c>
    </row>
    <row r="2010" spans="1:9">
      <c r="A2010" t="str">
        <f t="shared" si="31"/>
        <v>C252016AllSexAllEth10</v>
      </c>
      <c r="B2010">
        <v>2016</v>
      </c>
      <c r="C2010" t="s">
        <v>118</v>
      </c>
      <c r="D2010" t="s">
        <v>117</v>
      </c>
      <c r="E2010">
        <v>10</v>
      </c>
      <c r="F2010" t="s">
        <v>150</v>
      </c>
      <c r="G2010">
        <v>14</v>
      </c>
      <c r="H2010">
        <v>4.3989191227298399</v>
      </c>
      <c r="I2010" t="s">
        <v>91</v>
      </c>
    </row>
    <row r="2011" spans="1:9">
      <c r="A2011" t="str">
        <f t="shared" si="31"/>
        <v>C33-C342016AllSexAllEth10</v>
      </c>
      <c r="B2011">
        <v>2016</v>
      </c>
      <c r="C2011" t="s">
        <v>118</v>
      </c>
      <c r="D2011" t="s">
        <v>117</v>
      </c>
      <c r="E2011">
        <v>10</v>
      </c>
      <c r="F2011" t="s">
        <v>150</v>
      </c>
      <c r="G2011">
        <v>43</v>
      </c>
      <c r="H2011">
        <v>13.5109658769559</v>
      </c>
      <c r="I2011" t="s">
        <v>92</v>
      </c>
    </row>
    <row r="2012" spans="1:9">
      <c r="A2012" t="str">
        <f t="shared" si="31"/>
        <v>C432016AllSexAllEth10</v>
      </c>
      <c r="B2012">
        <v>2016</v>
      </c>
      <c r="C2012" t="s">
        <v>118</v>
      </c>
      <c r="D2012" t="s">
        <v>117</v>
      </c>
      <c r="E2012">
        <v>10</v>
      </c>
      <c r="F2012" t="s">
        <v>150</v>
      </c>
      <c r="G2012">
        <v>148</v>
      </c>
      <c r="H2012">
        <v>46.502859297429801</v>
      </c>
      <c r="I2012" t="s">
        <v>93</v>
      </c>
    </row>
    <row r="2013" spans="1:9">
      <c r="A2013" t="str">
        <f t="shared" si="31"/>
        <v>C502016AllSexAllEth10</v>
      </c>
      <c r="B2013">
        <v>2016</v>
      </c>
      <c r="C2013" t="s">
        <v>118</v>
      </c>
      <c r="D2013" t="s">
        <v>117</v>
      </c>
      <c r="E2013">
        <v>10</v>
      </c>
      <c r="F2013" t="s">
        <v>150</v>
      </c>
      <c r="G2013">
        <v>395</v>
      </c>
      <c r="H2013">
        <v>124.112360962735</v>
      </c>
      <c r="I2013" t="s">
        <v>102</v>
      </c>
    </row>
    <row r="2014" spans="1:9">
      <c r="A2014" t="str">
        <f t="shared" si="31"/>
        <v>C512016AllSexAllEth10</v>
      </c>
      <c r="B2014">
        <v>2016</v>
      </c>
      <c r="C2014" t="s">
        <v>118</v>
      </c>
      <c r="D2014" t="s">
        <v>117</v>
      </c>
      <c r="E2014">
        <v>10</v>
      </c>
      <c r="F2014" t="s">
        <v>150</v>
      </c>
      <c r="G2014">
        <v>3</v>
      </c>
      <c r="H2014">
        <v>0.942625526299252</v>
      </c>
      <c r="I2014" t="s">
        <v>106</v>
      </c>
    </row>
    <row r="2015" spans="1:9">
      <c r="A2015" t="str">
        <f t="shared" si="31"/>
        <v>C532016AllSexAllEth10</v>
      </c>
      <c r="B2015">
        <v>2016</v>
      </c>
      <c r="C2015" t="s">
        <v>118</v>
      </c>
      <c r="D2015" t="s">
        <v>117</v>
      </c>
      <c r="E2015">
        <v>10</v>
      </c>
      <c r="F2015" t="s">
        <v>150</v>
      </c>
      <c r="G2015">
        <v>20</v>
      </c>
      <c r="H2015">
        <v>6.2841701753283497</v>
      </c>
      <c r="I2015" t="s">
        <v>103</v>
      </c>
    </row>
    <row r="2016" spans="1:9">
      <c r="A2016" t="str">
        <f t="shared" si="31"/>
        <v>C54-C552016AllSexAllEth10</v>
      </c>
      <c r="B2016">
        <v>2016</v>
      </c>
      <c r="C2016" t="s">
        <v>118</v>
      </c>
      <c r="D2016" t="s">
        <v>117</v>
      </c>
      <c r="E2016">
        <v>10</v>
      </c>
      <c r="F2016" t="s">
        <v>150</v>
      </c>
      <c r="G2016">
        <v>35</v>
      </c>
      <c r="H2016">
        <v>10.9972978068246</v>
      </c>
      <c r="I2016" t="s">
        <v>104</v>
      </c>
    </row>
    <row r="2017" spans="1:9">
      <c r="A2017" t="str">
        <f t="shared" si="31"/>
        <v>C56-C572016AllSexAllEth10</v>
      </c>
      <c r="B2017">
        <v>2016</v>
      </c>
      <c r="C2017" t="s">
        <v>118</v>
      </c>
      <c r="D2017" t="s">
        <v>117</v>
      </c>
      <c r="E2017">
        <v>10</v>
      </c>
      <c r="F2017" t="s">
        <v>150</v>
      </c>
      <c r="G2017">
        <v>23</v>
      </c>
      <c r="H2017">
        <v>7.2267957016275997</v>
      </c>
      <c r="I2017" t="s">
        <v>105</v>
      </c>
    </row>
    <row r="2018" spans="1:9">
      <c r="A2018" t="str">
        <f t="shared" si="31"/>
        <v>C612016AllSexAllEth10</v>
      </c>
      <c r="B2018">
        <v>2016</v>
      </c>
      <c r="C2018" t="s">
        <v>118</v>
      </c>
      <c r="D2018" t="s">
        <v>117</v>
      </c>
      <c r="E2018">
        <v>10</v>
      </c>
      <c r="F2018" t="s">
        <v>150</v>
      </c>
      <c r="G2018">
        <v>46</v>
      </c>
      <c r="H2018">
        <v>14.453591403255199</v>
      </c>
      <c r="I2018" t="s">
        <v>107</v>
      </c>
    </row>
    <row r="2019" spans="1:9">
      <c r="A2019" t="str">
        <f t="shared" si="31"/>
        <v>C622016AllSexAllEth10</v>
      </c>
      <c r="B2019">
        <v>2016</v>
      </c>
      <c r="C2019" t="s">
        <v>118</v>
      </c>
      <c r="D2019" t="s">
        <v>117</v>
      </c>
      <c r="E2019">
        <v>10</v>
      </c>
      <c r="F2019" t="s">
        <v>150</v>
      </c>
      <c r="G2019">
        <v>11</v>
      </c>
      <c r="H2019">
        <v>3.4562935964305899</v>
      </c>
      <c r="I2019" t="s">
        <v>108</v>
      </c>
    </row>
    <row r="2020" spans="1:9">
      <c r="A2020" t="str">
        <f t="shared" si="31"/>
        <v>C64-C66, C682016AllSexAllEth10</v>
      </c>
      <c r="B2020">
        <v>2016</v>
      </c>
      <c r="C2020" t="s">
        <v>118</v>
      </c>
      <c r="D2020" t="s">
        <v>117</v>
      </c>
      <c r="E2020">
        <v>10</v>
      </c>
      <c r="F2020" t="s">
        <v>150</v>
      </c>
      <c r="G2020">
        <v>36</v>
      </c>
      <c r="H2020">
        <v>11.311506315591</v>
      </c>
      <c r="I2020" t="s">
        <v>94</v>
      </c>
    </row>
    <row r="2021" spans="1:9">
      <c r="A2021" t="str">
        <f t="shared" si="31"/>
        <v>C672016AllSexAllEth10</v>
      </c>
      <c r="B2021">
        <v>2016</v>
      </c>
      <c r="C2021" t="s">
        <v>118</v>
      </c>
      <c r="D2021" t="s">
        <v>117</v>
      </c>
      <c r="E2021">
        <v>10</v>
      </c>
      <c r="F2021" t="s">
        <v>150</v>
      </c>
      <c r="G2021">
        <v>10</v>
      </c>
      <c r="H2021">
        <v>3.1420850876641699</v>
      </c>
      <c r="I2021" t="s">
        <v>95</v>
      </c>
    </row>
    <row r="2022" spans="1:9">
      <c r="A2022" t="str">
        <f t="shared" si="31"/>
        <v>C712016AllSexAllEth10</v>
      </c>
      <c r="B2022">
        <v>2016</v>
      </c>
      <c r="C2022" t="s">
        <v>118</v>
      </c>
      <c r="D2022" t="s">
        <v>117</v>
      </c>
      <c r="E2022">
        <v>10</v>
      </c>
      <c r="F2022" t="s">
        <v>150</v>
      </c>
      <c r="G2022">
        <v>14</v>
      </c>
      <c r="H2022">
        <v>4.3989191227298399</v>
      </c>
      <c r="I2022" t="s">
        <v>96</v>
      </c>
    </row>
    <row r="2023" spans="1:9">
      <c r="A2023" t="str">
        <f t="shared" si="31"/>
        <v>C732016AllSexAllEth10</v>
      </c>
      <c r="B2023">
        <v>2016</v>
      </c>
      <c r="C2023" t="s">
        <v>118</v>
      </c>
      <c r="D2023" t="s">
        <v>117</v>
      </c>
      <c r="E2023">
        <v>10</v>
      </c>
      <c r="F2023" t="s">
        <v>150</v>
      </c>
      <c r="G2023">
        <v>43</v>
      </c>
      <c r="H2023">
        <v>13.5109658769559</v>
      </c>
      <c r="I2023" t="s">
        <v>97</v>
      </c>
    </row>
    <row r="2024" spans="1:9">
      <c r="A2024" t="str">
        <f t="shared" si="31"/>
        <v>C812016AllSexAllEth10</v>
      </c>
      <c r="B2024">
        <v>2016</v>
      </c>
      <c r="C2024" t="s">
        <v>118</v>
      </c>
      <c r="D2024" t="s">
        <v>117</v>
      </c>
      <c r="E2024">
        <v>10</v>
      </c>
      <c r="F2024" t="s">
        <v>150</v>
      </c>
      <c r="G2024">
        <v>6</v>
      </c>
      <c r="H2024">
        <v>1.8852510525985</v>
      </c>
      <c r="I2024" t="s">
        <v>98</v>
      </c>
    </row>
    <row r="2025" spans="1:9">
      <c r="A2025" t="str">
        <f t="shared" si="31"/>
        <v>C82-C86, C962016AllSexAllEth10</v>
      </c>
      <c r="B2025">
        <v>2016</v>
      </c>
      <c r="C2025" t="s">
        <v>118</v>
      </c>
      <c r="D2025" t="s">
        <v>117</v>
      </c>
      <c r="E2025">
        <v>10</v>
      </c>
      <c r="F2025" t="s">
        <v>150</v>
      </c>
      <c r="G2025">
        <v>38</v>
      </c>
      <c r="H2025">
        <v>11.9399233331239</v>
      </c>
      <c r="I2025" t="s">
        <v>99</v>
      </c>
    </row>
    <row r="2026" spans="1:9">
      <c r="A2026" t="str">
        <f t="shared" si="31"/>
        <v>C902016AllSexAllEth10</v>
      </c>
      <c r="B2026">
        <v>2016</v>
      </c>
      <c r="C2026" t="s">
        <v>118</v>
      </c>
      <c r="D2026" t="s">
        <v>117</v>
      </c>
      <c r="E2026">
        <v>10</v>
      </c>
      <c r="F2026" t="s">
        <v>150</v>
      </c>
      <c r="G2026">
        <v>15</v>
      </c>
      <c r="H2026">
        <v>4.7131276314962598</v>
      </c>
      <c r="I2026" t="s">
        <v>100</v>
      </c>
    </row>
    <row r="2027" spans="1:9">
      <c r="A2027" t="str">
        <f t="shared" si="31"/>
        <v>C91-C952016AllSexAllEth10</v>
      </c>
      <c r="B2027">
        <v>2016</v>
      </c>
      <c r="C2027" t="s">
        <v>118</v>
      </c>
      <c r="D2027" t="s">
        <v>117</v>
      </c>
      <c r="E2027">
        <v>10</v>
      </c>
      <c r="F2027" t="s">
        <v>150</v>
      </c>
      <c r="G2027">
        <v>21</v>
      </c>
      <c r="H2027">
        <v>6.5983786840947696</v>
      </c>
      <c r="I2027" t="s">
        <v>101</v>
      </c>
    </row>
    <row r="2028" spans="1:9">
      <c r="A2028" t="str">
        <f t="shared" si="31"/>
        <v>D45-D472016AllSexAllEth10</v>
      </c>
      <c r="B2028">
        <v>2016</v>
      </c>
      <c r="C2028" t="s">
        <v>118</v>
      </c>
      <c r="D2028" t="s">
        <v>117</v>
      </c>
      <c r="E2028">
        <v>10</v>
      </c>
      <c r="F2028" t="s">
        <v>150</v>
      </c>
      <c r="G2028">
        <v>4</v>
      </c>
      <c r="H2028">
        <v>1.2568340350656699</v>
      </c>
      <c r="I2028" t="s">
        <v>142</v>
      </c>
    </row>
    <row r="2029" spans="1:9">
      <c r="A2029" t="str">
        <f t="shared" si="31"/>
        <v>C00-C142016AllSexAllEth11</v>
      </c>
      <c r="B2029">
        <v>2016</v>
      </c>
      <c r="C2029" t="s">
        <v>118</v>
      </c>
      <c r="D2029" t="s">
        <v>117</v>
      </c>
      <c r="E2029">
        <v>11</v>
      </c>
      <c r="F2029" t="s">
        <v>151</v>
      </c>
      <c r="G2029">
        <v>65</v>
      </c>
      <c r="H2029">
        <v>20.498265531378099</v>
      </c>
      <c r="I2029" t="s">
        <v>86</v>
      </c>
    </row>
    <row r="2030" spans="1:9">
      <c r="A2030" t="str">
        <f t="shared" si="31"/>
        <v>C152016AllSexAllEth11</v>
      </c>
      <c r="B2030">
        <v>2016</v>
      </c>
      <c r="C2030" t="s">
        <v>118</v>
      </c>
      <c r="D2030" t="s">
        <v>117</v>
      </c>
      <c r="E2030">
        <v>11</v>
      </c>
      <c r="F2030" t="s">
        <v>151</v>
      </c>
      <c r="G2030">
        <v>5</v>
      </c>
      <c r="H2030">
        <v>1.57678965625985</v>
      </c>
      <c r="I2030" t="s">
        <v>87</v>
      </c>
    </row>
    <row r="2031" spans="1:9">
      <c r="A2031" t="str">
        <f t="shared" si="31"/>
        <v>C162016AllSexAllEth11</v>
      </c>
      <c r="B2031">
        <v>2016</v>
      </c>
      <c r="C2031" t="s">
        <v>118</v>
      </c>
      <c r="D2031" t="s">
        <v>117</v>
      </c>
      <c r="E2031">
        <v>11</v>
      </c>
      <c r="F2031" t="s">
        <v>151</v>
      </c>
      <c r="G2031">
        <v>26</v>
      </c>
      <c r="H2031">
        <v>8.1993062125512495</v>
      </c>
      <c r="I2031" t="s">
        <v>88</v>
      </c>
    </row>
    <row r="2032" spans="1:9">
      <c r="A2032" t="str">
        <f t="shared" si="31"/>
        <v>C18-C212016AllSexAllEth11</v>
      </c>
      <c r="B2032">
        <v>2016</v>
      </c>
      <c r="C2032" t="s">
        <v>118</v>
      </c>
      <c r="D2032" t="s">
        <v>117</v>
      </c>
      <c r="E2032">
        <v>11</v>
      </c>
      <c r="F2032" t="s">
        <v>151</v>
      </c>
      <c r="G2032">
        <v>153</v>
      </c>
      <c r="H2032">
        <v>48.249763481551597</v>
      </c>
      <c r="I2032" t="s">
        <v>89</v>
      </c>
    </row>
    <row r="2033" spans="1:9">
      <c r="A2033" t="str">
        <f t="shared" si="31"/>
        <v>C222016AllSexAllEth11</v>
      </c>
      <c r="B2033">
        <v>2016</v>
      </c>
      <c r="C2033" t="s">
        <v>118</v>
      </c>
      <c r="D2033" t="s">
        <v>117</v>
      </c>
      <c r="E2033">
        <v>11</v>
      </c>
      <c r="F2033" t="s">
        <v>151</v>
      </c>
      <c r="G2033">
        <v>16</v>
      </c>
      <c r="H2033">
        <v>5.0457269000315401</v>
      </c>
      <c r="I2033" t="s">
        <v>90</v>
      </c>
    </row>
    <row r="2034" spans="1:9">
      <c r="A2034" t="str">
        <f t="shared" si="31"/>
        <v>C252016AllSexAllEth11</v>
      </c>
      <c r="B2034">
        <v>2016</v>
      </c>
      <c r="C2034" t="s">
        <v>118</v>
      </c>
      <c r="D2034" t="s">
        <v>117</v>
      </c>
      <c r="E2034">
        <v>11</v>
      </c>
      <c r="F2034" t="s">
        <v>151</v>
      </c>
      <c r="G2034">
        <v>28</v>
      </c>
      <c r="H2034">
        <v>8.8300220750551901</v>
      </c>
      <c r="I2034" t="s">
        <v>91</v>
      </c>
    </row>
    <row r="2035" spans="1:9">
      <c r="A2035" t="str">
        <f t="shared" si="31"/>
        <v>C33-C342016AllSexAllEth11</v>
      </c>
      <c r="B2035">
        <v>2016</v>
      </c>
      <c r="C2035" t="s">
        <v>118</v>
      </c>
      <c r="D2035" t="s">
        <v>117</v>
      </c>
      <c r="E2035">
        <v>11</v>
      </c>
      <c r="F2035" t="s">
        <v>151</v>
      </c>
      <c r="G2035">
        <v>103</v>
      </c>
      <c r="H2035">
        <v>32.481866918953003</v>
      </c>
      <c r="I2035" t="s">
        <v>92</v>
      </c>
    </row>
    <row r="2036" spans="1:9">
      <c r="A2036" t="str">
        <f t="shared" si="31"/>
        <v>C432016AllSexAllEth11</v>
      </c>
      <c r="B2036">
        <v>2016</v>
      </c>
      <c r="C2036" t="s">
        <v>118</v>
      </c>
      <c r="D2036" t="s">
        <v>117</v>
      </c>
      <c r="E2036">
        <v>11</v>
      </c>
      <c r="F2036" t="s">
        <v>151</v>
      </c>
      <c r="G2036">
        <v>208</v>
      </c>
      <c r="H2036">
        <v>65.594449700409996</v>
      </c>
      <c r="I2036" t="s">
        <v>93</v>
      </c>
    </row>
    <row r="2037" spans="1:9">
      <c r="A2037" t="str">
        <f t="shared" si="31"/>
        <v>C502016AllSexAllEth11</v>
      </c>
      <c r="B2037">
        <v>2016</v>
      </c>
      <c r="C2037" t="s">
        <v>118</v>
      </c>
      <c r="D2037" t="s">
        <v>117</v>
      </c>
      <c r="E2037">
        <v>11</v>
      </c>
      <c r="F2037" t="s">
        <v>151</v>
      </c>
      <c r="G2037">
        <v>477</v>
      </c>
      <c r="H2037">
        <v>150.42573320719001</v>
      </c>
      <c r="I2037" t="s">
        <v>102</v>
      </c>
    </row>
    <row r="2038" spans="1:9">
      <c r="A2038" t="str">
        <f t="shared" si="31"/>
        <v>C512016AllSexAllEth11</v>
      </c>
      <c r="B2038">
        <v>2016</v>
      </c>
      <c r="C2038" t="s">
        <v>118</v>
      </c>
      <c r="D2038" t="s">
        <v>117</v>
      </c>
      <c r="E2038">
        <v>11</v>
      </c>
      <c r="F2038" t="s">
        <v>151</v>
      </c>
      <c r="G2038">
        <v>5</v>
      </c>
      <c r="H2038">
        <v>1.57678965625985</v>
      </c>
      <c r="I2038" t="s">
        <v>106</v>
      </c>
    </row>
    <row r="2039" spans="1:9">
      <c r="A2039" t="str">
        <f t="shared" si="31"/>
        <v>C532016AllSexAllEth11</v>
      </c>
      <c r="B2039">
        <v>2016</v>
      </c>
      <c r="C2039" t="s">
        <v>118</v>
      </c>
      <c r="D2039" t="s">
        <v>117</v>
      </c>
      <c r="E2039">
        <v>11</v>
      </c>
      <c r="F2039" t="s">
        <v>151</v>
      </c>
      <c r="G2039">
        <v>14</v>
      </c>
      <c r="H2039">
        <v>4.4150110375275897</v>
      </c>
      <c r="I2039" t="s">
        <v>103</v>
      </c>
    </row>
    <row r="2040" spans="1:9">
      <c r="A2040" t="str">
        <f t="shared" si="31"/>
        <v>C54-C552016AllSexAllEth11</v>
      </c>
      <c r="B2040">
        <v>2016</v>
      </c>
      <c r="C2040" t="s">
        <v>118</v>
      </c>
      <c r="D2040" t="s">
        <v>117</v>
      </c>
      <c r="E2040">
        <v>11</v>
      </c>
      <c r="F2040" t="s">
        <v>151</v>
      </c>
      <c r="G2040">
        <v>65</v>
      </c>
      <c r="H2040">
        <v>20.498265531378099</v>
      </c>
      <c r="I2040" t="s">
        <v>104</v>
      </c>
    </row>
    <row r="2041" spans="1:9">
      <c r="A2041" t="str">
        <f t="shared" si="31"/>
        <v>C56-C572016AllSexAllEth11</v>
      </c>
      <c r="B2041">
        <v>2016</v>
      </c>
      <c r="C2041" t="s">
        <v>118</v>
      </c>
      <c r="D2041" t="s">
        <v>117</v>
      </c>
      <c r="E2041">
        <v>11</v>
      </c>
      <c r="F2041" t="s">
        <v>151</v>
      </c>
      <c r="G2041">
        <v>34</v>
      </c>
      <c r="H2041">
        <v>10.722169662567</v>
      </c>
      <c r="I2041" t="s">
        <v>105</v>
      </c>
    </row>
    <row r="2042" spans="1:9">
      <c r="A2042" t="str">
        <f t="shared" si="31"/>
        <v>C612016AllSexAllEth11</v>
      </c>
      <c r="B2042">
        <v>2016</v>
      </c>
      <c r="C2042" t="s">
        <v>118</v>
      </c>
      <c r="D2042" t="s">
        <v>117</v>
      </c>
      <c r="E2042">
        <v>11</v>
      </c>
      <c r="F2042" t="s">
        <v>151</v>
      </c>
      <c r="G2042">
        <v>124</v>
      </c>
      <c r="H2042">
        <v>39.104383475244397</v>
      </c>
      <c r="I2042" t="s">
        <v>107</v>
      </c>
    </row>
    <row r="2043" spans="1:9">
      <c r="A2043" t="str">
        <f t="shared" si="31"/>
        <v>C622016AllSexAllEth11</v>
      </c>
      <c r="B2043">
        <v>2016</v>
      </c>
      <c r="C2043" t="s">
        <v>118</v>
      </c>
      <c r="D2043" t="s">
        <v>117</v>
      </c>
      <c r="E2043">
        <v>11</v>
      </c>
      <c r="F2043" t="s">
        <v>151</v>
      </c>
      <c r="G2043">
        <v>10</v>
      </c>
      <c r="H2043">
        <v>3.1535793125197098</v>
      </c>
      <c r="I2043" t="s">
        <v>108</v>
      </c>
    </row>
    <row r="2044" spans="1:9">
      <c r="A2044" t="str">
        <f t="shared" si="31"/>
        <v>C64-C66, C682016AllSexAllEth11</v>
      </c>
      <c r="B2044">
        <v>2016</v>
      </c>
      <c r="C2044" t="s">
        <v>118</v>
      </c>
      <c r="D2044" t="s">
        <v>117</v>
      </c>
      <c r="E2044">
        <v>11</v>
      </c>
      <c r="F2044" t="s">
        <v>151</v>
      </c>
      <c r="G2044">
        <v>49</v>
      </c>
      <c r="H2044">
        <v>15.4525386313466</v>
      </c>
      <c r="I2044" t="s">
        <v>94</v>
      </c>
    </row>
    <row r="2045" spans="1:9">
      <c r="A2045" t="str">
        <f t="shared" si="31"/>
        <v>C672016AllSexAllEth11</v>
      </c>
      <c r="B2045">
        <v>2016</v>
      </c>
      <c r="C2045" t="s">
        <v>118</v>
      </c>
      <c r="D2045" t="s">
        <v>117</v>
      </c>
      <c r="E2045">
        <v>11</v>
      </c>
      <c r="F2045" t="s">
        <v>151</v>
      </c>
      <c r="G2045">
        <v>6</v>
      </c>
      <c r="H2045">
        <v>1.8921475875118301</v>
      </c>
      <c r="I2045" t="s">
        <v>95</v>
      </c>
    </row>
    <row r="2046" spans="1:9">
      <c r="A2046" t="str">
        <f t="shared" si="31"/>
        <v>C712016AllSexAllEth11</v>
      </c>
      <c r="B2046">
        <v>2016</v>
      </c>
      <c r="C2046" t="s">
        <v>118</v>
      </c>
      <c r="D2046" t="s">
        <v>117</v>
      </c>
      <c r="E2046">
        <v>11</v>
      </c>
      <c r="F2046" t="s">
        <v>151</v>
      </c>
      <c r="G2046">
        <v>24</v>
      </c>
      <c r="H2046">
        <v>7.5685903500473</v>
      </c>
      <c r="I2046" t="s">
        <v>96</v>
      </c>
    </row>
    <row r="2047" spans="1:9">
      <c r="A2047" t="str">
        <f t="shared" si="31"/>
        <v>C732016AllSexAllEth11</v>
      </c>
      <c r="B2047">
        <v>2016</v>
      </c>
      <c r="C2047" t="s">
        <v>118</v>
      </c>
      <c r="D2047" t="s">
        <v>117</v>
      </c>
      <c r="E2047">
        <v>11</v>
      </c>
      <c r="F2047" t="s">
        <v>151</v>
      </c>
      <c r="G2047">
        <v>46</v>
      </c>
      <c r="H2047">
        <v>14.5064648375907</v>
      </c>
      <c r="I2047" t="s">
        <v>97</v>
      </c>
    </row>
    <row r="2048" spans="1:9">
      <c r="A2048" t="str">
        <f t="shared" si="31"/>
        <v>C812016AllSexAllEth11</v>
      </c>
      <c r="B2048">
        <v>2016</v>
      </c>
      <c r="C2048" t="s">
        <v>118</v>
      </c>
      <c r="D2048" t="s">
        <v>117</v>
      </c>
      <c r="E2048">
        <v>11</v>
      </c>
      <c r="F2048" t="s">
        <v>151</v>
      </c>
      <c r="G2048">
        <v>7</v>
      </c>
      <c r="H2048">
        <v>2.2075055187638002</v>
      </c>
      <c r="I2048" t="s">
        <v>98</v>
      </c>
    </row>
    <row r="2049" spans="1:9">
      <c r="A2049" t="str">
        <f t="shared" si="31"/>
        <v>C82-C86, C962016AllSexAllEth11</v>
      </c>
      <c r="B2049">
        <v>2016</v>
      </c>
      <c r="C2049" t="s">
        <v>118</v>
      </c>
      <c r="D2049" t="s">
        <v>117</v>
      </c>
      <c r="E2049">
        <v>11</v>
      </c>
      <c r="F2049" t="s">
        <v>151</v>
      </c>
      <c r="G2049">
        <v>64</v>
      </c>
      <c r="H2049">
        <v>20.1829076001261</v>
      </c>
      <c r="I2049" t="s">
        <v>99</v>
      </c>
    </row>
    <row r="2050" spans="1:9">
      <c r="A2050" t="str">
        <f t="shared" si="31"/>
        <v>C902016AllSexAllEth11</v>
      </c>
      <c r="B2050">
        <v>2016</v>
      </c>
      <c r="C2050" t="s">
        <v>118</v>
      </c>
      <c r="D2050" t="s">
        <v>117</v>
      </c>
      <c r="E2050">
        <v>11</v>
      </c>
      <c r="F2050" t="s">
        <v>151</v>
      </c>
      <c r="G2050">
        <v>21</v>
      </c>
      <c r="H2050">
        <v>6.6225165562913899</v>
      </c>
      <c r="I2050" t="s">
        <v>100</v>
      </c>
    </row>
    <row r="2051" spans="1:9">
      <c r="A2051" t="str">
        <f t="shared" ref="A2051:A2114" si="32">I2051&amp;B2051&amp;C2051&amp;D2051&amp;E2051</f>
        <v>C91-C952016AllSexAllEth11</v>
      </c>
      <c r="B2051">
        <v>2016</v>
      </c>
      <c r="C2051" t="s">
        <v>118</v>
      </c>
      <c r="D2051" t="s">
        <v>117</v>
      </c>
      <c r="E2051">
        <v>11</v>
      </c>
      <c r="F2051" t="s">
        <v>151</v>
      </c>
      <c r="G2051">
        <v>46</v>
      </c>
      <c r="H2051">
        <v>14.5064648375907</v>
      </c>
      <c r="I2051" t="s">
        <v>101</v>
      </c>
    </row>
    <row r="2052" spans="1:9">
      <c r="A2052" t="str">
        <f t="shared" si="32"/>
        <v>D45-D472016AllSexAllEth11</v>
      </c>
      <c r="B2052">
        <v>2016</v>
      </c>
      <c r="C2052" t="s">
        <v>118</v>
      </c>
      <c r="D2052" t="s">
        <v>117</v>
      </c>
      <c r="E2052">
        <v>11</v>
      </c>
      <c r="F2052" t="s">
        <v>151</v>
      </c>
      <c r="G2052">
        <v>12</v>
      </c>
      <c r="H2052">
        <v>3.78429517502365</v>
      </c>
      <c r="I2052" t="s">
        <v>142</v>
      </c>
    </row>
    <row r="2053" spans="1:9">
      <c r="A2053" t="str">
        <f t="shared" si="32"/>
        <v>C00-C142016AllSexAllEth12</v>
      </c>
      <c r="B2053">
        <v>2016</v>
      </c>
      <c r="C2053" t="s">
        <v>118</v>
      </c>
      <c r="D2053" t="s">
        <v>117</v>
      </c>
      <c r="E2053">
        <v>12</v>
      </c>
      <c r="F2053" t="s">
        <v>152</v>
      </c>
      <c r="G2053">
        <v>74</v>
      </c>
      <c r="H2053">
        <v>25.002534040612201</v>
      </c>
      <c r="I2053" t="s">
        <v>86</v>
      </c>
    </row>
    <row r="2054" spans="1:9">
      <c r="A2054" t="str">
        <f t="shared" si="32"/>
        <v>C152016AllSexAllEth12</v>
      </c>
      <c r="B2054">
        <v>2016</v>
      </c>
      <c r="C2054" t="s">
        <v>118</v>
      </c>
      <c r="D2054" t="s">
        <v>117</v>
      </c>
      <c r="E2054">
        <v>12</v>
      </c>
      <c r="F2054" t="s">
        <v>152</v>
      </c>
      <c r="G2054">
        <v>16</v>
      </c>
      <c r="H2054">
        <v>5.4059533060783203</v>
      </c>
      <c r="I2054" t="s">
        <v>87</v>
      </c>
    </row>
    <row r="2055" spans="1:9">
      <c r="A2055" t="str">
        <f t="shared" si="32"/>
        <v>C162016AllSexAllEth12</v>
      </c>
      <c r="B2055">
        <v>2016</v>
      </c>
      <c r="C2055" t="s">
        <v>118</v>
      </c>
      <c r="D2055" t="s">
        <v>117</v>
      </c>
      <c r="E2055">
        <v>12</v>
      </c>
      <c r="F2055" t="s">
        <v>152</v>
      </c>
      <c r="G2055">
        <v>39</v>
      </c>
      <c r="H2055">
        <v>13.177011183565901</v>
      </c>
      <c r="I2055" t="s">
        <v>88</v>
      </c>
    </row>
    <row r="2056" spans="1:9">
      <c r="A2056" t="str">
        <f t="shared" si="32"/>
        <v>C18-C212016AllSexAllEth12</v>
      </c>
      <c r="B2056">
        <v>2016</v>
      </c>
      <c r="C2056" t="s">
        <v>118</v>
      </c>
      <c r="D2056" t="s">
        <v>117</v>
      </c>
      <c r="E2056">
        <v>12</v>
      </c>
      <c r="F2056" t="s">
        <v>152</v>
      </c>
      <c r="G2056">
        <v>257</v>
      </c>
      <c r="H2056">
        <v>86.833124978883006</v>
      </c>
      <c r="I2056" t="s">
        <v>89</v>
      </c>
    </row>
    <row r="2057" spans="1:9">
      <c r="A2057" t="str">
        <f t="shared" si="32"/>
        <v>C222016AllSexAllEth12</v>
      </c>
      <c r="B2057">
        <v>2016</v>
      </c>
      <c r="C2057" t="s">
        <v>118</v>
      </c>
      <c r="D2057" t="s">
        <v>117</v>
      </c>
      <c r="E2057">
        <v>12</v>
      </c>
      <c r="F2057" t="s">
        <v>152</v>
      </c>
      <c r="G2057">
        <v>51</v>
      </c>
      <c r="H2057">
        <v>17.231476163124601</v>
      </c>
      <c r="I2057" t="s">
        <v>90</v>
      </c>
    </row>
    <row r="2058" spans="1:9">
      <c r="A2058" t="str">
        <f t="shared" si="32"/>
        <v>C252016AllSexAllEth12</v>
      </c>
      <c r="B2058">
        <v>2016</v>
      </c>
      <c r="C2058" t="s">
        <v>118</v>
      </c>
      <c r="D2058" t="s">
        <v>117</v>
      </c>
      <c r="E2058">
        <v>12</v>
      </c>
      <c r="F2058" t="s">
        <v>152</v>
      </c>
      <c r="G2058">
        <v>56</v>
      </c>
      <c r="H2058">
        <v>18.920836571274101</v>
      </c>
      <c r="I2058" t="s">
        <v>91</v>
      </c>
    </row>
    <row r="2059" spans="1:9">
      <c r="A2059" t="str">
        <f t="shared" si="32"/>
        <v>C33-C342016AllSexAllEth12</v>
      </c>
      <c r="B2059">
        <v>2016</v>
      </c>
      <c r="C2059" t="s">
        <v>118</v>
      </c>
      <c r="D2059" t="s">
        <v>117</v>
      </c>
      <c r="E2059">
        <v>12</v>
      </c>
      <c r="F2059" t="s">
        <v>152</v>
      </c>
      <c r="G2059">
        <v>187</v>
      </c>
      <c r="H2059">
        <v>63.182079264790403</v>
      </c>
      <c r="I2059" t="s">
        <v>92</v>
      </c>
    </row>
    <row r="2060" spans="1:9">
      <c r="A2060" t="str">
        <f t="shared" si="32"/>
        <v>C432016AllSexAllEth12</v>
      </c>
      <c r="B2060">
        <v>2016</v>
      </c>
      <c r="C2060" t="s">
        <v>118</v>
      </c>
      <c r="D2060" t="s">
        <v>117</v>
      </c>
      <c r="E2060">
        <v>12</v>
      </c>
      <c r="F2060" t="s">
        <v>152</v>
      </c>
      <c r="G2060">
        <v>269</v>
      </c>
      <c r="H2060">
        <v>90.887589958441694</v>
      </c>
      <c r="I2060" t="s">
        <v>93</v>
      </c>
    </row>
    <row r="2061" spans="1:9">
      <c r="A2061" t="str">
        <f t="shared" si="32"/>
        <v>C502016AllSexAllEth12</v>
      </c>
      <c r="B2061">
        <v>2016</v>
      </c>
      <c r="C2061" t="s">
        <v>118</v>
      </c>
      <c r="D2061" t="s">
        <v>117</v>
      </c>
      <c r="E2061">
        <v>12</v>
      </c>
      <c r="F2061" t="s">
        <v>152</v>
      </c>
      <c r="G2061">
        <v>412</v>
      </c>
      <c r="H2061">
        <v>139.20329763151699</v>
      </c>
      <c r="I2061" t="s">
        <v>102</v>
      </c>
    </row>
    <row r="2062" spans="1:9">
      <c r="A2062" t="str">
        <f t="shared" si="32"/>
        <v>C512016AllSexAllEth12</v>
      </c>
      <c r="B2062">
        <v>2016</v>
      </c>
      <c r="C2062" t="s">
        <v>118</v>
      </c>
      <c r="D2062" t="s">
        <v>117</v>
      </c>
      <c r="E2062">
        <v>12</v>
      </c>
      <c r="F2062" t="s">
        <v>152</v>
      </c>
      <c r="G2062">
        <v>8</v>
      </c>
      <c r="H2062">
        <v>2.7029766530391601</v>
      </c>
      <c r="I2062" t="s">
        <v>106</v>
      </c>
    </row>
    <row r="2063" spans="1:9">
      <c r="A2063" t="str">
        <f t="shared" si="32"/>
        <v>C532016AllSexAllEth12</v>
      </c>
      <c r="B2063">
        <v>2016</v>
      </c>
      <c r="C2063" t="s">
        <v>118</v>
      </c>
      <c r="D2063" t="s">
        <v>117</v>
      </c>
      <c r="E2063">
        <v>12</v>
      </c>
      <c r="F2063" t="s">
        <v>152</v>
      </c>
      <c r="G2063">
        <v>21</v>
      </c>
      <c r="H2063">
        <v>7.0953137142277898</v>
      </c>
      <c r="I2063" t="s">
        <v>103</v>
      </c>
    </row>
    <row r="2064" spans="1:9">
      <c r="A2064" t="str">
        <f t="shared" si="32"/>
        <v>C54-C552016AllSexAllEth12</v>
      </c>
      <c r="B2064">
        <v>2016</v>
      </c>
      <c r="C2064" t="s">
        <v>118</v>
      </c>
      <c r="D2064" t="s">
        <v>117</v>
      </c>
      <c r="E2064">
        <v>12</v>
      </c>
      <c r="F2064" t="s">
        <v>152</v>
      </c>
      <c r="G2064">
        <v>85</v>
      </c>
      <c r="H2064">
        <v>28.719126938541098</v>
      </c>
      <c r="I2064" t="s">
        <v>104</v>
      </c>
    </row>
    <row r="2065" spans="1:9">
      <c r="A2065" t="str">
        <f t="shared" si="32"/>
        <v>C56-C572016AllSexAllEth12</v>
      </c>
      <c r="B2065">
        <v>2016</v>
      </c>
      <c r="C2065" t="s">
        <v>118</v>
      </c>
      <c r="D2065" t="s">
        <v>117</v>
      </c>
      <c r="E2065">
        <v>12</v>
      </c>
      <c r="F2065" t="s">
        <v>152</v>
      </c>
      <c r="G2065">
        <v>45</v>
      </c>
      <c r="H2065">
        <v>15.204243673345299</v>
      </c>
      <c r="I2065" t="s">
        <v>105</v>
      </c>
    </row>
    <row r="2066" spans="1:9">
      <c r="A2066" t="str">
        <f t="shared" si="32"/>
        <v>C612016AllSexAllEth12</v>
      </c>
      <c r="B2066">
        <v>2016</v>
      </c>
      <c r="C2066" t="s">
        <v>118</v>
      </c>
      <c r="D2066" t="s">
        <v>117</v>
      </c>
      <c r="E2066">
        <v>12</v>
      </c>
      <c r="F2066" t="s">
        <v>152</v>
      </c>
      <c r="G2066">
        <v>365</v>
      </c>
      <c r="H2066">
        <v>123.32330979491201</v>
      </c>
      <c r="I2066" t="s">
        <v>107</v>
      </c>
    </row>
    <row r="2067" spans="1:9">
      <c r="A2067" t="str">
        <f t="shared" si="32"/>
        <v>C622016AllSexAllEth12</v>
      </c>
      <c r="B2067">
        <v>2016</v>
      </c>
      <c r="C2067" t="s">
        <v>118</v>
      </c>
      <c r="D2067" t="s">
        <v>117</v>
      </c>
      <c r="E2067">
        <v>12</v>
      </c>
      <c r="F2067" t="s">
        <v>152</v>
      </c>
      <c r="G2067">
        <v>7</v>
      </c>
      <c r="H2067">
        <v>2.36510457140926</v>
      </c>
      <c r="I2067" t="s">
        <v>108</v>
      </c>
    </row>
    <row r="2068" spans="1:9">
      <c r="A2068" t="str">
        <f t="shared" si="32"/>
        <v>C64-C66, C682016AllSexAllEth12</v>
      </c>
      <c r="B2068">
        <v>2016</v>
      </c>
      <c r="C2068" t="s">
        <v>118</v>
      </c>
      <c r="D2068" t="s">
        <v>117</v>
      </c>
      <c r="E2068">
        <v>12</v>
      </c>
      <c r="F2068" t="s">
        <v>152</v>
      </c>
      <c r="G2068">
        <v>78</v>
      </c>
      <c r="H2068">
        <v>26.354022367131801</v>
      </c>
      <c r="I2068" t="s">
        <v>94</v>
      </c>
    </row>
    <row r="2069" spans="1:9">
      <c r="A2069" t="str">
        <f t="shared" si="32"/>
        <v>C672016AllSexAllEth12</v>
      </c>
      <c r="B2069">
        <v>2016</v>
      </c>
      <c r="C2069" t="s">
        <v>118</v>
      </c>
      <c r="D2069" t="s">
        <v>117</v>
      </c>
      <c r="E2069">
        <v>12</v>
      </c>
      <c r="F2069" t="s">
        <v>152</v>
      </c>
      <c r="G2069">
        <v>22</v>
      </c>
      <c r="H2069">
        <v>7.4331857958576899</v>
      </c>
      <c r="I2069" t="s">
        <v>95</v>
      </c>
    </row>
    <row r="2070" spans="1:9">
      <c r="A2070" t="str">
        <f t="shared" si="32"/>
        <v>C712016AllSexAllEth12</v>
      </c>
      <c r="B2070">
        <v>2016</v>
      </c>
      <c r="C2070" t="s">
        <v>118</v>
      </c>
      <c r="D2070" t="s">
        <v>117</v>
      </c>
      <c r="E2070">
        <v>12</v>
      </c>
      <c r="F2070" t="s">
        <v>152</v>
      </c>
      <c r="G2070">
        <v>30</v>
      </c>
      <c r="H2070">
        <v>10.136162448896799</v>
      </c>
      <c r="I2070" t="s">
        <v>96</v>
      </c>
    </row>
    <row r="2071" spans="1:9">
      <c r="A2071" t="str">
        <f t="shared" si="32"/>
        <v>C732016AllSexAllEth12</v>
      </c>
      <c r="B2071">
        <v>2016</v>
      </c>
      <c r="C2071" t="s">
        <v>118</v>
      </c>
      <c r="D2071" t="s">
        <v>117</v>
      </c>
      <c r="E2071">
        <v>12</v>
      </c>
      <c r="F2071" t="s">
        <v>152</v>
      </c>
      <c r="G2071">
        <v>32</v>
      </c>
      <c r="H2071">
        <v>10.8119066121566</v>
      </c>
      <c r="I2071" t="s">
        <v>97</v>
      </c>
    </row>
    <row r="2072" spans="1:9">
      <c r="A2072" t="str">
        <f t="shared" si="32"/>
        <v>C812016AllSexAllEth12</v>
      </c>
      <c r="B2072">
        <v>2016</v>
      </c>
      <c r="C2072" t="s">
        <v>118</v>
      </c>
      <c r="D2072" t="s">
        <v>117</v>
      </c>
      <c r="E2072">
        <v>12</v>
      </c>
      <c r="F2072" t="s">
        <v>152</v>
      </c>
      <c r="G2072">
        <v>5</v>
      </c>
      <c r="H2072">
        <v>1.68936040814947</v>
      </c>
      <c r="I2072" t="s">
        <v>98</v>
      </c>
    </row>
    <row r="2073" spans="1:9">
      <c r="A2073" t="str">
        <f t="shared" si="32"/>
        <v>C82-C86, C962016AllSexAllEth12</v>
      </c>
      <c r="B2073">
        <v>2016</v>
      </c>
      <c r="C2073" t="s">
        <v>118</v>
      </c>
      <c r="D2073" t="s">
        <v>117</v>
      </c>
      <c r="E2073">
        <v>12</v>
      </c>
      <c r="F2073" t="s">
        <v>152</v>
      </c>
      <c r="G2073">
        <v>81</v>
      </c>
      <c r="H2073">
        <v>27.367638612021501</v>
      </c>
      <c r="I2073" t="s">
        <v>99</v>
      </c>
    </row>
    <row r="2074" spans="1:9">
      <c r="A2074" t="str">
        <f t="shared" si="32"/>
        <v>C902016AllSexAllEth12</v>
      </c>
      <c r="B2074">
        <v>2016</v>
      </c>
      <c r="C2074" t="s">
        <v>118</v>
      </c>
      <c r="D2074" t="s">
        <v>117</v>
      </c>
      <c r="E2074">
        <v>12</v>
      </c>
      <c r="F2074" t="s">
        <v>152</v>
      </c>
      <c r="G2074">
        <v>51</v>
      </c>
      <c r="H2074">
        <v>17.231476163124601</v>
      </c>
      <c r="I2074" t="s">
        <v>100</v>
      </c>
    </row>
    <row r="2075" spans="1:9">
      <c r="A2075" t="str">
        <f t="shared" si="32"/>
        <v>C91-C952016AllSexAllEth12</v>
      </c>
      <c r="B2075">
        <v>2016</v>
      </c>
      <c r="C2075" t="s">
        <v>118</v>
      </c>
      <c r="D2075" t="s">
        <v>117</v>
      </c>
      <c r="E2075">
        <v>12</v>
      </c>
      <c r="F2075" t="s">
        <v>152</v>
      </c>
      <c r="G2075">
        <v>57</v>
      </c>
      <c r="H2075">
        <v>19.258708652904001</v>
      </c>
      <c r="I2075" t="s">
        <v>101</v>
      </c>
    </row>
    <row r="2076" spans="1:9">
      <c r="A2076" t="str">
        <f t="shared" si="32"/>
        <v>D45-D472016AllSexAllEth12</v>
      </c>
      <c r="B2076">
        <v>2016</v>
      </c>
      <c r="C2076" t="s">
        <v>118</v>
      </c>
      <c r="D2076" t="s">
        <v>117</v>
      </c>
      <c r="E2076">
        <v>12</v>
      </c>
      <c r="F2076" t="s">
        <v>152</v>
      </c>
      <c r="G2076">
        <v>34</v>
      </c>
      <c r="H2076">
        <v>11.4876507754164</v>
      </c>
      <c r="I2076" t="s">
        <v>142</v>
      </c>
    </row>
    <row r="2077" spans="1:9">
      <c r="A2077" t="str">
        <f t="shared" si="32"/>
        <v>C00-C142016AllSexAllEth13</v>
      </c>
      <c r="B2077">
        <v>2016</v>
      </c>
      <c r="C2077" t="s">
        <v>118</v>
      </c>
      <c r="D2077" t="s">
        <v>117</v>
      </c>
      <c r="E2077">
        <v>13</v>
      </c>
      <c r="F2077" t="s">
        <v>153</v>
      </c>
      <c r="G2077">
        <v>65</v>
      </c>
      <c r="H2077">
        <v>25.271179192099801</v>
      </c>
      <c r="I2077" t="s">
        <v>86</v>
      </c>
    </row>
    <row r="2078" spans="1:9">
      <c r="A2078" t="str">
        <f t="shared" si="32"/>
        <v>C152016AllSexAllEth13</v>
      </c>
      <c r="B2078">
        <v>2016</v>
      </c>
      <c r="C2078" t="s">
        <v>118</v>
      </c>
      <c r="D2078" t="s">
        <v>117</v>
      </c>
      <c r="E2078">
        <v>13</v>
      </c>
      <c r="F2078" t="s">
        <v>153</v>
      </c>
      <c r="G2078">
        <v>33</v>
      </c>
      <c r="H2078">
        <v>12.829983282143001</v>
      </c>
      <c r="I2078" t="s">
        <v>87</v>
      </c>
    </row>
    <row r="2079" spans="1:9">
      <c r="A2079" t="str">
        <f t="shared" si="32"/>
        <v>C162016AllSexAllEth13</v>
      </c>
      <c r="B2079">
        <v>2016</v>
      </c>
      <c r="C2079" t="s">
        <v>118</v>
      </c>
      <c r="D2079" t="s">
        <v>117</v>
      </c>
      <c r="E2079">
        <v>13</v>
      </c>
      <c r="F2079" t="s">
        <v>153</v>
      </c>
      <c r="G2079">
        <v>49</v>
      </c>
      <c r="H2079">
        <v>19.050581237121399</v>
      </c>
      <c r="I2079" t="s">
        <v>88</v>
      </c>
    </row>
    <row r="2080" spans="1:9">
      <c r="A2080" t="str">
        <f t="shared" si="32"/>
        <v>C18-C212016AllSexAllEth13</v>
      </c>
      <c r="B2080">
        <v>2016</v>
      </c>
      <c r="C2080" t="s">
        <v>118</v>
      </c>
      <c r="D2080" t="s">
        <v>117</v>
      </c>
      <c r="E2080">
        <v>13</v>
      </c>
      <c r="F2080" t="s">
        <v>153</v>
      </c>
      <c r="G2080">
        <v>308</v>
      </c>
      <c r="H2080">
        <v>119.74651063333501</v>
      </c>
      <c r="I2080" t="s">
        <v>89</v>
      </c>
    </row>
    <row r="2081" spans="1:9">
      <c r="A2081" t="str">
        <f t="shared" si="32"/>
        <v>C222016AllSexAllEth13</v>
      </c>
      <c r="B2081">
        <v>2016</v>
      </c>
      <c r="C2081" t="s">
        <v>118</v>
      </c>
      <c r="D2081" t="s">
        <v>117</v>
      </c>
      <c r="E2081">
        <v>13</v>
      </c>
      <c r="F2081" t="s">
        <v>153</v>
      </c>
      <c r="G2081">
        <v>54</v>
      </c>
      <c r="H2081">
        <v>20.9945180980522</v>
      </c>
      <c r="I2081" t="s">
        <v>90</v>
      </c>
    </row>
    <row r="2082" spans="1:9">
      <c r="A2082" t="str">
        <f t="shared" si="32"/>
        <v>C252016AllSexAllEth13</v>
      </c>
      <c r="B2082">
        <v>2016</v>
      </c>
      <c r="C2082" t="s">
        <v>118</v>
      </c>
      <c r="D2082" t="s">
        <v>117</v>
      </c>
      <c r="E2082">
        <v>13</v>
      </c>
      <c r="F2082" t="s">
        <v>153</v>
      </c>
      <c r="G2082">
        <v>74</v>
      </c>
      <c r="H2082">
        <v>28.770265541775199</v>
      </c>
      <c r="I2082" t="s">
        <v>91</v>
      </c>
    </row>
    <row r="2083" spans="1:9">
      <c r="A2083" t="str">
        <f t="shared" si="32"/>
        <v>C33-C342016AllSexAllEth13</v>
      </c>
      <c r="B2083">
        <v>2016</v>
      </c>
      <c r="C2083" t="s">
        <v>118</v>
      </c>
      <c r="D2083" t="s">
        <v>117</v>
      </c>
      <c r="E2083">
        <v>13</v>
      </c>
      <c r="F2083" t="s">
        <v>153</v>
      </c>
      <c r="G2083">
        <v>254</v>
      </c>
      <c r="H2083">
        <v>98.751992535282497</v>
      </c>
      <c r="I2083" t="s">
        <v>92</v>
      </c>
    </row>
    <row r="2084" spans="1:9">
      <c r="A2084" t="str">
        <f t="shared" si="32"/>
        <v>C432016AllSexAllEth13</v>
      </c>
      <c r="B2084">
        <v>2016</v>
      </c>
      <c r="C2084" t="s">
        <v>118</v>
      </c>
      <c r="D2084" t="s">
        <v>117</v>
      </c>
      <c r="E2084">
        <v>13</v>
      </c>
      <c r="F2084" t="s">
        <v>153</v>
      </c>
      <c r="G2084">
        <v>304</v>
      </c>
      <c r="H2084">
        <v>118.19136114459</v>
      </c>
      <c r="I2084" t="s">
        <v>93</v>
      </c>
    </row>
    <row r="2085" spans="1:9">
      <c r="A2085" t="str">
        <f t="shared" si="32"/>
        <v>C502016AllSexAllEth13</v>
      </c>
      <c r="B2085">
        <v>2016</v>
      </c>
      <c r="C2085" t="s">
        <v>118</v>
      </c>
      <c r="D2085" t="s">
        <v>117</v>
      </c>
      <c r="E2085">
        <v>13</v>
      </c>
      <c r="F2085" t="s">
        <v>153</v>
      </c>
      <c r="G2085">
        <v>431</v>
      </c>
      <c r="H2085">
        <v>167.56735741223099</v>
      </c>
      <c r="I2085" t="s">
        <v>102</v>
      </c>
    </row>
    <row r="2086" spans="1:9">
      <c r="A2086" t="str">
        <f t="shared" si="32"/>
        <v>C512016AllSexAllEth13</v>
      </c>
      <c r="B2086">
        <v>2016</v>
      </c>
      <c r="C2086" t="s">
        <v>118</v>
      </c>
      <c r="D2086" t="s">
        <v>117</v>
      </c>
      <c r="E2086">
        <v>13</v>
      </c>
      <c r="F2086" t="s">
        <v>153</v>
      </c>
      <c r="G2086">
        <v>2</v>
      </c>
      <c r="H2086">
        <v>0.77757474437230301</v>
      </c>
      <c r="I2086" t="s">
        <v>106</v>
      </c>
    </row>
    <row r="2087" spans="1:9">
      <c r="A2087" t="str">
        <f t="shared" si="32"/>
        <v>C532016AllSexAllEth13</v>
      </c>
      <c r="B2087">
        <v>2016</v>
      </c>
      <c r="C2087" t="s">
        <v>118</v>
      </c>
      <c r="D2087" t="s">
        <v>117</v>
      </c>
      <c r="E2087">
        <v>13</v>
      </c>
      <c r="F2087" t="s">
        <v>153</v>
      </c>
      <c r="G2087">
        <v>6</v>
      </c>
      <c r="H2087">
        <v>2.33272423311691</v>
      </c>
      <c r="I2087" t="s">
        <v>103</v>
      </c>
    </row>
    <row r="2088" spans="1:9">
      <c r="A2088" t="str">
        <f t="shared" si="32"/>
        <v>C54-C552016AllSexAllEth13</v>
      </c>
      <c r="B2088">
        <v>2016</v>
      </c>
      <c r="C2088" t="s">
        <v>118</v>
      </c>
      <c r="D2088" t="s">
        <v>117</v>
      </c>
      <c r="E2088">
        <v>13</v>
      </c>
      <c r="F2088" t="s">
        <v>153</v>
      </c>
      <c r="G2088">
        <v>94</v>
      </c>
      <c r="H2088">
        <v>36.546012985498201</v>
      </c>
      <c r="I2088" t="s">
        <v>104</v>
      </c>
    </row>
    <row r="2089" spans="1:9">
      <c r="A2089" t="str">
        <f t="shared" si="32"/>
        <v>C56-C572016AllSexAllEth13</v>
      </c>
      <c r="B2089">
        <v>2016</v>
      </c>
      <c r="C2089" t="s">
        <v>118</v>
      </c>
      <c r="D2089" t="s">
        <v>117</v>
      </c>
      <c r="E2089">
        <v>13</v>
      </c>
      <c r="F2089" t="s">
        <v>153</v>
      </c>
      <c r="G2089">
        <v>35</v>
      </c>
      <c r="H2089">
        <v>13.607558026515299</v>
      </c>
      <c r="I2089" t="s">
        <v>105</v>
      </c>
    </row>
    <row r="2090" spans="1:9">
      <c r="A2090" t="str">
        <f t="shared" si="32"/>
        <v>C612016AllSexAllEth13</v>
      </c>
      <c r="B2090">
        <v>2016</v>
      </c>
      <c r="C2090" t="s">
        <v>118</v>
      </c>
      <c r="D2090" t="s">
        <v>117</v>
      </c>
      <c r="E2090">
        <v>13</v>
      </c>
      <c r="F2090" t="s">
        <v>153</v>
      </c>
      <c r="G2090">
        <v>584</v>
      </c>
      <c r="H2090">
        <v>227.05182535671199</v>
      </c>
      <c r="I2090" t="s">
        <v>107</v>
      </c>
    </row>
    <row r="2091" spans="1:9">
      <c r="A2091" t="str">
        <f t="shared" si="32"/>
        <v>C622016AllSexAllEth13</v>
      </c>
      <c r="B2091">
        <v>2016</v>
      </c>
      <c r="C2091" t="s">
        <v>118</v>
      </c>
      <c r="D2091" t="s">
        <v>117</v>
      </c>
      <c r="E2091">
        <v>13</v>
      </c>
      <c r="F2091" t="s">
        <v>153</v>
      </c>
      <c r="G2091">
        <v>4</v>
      </c>
      <c r="H2091">
        <v>1.55514948874461</v>
      </c>
      <c r="I2091" t="s">
        <v>108</v>
      </c>
    </row>
    <row r="2092" spans="1:9">
      <c r="A2092" t="str">
        <f t="shared" si="32"/>
        <v>C64-C66, C682016AllSexAllEth13</v>
      </c>
      <c r="B2092">
        <v>2016</v>
      </c>
      <c r="C2092" t="s">
        <v>118</v>
      </c>
      <c r="D2092" t="s">
        <v>117</v>
      </c>
      <c r="E2092">
        <v>13</v>
      </c>
      <c r="F2092" t="s">
        <v>153</v>
      </c>
      <c r="G2092">
        <v>80</v>
      </c>
      <c r="H2092">
        <v>31.102989774892102</v>
      </c>
      <c r="I2092" t="s">
        <v>94</v>
      </c>
    </row>
    <row r="2093" spans="1:9">
      <c r="A2093" t="str">
        <f t="shared" si="32"/>
        <v>C672016AllSexAllEth13</v>
      </c>
      <c r="B2093">
        <v>2016</v>
      </c>
      <c r="C2093" t="s">
        <v>118</v>
      </c>
      <c r="D2093" t="s">
        <v>117</v>
      </c>
      <c r="E2093">
        <v>13</v>
      </c>
      <c r="F2093" t="s">
        <v>153</v>
      </c>
      <c r="G2093">
        <v>38</v>
      </c>
      <c r="H2093">
        <v>14.7739201430738</v>
      </c>
      <c r="I2093" t="s">
        <v>95</v>
      </c>
    </row>
    <row r="2094" spans="1:9">
      <c r="A2094" t="str">
        <f t="shared" si="32"/>
        <v>C712016AllSexAllEth13</v>
      </c>
      <c r="B2094">
        <v>2016</v>
      </c>
      <c r="C2094" t="s">
        <v>118</v>
      </c>
      <c r="D2094" t="s">
        <v>117</v>
      </c>
      <c r="E2094">
        <v>13</v>
      </c>
      <c r="F2094" t="s">
        <v>153</v>
      </c>
      <c r="G2094">
        <v>49</v>
      </c>
      <c r="H2094">
        <v>19.050581237121399</v>
      </c>
      <c r="I2094" t="s">
        <v>96</v>
      </c>
    </row>
    <row r="2095" spans="1:9">
      <c r="A2095" t="str">
        <f t="shared" si="32"/>
        <v>C732016AllSexAllEth13</v>
      </c>
      <c r="B2095">
        <v>2016</v>
      </c>
      <c r="C2095" t="s">
        <v>118</v>
      </c>
      <c r="D2095" t="s">
        <v>117</v>
      </c>
      <c r="E2095">
        <v>13</v>
      </c>
      <c r="F2095" t="s">
        <v>153</v>
      </c>
      <c r="G2095">
        <v>26</v>
      </c>
      <c r="H2095">
        <v>10.108471676839899</v>
      </c>
      <c r="I2095" t="s">
        <v>97</v>
      </c>
    </row>
    <row r="2096" spans="1:9">
      <c r="A2096" t="str">
        <f t="shared" si="32"/>
        <v>C812016AllSexAllEth13</v>
      </c>
      <c r="B2096">
        <v>2016</v>
      </c>
      <c r="C2096" t="s">
        <v>118</v>
      </c>
      <c r="D2096" t="s">
        <v>117</v>
      </c>
      <c r="E2096">
        <v>13</v>
      </c>
      <c r="F2096" t="s">
        <v>153</v>
      </c>
      <c r="G2096">
        <v>3</v>
      </c>
      <c r="H2096">
        <v>1.1663621165584499</v>
      </c>
      <c r="I2096" t="s">
        <v>98</v>
      </c>
    </row>
    <row r="2097" spans="1:9">
      <c r="A2097" t="str">
        <f t="shared" si="32"/>
        <v>C82-C86, C962016AllSexAllEth13</v>
      </c>
      <c r="B2097">
        <v>2016</v>
      </c>
      <c r="C2097" t="s">
        <v>118</v>
      </c>
      <c r="D2097" t="s">
        <v>117</v>
      </c>
      <c r="E2097">
        <v>13</v>
      </c>
      <c r="F2097" t="s">
        <v>153</v>
      </c>
      <c r="G2097">
        <v>100</v>
      </c>
      <c r="H2097">
        <v>38.8787372186151</v>
      </c>
      <c r="I2097" t="s">
        <v>99</v>
      </c>
    </row>
    <row r="2098" spans="1:9">
      <c r="A2098" t="str">
        <f t="shared" si="32"/>
        <v>C902016AllSexAllEth13</v>
      </c>
      <c r="B2098">
        <v>2016</v>
      </c>
      <c r="C2098" t="s">
        <v>118</v>
      </c>
      <c r="D2098" t="s">
        <v>117</v>
      </c>
      <c r="E2098">
        <v>13</v>
      </c>
      <c r="F2098" t="s">
        <v>153</v>
      </c>
      <c r="G2098">
        <v>42</v>
      </c>
      <c r="H2098">
        <v>16.329069631818399</v>
      </c>
      <c r="I2098" t="s">
        <v>100</v>
      </c>
    </row>
    <row r="2099" spans="1:9">
      <c r="A2099" t="str">
        <f t="shared" si="32"/>
        <v>C91-C952016AllSexAllEth13</v>
      </c>
      <c r="B2099">
        <v>2016</v>
      </c>
      <c r="C2099" t="s">
        <v>118</v>
      </c>
      <c r="D2099" t="s">
        <v>117</v>
      </c>
      <c r="E2099">
        <v>13</v>
      </c>
      <c r="F2099" t="s">
        <v>153</v>
      </c>
      <c r="G2099">
        <v>77</v>
      </c>
      <c r="H2099">
        <v>29.936627658333698</v>
      </c>
      <c r="I2099" t="s">
        <v>101</v>
      </c>
    </row>
    <row r="2100" spans="1:9">
      <c r="A2100" t="str">
        <f t="shared" si="32"/>
        <v>D45-D472016AllSexAllEth13</v>
      </c>
      <c r="B2100">
        <v>2016</v>
      </c>
      <c r="C2100" t="s">
        <v>118</v>
      </c>
      <c r="D2100" t="s">
        <v>117</v>
      </c>
      <c r="E2100">
        <v>13</v>
      </c>
      <c r="F2100" t="s">
        <v>153</v>
      </c>
      <c r="G2100">
        <v>19</v>
      </c>
      <c r="H2100">
        <v>7.3869600715368797</v>
      </c>
      <c r="I2100" t="s">
        <v>142</v>
      </c>
    </row>
    <row r="2101" spans="1:9">
      <c r="A2101" t="str">
        <f t="shared" si="32"/>
        <v>C00-C142016AllSexAllEth14</v>
      </c>
      <c r="B2101">
        <v>2016</v>
      </c>
      <c r="C2101" t="s">
        <v>118</v>
      </c>
      <c r="D2101" t="s">
        <v>117</v>
      </c>
      <c r="E2101">
        <v>14</v>
      </c>
      <c r="F2101" t="s">
        <v>154</v>
      </c>
      <c r="G2101">
        <v>91</v>
      </c>
      <c r="H2101">
        <v>39.0608232819676</v>
      </c>
      <c r="I2101" t="s">
        <v>86</v>
      </c>
    </row>
    <row r="2102" spans="1:9">
      <c r="A2102" t="str">
        <f t="shared" si="32"/>
        <v>C152016AllSexAllEth14</v>
      </c>
      <c r="B2102">
        <v>2016</v>
      </c>
      <c r="C2102" t="s">
        <v>118</v>
      </c>
      <c r="D2102" t="s">
        <v>117</v>
      </c>
      <c r="E2102">
        <v>14</v>
      </c>
      <c r="F2102" t="s">
        <v>154</v>
      </c>
      <c r="G2102">
        <v>47</v>
      </c>
      <c r="H2102">
        <v>20.174271365411901</v>
      </c>
      <c r="I2102" t="s">
        <v>87</v>
      </c>
    </row>
    <row r="2103" spans="1:9">
      <c r="A2103" t="str">
        <f t="shared" si="32"/>
        <v>C162016AllSexAllEth14</v>
      </c>
      <c r="B2103">
        <v>2016</v>
      </c>
      <c r="C2103" t="s">
        <v>118</v>
      </c>
      <c r="D2103" t="s">
        <v>117</v>
      </c>
      <c r="E2103">
        <v>14</v>
      </c>
      <c r="F2103" t="s">
        <v>154</v>
      </c>
      <c r="G2103">
        <v>50</v>
      </c>
      <c r="H2103">
        <v>21.461990814267899</v>
      </c>
      <c r="I2103" t="s">
        <v>88</v>
      </c>
    </row>
    <row r="2104" spans="1:9">
      <c r="A2104" t="str">
        <f t="shared" si="32"/>
        <v>C18-C212016AllSexAllEth14</v>
      </c>
      <c r="B2104">
        <v>2016</v>
      </c>
      <c r="C2104" t="s">
        <v>118</v>
      </c>
      <c r="D2104" t="s">
        <v>117</v>
      </c>
      <c r="E2104">
        <v>14</v>
      </c>
      <c r="F2104" t="s">
        <v>154</v>
      </c>
      <c r="G2104">
        <v>395</v>
      </c>
      <c r="H2104">
        <v>169.54972743271699</v>
      </c>
      <c r="I2104" t="s">
        <v>89</v>
      </c>
    </row>
    <row r="2105" spans="1:9">
      <c r="A2105" t="str">
        <f t="shared" si="32"/>
        <v>C222016AllSexAllEth14</v>
      </c>
      <c r="B2105">
        <v>2016</v>
      </c>
      <c r="C2105" t="s">
        <v>118</v>
      </c>
      <c r="D2105" t="s">
        <v>117</v>
      </c>
      <c r="E2105">
        <v>14</v>
      </c>
      <c r="F2105" t="s">
        <v>154</v>
      </c>
      <c r="G2105">
        <v>52</v>
      </c>
      <c r="H2105">
        <v>22.320470446838598</v>
      </c>
      <c r="I2105" t="s">
        <v>90</v>
      </c>
    </row>
    <row r="2106" spans="1:9">
      <c r="A2106" t="str">
        <f t="shared" si="32"/>
        <v>C252016AllSexAllEth14</v>
      </c>
      <c r="B2106">
        <v>2016</v>
      </c>
      <c r="C2106" t="s">
        <v>118</v>
      </c>
      <c r="D2106" t="s">
        <v>117</v>
      </c>
      <c r="E2106">
        <v>14</v>
      </c>
      <c r="F2106" t="s">
        <v>154</v>
      </c>
      <c r="G2106">
        <v>79</v>
      </c>
      <c r="H2106">
        <v>33.9099454865433</v>
      </c>
      <c r="I2106" t="s">
        <v>91</v>
      </c>
    </row>
    <row r="2107" spans="1:9">
      <c r="A2107" t="str">
        <f t="shared" si="32"/>
        <v>C33-C342016AllSexAllEth14</v>
      </c>
      <c r="B2107">
        <v>2016</v>
      </c>
      <c r="C2107" t="s">
        <v>118</v>
      </c>
      <c r="D2107" t="s">
        <v>117</v>
      </c>
      <c r="E2107">
        <v>14</v>
      </c>
      <c r="F2107" t="s">
        <v>154</v>
      </c>
      <c r="G2107">
        <v>390</v>
      </c>
      <c r="H2107">
        <v>167.40352835128999</v>
      </c>
      <c r="I2107" t="s">
        <v>92</v>
      </c>
    </row>
    <row r="2108" spans="1:9">
      <c r="A2108" t="str">
        <f t="shared" si="32"/>
        <v>C432016AllSexAllEth14</v>
      </c>
      <c r="B2108">
        <v>2016</v>
      </c>
      <c r="C2108" t="s">
        <v>118</v>
      </c>
      <c r="D2108" t="s">
        <v>117</v>
      </c>
      <c r="E2108">
        <v>14</v>
      </c>
      <c r="F2108" t="s">
        <v>154</v>
      </c>
      <c r="G2108">
        <v>323</v>
      </c>
      <c r="H2108">
        <v>138.64446066017101</v>
      </c>
      <c r="I2108" t="s">
        <v>93</v>
      </c>
    </row>
    <row r="2109" spans="1:9">
      <c r="A2109" t="str">
        <f t="shared" si="32"/>
        <v>C502016AllSexAllEth14</v>
      </c>
      <c r="B2109">
        <v>2016</v>
      </c>
      <c r="C2109" t="s">
        <v>118</v>
      </c>
      <c r="D2109" t="s">
        <v>117</v>
      </c>
      <c r="E2109">
        <v>14</v>
      </c>
      <c r="F2109" t="s">
        <v>154</v>
      </c>
      <c r="G2109">
        <v>452</v>
      </c>
      <c r="H2109">
        <v>194.01639696098201</v>
      </c>
      <c r="I2109" t="s">
        <v>102</v>
      </c>
    </row>
    <row r="2110" spans="1:9">
      <c r="A2110" t="str">
        <f t="shared" si="32"/>
        <v>C512016AllSexAllEth14</v>
      </c>
      <c r="B2110">
        <v>2016</v>
      </c>
      <c r="C2110" t="s">
        <v>118</v>
      </c>
      <c r="D2110" t="s">
        <v>117</v>
      </c>
      <c r="E2110">
        <v>14</v>
      </c>
      <c r="F2110" t="s">
        <v>154</v>
      </c>
      <c r="G2110">
        <v>8</v>
      </c>
      <c r="H2110">
        <v>3.4339185302828699</v>
      </c>
      <c r="I2110" t="s">
        <v>106</v>
      </c>
    </row>
    <row r="2111" spans="1:9">
      <c r="A2111" t="str">
        <f t="shared" si="32"/>
        <v>C532016AllSexAllEth14</v>
      </c>
      <c r="B2111">
        <v>2016</v>
      </c>
      <c r="C2111" t="s">
        <v>118</v>
      </c>
      <c r="D2111" t="s">
        <v>117</v>
      </c>
      <c r="E2111">
        <v>14</v>
      </c>
      <c r="F2111" t="s">
        <v>154</v>
      </c>
      <c r="G2111">
        <v>14</v>
      </c>
      <c r="H2111">
        <v>6.0093574279950204</v>
      </c>
      <c r="I2111" t="s">
        <v>103</v>
      </c>
    </row>
    <row r="2112" spans="1:9">
      <c r="A2112" t="str">
        <f t="shared" si="32"/>
        <v>C54-C552016AllSexAllEth14</v>
      </c>
      <c r="B2112">
        <v>2016</v>
      </c>
      <c r="C2112" t="s">
        <v>118</v>
      </c>
      <c r="D2112" t="s">
        <v>117</v>
      </c>
      <c r="E2112">
        <v>14</v>
      </c>
      <c r="F2112" t="s">
        <v>154</v>
      </c>
      <c r="G2112">
        <v>90</v>
      </c>
      <c r="H2112">
        <v>38.631583465682297</v>
      </c>
      <c r="I2112" t="s">
        <v>104</v>
      </c>
    </row>
    <row r="2113" spans="1:9">
      <c r="A2113" t="str">
        <f t="shared" si="32"/>
        <v>C56-C572016AllSexAllEth14</v>
      </c>
      <c r="B2113">
        <v>2016</v>
      </c>
      <c r="C2113" t="s">
        <v>118</v>
      </c>
      <c r="D2113" t="s">
        <v>117</v>
      </c>
      <c r="E2113">
        <v>14</v>
      </c>
      <c r="F2113" t="s">
        <v>154</v>
      </c>
      <c r="G2113">
        <v>50</v>
      </c>
      <c r="H2113">
        <v>21.461990814267899</v>
      </c>
      <c r="I2113" t="s">
        <v>105</v>
      </c>
    </row>
    <row r="2114" spans="1:9">
      <c r="A2114" t="str">
        <f t="shared" si="32"/>
        <v>C612016AllSexAllEth14</v>
      </c>
      <c r="B2114">
        <v>2016</v>
      </c>
      <c r="C2114" t="s">
        <v>118</v>
      </c>
      <c r="D2114" t="s">
        <v>117</v>
      </c>
      <c r="E2114">
        <v>14</v>
      </c>
      <c r="F2114" t="s">
        <v>154</v>
      </c>
      <c r="G2114">
        <v>931</v>
      </c>
      <c r="H2114">
        <v>399.62226896166902</v>
      </c>
      <c r="I2114" t="s">
        <v>107</v>
      </c>
    </row>
    <row r="2115" spans="1:9">
      <c r="A2115" t="str">
        <f t="shared" ref="A2115:A2178" si="33">I2115&amp;B2115&amp;C2115&amp;D2115&amp;E2115</f>
        <v>C622016AllSexAllEth14</v>
      </c>
      <c r="B2115">
        <v>2016</v>
      </c>
      <c r="C2115" t="s">
        <v>118</v>
      </c>
      <c r="D2115" t="s">
        <v>117</v>
      </c>
      <c r="E2115">
        <v>14</v>
      </c>
      <c r="F2115" t="s">
        <v>154</v>
      </c>
      <c r="G2115">
        <v>2</v>
      </c>
      <c r="H2115">
        <v>0.85847963257071702</v>
      </c>
      <c r="I2115" t="s">
        <v>108</v>
      </c>
    </row>
    <row r="2116" spans="1:9">
      <c r="A2116" t="str">
        <f t="shared" si="33"/>
        <v>C64-C66, C682016AllSexAllEth14</v>
      </c>
      <c r="B2116">
        <v>2016</v>
      </c>
      <c r="C2116" t="s">
        <v>118</v>
      </c>
      <c r="D2116" t="s">
        <v>117</v>
      </c>
      <c r="E2116">
        <v>14</v>
      </c>
      <c r="F2116" t="s">
        <v>154</v>
      </c>
      <c r="G2116">
        <v>96</v>
      </c>
      <c r="H2116">
        <v>41.207022363394401</v>
      </c>
      <c r="I2116" t="s">
        <v>94</v>
      </c>
    </row>
    <row r="2117" spans="1:9">
      <c r="A2117" t="str">
        <f t="shared" si="33"/>
        <v>C672016AllSexAllEth14</v>
      </c>
      <c r="B2117">
        <v>2016</v>
      </c>
      <c r="C2117" t="s">
        <v>118</v>
      </c>
      <c r="D2117" t="s">
        <v>117</v>
      </c>
      <c r="E2117">
        <v>14</v>
      </c>
      <c r="F2117" t="s">
        <v>154</v>
      </c>
      <c r="G2117">
        <v>70</v>
      </c>
      <c r="H2117">
        <v>30.046787139975098</v>
      </c>
      <c r="I2117" t="s">
        <v>95</v>
      </c>
    </row>
    <row r="2118" spans="1:9">
      <c r="A2118" t="str">
        <f t="shared" si="33"/>
        <v>C712016AllSexAllEth14</v>
      </c>
      <c r="B2118">
        <v>2016</v>
      </c>
      <c r="C2118" t="s">
        <v>118</v>
      </c>
      <c r="D2118" t="s">
        <v>117</v>
      </c>
      <c r="E2118">
        <v>14</v>
      </c>
      <c r="F2118" t="s">
        <v>154</v>
      </c>
      <c r="G2118">
        <v>50</v>
      </c>
      <c r="H2118">
        <v>21.461990814267899</v>
      </c>
      <c r="I2118" t="s">
        <v>96</v>
      </c>
    </row>
    <row r="2119" spans="1:9">
      <c r="A2119" t="str">
        <f t="shared" si="33"/>
        <v>C732016AllSexAllEth14</v>
      </c>
      <c r="B2119">
        <v>2016</v>
      </c>
      <c r="C2119" t="s">
        <v>118</v>
      </c>
      <c r="D2119" t="s">
        <v>117</v>
      </c>
      <c r="E2119">
        <v>14</v>
      </c>
      <c r="F2119" t="s">
        <v>154</v>
      </c>
      <c r="G2119">
        <v>35</v>
      </c>
      <c r="H2119">
        <v>15.023393569987601</v>
      </c>
      <c r="I2119" t="s">
        <v>97</v>
      </c>
    </row>
    <row r="2120" spans="1:9">
      <c r="A2120" t="str">
        <f t="shared" si="33"/>
        <v>C812016AllSexAllEth14</v>
      </c>
      <c r="B2120">
        <v>2016</v>
      </c>
      <c r="C2120" t="s">
        <v>118</v>
      </c>
      <c r="D2120" t="s">
        <v>117</v>
      </c>
      <c r="E2120">
        <v>14</v>
      </c>
      <c r="F2120" t="s">
        <v>154</v>
      </c>
      <c r="G2120">
        <v>5</v>
      </c>
      <c r="H2120">
        <v>2.1461990814267899</v>
      </c>
      <c r="I2120" t="s">
        <v>98</v>
      </c>
    </row>
    <row r="2121" spans="1:9">
      <c r="A2121" t="str">
        <f t="shared" si="33"/>
        <v>C82-C86, C962016AllSexAllEth14</v>
      </c>
      <c r="B2121">
        <v>2016</v>
      </c>
      <c r="C2121" t="s">
        <v>118</v>
      </c>
      <c r="D2121" t="s">
        <v>117</v>
      </c>
      <c r="E2121">
        <v>14</v>
      </c>
      <c r="F2121" t="s">
        <v>154</v>
      </c>
      <c r="G2121">
        <v>132</v>
      </c>
      <c r="H2121">
        <v>56.659655749667301</v>
      </c>
      <c r="I2121" t="s">
        <v>99</v>
      </c>
    </row>
    <row r="2122" spans="1:9">
      <c r="A2122" t="str">
        <f t="shared" si="33"/>
        <v>C902016AllSexAllEth14</v>
      </c>
      <c r="B2122">
        <v>2016</v>
      </c>
      <c r="C2122" t="s">
        <v>118</v>
      </c>
      <c r="D2122" t="s">
        <v>117</v>
      </c>
      <c r="E2122">
        <v>14</v>
      </c>
      <c r="F2122" t="s">
        <v>154</v>
      </c>
      <c r="G2122">
        <v>57</v>
      </c>
      <c r="H2122">
        <v>24.466669528265399</v>
      </c>
      <c r="I2122" t="s">
        <v>100</v>
      </c>
    </row>
    <row r="2123" spans="1:9">
      <c r="A2123" t="str">
        <f t="shared" si="33"/>
        <v>C91-C952016AllSexAllEth14</v>
      </c>
      <c r="B2123">
        <v>2016</v>
      </c>
      <c r="C2123" t="s">
        <v>118</v>
      </c>
      <c r="D2123" t="s">
        <v>117</v>
      </c>
      <c r="E2123">
        <v>14</v>
      </c>
      <c r="F2123" t="s">
        <v>154</v>
      </c>
      <c r="G2123">
        <v>90</v>
      </c>
      <c r="H2123">
        <v>38.631583465682297</v>
      </c>
      <c r="I2123" t="s">
        <v>101</v>
      </c>
    </row>
    <row r="2124" spans="1:9">
      <c r="A2124" t="str">
        <f t="shared" si="33"/>
        <v>D45-D472016AllSexAllEth14</v>
      </c>
      <c r="B2124">
        <v>2016</v>
      </c>
      <c r="C2124" t="s">
        <v>118</v>
      </c>
      <c r="D2124" t="s">
        <v>117</v>
      </c>
      <c r="E2124">
        <v>14</v>
      </c>
      <c r="F2124" t="s">
        <v>154</v>
      </c>
      <c r="G2124">
        <v>43</v>
      </c>
      <c r="H2124">
        <v>18.4573121002704</v>
      </c>
      <c r="I2124" t="s">
        <v>142</v>
      </c>
    </row>
    <row r="2125" spans="1:9">
      <c r="A2125" t="str">
        <f t="shared" si="33"/>
        <v>C00-C142016AllSexAllEth15</v>
      </c>
      <c r="B2125">
        <v>2016</v>
      </c>
      <c r="C2125" t="s">
        <v>118</v>
      </c>
      <c r="D2125" t="s">
        <v>117</v>
      </c>
      <c r="E2125">
        <v>15</v>
      </c>
      <c r="F2125" t="s">
        <v>155</v>
      </c>
      <c r="G2125">
        <v>44</v>
      </c>
      <c r="H2125">
        <v>25.798885957197299</v>
      </c>
      <c r="I2125" t="s">
        <v>86</v>
      </c>
    </row>
    <row r="2126" spans="1:9">
      <c r="A2126" t="str">
        <f t="shared" si="33"/>
        <v>C152016AllSexAllEth15</v>
      </c>
      <c r="B2126">
        <v>2016</v>
      </c>
      <c r="C2126" t="s">
        <v>118</v>
      </c>
      <c r="D2126" t="s">
        <v>117</v>
      </c>
      <c r="E2126">
        <v>15</v>
      </c>
      <c r="F2126" t="s">
        <v>155</v>
      </c>
      <c r="G2126">
        <v>40</v>
      </c>
      <c r="H2126">
        <v>23.4535326883612</v>
      </c>
      <c r="I2126" t="s">
        <v>87</v>
      </c>
    </row>
    <row r="2127" spans="1:9">
      <c r="A2127" t="str">
        <f t="shared" si="33"/>
        <v>C162016AllSexAllEth15</v>
      </c>
      <c r="B2127">
        <v>2016</v>
      </c>
      <c r="C2127" t="s">
        <v>118</v>
      </c>
      <c r="D2127" t="s">
        <v>117</v>
      </c>
      <c r="E2127">
        <v>15</v>
      </c>
      <c r="F2127" t="s">
        <v>155</v>
      </c>
      <c r="G2127">
        <v>55</v>
      </c>
      <c r="H2127">
        <v>32.248607446496599</v>
      </c>
      <c r="I2127" t="s">
        <v>88</v>
      </c>
    </row>
    <row r="2128" spans="1:9">
      <c r="A2128" t="str">
        <f t="shared" si="33"/>
        <v>C18-C212016AllSexAllEth15</v>
      </c>
      <c r="B2128">
        <v>2016</v>
      </c>
      <c r="C2128" t="s">
        <v>118</v>
      </c>
      <c r="D2128" t="s">
        <v>117</v>
      </c>
      <c r="E2128">
        <v>15</v>
      </c>
      <c r="F2128" t="s">
        <v>155</v>
      </c>
      <c r="G2128">
        <v>476</v>
      </c>
      <c r="H2128">
        <v>279.09703899149798</v>
      </c>
      <c r="I2128" t="s">
        <v>89</v>
      </c>
    </row>
    <row r="2129" spans="1:9">
      <c r="A2129" t="str">
        <f t="shared" si="33"/>
        <v>C222016AllSexAllEth15</v>
      </c>
      <c r="B2129">
        <v>2016</v>
      </c>
      <c r="C2129" t="s">
        <v>118</v>
      </c>
      <c r="D2129" t="s">
        <v>117</v>
      </c>
      <c r="E2129">
        <v>15</v>
      </c>
      <c r="F2129" t="s">
        <v>155</v>
      </c>
      <c r="G2129">
        <v>36</v>
      </c>
      <c r="H2129">
        <v>21.108179419525101</v>
      </c>
      <c r="I2129" t="s">
        <v>90</v>
      </c>
    </row>
    <row r="2130" spans="1:9">
      <c r="A2130" t="str">
        <f t="shared" si="33"/>
        <v>C252016AllSexAllEth15</v>
      </c>
      <c r="B2130">
        <v>2016</v>
      </c>
      <c r="C2130" t="s">
        <v>118</v>
      </c>
      <c r="D2130" t="s">
        <v>117</v>
      </c>
      <c r="E2130">
        <v>15</v>
      </c>
      <c r="F2130" t="s">
        <v>155</v>
      </c>
      <c r="G2130">
        <v>95</v>
      </c>
      <c r="H2130">
        <v>55.7021401348578</v>
      </c>
      <c r="I2130" t="s">
        <v>91</v>
      </c>
    </row>
    <row r="2131" spans="1:9">
      <c r="A2131" t="str">
        <f t="shared" si="33"/>
        <v>C33-C342016AllSexAllEth15</v>
      </c>
      <c r="B2131">
        <v>2016</v>
      </c>
      <c r="C2131" t="s">
        <v>118</v>
      </c>
      <c r="D2131" t="s">
        <v>117</v>
      </c>
      <c r="E2131">
        <v>15</v>
      </c>
      <c r="F2131" t="s">
        <v>155</v>
      </c>
      <c r="G2131">
        <v>406</v>
      </c>
      <c r="H2131">
        <v>238.053356786866</v>
      </c>
      <c r="I2131" t="s">
        <v>92</v>
      </c>
    </row>
    <row r="2132" spans="1:9">
      <c r="A2132" t="str">
        <f t="shared" si="33"/>
        <v>C432016AllSexAllEth15</v>
      </c>
      <c r="B2132">
        <v>2016</v>
      </c>
      <c r="C2132" t="s">
        <v>118</v>
      </c>
      <c r="D2132" t="s">
        <v>117</v>
      </c>
      <c r="E2132">
        <v>15</v>
      </c>
      <c r="F2132" t="s">
        <v>155</v>
      </c>
      <c r="G2132">
        <v>340</v>
      </c>
      <c r="H2132">
        <v>199.35502785106999</v>
      </c>
      <c r="I2132" t="s">
        <v>93</v>
      </c>
    </row>
    <row r="2133" spans="1:9">
      <c r="A2133" t="str">
        <f t="shared" si="33"/>
        <v>C502016AllSexAllEth15</v>
      </c>
      <c r="B2133">
        <v>2016</v>
      </c>
      <c r="C2133" t="s">
        <v>118</v>
      </c>
      <c r="D2133" t="s">
        <v>117</v>
      </c>
      <c r="E2133">
        <v>15</v>
      </c>
      <c r="F2133" t="s">
        <v>155</v>
      </c>
      <c r="G2133">
        <v>223</v>
      </c>
      <c r="H2133">
        <v>130.75344473761399</v>
      </c>
      <c r="I2133" t="s">
        <v>102</v>
      </c>
    </row>
    <row r="2134" spans="1:9">
      <c r="A2134" t="str">
        <f t="shared" si="33"/>
        <v>C512016AllSexAllEth15</v>
      </c>
      <c r="B2134">
        <v>2016</v>
      </c>
      <c r="C2134" t="s">
        <v>118</v>
      </c>
      <c r="D2134" t="s">
        <v>117</v>
      </c>
      <c r="E2134">
        <v>15</v>
      </c>
      <c r="F2134" t="s">
        <v>155</v>
      </c>
      <c r="G2134">
        <v>7</v>
      </c>
      <c r="H2134">
        <v>4.1043682204632104</v>
      </c>
      <c r="I2134" t="s">
        <v>106</v>
      </c>
    </row>
    <row r="2135" spans="1:9">
      <c r="A2135" t="str">
        <f t="shared" si="33"/>
        <v>C532016AllSexAllEth15</v>
      </c>
      <c r="B2135">
        <v>2016</v>
      </c>
      <c r="C2135" t="s">
        <v>118</v>
      </c>
      <c r="D2135" t="s">
        <v>117</v>
      </c>
      <c r="E2135">
        <v>15</v>
      </c>
      <c r="F2135" t="s">
        <v>155</v>
      </c>
      <c r="G2135">
        <v>5</v>
      </c>
      <c r="H2135">
        <v>2.93169158604515</v>
      </c>
      <c r="I2135" t="s">
        <v>103</v>
      </c>
    </row>
    <row r="2136" spans="1:9">
      <c r="A2136" t="str">
        <f t="shared" si="33"/>
        <v>C54-C552016AllSexAllEth15</v>
      </c>
      <c r="B2136">
        <v>2016</v>
      </c>
      <c r="C2136" t="s">
        <v>118</v>
      </c>
      <c r="D2136" t="s">
        <v>117</v>
      </c>
      <c r="E2136">
        <v>15</v>
      </c>
      <c r="F2136" t="s">
        <v>155</v>
      </c>
      <c r="G2136">
        <v>69</v>
      </c>
      <c r="H2136">
        <v>40.457343887423001</v>
      </c>
      <c r="I2136" t="s">
        <v>104</v>
      </c>
    </row>
    <row r="2137" spans="1:9">
      <c r="A2137" t="str">
        <f t="shared" si="33"/>
        <v>C56-C572016AllSexAllEth15</v>
      </c>
      <c r="B2137">
        <v>2016</v>
      </c>
      <c r="C2137" t="s">
        <v>118</v>
      </c>
      <c r="D2137" t="s">
        <v>117</v>
      </c>
      <c r="E2137">
        <v>15</v>
      </c>
      <c r="F2137" t="s">
        <v>155</v>
      </c>
      <c r="G2137">
        <v>46</v>
      </c>
      <c r="H2137">
        <v>26.971562591615399</v>
      </c>
      <c r="I2137" t="s">
        <v>105</v>
      </c>
    </row>
    <row r="2138" spans="1:9">
      <c r="A2138" t="str">
        <f t="shared" si="33"/>
        <v>C612016AllSexAllEth15</v>
      </c>
      <c r="B2138">
        <v>2016</v>
      </c>
      <c r="C2138" t="s">
        <v>118</v>
      </c>
      <c r="D2138" t="s">
        <v>117</v>
      </c>
      <c r="E2138">
        <v>15</v>
      </c>
      <c r="F2138" t="s">
        <v>155</v>
      </c>
      <c r="G2138">
        <v>571</v>
      </c>
      <c r="H2138">
        <v>334.79917912635602</v>
      </c>
      <c r="I2138" t="s">
        <v>107</v>
      </c>
    </row>
    <row r="2139" spans="1:9">
      <c r="A2139" t="str">
        <f t="shared" si="33"/>
        <v>C622016AllSexAllEth15</v>
      </c>
      <c r="B2139">
        <v>2016</v>
      </c>
      <c r="C2139" t="s">
        <v>118</v>
      </c>
      <c r="D2139" t="s">
        <v>117</v>
      </c>
      <c r="E2139">
        <v>15</v>
      </c>
      <c r="F2139" t="s">
        <v>155</v>
      </c>
      <c r="G2139">
        <v>3</v>
      </c>
      <c r="H2139">
        <v>1.7590149516270901</v>
      </c>
      <c r="I2139" t="s">
        <v>108</v>
      </c>
    </row>
    <row r="2140" spans="1:9">
      <c r="A2140" t="str">
        <f t="shared" si="33"/>
        <v>C64-C66, C682016AllSexAllEth15</v>
      </c>
      <c r="B2140">
        <v>2016</v>
      </c>
      <c r="C2140" t="s">
        <v>118</v>
      </c>
      <c r="D2140" t="s">
        <v>117</v>
      </c>
      <c r="E2140">
        <v>15</v>
      </c>
      <c r="F2140" t="s">
        <v>155</v>
      </c>
      <c r="G2140">
        <v>98</v>
      </c>
      <c r="H2140">
        <v>57.461155086484901</v>
      </c>
      <c r="I2140" t="s">
        <v>94</v>
      </c>
    </row>
    <row r="2141" spans="1:9">
      <c r="A2141" t="str">
        <f t="shared" si="33"/>
        <v>C672016AllSexAllEth15</v>
      </c>
      <c r="B2141">
        <v>2016</v>
      </c>
      <c r="C2141" t="s">
        <v>118</v>
      </c>
      <c r="D2141" t="s">
        <v>117</v>
      </c>
      <c r="E2141">
        <v>15</v>
      </c>
      <c r="F2141" t="s">
        <v>155</v>
      </c>
      <c r="G2141">
        <v>61</v>
      </c>
      <c r="H2141">
        <v>35.766637349750802</v>
      </c>
      <c r="I2141" t="s">
        <v>95</v>
      </c>
    </row>
    <row r="2142" spans="1:9">
      <c r="A2142" t="str">
        <f t="shared" si="33"/>
        <v>C712016AllSexAllEth15</v>
      </c>
      <c r="B2142">
        <v>2016</v>
      </c>
      <c r="C2142" t="s">
        <v>118</v>
      </c>
      <c r="D2142" t="s">
        <v>117</v>
      </c>
      <c r="E2142">
        <v>15</v>
      </c>
      <c r="F2142" t="s">
        <v>155</v>
      </c>
      <c r="G2142">
        <v>29</v>
      </c>
      <c r="H2142">
        <v>17.0038111990619</v>
      </c>
      <c r="I2142" t="s">
        <v>96</v>
      </c>
    </row>
    <row r="2143" spans="1:9">
      <c r="A2143" t="str">
        <f t="shared" si="33"/>
        <v>C732016AllSexAllEth15</v>
      </c>
      <c r="B2143">
        <v>2016</v>
      </c>
      <c r="C2143" t="s">
        <v>118</v>
      </c>
      <c r="D2143" t="s">
        <v>117</v>
      </c>
      <c r="E2143">
        <v>15</v>
      </c>
      <c r="F2143" t="s">
        <v>155</v>
      </c>
      <c r="G2143">
        <v>21</v>
      </c>
      <c r="H2143">
        <v>12.3131046613896</v>
      </c>
      <c r="I2143" t="s">
        <v>97</v>
      </c>
    </row>
    <row r="2144" spans="1:9">
      <c r="A2144" t="str">
        <f t="shared" si="33"/>
        <v>C812016AllSexAllEth15</v>
      </c>
      <c r="B2144">
        <v>2016</v>
      </c>
      <c r="C2144" t="s">
        <v>118</v>
      </c>
      <c r="D2144" t="s">
        <v>117</v>
      </c>
      <c r="E2144">
        <v>15</v>
      </c>
      <c r="F2144" t="s">
        <v>155</v>
      </c>
      <c r="G2144">
        <v>5</v>
      </c>
      <c r="H2144">
        <v>2.93169158604515</v>
      </c>
      <c r="I2144" t="s">
        <v>98</v>
      </c>
    </row>
    <row r="2145" spans="1:9">
      <c r="A2145" t="str">
        <f t="shared" si="33"/>
        <v>C82-C86, C962016AllSexAllEth15</v>
      </c>
      <c r="B2145">
        <v>2016</v>
      </c>
      <c r="C2145" t="s">
        <v>118</v>
      </c>
      <c r="D2145" t="s">
        <v>117</v>
      </c>
      <c r="E2145">
        <v>15</v>
      </c>
      <c r="F2145" t="s">
        <v>155</v>
      </c>
      <c r="G2145">
        <v>137</v>
      </c>
      <c r="H2145">
        <v>80.328349457637103</v>
      </c>
      <c r="I2145" t="s">
        <v>99</v>
      </c>
    </row>
    <row r="2146" spans="1:9">
      <c r="A2146" t="str">
        <f t="shared" si="33"/>
        <v>C902016AllSexAllEth15</v>
      </c>
      <c r="B2146">
        <v>2016</v>
      </c>
      <c r="C2146" t="s">
        <v>118</v>
      </c>
      <c r="D2146" t="s">
        <v>117</v>
      </c>
      <c r="E2146">
        <v>15</v>
      </c>
      <c r="F2146" t="s">
        <v>155</v>
      </c>
      <c r="G2146">
        <v>50</v>
      </c>
      <c r="H2146">
        <v>29.316915860451498</v>
      </c>
      <c r="I2146" t="s">
        <v>100</v>
      </c>
    </row>
    <row r="2147" spans="1:9">
      <c r="A2147" t="str">
        <f t="shared" si="33"/>
        <v>C91-C952016AllSexAllEth15</v>
      </c>
      <c r="B2147">
        <v>2016</v>
      </c>
      <c r="C2147" t="s">
        <v>118</v>
      </c>
      <c r="D2147" t="s">
        <v>117</v>
      </c>
      <c r="E2147">
        <v>15</v>
      </c>
      <c r="F2147" t="s">
        <v>155</v>
      </c>
      <c r="G2147">
        <v>72</v>
      </c>
      <c r="H2147">
        <v>42.216358839050102</v>
      </c>
      <c r="I2147" t="s">
        <v>101</v>
      </c>
    </row>
    <row r="2148" spans="1:9">
      <c r="A2148" t="str">
        <f t="shared" si="33"/>
        <v>D45-D472016AllSexAllEth15</v>
      </c>
      <c r="B2148">
        <v>2016</v>
      </c>
      <c r="C2148" t="s">
        <v>118</v>
      </c>
      <c r="D2148" t="s">
        <v>117</v>
      </c>
      <c r="E2148">
        <v>15</v>
      </c>
      <c r="F2148" t="s">
        <v>155</v>
      </c>
      <c r="G2148">
        <v>48</v>
      </c>
      <c r="H2148">
        <v>28.144239226033399</v>
      </c>
      <c r="I2148" t="s">
        <v>142</v>
      </c>
    </row>
    <row r="2149" spans="1:9">
      <c r="A2149" t="str">
        <f t="shared" si="33"/>
        <v>C00-C142016AllSexAllEth16</v>
      </c>
      <c r="B2149">
        <v>2016</v>
      </c>
      <c r="C2149" t="s">
        <v>118</v>
      </c>
      <c r="D2149" t="s">
        <v>117</v>
      </c>
      <c r="E2149">
        <v>16</v>
      </c>
      <c r="F2149" t="s">
        <v>156</v>
      </c>
      <c r="G2149">
        <v>54</v>
      </c>
      <c r="H2149">
        <v>42.161149281698897</v>
      </c>
      <c r="I2149" t="s">
        <v>86</v>
      </c>
    </row>
    <row r="2150" spans="1:9">
      <c r="A2150" t="str">
        <f t="shared" si="33"/>
        <v>C152016AllSexAllEth16</v>
      </c>
      <c r="B2150">
        <v>2016</v>
      </c>
      <c r="C2150" t="s">
        <v>118</v>
      </c>
      <c r="D2150" t="s">
        <v>117</v>
      </c>
      <c r="E2150">
        <v>16</v>
      </c>
      <c r="F2150" t="s">
        <v>156</v>
      </c>
      <c r="G2150">
        <v>40</v>
      </c>
      <c r="H2150">
        <v>31.230480949406601</v>
      </c>
      <c r="I2150" t="s">
        <v>87</v>
      </c>
    </row>
    <row r="2151" spans="1:9">
      <c r="A2151" t="str">
        <f t="shared" si="33"/>
        <v>C162016AllSexAllEth16</v>
      </c>
      <c r="B2151">
        <v>2016</v>
      </c>
      <c r="C2151" t="s">
        <v>118</v>
      </c>
      <c r="D2151" t="s">
        <v>117</v>
      </c>
      <c r="E2151">
        <v>16</v>
      </c>
      <c r="F2151" t="s">
        <v>156</v>
      </c>
      <c r="G2151">
        <v>54</v>
      </c>
      <c r="H2151">
        <v>42.161149281698897</v>
      </c>
      <c r="I2151" t="s">
        <v>88</v>
      </c>
    </row>
    <row r="2152" spans="1:9">
      <c r="A2152" t="str">
        <f t="shared" si="33"/>
        <v>C18-C212016AllSexAllEth16</v>
      </c>
      <c r="B2152">
        <v>2016</v>
      </c>
      <c r="C2152" t="s">
        <v>118</v>
      </c>
      <c r="D2152" t="s">
        <v>117</v>
      </c>
      <c r="E2152">
        <v>16</v>
      </c>
      <c r="F2152" t="s">
        <v>156</v>
      </c>
      <c r="G2152">
        <v>543</v>
      </c>
      <c r="H2152">
        <v>423.95377888819502</v>
      </c>
      <c r="I2152" t="s">
        <v>89</v>
      </c>
    </row>
    <row r="2153" spans="1:9">
      <c r="A2153" t="str">
        <f t="shared" si="33"/>
        <v>C222016AllSexAllEth16</v>
      </c>
      <c r="B2153">
        <v>2016</v>
      </c>
      <c r="C2153" t="s">
        <v>118</v>
      </c>
      <c r="D2153" t="s">
        <v>117</v>
      </c>
      <c r="E2153">
        <v>16</v>
      </c>
      <c r="F2153" t="s">
        <v>156</v>
      </c>
      <c r="G2153">
        <v>40</v>
      </c>
      <c r="H2153">
        <v>31.230480949406601</v>
      </c>
      <c r="I2153" t="s">
        <v>90</v>
      </c>
    </row>
    <row r="2154" spans="1:9">
      <c r="A2154" t="str">
        <f t="shared" si="33"/>
        <v>C252016AllSexAllEth16</v>
      </c>
      <c r="B2154">
        <v>2016</v>
      </c>
      <c r="C2154" t="s">
        <v>118</v>
      </c>
      <c r="D2154" t="s">
        <v>117</v>
      </c>
      <c r="E2154">
        <v>16</v>
      </c>
      <c r="F2154" t="s">
        <v>156</v>
      </c>
      <c r="G2154">
        <v>92</v>
      </c>
      <c r="H2154">
        <v>71.830106183635195</v>
      </c>
      <c r="I2154" t="s">
        <v>91</v>
      </c>
    </row>
    <row r="2155" spans="1:9">
      <c r="A2155" t="str">
        <f t="shared" si="33"/>
        <v>C33-C342016AllSexAllEth16</v>
      </c>
      <c r="B2155">
        <v>2016</v>
      </c>
      <c r="C2155" t="s">
        <v>118</v>
      </c>
      <c r="D2155" t="s">
        <v>117</v>
      </c>
      <c r="E2155">
        <v>16</v>
      </c>
      <c r="F2155" t="s">
        <v>156</v>
      </c>
      <c r="G2155">
        <v>391</v>
      </c>
      <c r="H2155">
        <v>305.27795128045</v>
      </c>
      <c r="I2155" t="s">
        <v>92</v>
      </c>
    </row>
    <row r="2156" spans="1:9">
      <c r="A2156" t="str">
        <f t="shared" si="33"/>
        <v>C432016AllSexAllEth16</v>
      </c>
      <c r="B2156">
        <v>2016</v>
      </c>
      <c r="C2156" t="s">
        <v>118</v>
      </c>
      <c r="D2156" t="s">
        <v>117</v>
      </c>
      <c r="E2156">
        <v>16</v>
      </c>
      <c r="F2156" t="s">
        <v>156</v>
      </c>
      <c r="G2156">
        <v>290</v>
      </c>
      <c r="H2156">
        <v>226.420986883198</v>
      </c>
      <c r="I2156" t="s">
        <v>93</v>
      </c>
    </row>
    <row r="2157" spans="1:9">
      <c r="A2157" t="str">
        <f t="shared" si="33"/>
        <v>C502016AllSexAllEth16</v>
      </c>
      <c r="B2157">
        <v>2016</v>
      </c>
      <c r="C2157" t="s">
        <v>118</v>
      </c>
      <c r="D2157" t="s">
        <v>117</v>
      </c>
      <c r="E2157">
        <v>16</v>
      </c>
      <c r="F2157" t="s">
        <v>156</v>
      </c>
      <c r="G2157">
        <v>250</v>
      </c>
      <c r="H2157">
        <v>195.190505933791</v>
      </c>
      <c r="I2157" t="s">
        <v>102</v>
      </c>
    </row>
    <row r="2158" spans="1:9">
      <c r="A2158" t="str">
        <f t="shared" si="33"/>
        <v>C512016AllSexAllEth16</v>
      </c>
      <c r="B2158">
        <v>2016</v>
      </c>
      <c r="C2158" t="s">
        <v>118</v>
      </c>
      <c r="D2158" t="s">
        <v>117</v>
      </c>
      <c r="E2158">
        <v>16</v>
      </c>
      <c r="F2158" t="s">
        <v>156</v>
      </c>
      <c r="G2158">
        <v>9</v>
      </c>
      <c r="H2158">
        <v>7.0268582136164897</v>
      </c>
      <c r="I2158" t="s">
        <v>106</v>
      </c>
    </row>
    <row r="2159" spans="1:9">
      <c r="A2159" t="str">
        <f t="shared" si="33"/>
        <v>C532016AllSexAllEth16</v>
      </c>
      <c r="B2159">
        <v>2016</v>
      </c>
      <c r="C2159" t="s">
        <v>118</v>
      </c>
      <c r="D2159" t="s">
        <v>117</v>
      </c>
      <c r="E2159">
        <v>16</v>
      </c>
      <c r="F2159" t="s">
        <v>156</v>
      </c>
      <c r="G2159">
        <v>4</v>
      </c>
      <c r="H2159">
        <v>3.12304809494066</v>
      </c>
      <c r="I2159" t="s">
        <v>103</v>
      </c>
    </row>
    <row r="2160" spans="1:9">
      <c r="A2160" t="str">
        <f t="shared" si="33"/>
        <v>C54-C552016AllSexAllEth16</v>
      </c>
      <c r="B2160">
        <v>2016</v>
      </c>
      <c r="C2160" t="s">
        <v>118</v>
      </c>
      <c r="D2160" t="s">
        <v>117</v>
      </c>
      <c r="E2160">
        <v>16</v>
      </c>
      <c r="F2160" t="s">
        <v>156</v>
      </c>
      <c r="G2160">
        <v>52</v>
      </c>
      <c r="H2160">
        <v>40.599625234228597</v>
      </c>
      <c r="I2160" t="s">
        <v>104</v>
      </c>
    </row>
    <row r="2161" spans="1:9">
      <c r="A2161" t="str">
        <f t="shared" si="33"/>
        <v>C56-C572016AllSexAllEth16</v>
      </c>
      <c r="B2161">
        <v>2016</v>
      </c>
      <c r="C2161" t="s">
        <v>118</v>
      </c>
      <c r="D2161" t="s">
        <v>117</v>
      </c>
      <c r="E2161">
        <v>16</v>
      </c>
      <c r="F2161" t="s">
        <v>156</v>
      </c>
      <c r="G2161">
        <v>34</v>
      </c>
      <c r="H2161">
        <v>26.545908806995602</v>
      </c>
      <c r="I2161" t="s">
        <v>105</v>
      </c>
    </row>
    <row r="2162" spans="1:9">
      <c r="A2162" t="str">
        <f t="shared" si="33"/>
        <v>C612016AllSexAllEth16</v>
      </c>
      <c r="B2162">
        <v>2016</v>
      </c>
      <c r="C2162" t="s">
        <v>118</v>
      </c>
      <c r="D2162" t="s">
        <v>117</v>
      </c>
      <c r="E2162">
        <v>16</v>
      </c>
      <c r="F2162" t="s">
        <v>156</v>
      </c>
      <c r="G2162">
        <v>373</v>
      </c>
      <c r="H2162">
        <v>291.22423485321701</v>
      </c>
      <c r="I2162" t="s">
        <v>107</v>
      </c>
    </row>
    <row r="2163" spans="1:9">
      <c r="A2163" t="str">
        <f t="shared" si="33"/>
        <v>C622016AllSexAllEth16</v>
      </c>
      <c r="B2163">
        <v>2016</v>
      </c>
      <c r="C2163" t="s">
        <v>118</v>
      </c>
      <c r="D2163" t="s">
        <v>117</v>
      </c>
      <c r="E2163">
        <v>16</v>
      </c>
      <c r="F2163" t="s">
        <v>156</v>
      </c>
      <c r="G2163">
        <v>2</v>
      </c>
      <c r="H2163">
        <v>1.56152404747033</v>
      </c>
      <c r="I2163" t="s">
        <v>108</v>
      </c>
    </row>
    <row r="2164" spans="1:9">
      <c r="A2164" t="str">
        <f t="shared" si="33"/>
        <v>C64-C66, C682016AllSexAllEth16</v>
      </c>
      <c r="B2164">
        <v>2016</v>
      </c>
      <c r="C2164" t="s">
        <v>118</v>
      </c>
      <c r="D2164" t="s">
        <v>117</v>
      </c>
      <c r="E2164">
        <v>16</v>
      </c>
      <c r="F2164" t="s">
        <v>156</v>
      </c>
      <c r="G2164">
        <v>72</v>
      </c>
      <c r="H2164">
        <v>56.214865708931903</v>
      </c>
      <c r="I2164" t="s">
        <v>94</v>
      </c>
    </row>
    <row r="2165" spans="1:9">
      <c r="A2165" t="str">
        <f t="shared" si="33"/>
        <v>C672016AllSexAllEth16</v>
      </c>
      <c r="B2165">
        <v>2016</v>
      </c>
      <c r="C2165" t="s">
        <v>118</v>
      </c>
      <c r="D2165" t="s">
        <v>117</v>
      </c>
      <c r="E2165">
        <v>16</v>
      </c>
      <c r="F2165" t="s">
        <v>156</v>
      </c>
      <c r="G2165">
        <v>76</v>
      </c>
      <c r="H2165">
        <v>59.337913803872603</v>
      </c>
      <c r="I2165" t="s">
        <v>95</v>
      </c>
    </row>
    <row r="2166" spans="1:9">
      <c r="A2166" t="str">
        <f t="shared" si="33"/>
        <v>C712016AllSexAllEth16</v>
      </c>
      <c r="B2166">
        <v>2016</v>
      </c>
      <c r="C2166" t="s">
        <v>118</v>
      </c>
      <c r="D2166" t="s">
        <v>117</v>
      </c>
      <c r="E2166">
        <v>16</v>
      </c>
      <c r="F2166" t="s">
        <v>156</v>
      </c>
      <c r="G2166">
        <v>30</v>
      </c>
      <c r="H2166">
        <v>23.422860712055002</v>
      </c>
      <c r="I2166" t="s">
        <v>96</v>
      </c>
    </row>
    <row r="2167" spans="1:9">
      <c r="A2167" t="str">
        <f t="shared" si="33"/>
        <v>C732016AllSexAllEth16</v>
      </c>
      <c r="B2167">
        <v>2016</v>
      </c>
      <c r="C2167" t="s">
        <v>118</v>
      </c>
      <c r="D2167" t="s">
        <v>117</v>
      </c>
      <c r="E2167">
        <v>16</v>
      </c>
      <c r="F2167" t="s">
        <v>156</v>
      </c>
      <c r="G2167">
        <v>20</v>
      </c>
      <c r="H2167">
        <v>15.615240474703301</v>
      </c>
      <c r="I2167" t="s">
        <v>97</v>
      </c>
    </row>
    <row r="2168" spans="1:9">
      <c r="A2168" t="str">
        <f t="shared" si="33"/>
        <v>C812016AllSexAllEth16</v>
      </c>
      <c r="B2168">
        <v>2016</v>
      </c>
      <c r="C2168" t="s">
        <v>118</v>
      </c>
      <c r="D2168" t="s">
        <v>117</v>
      </c>
      <c r="E2168">
        <v>16</v>
      </c>
      <c r="F2168" t="s">
        <v>156</v>
      </c>
      <c r="G2168">
        <v>5</v>
      </c>
      <c r="H2168">
        <v>3.9038101186758301</v>
      </c>
      <c r="I2168" t="s">
        <v>98</v>
      </c>
    </row>
    <row r="2169" spans="1:9">
      <c r="A2169" t="str">
        <f t="shared" si="33"/>
        <v>C82-C86, C962016AllSexAllEth16</v>
      </c>
      <c r="B2169">
        <v>2016</v>
      </c>
      <c r="C2169" t="s">
        <v>118</v>
      </c>
      <c r="D2169" t="s">
        <v>117</v>
      </c>
      <c r="E2169">
        <v>16</v>
      </c>
      <c r="F2169" t="s">
        <v>156</v>
      </c>
      <c r="G2169">
        <v>119</v>
      </c>
      <c r="H2169">
        <v>92.9106808244847</v>
      </c>
      <c r="I2169" t="s">
        <v>99</v>
      </c>
    </row>
    <row r="2170" spans="1:9">
      <c r="A2170" t="str">
        <f t="shared" si="33"/>
        <v>C902016AllSexAllEth16</v>
      </c>
      <c r="B2170">
        <v>2016</v>
      </c>
      <c r="C2170" t="s">
        <v>118</v>
      </c>
      <c r="D2170" t="s">
        <v>117</v>
      </c>
      <c r="E2170">
        <v>16</v>
      </c>
      <c r="F2170" t="s">
        <v>156</v>
      </c>
      <c r="G2170">
        <v>62</v>
      </c>
      <c r="H2170">
        <v>48.407245471580303</v>
      </c>
      <c r="I2170" t="s">
        <v>100</v>
      </c>
    </row>
    <row r="2171" spans="1:9">
      <c r="A2171" t="str">
        <f t="shared" si="33"/>
        <v>C91-C952016AllSexAllEth16</v>
      </c>
      <c r="B2171">
        <v>2016</v>
      </c>
      <c r="C2171" t="s">
        <v>118</v>
      </c>
      <c r="D2171" t="s">
        <v>117</v>
      </c>
      <c r="E2171">
        <v>16</v>
      </c>
      <c r="F2171" t="s">
        <v>156</v>
      </c>
      <c r="G2171">
        <v>86</v>
      </c>
      <c r="H2171">
        <v>67.145534041224195</v>
      </c>
      <c r="I2171" t="s">
        <v>101</v>
      </c>
    </row>
    <row r="2172" spans="1:9">
      <c r="A2172" t="str">
        <f t="shared" si="33"/>
        <v>D45-D472016AllSexAllEth16</v>
      </c>
      <c r="B2172">
        <v>2016</v>
      </c>
      <c r="C2172" t="s">
        <v>118</v>
      </c>
      <c r="D2172" t="s">
        <v>117</v>
      </c>
      <c r="E2172">
        <v>16</v>
      </c>
      <c r="F2172" t="s">
        <v>156</v>
      </c>
      <c r="G2172">
        <v>46</v>
      </c>
      <c r="H2172">
        <v>35.915053091817597</v>
      </c>
      <c r="I2172" t="s">
        <v>142</v>
      </c>
    </row>
    <row r="2173" spans="1:9">
      <c r="A2173" t="str">
        <f t="shared" si="33"/>
        <v>C00-C142016AllSexAllEth17</v>
      </c>
      <c r="B2173">
        <v>2016</v>
      </c>
      <c r="C2173" t="s">
        <v>118</v>
      </c>
      <c r="D2173" t="s">
        <v>117</v>
      </c>
      <c r="E2173">
        <v>17</v>
      </c>
      <c r="F2173" t="s">
        <v>157</v>
      </c>
      <c r="G2173">
        <v>38</v>
      </c>
      <c r="H2173">
        <v>45.189677726245698</v>
      </c>
      <c r="I2173" t="s">
        <v>86</v>
      </c>
    </row>
    <row r="2174" spans="1:9">
      <c r="A2174" t="str">
        <f t="shared" si="33"/>
        <v>C152016AllSexAllEth17</v>
      </c>
      <c r="B2174">
        <v>2016</v>
      </c>
      <c r="C2174" t="s">
        <v>118</v>
      </c>
      <c r="D2174" t="s">
        <v>117</v>
      </c>
      <c r="E2174">
        <v>17</v>
      </c>
      <c r="F2174" t="s">
        <v>157</v>
      </c>
      <c r="G2174">
        <v>36</v>
      </c>
      <c r="H2174">
        <v>42.811273635390698</v>
      </c>
      <c r="I2174" t="s">
        <v>87</v>
      </c>
    </row>
    <row r="2175" spans="1:9">
      <c r="A2175" t="str">
        <f t="shared" si="33"/>
        <v>C162016AllSexAllEth17</v>
      </c>
      <c r="B2175">
        <v>2016</v>
      </c>
      <c r="C2175" t="s">
        <v>118</v>
      </c>
      <c r="D2175" t="s">
        <v>117</v>
      </c>
      <c r="E2175">
        <v>17</v>
      </c>
      <c r="F2175" t="s">
        <v>157</v>
      </c>
      <c r="G2175">
        <v>49</v>
      </c>
      <c r="H2175">
        <v>58.270900225948402</v>
      </c>
      <c r="I2175" t="s">
        <v>88</v>
      </c>
    </row>
    <row r="2176" spans="1:9">
      <c r="A2176" t="str">
        <f t="shared" si="33"/>
        <v>C18-C212016AllSexAllEth17</v>
      </c>
      <c r="B2176">
        <v>2016</v>
      </c>
      <c r="C2176" t="s">
        <v>118</v>
      </c>
      <c r="D2176" t="s">
        <v>117</v>
      </c>
      <c r="E2176">
        <v>17</v>
      </c>
      <c r="F2176" t="s">
        <v>157</v>
      </c>
      <c r="G2176">
        <v>422</v>
      </c>
      <c r="H2176">
        <v>501.84326317041302</v>
      </c>
      <c r="I2176" t="s">
        <v>89</v>
      </c>
    </row>
    <row r="2177" spans="1:9">
      <c r="A2177" t="str">
        <f t="shared" si="33"/>
        <v>C222016AllSexAllEth17</v>
      </c>
      <c r="B2177">
        <v>2016</v>
      </c>
      <c r="C2177" t="s">
        <v>118</v>
      </c>
      <c r="D2177" t="s">
        <v>117</v>
      </c>
      <c r="E2177">
        <v>17</v>
      </c>
      <c r="F2177" t="s">
        <v>157</v>
      </c>
      <c r="G2177">
        <v>28</v>
      </c>
      <c r="H2177">
        <v>33.2976572719705</v>
      </c>
      <c r="I2177" t="s">
        <v>90</v>
      </c>
    </row>
    <row r="2178" spans="1:9">
      <c r="A2178" t="str">
        <f t="shared" si="33"/>
        <v>C252016AllSexAllEth17</v>
      </c>
      <c r="B2178">
        <v>2016</v>
      </c>
      <c r="C2178" t="s">
        <v>118</v>
      </c>
      <c r="D2178" t="s">
        <v>117</v>
      </c>
      <c r="E2178">
        <v>17</v>
      </c>
      <c r="F2178" t="s">
        <v>157</v>
      </c>
      <c r="G2178">
        <v>63</v>
      </c>
      <c r="H2178">
        <v>74.919728861933606</v>
      </c>
      <c r="I2178" t="s">
        <v>91</v>
      </c>
    </row>
    <row r="2179" spans="1:9">
      <c r="A2179" t="str">
        <f t="shared" ref="A2179:A2242" si="34">I2179&amp;B2179&amp;C2179&amp;D2179&amp;E2179</f>
        <v>C33-C342016AllSexAllEth17</v>
      </c>
      <c r="B2179">
        <v>2016</v>
      </c>
      <c r="C2179" t="s">
        <v>118</v>
      </c>
      <c r="D2179" t="s">
        <v>117</v>
      </c>
      <c r="E2179">
        <v>17</v>
      </c>
      <c r="F2179" t="s">
        <v>157</v>
      </c>
      <c r="G2179">
        <v>262</v>
      </c>
      <c r="H2179">
        <v>311.57093590200998</v>
      </c>
      <c r="I2179" t="s">
        <v>92</v>
      </c>
    </row>
    <row r="2180" spans="1:9">
      <c r="A2180" t="str">
        <f t="shared" si="34"/>
        <v>C432016AllSexAllEth17</v>
      </c>
      <c r="B2180">
        <v>2016</v>
      </c>
      <c r="C2180" t="s">
        <v>118</v>
      </c>
      <c r="D2180" t="s">
        <v>117</v>
      </c>
      <c r="E2180">
        <v>17</v>
      </c>
      <c r="F2180" t="s">
        <v>157</v>
      </c>
      <c r="G2180">
        <v>216</v>
      </c>
      <c r="H2180">
        <v>256.867641812344</v>
      </c>
      <c r="I2180" t="s">
        <v>93</v>
      </c>
    </row>
    <row r="2181" spans="1:9">
      <c r="A2181" t="str">
        <f t="shared" si="34"/>
        <v>C502016AllSexAllEth17</v>
      </c>
      <c r="B2181">
        <v>2016</v>
      </c>
      <c r="C2181" t="s">
        <v>118</v>
      </c>
      <c r="D2181" t="s">
        <v>117</v>
      </c>
      <c r="E2181">
        <v>17</v>
      </c>
      <c r="F2181" t="s">
        <v>157</v>
      </c>
      <c r="G2181">
        <v>168</v>
      </c>
      <c r="H2181">
        <v>199.78594363182299</v>
      </c>
      <c r="I2181" t="s">
        <v>102</v>
      </c>
    </row>
    <row r="2182" spans="1:9">
      <c r="A2182" t="str">
        <f t="shared" si="34"/>
        <v>C512016AllSexAllEth17</v>
      </c>
      <c r="B2182">
        <v>2016</v>
      </c>
      <c r="C2182" t="s">
        <v>118</v>
      </c>
      <c r="D2182" t="s">
        <v>117</v>
      </c>
      <c r="E2182">
        <v>17</v>
      </c>
      <c r="F2182" t="s">
        <v>157</v>
      </c>
      <c r="G2182">
        <v>2</v>
      </c>
      <c r="H2182">
        <v>2.3784040908550401</v>
      </c>
      <c r="I2182" t="s">
        <v>106</v>
      </c>
    </row>
    <row r="2183" spans="1:9">
      <c r="A2183" t="str">
        <f t="shared" si="34"/>
        <v>C532016AllSexAllEth17</v>
      </c>
      <c r="B2183">
        <v>2016</v>
      </c>
      <c r="C2183" t="s">
        <v>118</v>
      </c>
      <c r="D2183" t="s">
        <v>117</v>
      </c>
      <c r="E2183">
        <v>17</v>
      </c>
      <c r="F2183" t="s">
        <v>157</v>
      </c>
      <c r="G2183">
        <v>5</v>
      </c>
      <c r="H2183">
        <v>5.9460102271375899</v>
      </c>
      <c r="I2183" t="s">
        <v>103</v>
      </c>
    </row>
    <row r="2184" spans="1:9">
      <c r="A2184" t="str">
        <f t="shared" si="34"/>
        <v>C54-C552016AllSexAllEth17</v>
      </c>
      <c r="B2184">
        <v>2016</v>
      </c>
      <c r="C2184" t="s">
        <v>118</v>
      </c>
      <c r="D2184" t="s">
        <v>117</v>
      </c>
      <c r="E2184">
        <v>17</v>
      </c>
      <c r="F2184" t="s">
        <v>157</v>
      </c>
      <c r="G2184">
        <v>31</v>
      </c>
      <c r="H2184">
        <v>36.865263408253099</v>
      </c>
      <c r="I2184" t="s">
        <v>104</v>
      </c>
    </row>
    <row r="2185" spans="1:9">
      <c r="A2185" t="str">
        <f t="shared" si="34"/>
        <v>C56-C572016AllSexAllEth17</v>
      </c>
      <c r="B2185">
        <v>2016</v>
      </c>
      <c r="C2185" t="s">
        <v>118</v>
      </c>
      <c r="D2185" t="s">
        <v>117</v>
      </c>
      <c r="E2185">
        <v>17</v>
      </c>
      <c r="F2185" t="s">
        <v>157</v>
      </c>
      <c r="G2185">
        <v>27</v>
      </c>
      <c r="H2185">
        <v>32.108455226543001</v>
      </c>
      <c r="I2185" t="s">
        <v>105</v>
      </c>
    </row>
    <row r="2186" spans="1:9">
      <c r="A2186" t="str">
        <f t="shared" si="34"/>
        <v>C612016AllSexAllEth17</v>
      </c>
      <c r="B2186">
        <v>2016</v>
      </c>
      <c r="C2186" t="s">
        <v>118</v>
      </c>
      <c r="D2186" t="s">
        <v>117</v>
      </c>
      <c r="E2186">
        <v>17</v>
      </c>
      <c r="F2186" t="s">
        <v>157</v>
      </c>
      <c r="G2186">
        <v>202</v>
      </c>
      <c r="H2186">
        <v>240.21881317635899</v>
      </c>
      <c r="I2186" t="s">
        <v>107</v>
      </c>
    </row>
    <row r="2187" spans="1:9">
      <c r="A2187" t="str">
        <f t="shared" si="34"/>
        <v>C64-C66, C682016AllSexAllEth17</v>
      </c>
      <c r="B2187">
        <v>2016</v>
      </c>
      <c r="C2187" t="s">
        <v>118</v>
      </c>
      <c r="D2187" t="s">
        <v>117</v>
      </c>
      <c r="E2187">
        <v>17</v>
      </c>
      <c r="F2187" t="s">
        <v>157</v>
      </c>
      <c r="G2187">
        <v>59</v>
      </c>
      <c r="H2187">
        <v>70.162920680223607</v>
      </c>
      <c r="I2187" t="s">
        <v>94</v>
      </c>
    </row>
    <row r="2188" spans="1:9">
      <c r="A2188" t="str">
        <f t="shared" si="34"/>
        <v>C672016AllSexAllEth17</v>
      </c>
      <c r="B2188">
        <v>2016</v>
      </c>
      <c r="C2188" t="s">
        <v>118</v>
      </c>
      <c r="D2188" t="s">
        <v>117</v>
      </c>
      <c r="E2188">
        <v>17</v>
      </c>
      <c r="F2188" t="s">
        <v>157</v>
      </c>
      <c r="G2188">
        <v>58</v>
      </c>
      <c r="H2188">
        <v>68.9737186347961</v>
      </c>
      <c r="I2188" t="s">
        <v>95</v>
      </c>
    </row>
    <row r="2189" spans="1:9">
      <c r="A2189" t="str">
        <f t="shared" si="34"/>
        <v>C712016AllSexAllEth17</v>
      </c>
      <c r="B2189">
        <v>2016</v>
      </c>
      <c r="C2189" t="s">
        <v>118</v>
      </c>
      <c r="D2189" t="s">
        <v>117</v>
      </c>
      <c r="E2189">
        <v>17</v>
      </c>
      <c r="F2189" t="s">
        <v>157</v>
      </c>
      <c r="G2189">
        <v>15</v>
      </c>
      <c r="H2189">
        <v>17.8380306814128</v>
      </c>
      <c r="I2189" t="s">
        <v>96</v>
      </c>
    </row>
    <row r="2190" spans="1:9">
      <c r="A2190" t="str">
        <f t="shared" si="34"/>
        <v>C732016AllSexAllEth17</v>
      </c>
      <c r="B2190">
        <v>2016</v>
      </c>
      <c r="C2190" t="s">
        <v>118</v>
      </c>
      <c r="D2190" t="s">
        <v>117</v>
      </c>
      <c r="E2190">
        <v>17</v>
      </c>
      <c r="F2190" t="s">
        <v>157</v>
      </c>
      <c r="G2190">
        <v>8</v>
      </c>
      <c r="H2190">
        <v>9.5136163634201392</v>
      </c>
      <c r="I2190" t="s">
        <v>97</v>
      </c>
    </row>
    <row r="2191" spans="1:9">
      <c r="A2191" t="str">
        <f t="shared" si="34"/>
        <v>C812016AllSexAllEth17</v>
      </c>
      <c r="B2191">
        <v>2016</v>
      </c>
      <c r="C2191" t="s">
        <v>118</v>
      </c>
      <c r="D2191" t="s">
        <v>117</v>
      </c>
      <c r="E2191">
        <v>17</v>
      </c>
      <c r="F2191" t="s">
        <v>157</v>
      </c>
      <c r="G2191">
        <v>4</v>
      </c>
      <c r="H2191">
        <v>4.7568081817100696</v>
      </c>
      <c r="I2191" t="s">
        <v>98</v>
      </c>
    </row>
    <row r="2192" spans="1:9">
      <c r="A2192" t="str">
        <f t="shared" si="34"/>
        <v>C82-C86, C962016AllSexAllEth17</v>
      </c>
      <c r="B2192">
        <v>2016</v>
      </c>
      <c r="C2192" t="s">
        <v>118</v>
      </c>
      <c r="D2192" t="s">
        <v>117</v>
      </c>
      <c r="E2192">
        <v>17</v>
      </c>
      <c r="F2192" t="s">
        <v>157</v>
      </c>
      <c r="G2192">
        <v>87</v>
      </c>
      <c r="H2192">
        <v>103.460577952194</v>
      </c>
      <c r="I2192" t="s">
        <v>99</v>
      </c>
    </row>
    <row r="2193" spans="1:9">
      <c r="A2193" t="str">
        <f t="shared" si="34"/>
        <v>C902016AllSexAllEth17</v>
      </c>
      <c r="B2193">
        <v>2016</v>
      </c>
      <c r="C2193" t="s">
        <v>118</v>
      </c>
      <c r="D2193" t="s">
        <v>117</v>
      </c>
      <c r="E2193">
        <v>17</v>
      </c>
      <c r="F2193" t="s">
        <v>157</v>
      </c>
      <c r="G2193">
        <v>55</v>
      </c>
      <c r="H2193">
        <v>65.406112498513494</v>
      </c>
      <c r="I2193" t="s">
        <v>100</v>
      </c>
    </row>
    <row r="2194" spans="1:9">
      <c r="A2194" t="str">
        <f t="shared" si="34"/>
        <v>C91-C952016AllSexAllEth17</v>
      </c>
      <c r="B2194">
        <v>2016</v>
      </c>
      <c r="C2194" t="s">
        <v>118</v>
      </c>
      <c r="D2194" t="s">
        <v>117</v>
      </c>
      <c r="E2194">
        <v>17</v>
      </c>
      <c r="F2194" t="s">
        <v>157</v>
      </c>
      <c r="G2194">
        <v>62</v>
      </c>
      <c r="H2194">
        <v>73.730526816506099</v>
      </c>
      <c r="I2194" t="s">
        <v>101</v>
      </c>
    </row>
    <row r="2195" spans="1:9">
      <c r="A2195" t="str">
        <f t="shared" si="34"/>
        <v>D45-D472016AllSexAllEth17</v>
      </c>
      <c r="B2195">
        <v>2016</v>
      </c>
      <c r="C2195" t="s">
        <v>118</v>
      </c>
      <c r="D2195" t="s">
        <v>117</v>
      </c>
      <c r="E2195">
        <v>17</v>
      </c>
      <c r="F2195" t="s">
        <v>157</v>
      </c>
      <c r="G2195">
        <v>63</v>
      </c>
      <c r="H2195">
        <v>74.919728861933606</v>
      </c>
      <c r="I2195" t="s">
        <v>142</v>
      </c>
    </row>
    <row r="2196" spans="1:9">
      <c r="A2196" t="str">
        <f t="shared" si="34"/>
        <v>C00-C142016AllSexAllEth18</v>
      </c>
      <c r="B2196">
        <v>2016</v>
      </c>
      <c r="C2196" t="s">
        <v>118</v>
      </c>
      <c r="D2196" t="s">
        <v>117</v>
      </c>
      <c r="E2196">
        <v>18</v>
      </c>
      <c r="F2196" t="s">
        <v>20</v>
      </c>
      <c r="G2196">
        <v>27</v>
      </c>
      <c r="H2196">
        <v>32.6086956521739</v>
      </c>
      <c r="I2196" t="s">
        <v>86</v>
      </c>
    </row>
    <row r="2197" spans="1:9">
      <c r="A2197" t="str">
        <f t="shared" si="34"/>
        <v>C152016AllSexAllEth18</v>
      </c>
      <c r="B2197">
        <v>2016</v>
      </c>
      <c r="C2197" t="s">
        <v>118</v>
      </c>
      <c r="D2197" t="s">
        <v>117</v>
      </c>
      <c r="E2197">
        <v>18</v>
      </c>
      <c r="F2197" t="s">
        <v>20</v>
      </c>
      <c r="G2197">
        <v>29</v>
      </c>
      <c r="H2197">
        <v>35.024154589372003</v>
      </c>
      <c r="I2197" t="s">
        <v>87</v>
      </c>
    </row>
    <row r="2198" spans="1:9">
      <c r="A2198" t="str">
        <f t="shared" si="34"/>
        <v>C162016AllSexAllEth18</v>
      </c>
      <c r="B2198">
        <v>2016</v>
      </c>
      <c r="C2198" t="s">
        <v>118</v>
      </c>
      <c r="D2198" t="s">
        <v>117</v>
      </c>
      <c r="E2198">
        <v>18</v>
      </c>
      <c r="F2198" t="s">
        <v>20</v>
      </c>
      <c r="G2198">
        <v>41</v>
      </c>
      <c r="H2198">
        <v>49.516908212560402</v>
      </c>
      <c r="I2198" t="s">
        <v>88</v>
      </c>
    </row>
    <row r="2199" spans="1:9">
      <c r="A2199" t="str">
        <f t="shared" si="34"/>
        <v>C18-C212016AllSexAllEth18</v>
      </c>
      <c r="B2199">
        <v>2016</v>
      </c>
      <c r="C2199" t="s">
        <v>118</v>
      </c>
      <c r="D2199" t="s">
        <v>117</v>
      </c>
      <c r="E2199">
        <v>18</v>
      </c>
      <c r="F2199" t="s">
        <v>20</v>
      </c>
      <c r="G2199">
        <v>417</v>
      </c>
      <c r="H2199">
        <v>503.62318840579701</v>
      </c>
      <c r="I2199" t="s">
        <v>89</v>
      </c>
    </row>
    <row r="2200" spans="1:9">
      <c r="A2200" t="str">
        <f t="shared" si="34"/>
        <v>C222016AllSexAllEth18</v>
      </c>
      <c r="B2200">
        <v>2016</v>
      </c>
      <c r="C2200" t="s">
        <v>118</v>
      </c>
      <c r="D2200" t="s">
        <v>117</v>
      </c>
      <c r="E2200">
        <v>18</v>
      </c>
      <c r="F2200" t="s">
        <v>20</v>
      </c>
      <c r="G2200">
        <v>34</v>
      </c>
      <c r="H2200">
        <v>41.062801932367101</v>
      </c>
      <c r="I2200" t="s">
        <v>90</v>
      </c>
    </row>
    <row r="2201" spans="1:9">
      <c r="A2201" t="str">
        <f t="shared" si="34"/>
        <v>C252016AllSexAllEth18</v>
      </c>
      <c r="B2201">
        <v>2016</v>
      </c>
      <c r="C2201" t="s">
        <v>118</v>
      </c>
      <c r="D2201" t="s">
        <v>117</v>
      </c>
      <c r="E2201">
        <v>18</v>
      </c>
      <c r="F2201" t="s">
        <v>20</v>
      </c>
      <c r="G2201">
        <v>67</v>
      </c>
      <c r="H2201">
        <v>80.917874396135304</v>
      </c>
      <c r="I2201" t="s">
        <v>91</v>
      </c>
    </row>
    <row r="2202" spans="1:9">
      <c r="A2202" t="str">
        <f t="shared" si="34"/>
        <v>C33-C342016AllSexAllEth18</v>
      </c>
      <c r="B2202">
        <v>2016</v>
      </c>
      <c r="C2202" t="s">
        <v>118</v>
      </c>
      <c r="D2202" t="s">
        <v>117</v>
      </c>
      <c r="E2202">
        <v>18</v>
      </c>
      <c r="F2202" t="s">
        <v>20</v>
      </c>
      <c r="G2202">
        <v>213</v>
      </c>
      <c r="H2202">
        <v>257.24637681159402</v>
      </c>
      <c r="I2202" t="s">
        <v>92</v>
      </c>
    </row>
    <row r="2203" spans="1:9">
      <c r="A2203" t="str">
        <f t="shared" si="34"/>
        <v>C432016AllSexAllEth18</v>
      </c>
      <c r="B2203">
        <v>2016</v>
      </c>
      <c r="C2203" t="s">
        <v>118</v>
      </c>
      <c r="D2203" t="s">
        <v>117</v>
      </c>
      <c r="E2203">
        <v>18</v>
      </c>
      <c r="F2203" t="s">
        <v>20</v>
      </c>
      <c r="G2203">
        <v>249</v>
      </c>
      <c r="H2203">
        <v>300.72463768115898</v>
      </c>
      <c r="I2203" t="s">
        <v>93</v>
      </c>
    </row>
    <row r="2204" spans="1:9">
      <c r="A2204" t="str">
        <f t="shared" si="34"/>
        <v>C502016AllSexAllEth18</v>
      </c>
      <c r="B2204">
        <v>2016</v>
      </c>
      <c r="C2204" t="s">
        <v>118</v>
      </c>
      <c r="D2204" t="s">
        <v>117</v>
      </c>
      <c r="E2204">
        <v>18</v>
      </c>
      <c r="F2204" t="s">
        <v>20</v>
      </c>
      <c r="G2204">
        <v>187</v>
      </c>
      <c r="H2204">
        <v>225.84541062801901</v>
      </c>
      <c r="I2204" t="s">
        <v>102</v>
      </c>
    </row>
    <row r="2205" spans="1:9">
      <c r="A2205" t="str">
        <f t="shared" si="34"/>
        <v>C512016AllSexAllEth18</v>
      </c>
      <c r="B2205">
        <v>2016</v>
      </c>
      <c r="C2205" t="s">
        <v>118</v>
      </c>
      <c r="D2205" t="s">
        <v>117</v>
      </c>
      <c r="E2205">
        <v>18</v>
      </c>
      <c r="F2205" t="s">
        <v>20</v>
      </c>
      <c r="G2205">
        <v>5</v>
      </c>
      <c r="H2205">
        <v>6.0386473429951701</v>
      </c>
      <c r="I2205" t="s">
        <v>106</v>
      </c>
    </row>
    <row r="2206" spans="1:9">
      <c r="A2206" t="str">
        <f t="shared" si="34"/>
        <v>C532016AllSexAllEth18</v>
      </c>
      <c r="B2206">
        <v>2016</v>
      </c>
      <c r="C2206" t="s">
        <v>118</v>
      </c>
      <c r="D2206" t="s">
        <v>117</v>
      </c>
      <c r="E2206">
        <v>18</v>
      </c>
      <c r="F2206" t="s">
        <v>20</v>
      </c>
      <c r="G2206">
        <v>7</v>
      </c>
      <c r="H2206">
        <v>8.4541062801932405</v>
      </c>
      <c r="I2206" t="s">
        <v>103</v>
      </c>
    </row>
    <row r="2207" spans="1:9">
      <c r="A2207" t="str">
        <f t="shared" si="34"/>
        <v>C54-C552016AllSexAllEth18</v>
      </c>
      <c r="B2207">
        <v>2016</v>
      </c>
      <c r="C2207" t="s">
        <v>118</v>
      </c>
      <c r="D2207" t="s">
        <v>117</v>
      </c>
      <c r="E2207">
        <v>18</v>
      </c>
      <c r="F2207" t="s">
        <v>20</v>
      </c>
      <c r="G2207">
        <v>22</v>
      </c>
      <c r="H2207">
        <v>26.570048309178699</v>
      </c>
      <c r="I2207" t="s">
        <v>104</v>
      </c>
    </row>
    <row r="2208" spans="1:9">
      <c r="A2208" t="str">
        <f t="shared" si="34"/>
        <v>C56-C572016AllSexAllEth18</v>
      </c>
      <c r="B2208">
        <v>2016</v>
      </c>
      <c r="C2208" t="s">
        <v>118</v>
      </c>
      <c r="D2208" t="s">
        <v>117</v>
      </c>
      <c r="E2208">
        <v>18</v>
      </c>
      <c r="F2208" t="s">
        <v>20</v>
      </c>
      <c r="G2208">
        <v>30</v>
      </c>
      <c r="H2208">
        <v>36.231884057971001</v>
      </c>
      <c r="I2208" t="s">
        <v>105</v>
      </c>
    </row>
    <row r="2209" spans="1:9">
      <c r="A2209" t="str">
        <f t="shared" si="34"/>
        <v>C612016AllSexAllEth18</v>
      </c>
      <c r="B2209">
        <v>2016</v>
      </c>
      <c r="C2209" t="s">
        <v>118</v>
      </c>
      <c r="D2209" t="s">
        <v>117</v>
      </c>
      <c r="E2209">
        <v>18</v>
      </c>
      <c r="F2209" t="s">
        <v>20</v>
      </c>
      <c r="G2209">
        <v>179</v>
      </c>
      <c r="H2209">
        <v>216.183574879227</v>
      </c>
      <c r="I2209" t="s">
        <v>107</v>
      </c>
    </row>
    <row r="2210" spans="1:9">
      <c r="A2210" t="str">
        <f t="shared" si="34"/>
        <v>C64-C66, C682016AllSexAllEth18</v>
      </c>
      <c r="B2210">
        <v>2016</v>
      </c>
      <c r="C2210" t="s">
        <v>118</v>
      </c>
      <c r="D2210" t="s">
        <v>117</v>
      </c>
      <c r="E2210">
        <v>18</v>
      </c>
      <c r="F2210" t="s">
        <v>20</v>
      </c>
      <c r="G2210">
        <v>43</v>
      </c>
      <c r="H2210">
        <v>51.932367149758498</v>
      </c>
      <c r="I2210" t="s">
        <v>94</v>
      </c>
    </row>
    <row r="2211" spans="1:9">
      <c r="A2211" t="str">
        <f t="shared" si="34"/>
        <v>C672016AllSexAllEth18</v>
      </c>
      <c r="B2211">
        <v>2016</v>
      </c>
      <c r="C2211" t="s">
        <v>118</v>
      </c>
      <c r="D2211" t="s">
        <v>117</v>
      </c>
      <c r="E2211">
        <v>18</v>
      </c>
      <c r="F2211" t="s">
        <v>20</v>
      </c>
      <c r="G2211">
        <v>88</v>
      </c>
      <c r="H2211">
        <v>106.28019323671499</v>
      </c>
      <c r="I2211" t="s">
        <v>95</v>
      </c>
    </row>
    <row r="2212" spans="1:9">
      <c r="A2212" t="str">
        <f t="shared" si="34"/>
        <v>C712016AllSexAllEth18</v>
      </c>
      <c r="B2212">
        <v>2016</v>
      </c>
      <c r="C2212" t="s">
        <v>118</v>
      </c>
      <c r="D2212" t="s">
        <v>117</v>
      </c>
      <c r="E2212">
        <v>18</v>
      </c>
      <c r="F2212" t="s">
        <v>20</v>
      </c>
      <c r="G2212">
        <v>10</v>
      </c>
      <c r="H2212">
        <v>12.077294685990299</v>
      </c>
      <c r="I2212" t="s">
        <v>96</v>
      </c>
    </row>
    <row r="2213" spans="1:9">
      <c r="A2213" t="str">
        <f t="shared" si="34"/>
        <v>C732016AllSexAllEth18</v>
      </c>
      <c r="B2213">
        <v>2016</v>
      </c>
      <c r="C2213" t="s">
        <v>118</v>
      </c>
      <c r="D2213" t="s">
        <v>117</v>
      </c>
      <c r="E2213">
        <v>18</v>
      </c>
      <c r="F2213" t="s">
        <v>20</v>
      </c>
      <c r="G2213">
        <v>7</v>
      </c>
      <c r="H2213">
        <v>8.4541062801932405</v>
      </c>
      <c r="I2213" t="s">
        <v>97</v>
      </c>
    </row>
    <row r="2214" spans="1:9">
      <c r="A2214" t="str">
        <f t="shared" si="34"/>
        <v>C812016AllSexAllEth18</v>
      </c>
      <c r="B2214">
        <v>2016</v>
      </c>
      <c r="C2214" t="s">
        <v>118</v>
      </c>
      <c r="D2214" t="s">
        <v>117</v>
      </c>
      <c r="E2214">
        <v>18</v>
      </c>
      <c r="F2214" t="s">
        <v>20</v>
      </c>
      <c r="G2214">
        <v>3</v>
      </c>
      <c r="H2214">
        <v>3.6231884057971002</v>
      </c>
      <c r="I2214" t="s">
        <v>98</v>
      </c>
    </row>
    <row r="2215" spans="1:9">
      <c r="A2215" t="str">
        <f t="shared" si="34"/>
        <v>C82-C86, C962016AllSexAllEth18</v>
      </c>
      <c r="B2215">
        <v>2016</v>
      </c>
      <c r="C2215" t="s">
        <v>118</v>
      </c>
      <c r="D2215" t="s">
        <v>117</v>
      </c>
      <c r="E2215">
        <v>18</v>
      </c>
      <c r="F2215" t="s">
        <v>20</v>
      </c>
      <c r="G2215">
        <v>78</v>
      </c>
      <c r="H2215">
        <v>94.202898550724598</v>
      </c>
      <c r="I2215" t="s">
        <v>99</v>
      </c>
    </row>
    <row r="2216" spans="1:9">
      <c r="A2216" t="str">
        <f t="shared" si="34"/>
        <v>C902016AllSexAllEth18</v>
      </c>
      <c r="B2216">
        <v>2016</v>
      </c>
      <c r="C2216" t="s">
        <v>118</v>
      </c>
      <c r="D2216" t="s">
        <v>117</v>
      </c>
      <c r="E2216">
        <v>18</v>
      </c>
      <c r="F2216" t="s">
        <v>20</v>
      </c>
      <c r="G2216">
        <v>44</v>
      </c>
      <c r="H2216">
        <v>53.140096618357497</v>
      </c>
      <c r="I2216" t="s">
        <v>100</v>
      </c>
    </row>
    <row r="2217" spans="1:9">
      <c r="A2217" t="str">
        <f t="shared" si="34"/>
        <v>C91-C952016AllSexAllEth18</v>
      </c>
      <c r="B2217">
        <v>2016</v>
      </c>
      <c r="C2217" t="s">
        <v>118</v>
      </c>
      <c r="D2217" t="s">
        <v>117</v>
      </c>
      <c r="E2217">
        <v>18</v>
      </c>
      <c r="F2217" t="s">
        <v>20</v>
      </c>
      <c r="G2217">
        <v>85</v>
      </c>
      <c r="H2217">
        <v>102.657004830918</v>
      </c>
      <c r="I2217" t="s">
        <v>101</v>
      </c>
    </row>
    <row r="2218" spans="1:9">
      <c r="A2218" t="str">
        <f t="shared" si="34"/>
        <v>D45-D472016AllSexAllEth18</v>
      </c>
      <c r="B2218">
        <v>2016</v>
      </c>
      <c r="C2218" t="s">
        <v>118</v>
      </c>
      <c r="D2218" t="s">
        <v>117</v>
      </c>
      <c r="E2218">
        <v>18</v>
      </c>
      <c r="F2218" t="s">
        <v>20</v>
      </c>
      <c r="G2218">
        <v>63</v>
      </c>
      <c r="H2218">
        <v>76.086956521739097</v>
      </c>
      <c r="I2218" t="s">
        <v>142</v>
      </c>
    </row>
    <row r="2219" spans="1:9">
      <c r="A2219" t="str">
        <f t="shared" si="34"/>
        <v>C222016FemaleAllEth1</v>
      </c>
      <c r="B2219">
        <v>2016</v>
      </c>
      <c r="C2219" t="s">
        <v>27</v>
      </c>
      <c r="D2219" t="s">
        <v>117</v>
      </c>
      <c r="E2219">
        <v>1</v>
      </c>
      <c r="F2219" t="s">
        <v>140</v>
      </c>
      <c r="G2219">
        <v>1</v>
      </c>
      <c r="H2219">
        <v>0.67317401548300204</v>
      </c>
      <c r="I2219" t="s">
        <v>90</v>
      </c>
    </row>
    <row r="2220" spans="1:9">
      <c r="A2220" t="str">
        <f t="shared" si="34"/>
        <v>C64-C66, C682016FemaleAllEth1</v>
      </c>
      <c r="B2220">
        <v>2016</v>
      </c>
      <c r="C2220" t="s">
        <v>27</v>
      </c>
      <c r="D2220" t="s">
        <v>117</v>
      </c>
      <c r="E2220">
        <v>1</v>
      </c>
      <c r="F2220" t="s">
        <v>140</v>
      </c>
      <c r="G2220">
        <v>1</v>
      </c>
      <c r="H2220">
        <v>0.67317401548300204</v>
      </c>
      <c r="I2220" t="s">
        <v>94</v>
      </c>
    </row>
    <row r="2221" spans="1:9">
      <c r="A2221" t="str">
        <f t="shared" si="34"/>
        <v>C712016FemaleAllEth1</v>
      </c>
      <c r="B2221">
        <v>2016</v>
      </c>
      <c r="C2221" t="s">
        <v>27</v>
      </c>
      <c r="D2221" t="s">
        <v>117</v>
      </c>
      <c r="E2221">
        <v>1</v>
      </c>
      <c r="F2221" t="s">
        <v>140</v>
      </c>
      <c r="G2221">
        <v>2</v>
      </c>
      <c r="H2221">
        <v>1.3463480309660001</v>
      </c>
      <c r="I2221" t="s">
        <v>96</v>
      </c>
    </row>
    <row r="2222" spans="1:9">
      <c r="A2222" t="str">
        <f t="shared" si="34"/>
        <v>C82-C86, C962016FemaleAllEth1</v>
      </c>
      <c r="B2222">
        <v>2016</v>
      </c>
      <c r="C2222" t="s">
        <v>27</v>
      </c>
      <c r="D2222" t="s">
        <v>117</v>
      </c>
      <c r="E2222">
        <v>1</v>
      </c>
      <c r="F2222" t="s">
        <v>140</v>
      </c>
      <c r="G2222">
        <v>5</v>
      </c>
      <c r="H2222">
        <v>3.3658700774150101</v>
      </c>
      <c r="I2222" t="s">
        <v>99</v>
      </c>
    </row>
    <row r="2223" spans="1:9">
      <c r="A2223" t="str">
        <f t="shared" si="34"/>
        <v>C91-C952016FemaleAllEth1</v>
      </c>
      <c r="B2223">
        <v>2016</v>
      </c>
      <c r="C2223" t="s">
        <v>27</v>
      </c>
      <c r="D2223" t="s">
        <v>117</v>
      </c>
      <c r="E2223">
        <v>1</v>
      </c>
      <c r="F2223" t="s">
        <v>140</v>
      </c>
      <c r="G2223">
        <v>11</v>
      </c>
      <c r="H2223">
        <v>7.4049141703130301</v>
      </c>
      <c r="I2223" t="s">
        <v>101</v>
      </c>
    </row>
    <row r="2224" spans="1:9">
      <c r="A2224" t="str">
        <f t="shared" si="34"/>
        <v>C64-C66, C682016FemaleAllEth2</v>
      </c>
      <c r="B2224">
        <v>2016</v>
      </c>
      <c r="C2224" t="s">
        <v>27</v>
      </c>
      <c r="D2224" t="s">
        <v>117</v>
      </c>
      <c r="E2224">
        <v>2</v>
      </c>
      <c r="F2224" t="s">
        <v>141</v>
      </c>
      <c r="G2224">
        <v>2</v>
      </c>
      <c r="H2224">
        <v>1.2760798826006501</v>
      </c>
      <c r="I2224" t="s">
        <v>94</v>
      </c>
    </row>
    <row r="2225" spans="1:9">
      <c r="A2225" t="str">
        <f t="shared" si="34"/>
        <v>C712016FemaleAllEth2</v>
      </c>
      <c r="B2225">
        <v>2016</v>
      </c>
      <c r="C2225" t="s">
        <v>27</v>
      </c>
      <c r="D2225" t="s">
        <v>117</v>
      </c>
      <c r="E2225">
        <v>2</v>
      </c>
      <c r="F2225" t="s">
        <v>141</v>
      </c>
      <c r="G2225">
        <v>6</v>
      </c>
      <c r="H2225">
        <v>3.8282396478019498</v>
      </c>
      <c r="I2225" t="s">
        <v>96</v>
      </c>
    </row>
    <row r="2226" spans="1:9">
      <c r="A2226" t="str">
        <f t="shared" si="34"/>
        <v>C82-C86, C962016FemaleAllEth2</v>
      </c>
      <c r="B2226">
        <v>2016</v>
      </c>
      <c r="C2226" t="s">
        <v>27</v>
      </c>
      <c r="D2226" t="s">
        <v>117</v>
      </c>
      <c r="E2226">
        <v>2</v>
      </c>
      <c r="F2226" t="s">
        <v>141</v>
      </c>
      <c r="G2226">
        <v>1</v>
      </c>
      <c r="H2226">
        <v>0.63803994130032504</v>
      </c>
      <c r="I2226" t="s">
        <v>99</v>
      </c>
    </row>
    <row r="2227" spans="1:9">
      <c r="A2227" t="str">
        <f t="shared" si="34"/>
        <v>C91-C952016FemaleAllEth2</v>
      </c>
      <c r="B2227">
        <v>2016</v>
      </c>
      <c r="C2227" t="s">
        <v>27</v>
      </c>
      <c r="D2227" t="s">
        <v>117</v>
      </c>
      <c r="E2227">
        <v>2</v>
      </c>
      <c r="F2227" t="s">
        <v>141</v>
      </c>
      <c r="G2227">
        <v>4</v>
      </c>
      <c r="H2227">
        <v>2.5521597652013002</v>
      </c>
      <c r="I2227" t="s">
        <v>101</v>
      </c>
    </row>
    <row r="2228" spans="1:9">
      <c r="A2228" t="str">
        <f t="shared" si="34"/>
        <v>C18-C212016FemaleAllEth3</v>
      </c>
      <c r="B2228">
        <v>2016</v>
      </c>
      <c r="C2228" t="s">
        <v>27</v>
      </c>
      <c r="D2228" t="s">
        <v>117</v>
      </c>
      <c r="E2228">
        <v>3</v>
      </c>
      <c r="F2228" t="s">
        <v>143</v>
      </c>
      <c r="G2228">
        <v>2</v>
      </c>
      <c r="H2228">
        <v>1.3910140492419001</v>
      </c>
      <c r="I2228" t="s">
        <v>89</v>
      </c>
    </row>
    <row r="2229" spans="1:9">
      <c r="A2229" t="str">
        <f t="shared" si="34"/>
        <v>C432016FemaleAllEth3</v>
      </c>
      <c r="B2229">
        <v>2016</v>
      </c>
      <c r="C2229" t="s">
        <v>27</v>
      </c>
      <c r="D2229" t="s">
        <v>117</v>
      </c>
      <c r="E2229">
        <v>3</v>
      </c>
      <c r="F2229" t="s">
        <v>143</v>
      </c>
      <c r="G2229">
        <v>1</v>
      </c>
      <c r="H2229">
        <v>0.69550702462094904</v>
      </c>
      <c r="I2229" t="s">
        <v>93</v>
      </c>
    </row>
    <row r="2230" spans="1:9">
      <c r="A2230" t="str">
        <f t="shared" si="34"/>
        <v>C502016FemaleAllEth3</v>
      </c>
      <c r="B2230">
        <v>2016</v>
      </c>
      <c r="C2230" t="s">
        <v>27</v>
      </c>
      <c r="D2230" t="s">
        <v>117</v>
      </c>
      <c r="E2230">
        <v>3</v>
      </c>
      <c r="F2230" t="s">
        <v>143</v>
      </c>
      <c r="G2230">
        <v>1</v>
      </c>
      <c r="H2230">
        <v>0.69550702462094904</v>
      </c>
      <c r="I2230" t="s">
        <v>102</v>
      </c>
    </row>
    <row r="2231" spans="1:9">
      <c r="A2231" t="str">
        <f t="shared" si="34"/>
        <v>C56-C572016FemaleAllEth3</v>
      </c>
      <c r="B2231">
        <v>2016</v>
      </c>
      <c r="C2231" t="s">
        <v>27</v>
      </c>
      <c r="D2231" t="s">
        <v>117</v>
      </c>
      <c r="E2231">
        <v>3</v>
      </c>
      <c r="F2231" t="s">
        <v>143</v>
      </c>
      <c r="G2231">
        <v>1</v>
      </c>
      <c r="H2231">
        <v>0.69550702462094904</v>
      </c>
      <c r="I2231" t="s">
        <v>105</v>
      </c>
    </row>
    <row r="2232" spans="1:9">
      <c r="A2232" t="str">
        <f t="shared" si="34"/>
        <v>C64-C66, C682016FemaleAllEth3</v>
      </c>
      <c r="B2232">
        <v>2016</v>
      </c>
      <c r="C2232" t="s">
        <v>27</v>
      </c>
      <c r="D2232" t="s">
        <v>117</v>
      </c>
      <c r="E2232">
        <v>3</v>
      </c>
      <c r="F2232" t="s">
        <v>143</v>
      </c>
      <c r="G2232">
        <v>1</v>
      </c>
      <c r="H2232">
        <v>0.69550702462094904</v>
      </c>
      <c r="I2232" t="s">
        <v>94</v>
      </c>
    </row>
    <row r="2233" spans="1:9">
      <c r="A2233" t="str">
        <f t="shared" si="34"/>
        <v>C812016FemaleAllEth3</v>
      </c>
      <c r="B2233">
        <v>2016</v>
      </c>
      <c r="C2233" t="s">
        <v>27</v>
      </c>
      <c r="D2233" t="s">
        <v>117</v>
      </c>
      <c r="E2233">
        <v>3</v>
      </c>
      <c r="F2233" t="s">
        <v>143</v>
      </c>
      <c r="G2233">
        <v>2</v>
      </c>
      <c r="H2233">
        <v>1.3910140492419001</v>
      </c>
      <c r="I2233" t="s">
        <v>98</v>
      </c>
    </row>
    <row r="2234" spans="1:9">
      <c r="A2234" t="str">
        <f t="shared" si="34"/>
        <v>C82-C86, C962016FemaleAllEth3</v>
      </c>
      <c r="B2234">
        <v>2016</v>
      </c>
      <c r="C2234" t="s">
        <v>27</v>
      </c>
      <c r="D2234" t="s">
        <v>117</v>
      </c>
      <c r="E2234">
        <v>3</v>
      </c>
      <c r="F2234" t="s">
        <v>143</v>
      </c>
      <c r="G2234">
        <v>1</v>
      </c>
      <c r="H2234">
        <v>0.69550702462094904</v>
      </c>
      <c r="I2234" t="s">
        <v>99</v>
      </c>
    </row>
    <row r="2235" spans="1:9">
      <c r="A2235" t="str">
        <f t="shared" si="34"/>
        <v>C91-C952016FemaleAllEth3</v>
      </c>
      <c r="B2235">
        <v>2016</v>
      </c>
      <c r="C2235" t="s">
        <v>27</v>
      </c>
      <c r="D2235" t="s">
        <v>117</v>
      </c>
      <c r="E2235">
        <v>3</v>
      </c>
      <c r="F2235" t="s">
        <v>143</v>
      </c>
      <c r="G2235">
        <v>2</v>
      </c>
      <c r="H2235">
        <v>1.3910140492419001</v>
      </c>
      <c r="I2235" t="s">
        <v>101</v>
      </c>
    </row>
    <row r="2236" spans="1:9">
      <c r="A2236" t="str">
        <f t="shared" si="34"/>
        <v>C162016FemaleAllEth4</v>
      </c>
      <c r="B2236">
        <v>2016</v>
      </c>
      <c r="C2236" t="s">
        <v>27</v>
      </c>
      <c r="D2236" t="s">
        <v>117</v>
      </c>
      <c r="E2236">
        <v>4</v>
      </c>
      <c r="F2236" t="s">
        <v>144</v>
      </c>
      <c r="G2236">
        <v>1</v>
      </c>
      <c r="H2236">
        <v>0.646830530401035</v>
      </c>
      <c r="I2236" t="s">
        <v>88</v>
      </c>
    </row>
    <row r="2237" spans="1:9">
      <c r="A2237" t="str">
        <f t="shared" si="34"/>
        <v>C18-C212016FemaleAllEth4</v>
      </c>
      <c r="B2237">
        <v>2016</v>
      </c>
      <c r="C2237" t="s">
        <v>27</v>
      </c>
      <c r="D2237" t="s">
        <v>117</v>
      </c>
      <c r="E2237">
        <v>4</v>
      </c>
      <c r="F2237" t="s">
        <v>144</v>
      </c>
      <c r="G2237">
        <v>2</v>
      </c>
      <c r="H2237">
        <v>1.29366106080207</v>
      </c>
      <c r="I2237" t="s">
        <v>89</v>
      </c>
    </row>
    <row r="2238" spans="1:9">
      <c r="A2238" t="str">
        <f t="shared" si="34"/>
        <v>C432016FemaleAllEth4</v>
      </c>
      <c r="B2238">
        <v>2016</v>
      </c>
      <c r="C2238" t="s">
        <v>27</v>
      </c>
      <c r="D2238" t="s">
        <v>117</v>
      </c>
      <c r="E2238">
        <v>4</v>
      </c>
      <c r="F2238" t="s">
        <v>144</v>
      </c>
      <c r="G2238">
        <v>1</v>
      </c>
      <c r="H2238">
        <v>0.646830530401035</v>
      </c>
      <c r="I2238" t="s">
        <v>93</v>
      </c>
    </row>
    <row r="2239" spans="1:9">
      <c r="A2239" t="str">
        <f t="shared" si="34"/>
        <v>C502016FemaleAllEth4</v>
      </c>
      <c r="B2239">
        <v>2016</v>
      </c>
      <c r="C2239" t="s">
        <v>27</v>
      </c>
      <c r="D2239" t="s">
        <v>117</v>
      </c>
      <c r="E2239">
        <v>4</v>
      </c>
      <c r="F2239" t="s">
        <v>144</v>
      </c>
      <c r="G2239">
        <v>1</v>
      </c>
      <c r="H2239">
        <v>0.646830530401035</v>
      </c>
      <c r="I2239" t="s">
        <v>102</v>
      </c>
    </row>
    <row r="2240" spans="1:9">
      <c r="A2240" t="str">
        <f t="shared" si="34"/>
        <v>C56-C572016FemaleAllEth4</v>
      </c>
      <c r="B2240">
        <v>2016</v>
      </c>
      <c r="C2240" t="s">
        <v>27</v>
      </c>
      <c r="D2240" t="s">
        <v>117</v>
      </c>
      <c r="E2240">
        <v>4</v>
      </c>
      <c r="F2240" t="s">
        <v>144</v>
      </c>
      <c r="G2240">
        <v>1</v>
      </c>
      <c r="H2240">
        <v>0.646830530401035</v>
      </c>
      <c r="I2240" t="s">
        <v>105</v>
      </c>
    </row>
    <row r="2241" spans="1:9">
      <c r="A2241" t="str">
        <f t="shared" si="34"/>
        <v>C712016FemaleAllEth4</v>
      </c>
      <c r="B2241">
        <v>2016</v>
      </c>
      <c r="C2241" t="s">
        <v>27</v>
      </c>
      <c r="D2241" t="s">
        <v>117</v>
      </c>
      <c r="E2241">
        <v>4</v>
      </c>
      <c r="F2241" t="s">
        <v>144</v>
      </c>
      <c r="G2241">
        <v>3</v>
      </c>
      <c r="H2241">
        <v>1.9404915912031</v>
      </c>
      <c r="I2241" t="s">
        <v>96</v>
      </c>
    </row>
    <row r="2242" spans="1:9">
      <c r="A2242" t="str">
        <f t="shared" si="34"/>
        <v>C732016FemaleAllEth4</v>
      </c>
      <c r="B2242">
        <v>2016</v>
      </c>
      <c r="C2242" t="s">
        <v>27</v>
      </c>
      <c r="D2242" t="s">
        <v>117</v>
      </c>
      <c r="E2242">
        <v>4</v>
      </c>
      <c r="F2242" t="s">
        <v>144</v>
      </c>
      <c r="G2242">
        <v>1</v>
      </c>
      <c r="H2242">
        <v>0.646830530401035</v>
      </c>
      <c r="I2242" t="s">
        <v>97</v>
      </c>
    </row>
    <row r="2243" spans="1:9">
      <c r="A2243" t="str">
        <f t="shared" ref="A2243:A2306" si="35">I2243&amp;B2243&amp;C2243&amp;D2243&amp;E2243</f>
        <v>C812016FemaleAllEth4</v>
      </c>
      <c r="B2243">
        <v>2016</v>
      </c>
      <c r="C2243" t="s">
        <v>27</v>
      </c>
      <c r="D2243" t="s">
        <v>117</v>
      </c>
      <c r="E2243">
        <v>4</v>
      </c>
      <c r="F2243" t="s">
        <v>144</v>
      </c>
      <c r="G2243">
        <v>2</v>
      </c>
      <c r="H2243">
        <v>1.29366106080207</v>
      </c>
      <c r="I2243" t="s">
        <v>98</v>
      </c>
    </row>
    <row r="2244" spans="1:9">
      <c r="A2244" t="str">
        <f t="shared" si="35"/>
        <v>C82-C86, C962016FemaleAllEth4</v>
      </c>
      <c r="B2244">
        <v>2016</v>
      </c>
      <c r="C2244" t="s">
        <v>27</v>
      </c>
      <c r="D2244" t="s">
        <v>117</v>
      </c>
      <c r="E2244">
        <v>4</v>
      </c>
      <c r="F2244" t="s">
        <v>144</v>
      </c>
      <c r="G2244">
        <v>2</v>
      </c>
      <c r="H2244">
        <v>1.29366106080207</v>
      </c>
      <c r="I2244" t="s">
        <v>99</v>
      </c>
    </row>
    <row r="2245" spans="1:9">
      <c r="A2245" t="str">
        <f t="shared" si="35"/>
        <v>C91-C952016FemaleAllEth4</v>
      </c>
      <c r="B2245">
        <v>2016</v>
      </c>
      <c r="C2245" t="s">
        <v>27</v>
      </c>
      <c r="D2245" t="s">
        <v>117</v>
      </c>
      <c r="E2245">
        <v>4</v>
      </c>
      <c r="F2245" t="s">
        <v>144</v>
      </c>
      <c r="G2245">
        <v>4</v>
      </c>
      <c r="H2245">
        <v>2.58732212160414</v>
      </c>
      <c r="I2245" t="s">
        <v>101</v>
      </c>
    </row>
    <row r="2246" spans="1:9">
      <c r="A2246" t="str">
        <f t="shared" si="35"/>
        <v>C00-C142016FemaleAllEth5</v>
      </c>
      <c r="B2246">
        <v>2016</v>
      </c>
      <c r="C2246" t="s">
        <v>27</v>
      </c>
      <c r="D2246" t="s">
        <v>117</v>
      </c>
      <c r="E2246">
        <v>5</v>
      </c>
      <c r="F2246" t="s">
        <v>145</v>
      </c>
      <c r="G2246">
        <v>3</v>
      </c>
      <c r="H2246">
        <v>1.79415106751989</v>
      </c>
      <c r="I2246" t="s">
        <v>86</v>
      </c>
    </row>
    <row r="2247" spans="1:9">
      <c r="A2247" t="str">
        <f t="shared" si="35"/>
        <v>C18-C212016FemaleAllEth5</v>
      </c>
      <c r="B2247">
        <v>2016</v>
      </c>
      <c r="C2247" t="s">
        <v>27</v>
      </c>
      <c r="D2247" t="s">
        <v>117</v>
      </c>
      <c r="E2247">
        <v>5</v>
      </c>
      <c r="F2247" t="s">
        <v>145</v>
      </c>
      <c r="G2247">
        <v>4</v>
      </c>
      <c r="H2247">
        <v>2.3922014233598499</v>
      </c>
      <c r="I2247" t="s">
        <v>89</v>
      </c>
    </row>
    <row r="2248" spans="1:9">
      <c r="A2248" t="str">
        <f t="shared" si="35"/>
        <v>C33-C342016FemaleAllEth5</v>
      </c>
      <c r="B2248">
        <v>2016</v>
      </c>
      <c r="C2248" t="s">
        <v>27</v>
      </c>
      <c r="D2248" t="s">
        <v>117</v>
      </c>
      <c r="E2248">
        <v>5</v>
      </c>
      <c r="F2248" t="s">
        <v>145</v>
      </c>
      <c r="G2248">
        <v>1</v>
      </c>
      <c r="H2248">
        <v>0.59805035583996202</v>
      </c>
      <c r="I2248" t="s">
        <v>92</v>
      </c>
    </row>
    <row r="2249" spans="1:9">
      <c r="A2249" t="str">
        <f t="shared" si="35"/>
        <v>C432016FemaleAllEth5</v>
      </c>
      <c r="B2249">
        <v>2016</v>
      </c>
      <c r="C2249" t="s">
        <v>27</v>
      </c>
      <c r="D2249" t="s">
        <v>117</v>
      </c>
      <c r="E2249">
        <v>5</v>
      </c>
      <c r="F2249" t="s">
        <v>145</v>
      </c>
      <c r="G2249">
        <v>3</v>
      </c>
      <c r="H2249">
        <v>1.79415106751989</v>
      </c>
      <c r="I2249" t="s">
        <v>93</v>
      </c>
    </row>
    <row r="2250" spans="1:9">
      <c r="A2250" t="str">
        <f t="shared" si="35"/>
        <v>C502016FemaleAllEth5</v>
      </c>
      <c r="B2250">
        <v>2016</v>
      </c>
      <c r="C2250" t="s">
        <v>27</v>
      </c>
      <c r="D2250" t="s">
        <v>117</v>
      </c>
      <c r="E2250">
        <v>5</v>
      </c>
      <c r="F2250" t="s">
        <v>145</v>
      </c>
      <c r="G2250">
        <v>4</v>
      </c>
      <c r="H2250">
        <v>2.3922014233598499</v>
      </c>
      <c r="I2250" t="s">
        <v>102</v>
      </c>
    </row>
    <row r="2251" spans="1:9">
      <c r="A2251" t="str">
        <f t="shared" si="35"/>
        <v>C56-C572016FemaleAllEth5</v>
      </c>
      <c r="B2251">
        <v>2016</v>
      </c>
      <c r="C2251" t="s">
        <v>27</v>
      </c>
      <c r="D2251" t="s">
        <v>117</v>
      </c>
      <c r="E2251">
        <v>5</v>
      </c>
      <c r="F2251" t="s">
        <v>145</v>
      </c>
      <c r="G2251">
        <v>6</v>
      </c>
      <c r="H2251">
        <v>3.5883021350397701</v>
      </c>
      <c r="I2251" t="s">
        <v>105</v>
      </c>
    </row>
    <row r="2252" spans="1:9">
      <c r="A2252" t="str">
        <f t="shared" si="35"/>
        <v>C64-C66, C682016FemaleAllEth5</v>
      </c>
      <c r="B2252">
        <v>2016</v>
      </c>
      <c r="C2252" t="s">
        <v>27</v>
      </c>
      <c r="D2252" t="s">
        <v>117</v>
      </c>
      <c r="E2252">
        <v>5</v>
      </c>
      <c r="F2252" t="s">
        <v>145</v>
      </c>
      <c r="G2252">
        <v>1</v>
      </c>
      <c r="H2252">
        <v>0.59805035583996202</v>
      </c>
      <c r="I2252" t="s">
        <v>94</v>
      </c>
    </row>
    <row r="2253" spans="1:9">
      <c r="A2253" t="str">
        <f t="shared" si="35"/>
        <v>C712016FemaleAllEth5</v>
      </c>
      <c r="B2253">
        <v>2016</v>
      </c>
      <c r="C2253" t="s">
        <v>27</v>
      </c>
      <c r="D2253" t="s">
        <v>117</v>
      </c>
      <c r="E2253">
        <v>5</v>
      </c>
      <c r="F2253" t="s">
        <v>145</v>
      </c>
      <c r="G2253">
        <v>6</v>
      </c>
      <c r="H2253">
        <v>3.5883021350397701</v>
      </c>
      <c r="I2253" t="s">
        <v>96</v>
      </c>
    </row>
    <row r="2254" spans="1:9">
      <c r="A2254" t="str">
        <f t="shared" si="35"/>
        <v>C732016FemaleAllEth5</v>
      </c>
      <c r="B2254">
        <v>2016</v>
      </c>
      <c r="C2254" t="s">
        <v>27</v>
      </c>
      <c r="D2254" t="s">
        <v>117</v>
      </c>
      <c r="E2254">
        <v>5</v>
      </c>
      <c r="F2254" t="s">
        <v>145</v>
      </c>
      <c r="G2254">
        <v>3</v>
      </c>
      <c r="H2254">
        <v>1.79415106751989</v>
      </c>
      <c r="I2254" t="s">
        <v>97</v>
      </c>
    </row>
    <row r="2255" spans="1:9">
      <c r="A2255" t="str">
        <f t="shared" si="35"/>
        <v>C812016FemaleAllEth5</v>
      </c>
      <c r="B2255">
        <v>2016</v>
      </c>
      <c r="C2255" t="s">
        <v>27</v>
      </c>
      <c r="D2255" t="s">
        <v>117</v>
      </c>
      <c r="E2255">
        <v>5</v>
      </c>
      <c r="F2255" t="s">
        <v>145</v>
      </c>
      <c r="G2255">
        <v>6</v>
      </c>
      <c r="H2255">
        <v>3.5883021350397701</v>
      </c>
      <c r="I2255" t="s">
        <v>98</v>
      </c>
    </row>
    <row r="2256" spans="1:9">
      <c r="A2256" t="str">
        <f t="shared" si="35"/>
        <v>C82-C86, C962016FemaleAllEth5</v>
      </c>
      <c r="B2256">
        <v>2016</v>
      </c>
      <c r="C2256" t="s">
        <v>27</v>
      </c>
      <c r="D2256" t="s">
        <v>117</v>
      </c>
      <c r="E2256">
        <v>5</v>
      </c>
      <c r="F2256" t="s">
        <v>145</v>
      </c>
      <c r="G2256">
        <v>3</v>
      </c>
      <c r="H2256">
        <v>1.79415106751989</v>
      </c>
      <c r="I2256" t="s">
        <v>99</v>
      </c>
    </row>
    <row r="2257" spans="1:9">
      <c r="A2257" t="str">
        <f t="shared" si="35"/>
        <v>C91-C952016FemaleAllEth5</v>
      </c>
      <c r="B2257">
        <v>2016</v>
      </c>
      <c r="C2257" t="s">
        <v>27</v>
      </c>
      <c r="D2257" t="s">
        <v>117</v>
      </c>
      <c r="E2257">
        <v>5</v>
      </c>
      <c r="F2257" t="s">
        <v>145</v>
      </c>
      <c r="G2257">
        <v>2</v>
      </c>
      <c r="H2257">
        <v>1.19610071167992</v>
      </c>
      <c r="I2257" t="s">
        <v>101</v>
      </c>
    </row>
    <row r="2258" spans="1:9">
      <c r="A2258" t="str">
        <f t="shared" si="35"/>
        <v>D45-D472016FemaleAllEth5</v>
      </c>
      <c r="B2258">
        <v>2016</v>
      </c>
      <c r="C2258" t="s">
        <v>27</v>
      </c>
      <c r="D2258" t="s">
        <v>117</v>
      </c>
      <c r="E2258">
        <v>5</v>
      </c>
      <c r="F2258" t="s">
        <v>145</v>
      </c>
      <c r="G2258">
        <v>1</v>
      </c>
      <c r="H2258">
        <v>0.59805035583996202</v>
      </c>
      <c r="I2258" t="s">
        <v>142</v>
      </c>
    </row>
    <row r="2259" spans="1:9">
      <c r="A2259" t="str">
        <f t="shared" si="35"/>
        <v>C00-C142016FemaleAllEth6</v>
      </c>
      <c r="B2259">
        <v>2016</v>
      </c>
      <c r="C2259" t="s">
        <v>27</v>
      </c>
      <c r="D2259" t="s">
        <v>117</v>
      </c>
      <c r="E2259">
        <v>6</v>
      </c>
      <c r="F2259" t="s">
        <v>146</v>
      </c>
      <c r="G2259">
        <v>3</v>
      </c>
      <c r="H2259">
        <v>1.77672490376073</v>
      </c>
      <c r="I2259" t="s">
        <v>86</v>
      </c>
    </row>
    <row r="2260" spans="1:9">
      <c r="A2260" t="str">
        <f t="shared" si="35"/>
        <v>C152016FemaleAllEth6</v>
      </c>
      <c r="B2260">
        <v>2016</v>
      </c>
      <c r="C2260" t="s">
        <v>27</v>
      </c>
      <c r="D2260" t="s">
        <v>117</v>
      </c>
      <c r="E2260">
        <v>6</v>
      </c>
      <c r="F2260" t="s">
        <v>146</v>
      </c>
      <c r="G2260">
        <v>1</v>
      </c>
      <c r="H2260">
        <v>0.59224163458691104</v>
      </c>
      <c r="I2260" t="s">
        <v>87</v>
      </c>
    </row>
    <row r="2261" spans="1:9">
      <c r="A2261" t="str">
        <f t="shared" si="35"/>
        <v>C162016FemaleAllEth6</v>
      </c>
      <c r="B2261">
        <v>2016</v>
      </c>
      <c r="C2261" t="s">
        <v>27</v>
      </c>
      <c r="D2261" t="s">
        <v>117</v>
      </c>
      <c r="E2261">
        <v>6</v>
      </c>
      <c r="F2261" t="s">
        <v>146</v>
      </c>
      <c r="G2261">
        <v>2</v>
      </c>
      <c r="H2261">
        <v>1.1844832691738201</v>
      </c>
      <c r="I2261" t="s">
        <v>88</v>
      </c>
    </row>
    <row r="2262" spans="1:9">
      <c r="A2262" t="str">
        <f t="shared" si="35"/>
        <v>C18-C212016FemaleAllEth6</v>
      </c>
      <c r="B2262">
        <v>2016</v>
      </c>
      <c r="C2262" t="s">
        <v>27</v>
      </c>
      <c r="D2262" t="s">
        <v>117</v>
      </c>
      <c r="E2262">
        <v>6</v>
      </c>
      <c r="F2262" t="s">
        <v>146</v>
      </c>
      <c r="G2262">
        <v>7</v>
      </c>
      <c r="H2262">
        <v>4.1456914421083804</v>
      </c>
      <c r="I2262" t="s">
        <v>89</v>
      </c>
    </row>
    <row r="2263" spans="1:9">
      <c r="A2263" t="str">
        <f t="shared" si="35"/>
        <v>C432016FemaleAllEth6</v>
      </c>
      <c r="B2263">
        <v>2016</v>
      </c>
      <c r="C2263" t="s">
        <v>27</v>
      </c>
      <c r="D2263" t="s">
        <v>117</v>
      </c>
      <c r="E2263">
        <v>6</v>
      </c>
      <c r="F2263" t="s">
        <v>146</v>
      </c>
      <c r="G2263">
        <v>6</v>
      </c>
      <c r="H2263">
        <v>3.5534498075214702</v>
      </c>
      <c r="I2263" t="s">
        <v>93</v>
      </c>
    </row>
    <row r="2264" spans="1:9">
      <c r="A2264" t="str">
        <f t="shared" si="35"/>
        <v>C502016FemaleAllEth6</v>
      </c>
      <c r="B2264">
        <v>2016</v>
      </c>
      <c r="C2264" t="s">
        <v>27</v>
      </c>
      <c r="D2264" t="s">
        <v>117</v>
      </c>
      <c r="E2264">
        <v>6</v>
      </c>
      <c r="F2264" t="s">
        <v>146</v>
      </c>
      <c r="G2264">
        <v>15</v>
      </c>
      <c r="H2264">
        <v>8.8836245188036695</v>
      </c>
      <c r="I2264" t="s">
        <v>102</v>
      </c>
    </row>
    <row r="2265" spans="1:9">
      <c r="A2265" t="str">
        <f t="shared" si="35"/>
        <v>C512016FemaleAllEth6</v>
      </c>
      <c r="B2265">
        <v>2016</v>
      </c>
      <c r="C2265" t="s">
        <v>27</v>
      </c>
      <c r="D2265" t="s">
        <v>117</v>
      </c>
      <c r="E2265">
        <v>6</v>
      </c>
      <c r="F2265" t="s">
        <v>146</v>
      </c>
      <c r="G2265">
        <v>1</v>
      </c>
      <c r="H2265">
        <v>0.59224163458691104</v>
      </c>
      <c r="I2265" t="s">
        <v>106</v>
      </c>
    </row>
    <row r="2266" spans="1:9">
      <c r="A2266" t="str">
        <f t="shared" si="35"/>
        <v>C532016FemaleAllEth6</v>
      </c>
      <c r="B2266">
        <v>2016</v>
      </c>
      <c r="C2266" t="s">
        <v>27</v>
      </c>
      <c r="D2266" t="s">
        <v>117</v>
      </c>
      <c r="E2266">
        <v>6</v>
      </c>
      <c r="F2266" t="s">
        <v>146</v>
      </c>
      <c r="G2266">
        <v>13</v>
      </c>
      <c r="H2266">
        <v>7.6991412496298501</v>
      </c>
      <c r="I2266" t="s">
        <v>103</v>
      </c>
    </row>
    <row r="2267" spans="1:9">
      <c r="A2267" t="str">
        <f t="shared" si="35"/>
        <v>C54-C552016FemaleAllEth6</v>
      </c>
      <c r="B2267">
        <v>2016</v>
      </c>
      <c r="C2267" t="s">
        <v>27</v>
      </c>
      <c r="D2267" t="s">
        <v>117</v>
      </c>
      <c r="E2267">
        <v>6</v>
      </c>
      <c r="F2267" t="s">
        <v>146</v>
      </c>
      <c r="G2267">
        <v>1</v>
      </c>
      <c r="H2267">
        <v>0.59224163458691104</v>
      </c>
      <c r="I2267" t="s">
        <v>104</v>
      </c>
    </row>
    <row r="2268" spans="1:9">
      <c r="A2268" t="str">
        <f t="shared" si="35"/>
        <v>C56-C572016FemaleAllEth6</v>
      </c>
      <c r="B2268">
        <v>2016</v>
      </c>
      <c r="C2268" t="s">
        <v>27</v>
      </c>
      <c r="D2268" t="s">
        <v>117</v>
      </c>
      <c r="E2268">
        <v>6</v>
      </c>
      <c r="F2268" t="s">
        <v>146</v>
      </c>
      <c r="G2268">
        <v>2</v>
      </c>
      <c r="H2268">
        <v>1.1844832691738201</v>
      </c>
      <c r="I2268" t="s">
        <v>105</v>
      </c>
    </row>
    <row r="2269" spans="1:9">
      <c r="A2269" t="str">
        <f t="shared" si="35"/>
        <v>C64-C66, C682016FemaleAllEth6</v>
      </c>
      <c r="B2269">
        <v>2016</v>
      </c>
      <c r="C2269" t="s">
        <v>27</v>
      </c>
      <c r="D2269" t="s">
        <v>117</v>
      </c>
      <c r="E2269">
        <v>6</v>
      </c>
      <c r="F2269" t="s">
        <v>146</v>
      </c>
      <c r="G2269">
        <v>1</v>
      </c>
      <c r="H2269">
        <v>0.59224163458691104</v>
      </c>
      <c r="I2269" t="s">
        <v>94</v>
      </c>
    </row>
    <row r="2270" spans="1:9">
      <c r="A2270" t="str">
        <f t="shared" si="35"/>
        <v>C712016FemaleAllEth6</v>
      </c>
      <c r="B2270">
        <v>2016</v>
      </c>
      <c r="C2270" t="s">
        <v>27</v>
      </c>
      <c r="D2270" t="s">
        <v>117</v>
      </c>
      <c r="E2270">
        <v>6</v>
      </c>
      <c r="F2270" t="s">
        <v>146</v>
      </c>
      <c r="G2270">
        <v>5</v>
      </c>
      <c r="H2270">
        <v>2.9612081729345601</v>
      </c>
      <c r="I2270" t="s">
        <v>96</v>
      </c>
    </row>
    <row r="2271" spans="1:9">
      <c r="A2271" t="str">
        <f t="shared" si="35"/>
        <v>C732016FemaleAllEth6</v>
      </c>
      <c r="B2271">
        <v>2016</v>
      </c>
      <c r="C2271" t="s">
        <v>27</v>
      </c>
      <c r="D2271" t="s">
        <v>117</v>
      </c>
      <c r="E2271">
        <v>6</v>
      </c>
      <c r="F2271" t="s">
        <v>146</v>
      </c>
      <c r="G2271">
        <v>16</v>
      </c>
      <c r="H2271">
        <v>9.4758661533905801</v>
      </c>
      <c r="I2271" t="s">
        <v>97</v>
      </c>
    </row>
    <row r="2272" spans="1:9">
      <c r="A2272" t="str">
        <f t="shared" si="35"/>
        <v>C812016FemaleAllEth6</v>
      </c>
      <c r="B2272">
        <v>2016</v>
      </c>
      <c r="C2272" t="s">
        <v>27</v>
      </c>
      <c r="D2272" t="s">
        <v>117</v>
      </c>
      <c r="E2272">
        <v>6</v>
      </c>
      <c r="F2272" t="s">
        <v>146</v>
      </c>
      <c r="G2272">
        <v>3</v>
      </c>
      <c r="H2272">
        <v>1.77672490376073</v>
      </c>
      <c r="I2272" t="s">
        <v>98</v>
      </c>
    </row>
    <row r="2273" spans="1:9">
      <c r="A2273" t="str">
        <f t="shared" si="35"/>
        <v>C82-C86, C962016FemaleAllEth6</v>
      </c>
      <c r="B2273">
        <v>2016</v>
      </c>
      <c r="C2273" t="s">
        <v>27</v>
      </c>
      <c r="D2273" t="s">
        <v>117</v>
      </c>
      <c r="E2273">
        <v>6</v>
      </c>
      <c r="F2273" t="s">
        <v>146</v>
      </c>
      <c r="G2273">
        <v>5</v>
      </c>
      <c r="H2273">
        <v>2.9612081729345601</v>
      </c>
      <c r="I2273" t="s">
        <v>99</v>
      </c>
    </row>
    <row r="2274" spans="1:9">
      <c r="A2274" t="str">
        <f t="shared" si="35"/>
        <v>D45-D472016FemaleAllEth6</v>
      </c>
      <c r="B2274">
        <v>2016</v>
      </c>
      <c r="C2274" t="s">
        <v>27</v>
      </c>
      <c r="D2274" t="s">
        <v>117</v>
      </c>
      <c r="E2274">
        <v>6</v>
      </c>
      <c r="F2274" t="s">
        <v>146</v>
      </c>
      <c r="G2274">
        <v>3</v>
      </c>
      <c r="H2274">
        <v>1.77672490376073</v>
      </c>
      <c r="I2274" t="s">
        <v>142</v>
      </c>
    </row>
    <row r="2275" spans="1:9">
      <c r="A2275" t="str">
        <f t="shared" si="35"/>
        <v>C00-C142016FemaleAllEth7</v>
      </c>
      <c r="B2275">
        <v>2016</v>
      </c>
      <c r="C2275" t="s">
        <v>27</v>
      </c>
      <c r="D2275" t="s">
        <v>117</v>
      </c>
      <c r="E2275">
        <v>7</v>
      </c>
      <c r="F2275" t="s">
        <v>147</v>
      </c>
      <c r="G2275">
        <v>1</v>
      </c>
      <c r="H2275">
        <v>0.64766839378238295</v>
      </c>
      <c r="I2275" t="s">
        <v>86</v>
      </c>
    </row>
    <row r="2276" spans="1:9">
      <c r="A2276" t="str">
        <f t="shared" si="35"/>
        <v>C162016FemaleAllEth7</v>
      </c>
      <c r="B2276">
        <v>2016</v>
      </c>
      <c r="C2276" t="s">
        <v>27</v>
      </c>
      <c r="D2276" t="s">
        <v>117</v>
      </c>
      <c r="E2276">
        <v>7</v>
      </c>
      <c r="F2276" t="s">
        <v>147</v>
      </c>
      <c r="G2276">
        <v>1</v>
      </c>
      <c r="H2276">
        <v>0.64766839378238295</v>
      </c>
      <c r="I2276" t="s">
        <v>88</v>
      </c>
    </row>
    <row r="2277" spans="1:9">
      <c r="A2277" t="str">
        <f t="shared" si="35"/>
        <v>C18-C212016FemaleAllEth7</v>
      </c>
      <c r="B2277">
        <v>2016</v>
      </c>
      <c r="C2277" t="s">
        <v>27</v>
      </c>
      <c r="D2277" t="s">
        <v>117</v>
      </c>
      <c r="E2277">
        <v>7</v>
      </c>
      <c r="F2277" t="s">
        <v>147</v>
      </c>
      <c r="G2277">
        <v>24</v>
      </c>
      <c r="H2277">
        <v>15.5440414507772</v>
      </c>
      <c r="I2277" t="s">
        <v>89</v>
      </c>
    </row>
    <row r="2278" spans="1:9">
      <c r="A2278" t="str">
        <f t="shared" si="35"/>
        <v>C252016FemaleAllEth7</v>
      </c>
      <c r="B2278">
        <v>2016</v>
      </c>
      <c r="C2278" t="s">
        <v>27</v>
      </c>
      <c r="D2278" t="s">
        <v>117</v>
      </c>
      <c r="E2278">
        <v>7</v>
      </c>
      <c r="F2278" t="s">
        <v>147</v>
      </c>
      <c r="G2278">
        <v>1</v>
      </c>
      <c r="H2278">
        <v>0.64766839378238295</v>
      </c>
      <c r="I2278" t="s">
        <v>91</v>
      </c>
    </row>
    <row r="2279" spans="1:9">
      <c r="A2279" t="str">
        <f t="shared" si="35"/>
        <v>C33-C342016FemaleAllEth7</v>
      </c>
      <c r="B2279">
        <v>2016</v>
      </c>
      <c r="C2279" t="s">
        <v>27</v>
      </c>
      <c r="D2279" t="s">
        <v>117</v>
      </c>
      <c r="E2279">
        <v>7</v>
      </c>
      <c r="F2279" t="s">
        <v>147</v>
      </c>
      <c r="G2279">
        <v>1</v>
      </c>
      <c r="H2279">
        <v>0.64766839378238295</v>
      </c>
      <c r="I2279" t="s">
        <v>92</v>
      </c>
    </row>
    <row r="2280" spans="1:9">
      <c r="A2280" t="str">
        <f t="shared" si="35"/>
        <v>C432016FemaleAllEth7</v>
      </c>
      <c r="B2280">
        <v>2016</v>
      </c>
      <c r="C2280" t="s">
        <v>27</v>
      </c>
      <c r="D2280" t="s">
        <v>117</v>
      </c>
      <c r="E2280">
        <v>7</v>
      </c>
      <c r="F2280" t="s">
        <v>147</v>
      </c>
      <c r="G2280">
        <v>20</v>
      </c>
      <c r="H2280">
        <v>12.9533678756477</v>
      </c>
      <c r="I2280" t="s">
        <v>93</v>
      </c>
    </row>
    <row r="2281" spans="1:9">
      <c r="A2281" t="str">
        <f t="shared" si="35"/>
        <v>C502016FemaleAllEth7</v>
      </c>
      <c r="B2281">
        <v>2016</v>
      </c>
      <c r="C2281" t="s">
        <v>27</v>
      </c>
      <c r="D2281" t="s">
        <v>117</v>
      </c>
      <c r="E2281">
        <v>7</v>
      </c>
      <c r="F2281" t="s">
        <v>147</v>
      </c>
      <c r="G2281">
        <v>54</v>
      </c>
      <c r="H2281">
        <v>34.974093264248701</v>
      </c>
      <c r="I2281" t="s">
        <v>102</v>
      </c>
    </row>
    <row r="2282" spans="1:9">
      <c r="A2282" t="str">
        <f t="shared" si="35"/>
        <v>C512016FemaleAllEth7</v>
      </c>
      <c r="B2282">
        <v>2016</v>
      </c>
      <c r="C2282" t="s">
        <v>27</v>
      </c>
      <c r="D2282" t="s">
        <v>117</v>
      </c>
      <c r="E2282">
        <v>7</v>
      </c>
      <c r="F2282" t="s">
        <v>147</v>
      </c>
      <c r="G2282">
        <v>1</v>
      </c>
      <c r="H2282">
        <v>0.64766839378238295</v>
      </c>
      <c r="I2282" t="s">
        <v>106</v>
      </c>
    </row>
    <row r="2283" spans="1:9">
      <c r="A2283" t="str">
        <f t="shared" si="35"/>
        <v>C532016FemaleAllEth7</v>
      </c>
      <c r="B2283">
        <v>2016</v>
      </c>
      <c r="C2283" t="s">
        <v>27</v>
      </c>
      <c r="D2283" t="s">
        <v>117</v>
      </c>
      <c r="E2283">
        <v>7</v>
      </c>
      <c r="F2283" t="s">
        <v>147</v>
      </c>
      <c r="G2283">
        <v>34</v>
      </c>
      <c r="H2283">
        <v>22.020725388601001</v>
      </c>
      <c r="I2283" t="s">
        <v>103</v>
      </c>
    </row>
    <row r="2284" spans="1:9">
      <c r="A2284" t="str">
        <f t="shared" si="35"/>
        <v>C54-C552016FemaleAllEth7</v>
      </c>
      <c r="B2284">
        <v>2016</v>
      </c>
      <c r="C2284" t="s">
        <v>27</v>
      </c>
      <c r="D2284" t="s">
        <v>117</v>
      </c>
      <c r="E2284">
        <v>7</v>
      </c>
      <c r="F2284" t="s">
        <v>147</v>
      </c>
      <c r="G2284">
        <v>3</v>
      </c>
      <c r="H2284">
        <v>1.9430051813471501</v>
      </c>
      <c r="I2284" t="s">
        <v>104</v>
      </c>
    </row>
    <row r="2285" spans="1:9">
      <c r="A2285" t="str">
        <f t="shared" si="35"/>
        <v>C56-C572016FemaleAllEth7</v>
      </c>
      <c r="B2285">
        <v>2016</v>
      </c>
      <c r="C2285" t="s">
        <v>27</v>
      </c>
      <c r="D2285" t="s">
        <v>117</v>
      </c>
      <c r="E2285">
        <v>7</v>
      </c>
      <c r="F2285" t="s">
        <v>147</v>
      </c>
      <c r="G2285">
        <v>6</v>
      </c>
      <c r="H2285">
        <v>3.8860103626943001</v>
      </c>
      <c r="I2285" t="s">
        <v>105</v>
      </c>
    </row>
    <row r="2286" spans="1:9">
      <c r="A2286" t="str">
        <f t="shared" si="35"/>
        <v>C64-C66, C682016FemaleAllEth7</v>
      </c>
      <c r="B2286">
        <v>2016</v>
      </c>
      <c r="C2286" t="s">
        <v>27</v>
      </c>
      <c r="D2286" t="s">
        <v>117</v>
      </c>
      <c r="E2286">
        <v>7</v>
      </c>
      <c r="F2286" t="s">
        <v>147</v>
      </c>
      <c r="G2286">
        <v>2</v>
      </c>
      <c r="H2286">
        <v>1.2953367875647701</v>
      </c>
      <c r="I2286" t="s">
        <v>94</v>
      </c>
    </row>
    <row r="2287" spans="1:9">
      <c r="A2287" t="str">
        <f t="shared" si="35"/>
        <v>C712016FemaleAllEth7</v>
      </c>
      <c r="B2287">
        <v>2016</v>
      </c>
      <c r="C2287" t="s">
        <v>27</v>
      </c>
      <c r="D2287" t="s">
        <v>117</v>
      </c>
      <c r="E2287">
        <v>7</v>
      </c>
      <c r="F2287" t="s">
        <v>147</v>
      </c>
      <c r="G2287">
        <v>3</v>
      </c>
      <c r="H2287">
        <v>1.9430051813471501</v>
      </c>
      <c r="I2287" t="s">
        <v>96</v>
      </c>
    </row>
    <row r="2288" spans="1:9">
      <c r="A2288" t="str">
        <f t="shared" si="35"/>
        <v>C732016FemaleAllEth7</v>
      </c>
      <c r="B2288">
        <v>2016</v>
      </c>
      <c r="C2288" t="s">
        <v>27</v>
      </c>
      <c r="D2288" t="s">
        <v>117</v>
      </c>
      <c r="E2288">
        <v>7</v>
      </c>
      <c r="F2288" t="s">
        <v>147</v>
      </c>
      <c r="G2288">
        <v>17</v>
      </c>
      <c r="H2288">
        <v>11.0103626943005</v>
      </c>
      <c r="I2288" t="s">
        <v>97</v>
      </c>
    </row>
    <row r="2289" spans="1:9">
      <c r="A2289" t="str">
        <f t="shared" si="35"/>
        <v>C812016FemaleAllEth7</v>
      </c>
      <c r="B2289">
        <v>2016</v>
      </c>
      <c r="C2289" t="s">
        <v>27</v>
      </c>
      <c r="D2289" t="s">
        <v>117</v>
      </c>
      <c r="E2289">
        <v>7</v>
      </c>
      <c r="F2289" t="s">
        <v>147</v>
      </c>
      <c r="G2289">
        <v>2</v>
      </c>
      <c r="H2289">
        <v>1.2953367875647701</v>
      </c>
      <c r="I2289" t="s">
        <v>98</v>
      </c>
    </row>
    <row r="2290" spans="1:9">
      <c r="A2290" t="str">
        <f t="shared" si="35"/>
        <v>C82-C86, C962016FemaleAllEth7</v>
      </c>
      <c r="B2290">
        <v>2016</v>
      </c>
      <c r="C2290" t="s">
        <v>27</v>
      </c>
      <c r="D2290" t="s">
        <v>117</v>
      </c>
      <c r="E2290">
        <v>7</v>
      </c>
      <c r="F2290" t="s">
        <v>147</v>
      </c>
      <c r="G2290">
        <v>6</v>
      </c>
      <c r="H2290">
        <v>3.8860103626943001</v>
      </c>
      <c r="I2290" t="s">
        <v>99</v>
      </c>
    </row>
    <row r="2291" spans="1:9">
      <c r="A2291" t="str">
        <f t="shared" si="35"/>
        <v>C902016FemaleAllEth7</v>
      </c>
      <c r="B2291">
        <v>2016</v>
      </c>
      <c r="C2291" t="s">
        <v>27</v>
      </c>
      <c r="D2291" t="s">
        <v>117</v>
      </c>
      <c r="E2291">
        <v>7</v>
      </c>
      <c r="F2291" t="s">
        <v>147</v>
      </c>
      <c r="G2291">
        <v>1</v>
      </c>
      <c r="H2291">
        <v>0.64766839378238295</v>
      </c>
      <c r="I2291" t="s">
        <v>100</v>
      </c>
    </row>
    <row r="2292" spans="1:9">
      <c r="A2292" t="str">
        <f t="shared" si="35"/>
        <v>C91-C952016FemaleAllEth7</v>
      </c>
      <c r="B2292">
        <v>2016</v>
      </c>
      <c r="C2292" t="s">
        <v>27</v>
      </c>
      <c r="D2292" t="s">
        <v>117</v>
      </c>
      <c r="E2292">
        <v>7</v>
      </c>
      <c r="F2292" t="s">
        <v>147</v>
      </c>
      <c r="G2292">
        <v>4</v>
      </c>
      <c r="H2292">
        <v>2.59067357512953</v>
      </c>
      <c r="I2292" t="s">
        <v>101</v>
      </c>
    </row>
    <row r="2293" spans="1:9">
      <c r="A2293" t="str">
        <f t="shared" si="35"/>
        <v>D45-D472016FemaleAllEth7</v>
      </c>
      <c r="B2293">
        <v>2016</v>
      </c>
      <c r="C2293" t="s">
        <v>27</v>
      </c>
      <c r="D2293" t="s">
        <v>117</v>
      </c>
      <c r="E2293">
        <v>7</v>
      </c>
      <c r="F2293" t="s">
        <v>147</v>
      </c>
      <c r="G2293">
        <v>2</v>
      </c>
      <c r="H2293">
        <v>1.2953367875647701</v>
      </c>
      <c r="I2293" t="s">
        <v>142</v>
      </c>
    </row>
    <row r="2294" spans="1:9">
      <c r="A2294" t="str">
        <f t="shared" si="35"/>
        <v>C00-C142016FemaleAllEth8</v>
      </c>
      <c r="B2294">
        <v>2016</v>
      </c>
      <c r="C2294" t="s">
        <v>27</v>
      </c>
      <c r="D2294" t="s">
        <v>117</v>
      </c>
      <c r="E2294">
        <v>8</v>
      </c>
      <c r="F2294" t="s">
        <v>148</v>
      </c>
      <c r="G2294">
        <v>4</v>
      </c>
      <c r="H2294">
        <v>2.7523567054290199</v>
      </c>
      <c r="I2294" t="s">
        <v>86</v>
      </c>
    </row>
    <row r="2295" spans="1:9">
      <c r="A2295" t="str">
        <f t="shared" si="35"/>
        <v>C162016FemaleAllEth8</v>
      </c>
      <c r="B2295">
        <v>2016</v>
      </c>
      <c r="C2295" t="s">
        <v>27</v>
      </c>
      <c r="D2295" t="s">
        <v>117</v>
      </c>
      <c r="E2295">
        <v>8</v>
      </c>
      <c r="F2295" t="s">
        <v>148</v>
      </c>
      <c r="G2295">
        <v>1</v>
      </c>
      <c r="H2295">
        <v>0.68808917635725597</v>
      </c>
      <c r="I2295" t="s">
        <v>88</v>
      </c>
    </row>
    <row r="2296" spans="1:9">
      <c r="A2296" t="str">
        <f t="shared" si="35"/>
        <v>C18-C212016FemaleAllEth8</v>
      </c>
      <c r="B2296">
        <v>2016</v>
      </c>
      <c r="C2296" t="s">
        <v>27</v>
      </c>
      <c r="D2296" t="s">
        <v>117</v>
      </c>
      <c r="E2296">
        <v>8</v>
      </c>
      <c r="F2296" t="s">
        <v>148</v>
      </c>
      <c r="G2296">
        <v>27</v>
      </c>
      <c r="H2296">
        <v>18.578407761645899</v>
      </c>
      <c r="I2296" t="s">
        <v>89</v>
      </c>
    </row>
    <row r="2297" spans="1:9">
      <c r="A2297" t="str">
        <f t="shared" si="35"/>
        <v>C222016FemaleAllEth8</v>
      </c>
      <c r="B2297">
        <v>2016</v>
      </c>
      <c r="C2297" t="s">
        <v>27</v>
      </c>
      <c r="D2297" t="s">
        <v>117</v>
      </c>
      <c r="E2297">
        <v>8</v>
      </c>
      <c r="F2297" t="s">
        <v>148</v>
      </c>
      <c r="G2297">
        <v>1</v>
      </c>
      <c r="H2297">
        <v>0.68808917635725597</v>
      </c>
      <c r="I2297" t="s">
        <v>90</v>
      </c>
    </row>
    <row r="2298" spans="1:9">
      <c r="A2298" t="str">
        <f t="shared" si="35"/>
        <v>C252016FemaleAllEth8</v>
      </c>
      <c r="B2298">
        <v>2016</v>
      </c>
      <c r="C2298" t="s">
        <v>27</v>
      </c>
      <c r="D2298" t="s">
        <v>117</v>
      </c>
      <c r="E2298">
        <v>8</v>
      </c>
      <c r="F2298" t="s">
        <v>148</v>
      </c>
      <c r="G2298">
        <v>1</v>
      </c>
      <c r="H2298">
        <v>0.68808917635725597</v>
      </c>
      <c r="I2298" t="s">
        <v>91</v>
      </c>
    </row>
    <row r="2299" spans="1:9">
      <c r="A2299" t="str">
        <f t="shared" si="35"/>
        <v>C33-C342016FemaleAllEth8</v>
      </c>
      <c r="B2299">
        <v>2016</v>
      </c>
      <c r="C2299" t="s">
        <v>27</v>
      </c>
      <c r="D2299" t="s">
        <v>117</v>
      </c>
      <c r="E2299">
        <v>8</v>
      </c>
      <c r="F2299" t="s">
        <v>148</v>
      </c>
      <c r="G2299">
        <v>2</v>
      </c>
      <c r="H2299">
        <v>1.3761783527145099</v>
      </c>
      <c r="I2299" t="s">
        <v>92</v>
      </c>
    </row>
    <row r="2300" spans="1:9">
      <c r="A2300" t="str">
        <f t="shared" si="35"/>
        <v>C432016FemaleAllEth8</v>
      </c>
      <c r="B2300">
        <v>2016</v>
      </c>
      <c r="C2300" t="s">
        <v>27</v>
      </c>
      <c r="D2300" t="s">
        <v>117</v>
      </c>
      <c r="E2300">
        <v>8</v>
      </c>
      <c r="F2300" t="s">
        <v>148</v>
      </c>
      <c r="G2300">
        <v>27</v>
      </c>
      <c r="H2300">
        <v>18.578407761645899</v>
      </c>
      <c r="I2300" t="s">
        <v>93</v>
      </c>
    </row>
    <row r="2301" spans="1:9">
      <c r="A2301" t="str">
        <f t="shared" si="35"/>
        <v>C502016FemaleAllEth8</v>
      </c>
      <c r="B2301">
        <v>2016</v>
      </c>
      <c r="C2301" t="s">
        <v>27</v>
      </c>
      <c r="D2301" t="s">
        <v>117</v>
      </c>
      <c r="E2301">
        <v>8</v>
      </c>
      <c r="F2301" t="s">
        <v>148</v>
      </c>
      <c r="G2301">
        <v>91</v>
      </c>
      <c r="H2301">
        <v>62.616115048510302</v>
      </c>
      <c r="I2301" t="s">
        <v>102</v>
      </c>
    </row>
    <row r="2302" spans="1:9">
      <c r="A2302" t="str">
        <f t="shared" si="35"/>
        <v>C532016FemaleAllEth8</v>
      </c>
      <c r="B2302">
        <v>2016</v>
      </c>
      <c r="C2302" t="s">
        <v>27</v>
      </c>
      <c r="D2302" t="s">
        <v>117</v>
      </c>
      <c r="E2302">
        <v>8</v>
      </c>
      <c r="F2302" t="s">
        <v>148</v>
      </c>
      <c r="G2302">
        <v>20</v>
      </c>
      <c r="H2302">
        <v>13.7617835271451</v>
      </c>
      <c r="I2302" t="s">
        <v>103</v>
      </c>
    </row>
    <row r="2303" spans="1:9">
      <c r="A2303" t="str">
        <f t="shared" si="35"/>
        <v>C54-C552016FemaleAllEth8</v>
      </c>
      <c r="B2303">
        <v>2016</v>
      </c>
      <c r="C2303" t="s">
        <v>27</v>
      </c>
      <c r="D2303" t="s">
        <v>117</v>
      </c>
      <c r="E2303">
        <v>8</v>
      </c>
      <c r="F2303" t="s">
        <v>148</v>
      </c>
      <c r="G2303">
        <v>18</v>
      </c>
      <c r="H2303">
        <v>12.3856051744306</v>
      </c>
      <c r="I2303" t="s">
        <v>104</v>
      </c>
    </row>
    <row r="2304" spans="1:9">
      <c r="A2304" t="str">
        <f t="shared" si="35"/>
        <v>C56-C572016FemaleAllEth8</v>
      </c>
      <c r="B2304">
        <v>2016</v>
      </c>
      <c r="C2304" t="s">
        <v>27</v>
      </c>
      <c r="D2304" t="s">
        <v>117</v>
      </c>
      <c r="E2304">
        <v>8</v>
      </c>
      <c r="F2304" t="s">
        <v>148</v>
      </c>
      <c r="G2304">
        <v>10</v>
      </c>
      <c r="H2304">
        <v>6.8808917635725599</v>
      </c>
      <c r="I2304" t="s">
        <v>105</v>
      </c>
    </row>
    <row r="2305" spans="1:9">
      <c r="A2305" t="str">
        <f t="shared" si="35"/>
        <v>C64-C66, C682016FemaleAllEth8</v>
      </c>
      <c r="B2305">
        <v>2016</v>
      </c>
      <c r="C2305" t="s">
        <v>27</v>
      </c>
      <c r="D2305" t="s">
        <v>117</v>
      </c>
      <c r="E2305">
        <v>8</v>
      </c>
      <c r="F2305" t="s">
        <v>148</v>
      </c>
      <c r="G2305">
        <v>1</v>
      </c>
      <c r="H2305">
        <v>0.68808917635725597</v>
      </c>
      <c r="I2305" t="s">
        <v>94</v>
      </c>
    </row>
    <row r="2306" spans="1:9">
      <c r="A2306" t="str">
        <f t="shared" si="35"/>
        <v>C712016FemaleAllEth8</v>
      </c>
      <c r="B2306">
        <v>2016</v>
      </c>
      <c r="C2306" t="s">
        <v>27</v>
      </c>
      <c r="D2306" t="s">
        <v>117</v>
      </c>
      <c r="E2306">
        <v>8</v>
      </c>
      <c r="F2306" t="s">
        <v>148</v>
      </c>
      <c r="G2306">
        <v>4</v>
      </c>
      <c r="H2306">
        <v>2.7523567054290199</v>
      </c>
      <c r="I2306" t="s">
        <v>96</v>
      </c>
    </row>
    <row r="2307" spans="1:9">
      <c r="A2307" t="str">
        <f t="shared" ref="A2307:A2370" si="36">I2307&amp;B2307&amp;C2307&amp;D2307&amp;E2307</f>
        <v>C732016FemaleAllEth8</v>
      </c>
      <c r="B2307">
        <v>2016</v>
      </c>
      <c r="C2307" t="s">
        <v>27</v>
      </c>
      <c r="D2307" t="s">
        <v>117</v>
      </c>
      <c r="E2307">
        <v>8</v>
      </c>
      <c r="F2307" t="s">
        <v>148</v>
      </c>
      <c r="G2307">
        <v>20</v>
      </c>
      <c r="H2307">
        <v>13.7617835271451</v>
      </c>
      <c r="I2307" t="s">
        <v>97</v>
      </c>
    </row>
    <row r="2308" spans="1:9">
      <c r="A2308" t="str">
        <f t="shared" si="36"/>
        <v>C812016FemaleAllEth8</v>
      </c>
      <c r="B2308">
        <v>2016</v>
      </c>
      <c r="C2308" t="s">
        <v>27</v>
      </c>
      <c r="D2308" t="s">
        <v>117</v>
      </c>
      <c r="E2308">
        <v>8</v>
      </c>
      <c r="F2308" t="s">
        <v>148</v>
      </c>
      <c r="G2308">
        <v>4</v>
      </c>
      <c r="H2308">
        <v>2.7523567054290199</v>
      </c>
      <c r="I2308" t="s">
        <v>98</v>
      </c>
    </row>
    <row r="2309" spans="1:9">
      <c r="A2309" t="str">
        <f t="shared" si="36"/>
        <v>C82-C86, C962016FemaleAllEth8</v>
      </c>
      <c r="B2309">
        <v>2016</v>
      </c>
      <c r="C2309" t="s">
        <v>27</v>
      </c>
      <c r="D2309" t="s">
        <v>117</v>
      </c>
      <c r="E2309">
        <v>8</v>
      </c>
      <c r="F2309" t="s">
        <v>148</v>
      </c>
      <c r="G2309">
        <v>7</v>
      </c>
      <c r="H2309">
        <v>4.8166242345007904</v>
      </c>
      <c r="I2309" t="s">
        <v>99</v>
      </c>
    </row>
    <row r="2310" spans="1:9">
      <c r="A2310" t="str">
        <f t="shared" si="36"/>
        <v>C902016FemaleAllEth8</v>
      </c>
      <c r="B2310">
        <v>2016</v>
      </c>
      <c r="C2310" t="s">
        <v>27</v>
      </c>
      <c r="D2310" t="s">
        <v>117</v>
      </c>
      <c r="E2310">
        <v>8</v>
      </c>
      <c r="F2310" t="s">
        <v>148</v>
      </c>
      <c r="G2310">
        <v>2</v>
      </c>
      <c r="H2310">
        <v>1.3761783527145099</v>
      </c>
      <c r="I2310" t="s">
        <v>100</v>
      </c>
    </row>
    <row r="2311" spans="1:9">
      <c r="A2311" t="str">
        <f t="shared" si="36"/>
        <v>C91-C952016FemaleAllEth8</v>
      </c>
      <c r="B2311">
        <v>2016</v>
      </c>
      <c r="C2311" t="s">
        <v>27</v>
      </c>
      <c r="D2311" t="s">
        <v>117</v>
      </c>
      <c r="E2311">
        <v>8</v>
      </c>
      <c r="F2311" t="s">
        <v>148</v>
      </c>
      <c r="G2311">
        <v>6</v>
      </c>
      <c r="H2311">
        <v>4.1285350581435303</v>
      </c>
      <c r="I2311" t="s">
        <v>101</v>
      </c>
    </row>
    <row r="2312" spans="1:9">
      <c r="A2312" t="str">
        <f t="shared" si="36"/>
        <v>D45-D472016FemaleAllEth8</v>
      </c>
      <c r="B2312">
        <v>2016</v>
      </c>
      <c r="C2312" t="s">
        <v>27</v>
      </c>
      <c r="D2312" t="s">
        <v>117</v>
      </c>
      <c r="E2312">
        <v>8</v>
      </c>
      <c r="F2312" t="s">
        <v>148</v>
      </c>
      <c r="G2312">
        <v>2</v>
      </c>
      <c r="H2312">
        <v>1.3761783527145099</v>
      </c>
      <c r="I2312" t="s">
        <v>142</v>
      </c>
    </row>
    <row r="2313" spans="1:9">
      <c r="A2313" t="str">
        <f t="shared" si="36"/>
        <v>C00-C142016FemaleAllEth9</v>
      </c>
      <c r="B2313">
        <v>2016</v>
      </c>
      <c r="C2313" t="s">
        <v>27</v>
      </c>
      <c r="D2313" t="s">
        <v>117</v>
      </c>
      <c r="E2313">
        <v>9</v>
      </c>
      <c r="F2313" t="s">
        <v>149</v>
      </c>
      <c r="G2313">
        <v>10</v>
      </c>
      <c r="H2313">
        <v>6.34316523945449</v>
      </c>
      <c r="I2313" t="s">
        <v>86</v>
      </c>
    </row>
    <row r="2314" spans="1:9">
      <c r="A2314" t="str">
        <f t="shared" si="36"/>
        <v>C152016FemaleAllEth9</v>
      </c>
      <c r="B2314">
        <v>2016</v>
      </c>
      <c r="C2314" t="s">
        <v>27</v>
      </c>
      <c r="D2314" t="s">
        <v>117</v>
      </c>
      <c r="E2314">
        <v>9</v>
      </c>
      <c r="F2314" t="s">
        <v>149</v>
      </c>
      <c r="G2314">
        <v>1</v>
      </c>
      <c r="H2314">
        <v>0.63431652394544902</v>
      </c>
      <c r="I2314" t="s">
        <v>87</v>
      </c>
    </row>
    <row r="2315" spans="1:9">
      <c r="A2315" t="str">
        <f t="shared" si="36"/>
        <v>C162016FemaleAllEth9</v>
      </c>
      <c r="B2315">
        <v>2016</v>
      </c>
      <c r="C2315" t="s">
        <v>27</v>
      </c>
      <c r="D2315" t="s">
        <v>117</v>
      </c>
      <c r="E2315">
        <v>9</v>
      </c>
      <c r="F2315" t="s">
        <v>149</v>
      </c>
      <c r="G2315">
        <v>4</v>
      </c>
      <c r="H2315">
        <v>2.5372660957818001</v>
      </c>
      <c r="I2315" t="s">
        <v>88</v>
      </c>
    </row>
    <row r="2316" spans="1:9">
      <c r="A2316" t="str">
        <f t="shared" si="36"/>
        <v>C18-C212016FemaleAllEth9</v>
      </c>
      <c r="B2316">
        <v>2016</v>
      </c>
      <c r="C2316" t="s">
        <v>27</v>
      </c>
      <c r="D2316" t="s">
        <v>117</v>
      </c>
      <c r="E2316">
        <v>9</v>
      </c>
      <c r="F2316" t="s">
        <v>149</v>
      </c>
      <c r="G2316">
        <v>28</v>
      </c>
      <c r="H2316">
        <v>17.760862670472601</v>
      </c>
      <c r="I2316" t="s">
        <v>89</v>
      </c>
    </row>
    <row r="2317" spans="1:9">
      <c r="A2317" t="str">
        <f t="shared" si="36"/>
        <v>C222016FemaleAllEth9</v>
      </c>
      <c r="B2317">
        <v>2016</v>
      </c>
      <c r="C2317" t="s">
        <v>27</v>
      </c>
      <c r="D2317" t="s">
        <v>117</v>
      </c>
      <c r="E2317">
        <v>9</v>
      </c>
      <c r="F2317" t="s">
        <v>149</v>
      </c>
      <c r="G2317">
        <v>2</v>
      </c>
      <c r="H2317">
        <v>1.2686330478909</v>
      </c>
      <c r="I2317" t="s">
        <v>90</v>
      </c>
    </row>
    <row r="2318" spans="1:9">
      <c r="A2318" t="str">
        <f t="shared" si="36"/>
        <v>C252016FemaleAllEth9</v>
      </c>
      <c r="B2318">
        <v>2016</v>
      </c>
      <c r="C2318" t="s">
        <v>27</v>
      </c>
      <c r="D2318" t="s">
        <v>117</v>
      </c>
      <c r="E2318">
        <v>9</v>
      </c>
      <c r="F2318" t="s">
        <v>149</v>
      </c>
      <c r="G2318">
        <v>2</v>
      </c>
      <c r="H2318">
        <v>1.2686330478909</v>
      </c>
      <c r="I2318" t="s">
        <v>91</v>
      </c>
    </row>
    <row r="2319" spans="1:9">
      <c r="A2319" t="str">
        <f t="shared" si="36"/>
        <v>C33-C342016FemaleAllEth9</v>
      </c>
      <c r="B2319">
        <v>2016</v>
      </c>
      <c r="C2319" t="s">
        <v>27</v>
      </c>
      <c r="D2319" t="s">
        <v>117</v>
      </c>
      <c r="E2319">
        <v>9</v>
      </c>
      <c r="F2319" t="s">
        <v>149</v>
      </c>
      <c r="G2319">
        <v>12</v>
      </c>
      <c r="H2319">
        <v>7.6117982873453904</v>
      </c>
      <c r="I2319" t="s">
        <v>92</v>
      </c>
    </row>
    <row r="2320" spans="1:9">
      <c r="A2320" t="str">
        <f t="shared" si="36"/>
        <v>C432016FemaleAllEth9</v>
      </c>
      <c r="B2320">
        <v>2016</v>
      </c>
      <c r="C2320" t="s">
        <v>27</v>
      </c>
      <c r="D2320" t="s">
        <v>117</v>
      </c>
      <c r="E2320">
        <v>9</v>
      </c>
      <c r="F2320" t="s">
        <v>149</v>
      </c>
      <c r="G2320">
        <v>60</v>
      </c>
      <c r="H2320">
        <v>38.058991436726899</v>
      </c>
      <c r="I2320" t="s">
        <v>93</v>
      </c>
    </row>
    <row r="2321" spans="1:9">
      <c r="A2321" t="str">
        <f t="shared" si="36"/>
        <v>C502016FemaleAllEth9</v>
      </c>
      <c r="B2321">
        <v>2016</v>
      </c>
      <c r="C2321" t="s">
        <v>27</v>
      </c>
      <c r="D2321" t="s">
        <v>117</v>
      </c>
      <c r="E2321">
        <v>9</v>
      </c>
      <c r="F2321" t="s">
        <v>149</v>
      </c>
      <c r="G2321">
        <v>164</v>
      </c>
      <c r="H2321">
        <v>104.027909927054</v>
      </c>
      <c r="I2321" t="s">
        <v>102</v>
      </c>
    </row>
    <row r="2322" spans="1:9">
      <c r="A2322" t="str">
        <f t="shared" si="36"/>
        <v>C512016FemaleAllEth9</v>
      </c>
      <c r="B2322">
        <v>2016</v>
      </c>
      <c r="C2322" t="s">
        <v>27</v>
      </c>
      <c r="D2322" t="s">
        <v>117</v>
      </c>
      <c r="E2322">
        <v>9</v>
      </c>
      <c r="F2322" t="s">
        <v>149</v>
      </c>
      <c r="G2322">
        <v>4</v>
      </c>
      <c r="H2322">
        <v>2.5372660957818001</v>
      </c>
      <c r="I2322" t="s">
        <v>106</v>
      </c>
    </row>
    <row r="2323" spans="1:9">
      <c r="A2323" t="str">
        <f t="shared" si="36"/>
        <v>C532016FemaleAllEth9</v>
      </c>
      <c r="B2323">
        <v>2016</v>
      </c>
      <c r="C2323" t="s">
        <v>27</v>
      </c>
      <c r="D2323" t="s">
        <v>117</v>
      </c>
      <c r="E2323">
        <v>9</v>
      </c>
      <c r="F2323" t="s">
        <v>149</v>
      </c>
      <c r="G2323">
        <v>17</v>
      </c>
      <c r="H2323">
        <v>10.783380907072599</v>
      </c>
      <c r="I2323" t="s">
        <v>103</v>
      </c>
    </row>
    <row r="2324" spans="1:9">
      <c r="A2324" t="str">
        <f t="shared" si="36"/>
        <v>C54-C552016FemaleAllEth9</v>
      </c>
      <c r="B2324">
        <v>2016</v>
      </c>
      <c r="C2324" t="s">
        <v>27</v>
      </c>
      <c r="D2324" t="s">
        <v>117</v>
      </c>
      <c r="E2324">
        <v>9</v>
      </c>
      <c r="F2324" t="s">
        <v>149</v>
      </c>
      <c r="G2324">
        <v>23</v>
      </c>
      <c r="H2324">
        <v>14.5892800507453</v>
      </c>
      <c r="I2324" t="s">
        <v>104</v>
      </c>
    </row>
    <row r="2325" spans="1:9">
      <c r="A2325" t="str">
        <f t="shared" si="36"/>
        <v>C56-C572016FemaleAllEth9</v>
      </c>
      <c r="B2325">
        <v>2016</v>
      </c>
      <c r="C2325" t="s">
        <v>27</v>
      </c>
      <c r="D2325" t="s">
        <v>117</v>
      </c>
      <c r="E2325">
        <v>9</v>
      </c>
      <c r="F2325" t="s">
        <v>149</v>
      </c>
      <c r="G2325">
        <v>15</v>
      </c>
      <c r="H2325">
        <v>9.51474785918173</v>
      </c>
      <c r="I2325" t="s">
        <v>105</v>
      </c>
    </row>
    <row r="2326" spans="1:9">
      <c r="A2326" t="str">
        <f t="shared" si="36"/>
        <v>C64-C66, C682016FemaleAllEth9</v>
      </c>
      <c r="B2326">
        <v>2016</v>
      </c>
      <c r="C2326" t="s">
        <v>27</v>
      </c>
      <c r="D2326" t="s">
        <v>117</v>
      </c>
      <c r="E2326">
        <v>9</v>
      </c>
      <c r="F2326" t="s">
        <v>149</v>
      </c>
      <c r="G2326">
        <v>8</v>
      </c>
      <c r="H2326">
        <v>5.0745321915635904</v>
      </c>
      <c r="I2326" t="s">
        <v>94</v>
      </c>
    </row>
    <row r="2327" spans="1:9">
      <c r="A2327" t="str">
        <f t="shared" si="36"/>
        <v>C672016FemaleAllEth9</v>
      </c>
      <c r="B2327">
        <v>2016</v>
      </c>
      <c r="C2327" t="s">
        <v>27</v>
      </c>
      <c r="D2327" t="s">
        <v>117</v>
      </c>
      <c r="E2327">
        <v>9</v>
      </c>
      <c r="F2327" t="s">
        <v>149</v>
      </c>
      <c r="G2327">
        <v>1</v>
      </c>
      <c r="H2327">
        <v>0.63431652394544902</v>
      </c>
      <c r="I2327" t="s">
        <v>95</v>
      </c>
    </row>
    <row r="2328" spans="1:9">
      <c r="A2328" t="str">
        <f t="shared" si="36"/>
        <v>C712016FemaleAllEth9</v>
      </c>
      <c r="B2328">
        <v>2016</v>
      </c>
      <c r="C2328" t="s">
        <v>27</v>
      </c>
      <c r="D2328" t="s">
        <v>117</v>
      </c>
      <c r="E2328">
        <v>9</v>
      </c>
      <c r="F2328" t="s">
        <v>149</v>
      </c>
      <c r="G2328">
        <v>6</v>
      </c>
      <c r="H2328">
        <v>3.8058991436726899</v>
      </c>
      <c r="I2328" t="s">
        <v>96</v>
      </c>
    </row>
    <row r="2329" spans="1:9">
      <c r="A2329" t="str">
        <f t="shared" si="36"/>
        <v>C732016FemaleAllEth9</v>
      </c>
      <c r="B2329">
        <v>2016</v>
      </c>
      <c r="C2329" t="s">
        <v>27</v>
      </c>
      <c r="D2329" t="s">
        <v>117</v>
      </c>
      <c r="E2329">
        <v>9</v>
      </c>
      <c r="F2329" t="s">
        <v>149</v>
      </c>
      <c r="G2329">
        <v>30</v>
      </c>
      <c r="H2329">
        <v>19.029495718363499</v>
      </c>
      <c r="I2329" t="s">
        <v>97</v>
      </c>
    </row>
    <row r="2330" spans="1:9">
      <c r="A2330" t="str">
        <f t="shared" si="36"/>
        <v>C812016FemaleAllEth9</v>
      </c>
      <c r="B2330">
        <v>2016</v>
      </c>
      <c r="C2330" t="s">
        <v>27</v>
      </c>
      <c r="D2330" t="s">
        <v>117</v>
      </c>
      <c r="E2330">
        <v>9</v>
      </c>
      <c r="F2330" t="s">
        <v>149</v>
      </c>
      <c r="G2330">
        <v>2</v>
      </c>
      <c r="H2330">
        <v>1.2686330478909</v>
      </c>
      <c r="I2330" t="s">
        <v>98</v>
      </c>
    </row>
    <row r="2331" spans="1:9">
      <c r="A2331" t="str">
        <f t="shared" si="36"/>
        <v>C82-C86, C962016FemaleAllEth9</v>
      </c>
      <c r="B2331">
        <v>2016</v>
      </c>
      <c r="C2331" t="s">
        <v>27</v>
      </c>
      <c r="D2331" t="s">
        <v>117</v>
      </c>
      <c r="E2331">
        <v>9</v>
      </c>
      <c r="F2331" t="s">
        <v>149</v>
      </c>
      <c r="G2331">
        <v>6</v>
      </c>
      <c r="H2331">
        <v>3.8058991436726899</v>
      </c>
      <c r="I2331" t="s">
        <v>99</v>
      </c>
    </row>
    <row r="2332" spans="1:9">
      <c r="A2332" t="str">
        <f t="shared" si="36"/>
        <v>C91-C952016FemaleAllEth9</v>
      </c>
      <c r="B2332">
        <v>2016</v>
      </c>
      <c r="C2332" t="s">
        <v>27</v>
      </c>
      <c r="D2332" t="s">
        <v>117</v>
      </c>
      <c r="E2332">
        <v>9</v>
      </c>
      <c r="F2332" t="s">
        <v>149</v>
      </c>
      <c r="G2332">
        <v>9</v>
      </c>
      <c r="H2332">
        <v>5.7088487155090402</v>
      </c>
      <c r="I2332" t="s">
        <v>101</v>
      </c>
    </row>
    <row r="2333" spans="1:9">
      <c r="A2333" t="str">
        <f t="shared" si="36"/>
        <v>D45-D472016FemaleAllEth9</v>
      </c>
      <c r="B2333">
        <v>2016</v>
      </c>
      <c r="C2333" t="s">
        <v>27</v>
      </c>
      <c r="D2333" t="s">
        <v>117</v>
      </c>
      <c r="E2333">
        <v>9</v>
      </c>
      <c r="F2333" t="s">
        <v>149</v>
      </c>
      <c r="G2333">
        <v>4</v>
      </c>
      <c r="H2333">
        <v>2.5372660957818001</v>
      </c>
      <c r="I2333" t="s">
        <v>142</v>
      </c>
    </row>
    <row r="2334" spans="1:9">
      <c r="A2334" t="str">
        <f t="shared" si="36"/>
        <v>C00-C142016FemaleAllEth10</v>
      </c>
      <c r="B2334">
        <v>2016</v>
      </c>
      <c r="C2334" t="s">
        <v>27</v>
      </c>
      <c r="D2334" t="s">
        <v>117</v>
      </c>
      <c r="E2334">
        <v>10</v>
      </c>
      <c r="F2334" t="s">
        <v>150</v>
      </c>
      <c r="G2334">
        <v>4</v>
      </c>
      <c r="H2334">
        <v>2.40615976900866</v>
      </c>
      <c r="I2334" t="s">
        <v>86</v>
      </c>
    </row>
    <row r="2335" spans="1:9">
      <c r="A2335" t="str">
        <f t="shared" si="36"/>
        <v>C152016FemaleAllEth10</v>
      </c>
      <c r="B2335">
        <v>2016</v>
      </c>
      <c r="C2335" t="s">
        <v>27</v>
      </c>
      <c r="D2335" t="s">
        <v>117</v>
      </c>
      <c r="E2335">
        <v>10</v>
      </c>
      <c r="F2335" t="s">
        <v>150</v>
      </c>
      <c r="G2335">
        <v>1</v>
      </c>
      <c r="H2335">
        <v>0.601539942252166</v>
      </c>
      <c r="I2335" t="s">
        <v>87</v>
      </c>
    </row>
    <row r="2336" spans="1:9">
      <c r="A2336" t="str">
        <f t="shared" si="36"/>
        <v>C162016FemaleAllEth10</v>
      </c>
      <c r="B2336">
        <v>2016</v>
      </c>
      <c r="C2336" t="s">
        <v>27</v>
      </c>
      <c r="D2336" t="s">
        <v>117</v>
      </c>
      <c r="E2336">
        <v>10</v>
      </c>
      <c r="F2336" t="s">
        <v>150</v>
      </c>
      <c r="G2336">
        <v>8</v>
      </c>
      <c r="H2336">
        <v>4.81231953801732</v>
      </c>
      <c r="I2336" t="s">
        <v>88</v>
      </c>
    </row>
    <row r="2337" spans="1:9">
      <c r="A2337" t="str">
        <f t="shared" si="36"/>
        <v>C18-C212016FemaleAllEth10</v>
      </c>
      <c r="B2337">
        <v>2016</v>
      </c>
      <c r="C2337" t="s">
        <v>27</v>
      </c>
      <c r="D2337" t="s">
        <v>117</v>
      </c>
      <c r="E2337">
        <v>10</v>
      </c>
      <c r="F2337" t="s">
        <v>150</v>
      </c>
      <c r="G2337">
        <v>40</v>
      </c>
      <c r="H2337">
        <v>24.0615976900866</v>
      </c>
      <c r="I2337" t="s">
        <v>89</v>
      </c>
    </row>
    <row r="2338" spans="1:9">
      <c r="A2338" t="str">
        <f t="shared" si="36"/>
        <v>C222016FemaleAllEth10</v>
      </c>
      <c r="B2338">
        <v>2016</v>
      </c>
      <c r="C2338" t="s">
        <v>27</v>
      </c>
      <c r="D2338" t="s">
        <v>117</v>
      </c>
      <c r="E2338">
        <v>10</v>
      </c>
      <c r="F2338" t="s">
        <v>150</v>
      </c>
      <c r="G2338">
        <v>3</v>
      </c>
      <c r="H2338">
        <v>1.8046198267564999</v>
      </c>
      <c r="I2338" t="s">
        <v>90</v>
      </c>
    </row>
    <row r="2339" spans="1:9">
      <c r="A2339" t="str">
        <f t="shared" si="36"/>
        <v>C252016FemaleAllEth10</v>
      </c>
      <c r="B2339">
        <v>2016</v>
      </c>
      <c r="C2339" t="s">
        <v>27</v>
      </c>
      <c r="D2339" t="s">
        <v>117</v>
      </c>
      <c r="E2339">
        <v>10</v>
      </c>
      <c r="F2339" t="s">
        <v>150</v>
      </c>
      <c r="G2339">
        <v>10</v>
      </c>
      <c r="H2339">
        <v>6.0153994225216598</v>
      </c>
      <c r="I2339" t="s">
        <v>91</v>
      </c>
    </row>
    <row r="2340" spans="1:9">
      <c r="A2340" t="str">
        <f t="shared" si="36"/>
        <v>C33-C342016FemaleAllEth10</v>
      </c>
      <c r="B2340">
        <v>2016</v>
      </c>
      <c r="C2340" t="s">
        <v>27</v>
      </c>
      <c r="D2340" t="s">
        <v>117</v>
      </c>
      <c r="E2340">
        <v>10</v>
      </c>
      <c r="F2340" t="s">
        <v>150</v>
      </c>
      <c r="G2340">
        <v>26</v>
      </c>
      <c r="H2340">
        <v>15.640038498556301</v>
      </c>
      <c r="I2340" t="s">
        <v>92</v>
      </c>
    </row>
    <row r="2341" spans="1:9">
      <c r="A2341" t="str">
        <f t="shared" si="36"/>
        <v>C432016FemaleAllEth10</v>
      </c>
      <c r="B2341">
        <v>2016</v>
      </c>
      <c r="C2341" t="s">
        <v>27</v>
      </c>
      <c r="D2341" t="s">
        <v>117</v>
      </c>
      <c r="E2341">
        <v>10</v>
      </c>
      <c r="F2341" t="s">
        <v>150</v>
      </c>
      <c r="G2341">
        <v>74</v>
      </c>
      <c r="H2341">
        <v>44.5139557266602</v>
      </c>
      <c r="I2341" t="s">
        <v>93</v>
      </c>
    </row>
    <row r="2342" spans="1:9">
      <c r="A2342" t="str">
        <f t="shared" si="36"/>
        <v>C502016FemaleAllEth10</v>
      </c>
      <c r="B2342">
        <v>2016</v>
      </c>
      <c r="C2342" t="s">
        <v>27</v>
      </c>
      <c r="D2342" t="s">
        <v>117</v>
      </c>
      <c r="E2342">
        <v>10</v>
      </c>
      <c r="F2342" t="s">
        <v>150</v>
      </c>
      <c r="G2342">
        <v>395</v>
      </c>
      <c r="H2342">
        <v>237.60827718960499</v>
      </c>
      <c r="I2342" t="s">
        <v>102</v>
      </c>
    </row>
    <row r="2343" spans="1:9">
      <c r="A2343" t="str">
        <f t="shared" si="36"/>
        <v>C512016FemaleAllEth10</v>
      </c>
      <c r="B2343">
        <v>2016</v>
      </c>
      <c r="C2343" t="s">
        <v>27</v>
      </c>
      <c r="D2343" t="s">
        <v>117</v>
      </c>
      <c r="E2343">
        <v>10</v>
      </c>
      <c r="F2343" t="s">
        <v>150</v>
      </c>
      <c r="G2343">
        <v>3</v>
      </c>
      <c r="H2343">
        <v>1.8046198267564999</v>
      </c>
      <c r="I2343" t="s">
        <v>106</v>
      </c>
    </row>
    <row r="2344" spans="1:9">
      <c r="A2344" t="str">
        <f t="shared" si="36"/>
        <v>C532016FemaleAllEth10</v>
      </c>
      <c r="B2344">
        <v>2016</v>
      </c>
      <c r="C2344" t="s">
        <v>27</v>
      </c>
      <c r="D2344" t="s">
        <v>117</v>
      </c>
      <c r="E2344">
        <v>10</v>
      </c>
      <c r="F2344" t="s">
        <v>150</v>
      </c>
      <c r="G2344">
        <v>20</v>
      </c>
      <c r="H2344">
        <v>12.0307988450433</v>
      </c>
      <c r="I2344" t="s">
        <v>103</v>
      </c>
    </row>
    <row r="2345" spans="1:9">
      <c r="A2345" t="str">
        <f t="shared" si="36"/>
        <v>C54-C552016FemaleAllEth10</v>
      </c>
      <c r="B2345">
        <v>2016</v>
      </c>
      <c r="C2345" t="s">
        <v>27</v>
      </c>
      <c r="D2345" t="s">
        <v>117</v>
      </c>
      <c r="E2345">
        <v>10</v>
      </c>
      <c r="F2345" t="s">
        <v>150</v>
      </c>
      <c r="G2345">
        <v>35</v>
      </c>
      <c r="H2345">
        <v>21.053897978825798</v>
      </c>
      <c r="I2345" t="s">
        <v>104</v>
      </c>
    </row>
    <row r="2346" spans="1:9">
      <c r="A2346" t="str">
        <f t="shared" si="36"/>
        <v>C56-C572016FemaleAllEth10</v>
      </c>
      <c r="B2346">
        <v>2016</v>
      </c>
      <c r="C2346" t="s">
        <v>27</v>
      </c>
      <c r="D2346" t="s">
        <v>117</v>
      </c>
      <c r="E2346">
        <v>10</v>
      </c>
      <c r="F2346" t="s">
        <v>150</v>
      </c>
      <c r="G2346">
        <v>23</v>
      </c>
      <c r="H2346">
        <v>13.8354186717998</v>
      </c>
      <c r="I2346" t="s">
        <v>105</v>
      </c>
    </row>
    <row r="2347" spans="1:9">
      <c r="A2347" t="str">
        <f t="shared" si="36"/>
        <v>C64-C66, C682016FemaleAllEth10</v>
      </c>
      <c r="B2347">
        <v>2016</v>
      </c>
      <c r="C2347" t="s">
        <v>27</v>
      </c>
      <c r="D2347" t="s">
        <v>117</v>
      </c>
      <c r="E2347">
        <v>10</v>
      </c>
      <c r="F2347" t="s">
        <v>150</v>
      </c>
      <c r="G2347">
        <v>17</v>
      </c>
      <c r="H2347">
        <v>10.2261790182868</v>
      </c>
      <c r="I2347" t="s">
        <v>94</v>
      </c>
    </row>
    <row r="2348" spans="1:9">
      <c r="A2348" t="str">
        <f t="shared" si="36"/>
        <v>C672016FemaleAllEth10</v>
      </c>
      <c r="B2348">
        <v>2016</v>
      </c>
      <c r="C2348" t="s">
        <v>27</v>
      </c>
      <c r="D2348" t="s">
        <v>117</v>
      </c>
      <c r="E2348">
        <v>10</v>
      </c>
      <c r="F2348" t="s">
        <v>150</v>
      </c>
      <c r="G2348">
        <v>3</v>
      </c>
      <c r="H2348">
        <v>1.8046198267564999</v>
      </c>
      <c r="I2348" t="s">
        <v>95</v>
      </c>
    </row>
    <row r="2349" spans="1:9">
      <c r="A2349" t="str">
        <f t="shared" si="36"/>
        <v>C712016FemaleAllEth10</v>
      </c>
      <c r="B2349">
        <v>2016</v>
      </c>
      <c r="C2349" t="s">
        <v>27</v>
      </c>
      <c r="D2349" t="s">
        <v>117</v>
      </c>
      <c r="E2349">
        <v>10</v>
      </c>
      <c r="F2349" t="s">
        <v>150</v>
      </c>
      <c r="G2349">
        <v>5</v>
      </c>
      <c r="H2349">
        <v>3.0076997112608299</v>
      </c>
      <c r="I2349" t="s">
        <v>96</v>
      </c>
    </row>
    <row r="2350" spans="1:9">
      <c r="A2350" t="str">
        <f t="shared" si="36"/>
        <v>C732016FemaleAllEth10</v>
      </c>
      <c r="B2350">
        <v>2016</v>
      </c>
      <c r="C2350" t="s">
        <v>27</v>
      </c>
      <c r="D2350" t="s">
        <v>117</v>
      </c>
      <c r="E2350">
        <v>10</v>
      </c>
      <c r="F2350" t="s">
        <v>150</v>
      </c>
      <c r="G2350">
        <v>35</v>
      </c>
      <c r="H2350">
        <v>21.053897978825798</v>
      </c>
      <c r="I2350" t="s">
        <v>97</v>
      </c>
    </row>
    <row r="2351" spans="1:9">
      <c r="A2351" t="str">
        <f t="shared" si="36"/>
        <v>C812016FemaleAllEth10</v>
      </c>
      <c r="B2351">
        <v>2016</v>
      </c>
      <c r="C2351" t="s">
        <v>27</v>
      </c>
      <c r="D2351" t="s">
        <v>117</v>
      </c>
      <c r="E2351">
        <v>10</v>
      </c>
      <c r="F2351" t="s">
        <v>150</v>
      </c>
      <c r="G2351">
        <v>4</v>
      </c>
      <c r="H2351">
        <v>2.40615976900866</v>
      </c>
      <c r="I2351" t="s">
        <v>98</v>
      </c>
    </row>
    <row r="2352" spans="1:9">
      <c r="A2352" t="str">
        <f t="shared" si="36"/>
        <v>C82-C86, C962016FemaleAllEth10</v>
      </c>
      <c r="B2352">
        <v>2016</v>
      </c>
      <c r="C2352" t="s">
        <v>27</v>
      </c>
      <c r="D2352" t="s">
        <v>117</v>
      </c>
      <c r="E2352">
        <v>10</v>
      </c>
      <c r="F2352" t="s">
        <v>150</v>
      </c>
      <c r="G2352">
        <v>20</v>
      </c>
      <c r="H2352">
        <v>12.0307988450433</v>
      </c>
      <c r="I2352" t="s">
        <v>99</v>
      </c>
    </row>
    <row r="2353" spans="1:9">
      <c r="A2353" t="str">
        <f t="shared" si="36"/>
        <v>C902016FemaleAllEth10</v>
      </c>
      <c r="B2353">
        <v>2016</v>
      </c>
      <c r="C2353" t="s">
        <v>27</v>
      </c>
      <c r="D2353" t="s">
        <v>117</v>
      </c>
      <c r="E2353">
        <v>10</v>
      </c>
      <c r="F2353" t="s">
        <v>150</v>
      </c>
      <c r="G2353">
        <v>10</v>
      </c>
      <c r="H2353">
        <v>6.0153994225216598</v>
      </c>
      <c r="I2353" t="s">
        <v>100</v>
      </c>
    </row>
    <row r="2354" spans="1:9">
      <c r="A2354" t="str">
        <f t="shared" si="36"/>
        <v>C91-C952016FemaleAllEth10</v>
      </c>
      <c r="B2354">
        <v>2016</v>
      </c>
      <c r="C2354" t="s">
        <v>27</v>
      </c>
      <c r="D2354" t="s">
        <v>117</v>
      </c>
      <c r="E2354">
        <v>10</v>
      </c>
      <c r="F2354" t="s">
        <v>150</v>
      </c>
      <c r="G2354">
        <v>8</v>
      </c>
      <c r="H2354">
        <v>4.81231953801732</v>
      </c>
      <c r="I2354" t="s">
        <v>101</v>
      </c>
    </row>
    <row r="2355" spans="1:9">
      <c r="A2355" t="str">
        <f t="shared" si="36"/>
        <v>D45-D472016FemaleAllEth10</v>
      </c>
      <c r="B2355">
        <v>2016</v>
      </c>
      <c r="C2355" t="s">
        <v>27</v>
      </c>
      <c r="D2355" t="s">
        <v>117</v>
      </c>
      <c r="E2355">
        <v>10</v>
      </c>
      <c r="F2355" t="s">
        <v>150</v>
      </c>
      <c r="G2355">
        <v>3</v>
      </c>
      <c r="H2355">
        <v>1.8046198267564999</v>
      </c>
      <c r="I2355" t="s">
        <v>142</v>
      </c>
    </row>
    <row r="2356" spans="1:9">
      <c r="A2356" t="str">
        <f t="shared" si="36"/>
        <v>C00-C142016FemaleAllEth11</v>
      </c>
      <c r="B2356">
        <v>2016</v>
      </c>
      <c r="C2356" t="s">
        <v>27</v>
      </c>
      <c r="D2356" t="s">
        <v>117</v>
      </c>
      <c r="E2356">
        <v>11</v>
      </c>
      <c r="F2356" t="s">
        <v>151</v>
      </c>
      <c r="G2356">
        <v>17</v>
      </c>
      <c r="H2356">
        <v>10.376609900506599</v>
      </c>
      <c r="I2356" t="s">
        <v>86</v>
      </c>
    </row>
    <row r="2357" spans="1:9">
      <c r="A2357" t="str">
        <f t="shared" si="36"/>
        <v>C152016FemaleAllEth11</v>
      </c>
      <c r="B2357">
        <v>2016</v>
      </c>
      <c r="C2357" t="s">
        <v>27</v>
      </c>
      <c r="D2357" t="s">
        <v>117</v>
      </c>
      <c r="E2357">
        <v>11</v>
      </c>
      <c r="F2357" t="s">
        <v>151</v>
      </c>
      <c r="G2357">
        <v>1</v>
      </c>
      <c r="H2357">
        <v>0.61038881767686004</v>
      </c>
      <c r="I2357" t="s">
        <v>87</v>
      </c>
    </row>
    <row r="2358" spans="1:9">
      <c r="A2358" t="str">
        <f t="shared" si="36"/>
        <v>C162016FemaleAllEth11</v>
      </c>
      <c r="B2358">
        <v>2016</v>
      </c>
      <c r="C2358" t="s">
        <v>27</v>
      </c>
      <c r="D2358" t="s">
        <v>117</v>
      </c>
      <c r="E2358">
        <v>11</v>
      </c>
      <c r="F2358" t="s">
        <v>151</v>
      </c>
      <c r="G2358">
        <v>8</v>
      </c>
      <c r="H2358">
        <v>4.8831105414148803</v>
      </c>
      <c r="I2358" t="s">
        <v>88</v>
      </c>
    </row>
    <row r="2359" spans="1:9">
      <c r="A2359" t="str">
        <f t="shared" si="36"/>
        <v>C18-C212016FemaleAllEth11</v>
      </c>
      <c r="B2359">
        <v>2016</v>
      </c>
      <c r="C2359" t="s">
        <v>27</v>
      </c>
      <c r="D2359" t="s">
        <v>117</v>
      </c>
      <c r="E2359">
        <v>11</v>
      </c>
      <c r="F2359" t="s">
        <v>151</v>
      </c>
      <c r="G2359">
        <v>72</v>
      </c>
      <c r="H2359">
        <v>43.947994872733901</v>
      </c>
      <c r="I2359" t="s">
        <v>89</v>
      </c>
    </row>
    <row r="2360" spans="1:9">
      <c r="A2360" t="str">
        <f t="shared" si="36"/>
        <v>C222016FemaleAllEth11</v>
      </c>
      <c r="B2360">
        <v>2016</v>
      </c>
      <c r="C2360" t="s">
        <v>27</v>
      </c>
      <c r="D2360" t="s">
        <v>117</v>
      </c>
      <c r="E2360">
        <v>11</v>
      </c>
      <c r="F2360" t="s">
        <v>151</v>
      </c>
      <c r="G2360">
        <v>2</v>
      </c>
      <c r="H2360">
        <v>1.2207776353537201</v>
      </c>
      <c r="I2360" t="s">
        <v>90</v>
      </c>
    </row>
    <row r="2361" spans="1:9">
      <c r="A2361" t="str">
        <f t="shared" si="36"/>
        <v>C252016FemaleAllEth11</v>
      </c>
      <c r="B2361">
        <v>2016</v>
      </c>
      <c r="C2361" t="s">
        <v>27</v>
      </c>
      <c r="D2361" t="s">
        <v>117</v>
      </c>
      <c r="E2361">
        <v>11</v>
      </c>
      <c r="F2361" t="s">
        <v>151</v>
      </c>
      <c r="G2361">
        <v>15</v>
      </c>
      <c r="H2361">
        <v>9.1558322651529007</v>
      </c>
      <c r="I2361" t="s">
        <v>91</v>
      </c>
    </row>
    <row r="2362" spans="1:9">
      <c r="A2362" t="str">
        <f t="shared" si="36"/>
        <v>C33-C342016FemaleAllEth11</v>
      </c>
      <c r="B2362">
        <v>2016</v>
      </c>
      <c r="C2362" t="s">
        <v>27</v>
      </c>
      <c r="D2362" t="s">
        <v>117</v>
      </c>
      <c r="E2362">
        <v>11</v>
      </c>
      <c r="F2362" t="s">
        <v>151</v>
      </c>
      <c r="G2362">
        <v>58</v>
      </c>
      <c r="H2362">
        <v>35.402551425257897</v>
      </c>
      <c r="I2362" t="s">
        <v>92</v>
      </c>
    </row>
    <row r="2363" spans="1:9">
      <c r="A2363" t="str">
        <f t="shared" si="36"/>
        <v>C432016FemaleAllEth11</v>
      </c>
      <c r="B2363">
        <v>2016</v>
      </c>
      <c r="C2363" t="s">
        <v>27</v>
      </c>
      <c r="D2363" t="s">
        <v>117</v>
      </c>
      <c r="E2363">
        <v>11</v>
      </c>
      <c r="F2363" t="s">
        <v>151</v>
      </c>
      <c r="G2363">
        <v>111</v>
      </c>
      <c r="H2363">
        <v>67.753158762131505</v>
      </c>
      <c r="I2363" t="s">
        <v>93</v>
      </c>
    </row>
    <row r="2364" spans="1:9">
      <c r="A2364" t="str">
        <f t="shared" si="36"/>
        <v>C502016FemaleAllEth11</v>
      </c>
      <c r="B2364">
        <v>2016</v>
      </c>
      <c r="C2364" t="s">
        <v>27</v>
      </c>
      <c r="D2364" t="s">
        <v>117</v>
      </c>
      <c r="E2364">
        <v>11</v>
      </c>
      <c r="F2364" t="s">
        <v>151</v>
      </c>
      <c r="G2364">
        <v>476</v>
      </c>
      <c r="H2364">
        <v>290.54507721418503</v>
      </c>
      <c r="I2364" t="s">
        <v>102</v>
      </c>
    </row>
    <row r="2365" spans="1:9">
      <c r="A2365" t="str">
        <f t="shared" si="36"/>
        <v>C512016FemaleAllEth11</v>
      </c>
      <c r="B2365">
        <v>2016</v>
      </c>
      <c r="C2365" t="s">
        <v>27</v>
      </c>
      <c r="D2365" t="s">
        <v>117</v>
      </c>
      <c r="E2365">
        <v>11</v>
      </c>
      <c r="F2365" t="s">
        <v>151</v>
      </c>
      <c r="G2365">
        <v>5</v>
      </c>
      <c r="H2365">
        <v>3.0519440883843001</v>
      </c>
      <c r="I2365" t="s">
        <v>106</v>
      </c>
    </row>
    <row r="2366" spans="1:9">
      <c r="A2366" t="str">
        <f t="shared" si="36"/>
        <v>C532016FemaleAllEth11</v>
      </c>
      <c r="B2366">
        <v>2016</v>
      </c>
      <c r="C2366" t="s">
        <v>27</v>
      </c>
      <c r="D2366" t="s">
        <v>117</v>
      </c>
      <c r="E2366">
        <v>11</v>
      </c>
      <c r="F2366" t="s">
        <v>151</v>
      </c>
      <c r="G2366">
        <v>14</v>
      </c>
      <c r="H2366">
        <v>8.5454434474760408</v>
      </c>
      <c r="I2366" t="s">
        <v>103</v>
      </c>
    </row>
    <row r="2367" spans="1:9">
      <c r="A2367" t="str">
        <f t="shared" si="36"/>
        <v>C54-C552016FemaleAllEth11</v>
      </c>
      <c r="B2367">
        <v>2016</v>
      </c>
      <c r="C2367" t="s">
        <v>27</v>
      </c>
      <c r="D2367" t="s">
        <v>117</v>
      </c>
      <c r="E2367">
        <v>11</v>
      </c>
      <c r="F2367" t="s">
        <v>151</v>
      </c>
      <c r="G2367">
        <v>65</v>
      </c>
      <c r="H2367">
        <v>39.675273148995899</v>
      </c>
      <c r="I2367" t="s">
        <v>104</v>
      </c>
    </row>
    <row r="2368" spans="1:9">
      <c r="A2368" t="str">
        <f t="shared" si="36"/>
        <v>C56-C572016FemaleAllEth11</v>
      </c>
      <c r="B2368">
        <v>2016</v>
      </c>
      <c r="C2368" t="s">
        <v>27</v>
      </c>
      <c r="D2368" t="s">
        <v>117</v>
      </c>
      <c r="E2368">
        <v>11</v>
      </c>
      <c r="F2368" t="s">
        <v>151</v>
      </c>
      <c r="G2368">
        <v>34</v>
      </c>
      <c r="H2368">
        <v>20.753219801013199</v>
      </c>
      <c r="I2368" t="s">
        <v>105</v>
      </c>
    </row>
    <row r="2369" spans="1:9">
      <c r="A2369" t="str">
        <f t="shared" si="36"/>
        <v>C64-C66, C682016FemaleAllEth11</v>
      </c>
      <c r="B2369">
        <v>2016</v>
      </c>
      <c r="C2369" t="s">
        <v>27</v>
      </c>
      <c r="D2369" t="s">
        <v>117</v>
      </c>
      <c r="E2369">
        <v>11</v>
      </c>
      <c r="F2369" t="s">
        <v>151</v>
      </c>
      <c r="G2369">
        <v>20</v>
      </c>
      <c r="H2369">
        <v>12.2077763535372</v>
      </c>
      <c r="I2369" t="s">
        <v>94</v>
      </c>
    </row>
    <row r="2370" spans="1:9">
      <c r="A2370" t="str">
        <f t="shared" si="36"/>
        <v>C712016FemaleAllEth11</v>
      </c>
      <c r="B2370">
        <v>2016</v>
      </c>
      <c r="C2370" t="s">
        <v>27</v>
      </c>
      <c r="D2370" t="s">
        <v>117</v>
      </c>
      <c r="E2370">
        <v>11</v>
      </c>
      <c r="F2370" t="s">
        <v>151</v>
      </c>
      <c r="G2370">
        <v>11</v>
      </c>
      <c r="H2370">
        <v>6.7142769944454601</v>
      </c>
      <c r="I2370" t="s">
        <v>96</v>
      </c>
    </row>
    <row r="2371" spans="1:9">
      <c r="A2371" t="str">
        <f t="shared" ref="A2371:A2434" si="37">I2371&amp;B2371&amp;C2371&amp;D2371&amp;E2371</f>
        <v>C732016FemaleAllEth11</v>
      </c>
      <c r="B2371">
        <v>2016</v>
      </c>
      <c r="C2371" t="s">
        <v>27</v>
      </c>
      <c r="D2371" t="s">
        <v>117</v>
      </c>
      <c r="E2371">
        <v>11</v>
      </c>
      <c r="F2371" t="s">
        <v>151</v>
      </c>
      <c r="G2371">
        <v>32</v>
      </c>
      <c r="H2371">
        <v>19.5324421656595</v>
      </c>
      <c r="I2371" t="s">
        <v>97</v>
      </c>
    </row>
    <row r="2372" spans="1:9">
      <c r="A2372" t="str">
        <f t="shared" si="37"/>
        <v>C812016FemaleAllEth11</v>
      </c>
      <c r="B2372">
        <v>2016</v>
      </c>
      <c r="C2372" t="s">
        <v>27</v>
      </c>
      <c r="D2372" t="s">
        <v>117</v>
      </c>
      <c r="E2372">
        <v>11</v>
      </c>
      <c r="F2372" t="s">
        <v>151</v>
      </c>
      <c r="G2372">
        <v>5</v>
      </c>
      <c r="H2372">
        <v>3.0519440883843001</v>
      </c>
      <c r="I2372" t="s">
        <v>98</v>
      </c>
    </row>
    <row r="2373" spans="1:9">
      <c r="A2373" t="str">
        <f t="shared" si="37"/>
        <v>C82-C86, C962016FemaleAllEth11</v>
      </c>
      <c r="B2373">
        <v>2016</v>
      </c>
      <c r="C2373" t="s">
        <v>27</v>
      </c>
      <c r="D2373" t="s">
        <v>117</v>
      </c>
      <c r="E2373">
        <v>11</v>
      </c>
      <c r="F2373" t="s">
        <v>151</v>
      </c>
      <c r="G2373">
        <v>28</v>
      </c>
      <c r="H2373">
        <v>17.090886894952099</v>
      </c>
      <c r="I2373" t="s">
        <v>99</v>
      </c>
    </row>
    <row r="2374" spans="1:9">
      <c r="A2374" t="str">
        <f t="shared" si="37"/>
        <v>C902016FemaleAllEth11</v>
      </c>
      <c r="B2374">
        <v>2016</v>
      </c>
      <c r="C2374" t="s">
        <v>27</v>
      </c>
      <c r="D2374" t="s">
        <v>117</v>
      </c>
      <c r="E2374">
        <v>11</v>
      </c>
      <c r="F2374" t="s">
        <v>151</v>
      </c>
      <c r="G2374">
        <v>8</v>
      </c>
      <c r="H2374">
        <v>4.8831105414148803</v>
      </c>
      <c r="I2374" t="s">
        <v>100</v>
      </c>
    </row>
    <row r="2375" spans="1:9">
      <c r="A2375" t="str">
        <f t="shared" si="37"/>
        <v>C91-C952016FemaleAllEth11</v>
      </c>
      <c r="B2375">
        <v>2016</v>
      </c>
      <c r="C2375" t="s">
        <v>27</v>
      </c>
      <c r="D2375" t="s">
        <v>117</v>
      </c>
      <c r="E2375">
        <v>11</v>
      </c>
      <c r="F2375" t="s">
        <v>151</v>
      </c>
      <c r="G2375">
        <v>20</v>
      </c>
      <c r="H2375">
        <v>12.2077763535372</v>
      </c>
      <c r="I2375" t="s">
        <v>101</v>
      </c>
    </row>
    <row r="2376" spans="1:9">
      <c r="A2376" t="str">
        <f t="shared" si="37"/>
        <v>D45-D472016FemaleAllEth11</v>
      </c>
      <c r="B2376">
        <v>2016</v>
      </c>
      <c r="C2376" t="s">
        <v>27</v>
      </c>
      <c r="D2376" t="s">
        <v>117</v>
      </c>
      <c r="E2376">
        <v>11</v>
      </c>
      <c r="F2376" t="s">
        <v>151</v>
      </c>
      <c r="G2376">
        <v>7</v>
      </c>
      <c r="H2376">
        <v>4.2727217237380204</v>
      </c>
      <c r="I2376" t="s">
        <v>142</v>
      </c>
    </row>
    <row r="2377" spans="1:9">
      <c r="A2377" t="str">
        <f t="shared" si="37"/>
        <v>C00-C142016FemaleAllEth12</v>
      </c>
      <c r="B2377">
        <v>2016</v>
      </c>
      <c r="C2377" t="s">
        <v>27</v>
      </c>
      <c r="D2377" t="s">
        <v>117</v>
      </c>
      <c r="E2377">
        <v>12</v>
      </c>
      <c r="F2377" t="s">
        <v>152</v>
      </c>
      <c r="G2377">
        <v>19</v>
      </c>
      <c r="H2377">
        <v>12.441068622315299</v>
      </c>
      <c r="I2377" t="s">
        <v>86</v>
      </c>
    </row>
    <row r="2378" spans="1:9">
      <c r="A2378" t="str">
        <f t="shared" si="37"/>
        <v>C152016FemaleAllEth12</v>
      </c>
      <c r="B2378">
        <v>2016</v>
      </c>
      <c r="C2378" t="s">
        <v>27</v>
      </c>
      <c r="D2378" t="s">
        <v>117</v>
      </c>
      <c r="E2378">
        <v>12</v>
      </c>
      <c r="F2378" t="s">
        <v>152</v>
      </c>
      <c r="G2378">
        <v>4</v>
      </c>
      <c r="H2378">
        <v>2.6191723415400698</v>
      </c>
      <c r="I2378" t="s">
        <v>87</v>
      </c>
    </row>
    <row r="2379" spans="1:9">
      <c r="A2379" t="str">
        <f t="shared" si="37"/>
        <v>C162016FemaleAllEth12</v>
      </c>
      <c r="B2379">
        <v>2016</v>
      </c>
      <c r="C2379" t="s">
        <v>27</v>
      </c>
      <c r="D2379" t="s">
        <v>117</v>
      </c>
      <c r="E2379">
        <v>12</v>
      </c>
      <c r="F2379" t="s">
        <v>152</v>
      </c>
      <c r="G2379">
        <v>14</v>
      </c>
      <c r="H2379">
        <v>9.1671031953902595</v>
      </c>
      <c r="I2379" t="s">
        <v>88</v>
      </c>
    </row>
    <row r="2380" spans="1:9">
      <c r="A2380" t="str">
        <f t="shared" si="37"/>
        <v>C18-C212016FemaleAllEth12</v>
      </c>
      <c r="B2380">
        <v>2016</v>
      </c>
      <c r="C2380" t="s">
        <v>27</v>
      </c>
      <c r="D2380" t="s">
        <v>117</v>
      </c>
      <c r="E2380">
        <v>12</v>
      </c>
      <c r="F2380" t="s">
        <v>152</v>
      </c>
      <c r="G2380">
        <v>130</v>
      </c>
      <c r="H2380">
        <v>85.123101100052395</v>
      </c>
      <c r="I2380" t="s">
        <v>89</v>
      </c>
    </row>
    <row r="2381" spans="1:9">
      <c r="A2381" t="str">
        <f t="shared" si="37"/>
        <v>C222016FemaleAllEth12</v>
      </c>
      <c r="B2381">
        <v>2016</v>
      </c>
      <c r="C2381" t="s">
        <v>27</v>
      </c>
      <c r="D2381" t="s">
        <v>117</v>
      </c>
      <c r="E2381">
        <v>12</v>
      </c>
      <c r="F2381" t="s">
        <v>152</v>
      </c>
      <c r="G2381">
        <v>9</v>
      </c>
      <c r="H2381">
        <v>5.8931377684651602</v>
      </c>
      <c r="I2381" t="s">
        <v>90</v>
      </c>
    </row>
    <row r="2382" spans="1:9">
      <c r="A2382" t="str">
        <f t="shared" si="37"/>
        <v>C252016FemaleAllEth12</v>
      </c>
      <c r="B2382">
        <v>2016</v>
      </c>
      <c r="C2382" t="s">
        <v>27</v>
      </c>
      <c r="D2382" t="s">
        <v>117</v>
      </c>
      <c r="E2382">
        <v>12</v>
      </c>
      <c r="F2382" t="s">
        <v>152</v>
      </c>
      <c r="G2382">
        <v>20</v>
      </c>
      <c r="H2382">
        <v>13.095861707700401</v>
      </c>
      <c r="I2382" t="s">
        <v>91</v>
      </c>
    </row>
    <row r="2383" spans="1:9">
      <c r="A2383" t="str">
        <f t="shared" si="37"/>
        <v>C33-C342016FemaleAllEth12</v>
      </c>
      <c r="B2383">
        <v>2016</v>
      </c>
      <c r="C2383" t="s">
        <v>27</v>
      </c>
      <c r="D2383" t="s">
        <v>117</v>
      </c>
      <c r="E2383">
        <v>12</v>
      </c>
      <c r="F2383" t="s">
        <v>152</v>
      </c>
      <c r="G2383">
        <v>96</v>
      </c>
      <c r="H2383">
        <v>62.860136196961797</v>
      </c>
      <c r="I2383" t="s">
        <v>92</v>
      </c>
    </row>
    <row r="2384" spans="1:9">
      <c r="A2384" t="str">
        <f t="shared" si="37"/>
        <v>C432016FemaleAllEth12</v>
      </c>
      <c r="B2384">
        <v>2016</v>
      </c>
      <c r="C2384" t="s">
        <v>27</v>
      </c>
      <c r="D2384" t="s">
        <v>117</v>
      </c>
      <c r="E2384">
        <v>12</v>
      </c>
      <c r="F2384" t="s">
        <v>152</v>
      </c>
      <c r="G2384">
        <v>122</v>
      </c>
      <c r="H2384">
        <v>79.884756416972195</v>
      </c>
      <c r="I2384" t="s">
        <v>93</v>
      </c>
    </row>
    <row r="2385" spans="1:9">
      <c r="A2385" t="str">
        <f t="shared" si="37"/>
        <v>C502016FemaleAllEth12</v>
      </c>
      <c r="B2385">
        <v>2016</v>
      </c>
      <c r="C2385" t="s">
        <v>27</v>
      </c>
      <c r="D2385" t="s">
        <v>117</v>
      </c>
      <c r="E2385">
        <v>12</v>
      </c>
      <c r="F2385" t="s">
        <v>152</v>
      </c>
      <c r="G2385">
        <v>410</v>
      </c>
      <c r="H2385">
        <v>268.46516500785799</v>
      </c>
      <c r="I2385" t="s">
        <v>102</v>
      </c>
    </row>
    <row r="2386" spans="1:9">
      <c r="A2386" t="str">
        <f t="shared" si="37"/>
        <v>C512016FemaleAllEth12</v>
      </c>
      <c r="B2386">
        <v>2016</v>
      </c>
      <c r="C2386" t="s">
        <v>27</v>
      </c>
      <c r="D2386" t="s">
        <v>117</v>
      </c>
      <c r="E2386">
        <v>12</v>
      </c>
      <c r="F2386" t="s">
        <v>152</v>
      </c>
      <c r="G2386">
        <v>8</v>
      </c>
      <c r="H2386">
        <v>5.2383446830801503</v>
      </c>
      <c r="I2386" t="s">
        <v>106</v>
      </c>
    </row>
    <row r="2387" spans="1:9">
      <c r="A2387" t="str">
        <f t="shared" si="37"/>
        <v>C532016FemaleAllEth12</v>
      </c>
      <c r="B2387">
        <v>2016</v>
      </c>
      <c r="C2387" t="s">
        <v>27</v>
      </c>
      <c r="D2387" t="s">
        <v>117</v>
      </c>
      <c r="E2387">
        <v>12</v>
      </c>
      <c r="F2387" t="s">
        <v>152</v>
      </c>
      <c r="G2387">
        <v>21</v>
      </c>
      <c r="H2387">
        <v>13.750654793085401</v>
      </c>
      <c r="I2387" t="s">
        <v>103</v>
      </c>
    </row>
    <row r="2388" spans="1:9">
      <c r="A2388" t="str">
        <f t="shared" si="37"/>
        <v>C54-C552016FemaleAllEth12</v>
      </c>
      <c r="B2388">
        <v>2016</v>
      </c>
      <c r="C2388" t="s">
        <v>27</v>
      </c>
      <c r="D2388" t="s">
        <v>117</v>
      </c>
      <c r="E2388">
        <v>12</v>
      </c>
      <c r="F2388" t="s">
        <v>152</v>
      </c>
      <c r="G2388">
        <v>85</v>
      </c>
      <c r="H2388">
        <v>55.657412257726598</v>
      </c>
      <c r="I2388" t="s">
        <v>104</v>
      </c>
    </row>
    <row r="2389" spans="1:9">
      <c r="A2389" t="str">
        <f t="shared" si="37"/>
        <v>C56-C572016FemaleAllEth12</v>
      </c>
      <c r="B2389">
        <v>2016</v>
      </c>
      <c r="C2389" t="s">
        <v>27</v>
      </c>
      <c r="D2389" t="s">
        <v>117</v>
      </c>
      <c r="E2389">
        <v>12</v>
      </c>
      <c r="F2389" t="s">
        <v>152</v>
      </c>
      <c r="G2389">
        <v>45</v>
      </c>
      <c r="H2389">
        <v>29.4656888423258</v>
      </c>
      <c r="I2389" t="s">
        <v>105</v>
      </c>
    </row>
    <row r="2390" spans="1:9">
      <c r="A2390" t="str">
        <f t="shared" si="37"/>
        <v>C64-C66, C682016FemaleAllEth12</v>
      </c>
      <c r="B2390">
        <v>2016</v>
      </c>
      <c r="C2390" t="s">
        <v>27</v>
      </c>
      <c r="D2390" t="s">
        <v>117</v>
      </c>
      <c r="E2390">
        <v>12</v>
      </c>
      <c r="F2390" t="s">
        <v>152</v>
      </c>
      <c r="G2390">
        <v>30</v>
      </c>
      <c r="H2390">
        <v>19.643792561550601</v>
      </c>
      <c r="I2390" t="s">
        <v>94</v>
      </c>
    </row>
    <row r="2391" spans="1:9">
      <c r="A2391" t="str">
        <f t="shared" si="37"/>
        <v>C672016FemaleAllEth12</v>
      </c>
      <c r="B2391">
        <v>2016</v>
      </c>
      <c r="C2391" t="s">
        <v>27</v>
      </c>
      <c r="D2391" t="s">
        <v>117</v>
      </c>
      <c r="E2391">
        <v>12</v>
      </c>
      <c r="F2391" t="s">
        <v>152</v>
      </c>
      <c r="G2391">
        <v>7</v>
      </c>
      <c r="H2391">
        <v>4.5835515976951298</v>
      </c>
      <c r="I2391" t="s">
        <v>95</v>
      </c>
    </row>
    <row r="2392" spans="1:9">
      <c r="A2392" t="str">
        <f t="shared" si="37"/>
        <v>C712016FemaleAllEth12</v>
      </c>
      <c r="B2392">
        <v>2016</v>
      </c>
      <c r="C2392" t="s">
        <v>27</v>
      </c>
      <c r="D2392" t="s">
        <v>117</v>
      </c>
      <c r="E2392">
        <v>12</v>
      </c>
      <c r="F2392" t="s">
        <v>152</v>
      </c>
      <c r="G2392">
        <v>11</v>
      </c>
      <c r="H2392">
        <v>7.2027239392351996</v>
      </c>
      <c r="I2392" t="s">
        <v>96</v>
      </c>
    </row>
    <row r="2393" spans="1:9">
      <c r="A2393" t="str">
        <f t="shared" si="37"/>
        <v>C732016FemaleAllEth12</v>
      </c>
      <c r="B2393">
        <v>2016</v>
      </c>
      <c r="C2393" t="s">
        <v>27</v>
      </c>
      <c r="D2393" t="s">
        <v>117</v>
      </c>
      <c r="E2393">
        <v>12</v>
      </c>
      <c r="F2393" t="s">
        <v>152</v>
      </c>
      <c r="G2393">
        <v>24</v>
      </c>
      <c r="H2393">
        <v>15.715034049240399</v>
      </c>
      <c r="I2393" t="s">
        <v>97</v>
      </c>
    </row>
    <row r="2394" spans="1:9">
      <c r="A2394" t="str">
        <f t="shared" si="37"/>
        <v>C812016FemaleAllEth12</v>
      </c>
      <c r="B2394">
        <v>2016</v>
      </c>
      <c r="C2394" t="s">
        <v>27</v>
      </c>
      <c r="D2394" t="s">
        <v>117</v>
      </c>
      <c r="E2394">
        <v>12</v>
      </c>
      <c r="F2394" t="s">
        <v>152</v>
      </c>
      <c r="G2394">
        <v>3</v>
      </c>
      <c r="H2394">
        <v>1.9643792561550599</v>
      </c>
      <c r="I2394" t="s">
        <v>98</v>
      </c>
    </row>
    <row r="2395" spans="1:9">
      <c r="A2395" t="str">
        <f t="shared" si="37"/>
        <v>C82-C86, C962016FemaleAllEth12</v>
      </c>
      <c r="B2395">
        <v>2016</v>
      </c>
      <c r="C2395" t="s">
        <v>27</v>
      </c>
      <c r="D2395" t="s">
        <v>117</v>
      </c>
      <c r="E2395">
        <v>12</v>
      </c>
      <c r="F2395" t="s">
        <v>152</v>
      </c>
      <c r="G2395">
        <v>37</v>
      </c>
      <c r="H2395">
        <v>24.2273441592457</v>
      </c>
      <c r="I2395" t="s">
        <v>99</v>
      </c>
    </row>
    <row r="2396" spans="1:9">
      <c r="A2396" t="str">
        <f t="shared" si="37"/>
        <v>C902016FemaleAllEth12</v>
      </c>
      <c r="B2396">
        <v>2016</v>
      </c>
      <c r="C2396" t="s">
        <v>27</v>
      </c>
      <c r="D2396" t="s">
        <v>117</v>
      </c>
      <c r="E2396">
        <v>12</v>
      </c>
      <c r="F2396" t="s">
        <v>152</v>
      </c>
      <c r="G2396">
        <v>18</v>
      </c>
      <c r="H2396">
        <v>11.786275536930299</v>
      </c>
      <c r="I2396" t="s">
        <v>100</v>
      </c>
    </row>
    <row r="2397" spans="1:9">
      <c r="A2397" t="str">
        <f t="shared" si="37"/>
        <v>C91-C952016FemaleAllEth12</v>
      </c>
      <c r="B2397">
        <v>2016</v>
      </c>
      <c r="C2397" t="s">
        <v>27</v>
      </c>
      <c r="D2397" t="s">
        <v>117</v>
      </c>
      <c r="E2397">
        <v>12</v>
      </c>
      <c r="F2397" t="s">
        <v>152</v>
      </c>
      <c r="G2397">
        <v>18</v>
      </c>
      <c r="H2397">
        <v>11.786275536930299</v>
      </c>
      <c r="I2397" t="s">
        <v>101</v>
      </c>
    </row>
    <row r="2398" spans="1:9">
      <c r="A2398" t="str">
        <f t="shared" si="37"/>
        <v>D45-D472016FemaleAllEth12</v>
      </c>
      <c r="B2398">
        <v>2016</v>
      </c>
      <c r="C2398" t="s">
        <v>27</v>
      </c>
      <c r="D2398" t="s">
        <v>117</v>
      </c>
      <c r="E2398">
        <v>12</v>
      </c>
      <c r="F2398" t="s">
        <v>152</v>
      </c>
      <c r="G2398">
        <v>13</v>
      </c>
      <c r="H2398">
        <v>8.5123101100052398</v>
      </c>
      <c r="I2398" t="s">
        <v>142</v>
      </c>
    </row>
    <row r="2399" spans="1:9">
      <c r="A2399" t="str">
        <f t="shared" si="37"/>
        <v>C00-C142016FemaleAllEth13</v>
      </c>
      <c r="B2399">
        <v>2016</v>
      </c>
      <c r="C2399" t="s">
        <v>27</v>
      </c>
      <c r="D2399" t="s">
        <v>117</v>
      </c>
      <c r="E2399">
        <v>13</v>
      </c>
      <c r="F2399" t="s">
        <v>153</v>
      </c>
      <c r="G2399">
        <v>18</v>
      </c>
      <c r="H2399">
        <v>13.591060102687999</v>
      </c>
      <c r="I2399" t="s">
        <v>86</v>
      </c>
    </row>
    <row r="2400" spans="1:9">
      <c r="A2400" t="str">
        <f t="shared" si="37"/>
        <v>C152016FemaleAllEth13</v>
      </c>
      <c r="B2400">
        <v>2016</v>
      </c>
      <c r="C2400" t="s">
        <v>27</v>
      </c>
      <c r="D2400" t="s">
        <v>117</v>
      </c>
      <c r="E2400">
        <v>13</v>
      </c>
      <c r="F2400" t="s">
        <v>153</v>
      </c>
      <c r="G2400">
        <v>6</v>
      </c>
      <c r="H2400">
        <v>4.5303533675626699</v>
      </c>
      <c r="I2400" t="s">
        <v>87</v>
      </c>
    </row>
    <row r="2401" spans="1:9">
      <c r="A2401" t="str">
        <f t="shared" si="37"/>
        <v>C162016FemaleAllEth13</v>
      </c>
      <c r="B2401">
        <v>2016</v>
      </c>
      <c r="C2401" t="s">
        <v>27</v>
      </c>
      <c r="D2401" t="s">
        <v>117</v>
      </c>
      <c r="E2401">
        <v>13</v>
      </c>
      <c r="F2401" t="s">
        <v>153</v>
      </c>
      <c r="G2401">
        <v>11</v>
      </c>
      <c r="H2401">
        <v>8.3056478405315595</v>
      </c>
      <c r="I2401" t="s">
        <v>88</v>
      </c>
    </row>
    <row r="2402" spans="1:9">
      <c r="A2402" t="str">
        <f t="shared" si="37"/>
        <v>C18-C212016FemaleAllEth13</v>
      </c>
      <c r="B2402">
        <v>2016</v>
      </c>
      <c r="C2402" t="s">
        <v>27</v>
      </c>
      <c r="D2402" t="s">
        <v>117</v>
      </c>
      <c r="E2402">
        <v>13</v>
      </c>
      <c r="F2402" t="s">
        <v>153</v>
      </c>
      <c r="G2402">
        <v>133</v>
      </c>
      <c r="H2402">
        <v>100.422832980973</v>
      </c>
      <c r="I2402" t="s">
        <v>89</v>
      </c>
    </row>
    <row r="2403" spans="1:9">
      <c r="A2403" t="str">
        <f t="shared" si="37"/>
        <v>C222016FemaleAllEth13</v>
      </c>
      <c r="B2403">
        <v>2016</v>
      </c>
      <c r="C2403" t="s">
        <v>27</v>
      </c>
      <c r="D2403" t="s">
        <v>117</v>
      </c>
      <c r="E2403">
        <v>13</v>
      </c>
      <c r="F2403" t="s">
        <v>153</v>
      </c>
      <c r="G2403">
        <v>11</v>
      </c>
      <c r="H2403">
        <v>8.3056478405315595</v>
      </c>
      <c r="I2403" t="s">
        <v>90</v>
      </c>
    </row>
    <row r="2404" spans="1:9">
      <c r="A2404" t="str">
        <f t="shared" si="37"/>
        <v>C252016FemaleAllEth13</v>
      </c>
      <c r="B2404">
        <v>2016</v>
      </c>
      <c r="C2404" t="s">
        <v>27</v>
      </c>
      <c r="D2404" t="s">
        <v>117</v>
      </c>
      <c r="E2404">
        <v>13</v>
      </c>
      <c r="F2404" t="s">
        <v>153</v>
      </c>
      <c r="G2404">
        <v>30</v>
      </c>
      <c r="H2404">
        <v>22.651766837813302</v>
      </c>
      <c r="I2404" t="s">
        <v>91</v>
      </c>
    </row>
    <row r="2405" spans="1:9">
      <c r="A2405" t="str">
        <f t="shared" si="37"/>
        <v>C33-C342016FemaleAllEth13</v>
      </c>
      <c r="B2405">
        <v>2016</v>
      </c>
      <c r="C2405" t="s">
        <v>27</v>
      </c>
      <c r="D2405" t="s">
        <v>117</v>
      </c>
      <c r="E2405">
        <v>13</v>
      </c>
      <c r="F2405" t="s">
        <v>153</v>
      </c>
      <c r="G2405">
        <v>129</v>
      </c>
      <c r="H2405">
        <v>97.402597402597394</v>
      </c>
      <c r="I2405" t="s">
        <v>92</v>
      </c>
    </row>
    <row r="2406" spans="1:9">
      <c r="A2406" t="str">
        <f t="shared" si="37"/>
        <v>C432016FemaleAllEth13</v>
      </c>
      <c r="B2406">
        <v>2016</v>
      </c>
      <c r="C2406" t="s">
        <v>27</v>
      </c>
      <c r="D2406" t="s">
        <v>117</v>
      </c>
      <c r="E2406">
        <v>13</v>
      </c>
      <c r="F2406" t="s">
        <v>153</v>
      </c>
      <c r="G2406">
        <v>140</v>
      </c>
      <c r="H2406">
        <v>105.708245243129</v>
      </c>
      <c r="I2406" t="s">
        <v>93</v>
      </c>
    </row>
    <row r="2407" spans="1:9">
      <c r="A2407" t="str">
        <f t="shared" si="37"/>
        <v>C502016FemaleAllEth13</v>
      </c>
      <c r="B2407">
        <v>2016</v>
      </c>
      <c r="C2407" t="s">
        <v>27</v>
      </c>
      <c r="D2407" t="s">
        <v>117</v>
      </c>
      <c r="E2407">
        <v>13</v>
      </c>
      <c r="F2407" t="s">
        <v>153</v>
      </c>
      <c r="G2407">
        <v>428</v>
      </c>
      <c r="H2407">
        <v>323.16520688613701</v>
      </c>
      <c r="I2407" t="s">
        <v>102</v>
      </c>
    </row>
    <row r="2408" spans="1:9">
      <c r="A2408" t="str">
        <f t="shared" si="37"/>
        <v>C512016FemaleAllEth13</v>
      </c>
      <c r="B2408">
        <v>2016</v>
      </c>
      <c r="C2408" t="s">
        <v>27</v>
      </c>
      <c r="D2408" t="s">
        <v>117</v>
      </c>
      <c r="E2408">
        <v>13</v>
      </c>
      <c r="F2408" t="s">
        <v>153</v>
      </c>
      <c r="G2408">
        <v>2</v>
      </c>
      <c r="H2408">
        <v>1.5101177891875599</v>
      </c>
      <c r="I2408" t="s">
        <v>106</v>
      </c>
    </row>
    <row r="2409" spans="1:9">
      <c r="A2409" t="str">
        <f t="shared" si="37"/>
        <v>C532016FemaleAllEth13</v>
      </c>
      <c r="B2409">
        <v>2016</v>
      </c>
      <c r="C2409" t="s">
        <v>27</v>
      </c>
      <c r="D2409" t="s">
        <v>117</v>
      </c>
      <c r="E2409">
        <v>13</v>
      </c>
      <c r="F2409" t="s">
        <v>153</v>
      </c>
      <c r="G2409">
        <v>6</v>
      </c>
      <c r="H2409">
        <v>4.5303533675626699</v>
      </c>
      <c r="I2409" t="s">
        <v>103</v>
      </c>
    </row>
    <row r="2410" spans="1:9">
      <c r="A2410" t="str">
        <f t="shared" si="37"/>
        <v>C54-C552016FemaleAllEth13</v>
      </c>
      <c r="B2410">
        <v>2016</v>
      </c>
      <c r="C2410" t="s">
        <v>27</v>
      </c>
      <c r="D2410" t="s">
        <v>117</v>
      </c>
      <c r="E2410">
        <v>13</v>
      </c>
      <c r="F2410" t="s">
        <v>153</v>
      </c>
      <c r="G2410">
        <v>94</v>
      </c>
      <c r="H2410">
        <v>70.975536091815201</v>
      </c>
      <c r="I2410" t="s">
        <v>104</v>
      </c>
    </row>
    <row r="2411" spans="1:9">
      <c r="A2411" t="str">
        <f t="shared" si="37"/>
        <v>C56-C572016FemaleAllEth13</v>
      </c>
      <c r="B2411">
        <v>2016</v>
      </c>
      <c r="C2411" t="s">
        <v>27</v>
      </c>
      <c r="D2411" t="s">
        <v>117</v>
      </c>
      <c r="E2411">
        <v>13</v>
      </c>
      <c r="F2411" t="s">
        <v>153</v>
      </c>
      <c r="G2411">
        <v>35</v>
      </c>
      <c r="H2411">
        <v>26.4270613107822</v>
      </c>
      <c r="I2411" t="s">
        <v>105</v>
      </c>
    </row>
    <row r="2412" spans="1:9">
      <c r="A2412" t="str">
        <f t="shared" si="37"/>
        <v>C64-C66, C682016FemaleAllEth13</v>
      </c>
      <c r="B2412">
        <v>2016</v>
      </c>
      <c r="C2412" t="s">
        <v>27</v>
      </c>
      <c r="D2412" t="s">
        <v>117</v>
      </c>
      <c r="E2412">
        <v>13</v>
      </c>
      <c r="F2412" t="s">
        <v>153</v>
      </c>
      <c r="G2412">
        <v>25</v>
      </c>
      <c r="H2412">
        <v>18.876472364844499</v>
      </c>
      <c r="I2412" t="s">
        <v>94</v>
      </c>
    </row>
    <row r="2413" spans="1:9">
      <c r="A2413" t="str">
        <f t="shared" si="37"/>
        <v>C672016FemaleAllEth13</v>
      </c>
      <c r="B2413">
        <v>2016</v>
      </c>
      <c r="C2413" t="s">
        <v>27</v>
      </c>
      <c r="D2413" t="s">
        <v>117</v>
      </c>
      <c r="E2413">
        <v>13</v>
      </c>
      <c r="F2413" t="s">
        <v>153</v>
      </c>
      <c r="G2413">
        <v>9</v>
      </c>
      <c r="H2413">
        <v>6.7955300513439996</v>
      </c>
      <c r="I2413" t="s">
        <v>95</v>
      </c>
    </row>
    <row r="2414" spans="1:9">
      <c r="A2414" t="str">
        <f t="shared" si="37"/>
        <v>C712016FemaleAllEth13</v>
      </c>
      <c r="B2414">
        <v>2016</v>
      </c>
      <c r="C2414" t="s">
        <v>27</v>
      </c>
      <c r="D2414" t="s">
        <v>117</v>
      </c>
      <c r="E2414">
        <v>13</v>
      </c>
      <c r="F2414" t="s">
        <v>153</v>
      </c>
      <c r="G2414">
        <v>23</v>
      </c>
      <c r="H2414">
        <v>17.366354575656899</v>
      </c>
      <c r="I2414" t="s">
        <v>96</v>
      </c>
    </row>
    <row r="2415" spans="1:9">
      <c r="A2415" t="str">
        <f t="shared" si="37"/>
        <v>C732016FemaleAllEth13</v>
      </c>
      <c r="B2415">
        <v>2016</v>
      </c>
      <c r="C2415" t="s">
        <v>27</v>
      </c>
      <c r="D2415" t="s">
        <v>117</v>
      </c>
      <c r="E2415">
        <v>13</v>
      </c>
      <c r="F2415" t="s">
        <v>153</v>
      </c>
      <c r="G2415">
        <v>16</v>
      </c>
      <c r="H2415">
        <v>12.080942313500501</v>
      </c>
      <c r="I2415" t="s">
        <v>97</v>
      </c>
    </row>
    <row r="2416" spans="1:9">
      <c r="A2416" t="str">
        <f t="shared" si="37"/>
        <v>C82-C86, C962016FemaleAllEth13</v>
      </c>
      <c r="B2416">
        <v>2016</v>
      </c>
      <c r="C2416" t="s">
        <v>27</v>
      </c>
      <c r="D2416" t="s">
        <v>117</v>
      </c>
      <c r="E2416">
        <v>13</v>
      </c>
      <c r="F2416" t="s">
        <v>153</v>
      </c>
      <c r="G2416">
        <v>46</v>
      </c>
      <c r="H2416">
        <v>34.732709151313799</v>
      </c>
      <c r="I2416" t="s">
        <v>99</v>
      </c>
    </row>
    <row r="2417" spans="1:9">
      <c r="A2417" t="str">
        <f t="shared" si="37"/>
        <v>C902016FemaleAllEth13</v>
      </c>
      <c r="B2417">
        <v>2016</v>
      </c>
      <c r="C2417" t="s">
        <v>27</v>
      </c>
      <c r="D2417" t="s">
        <v>117</v>
      </c>
      <c r="E2417">
        <v>13</v>
      </c>
      <c r="F2417" t="s">
        <v>153</v>
      </c>
      <c r="G2417">
        <v>13</v>
      </c>
      <c r="H2417">
        <v>9.8157656297191203</v>
      </c>
      <c r="I2417" t="s">
        <v>100</v>
      </c>
    </row>
    <row r="2418" spans="1:9">
      <c r="A2418" t="str">
        <f t="shared" si="37"/>
        <v>C91-C952016FemaleAllEth13</v>
      </c>
      <c r="B2418">
        <v>2016</v>
      </c>
      <c r="C2418" t="s">
        <v>27</v>
      </c>
      <c r="D2418" t="s">
        <v>117</v>
      </c>
      <c r="E2418">
        <v>13</v>
      </c>
      <c r="F2418" t="s">
        <v>153</v>
      </c>
      <c r="G2418">
        <v>28</v>
      </c>
      <c r="H2418">
        <v>21.141649048625801</v>
      </c>
      <c r="I2418" t="s">
        <v>101</v>
      </c>
    </row>
    <row r="2419" spans="1:9">
      <c r="A2419" t="str">
        <f t="shared" si="37"/>
        <v>D45-D472016FemaleAllEth13</v>
      </c>
      <c r="B2419">
        <v>2016</v>
      </c>
      <c r="C2419" t="s">
        <v>27</v>
      </c>
      <c r="D2419" t="s">
        <v>117</v>
      </c>
      <c r="E2419">
        <v>13</v>
      </c>
      <c r="F2419" t="s">
        <v>153</v>
      </c>
      <c r="G2419">
        <v>10</v>
      </c>
      <c r="H2419">
        <v>7.55058894593778</v>
      </c>
      <c r="I2419" t="s">
        <v>142</v>
      </c>
    </row>
    <row r="2420" spans="1:9">
      <c r="A2420" t="str">
        <f t="shared" si="37"/>
        <v>C00-C142016FemaleAllEth14</v>
      </c>
      <c r="B2420">
        <v>2016</v>
      </c>
      <c r="C2420" t="s">
        <v>27</v>
      </c>
      <c r="D2420" t="s">
        <v>117</v>
      </c>
      <c r="E2420">
        <v>14</v>
      </c>
      <c r="F2420" t="s">
        <v>154</v>
      </c>
      <c r="G2420">
        <v>27</v>
      </c>
      <c r="H2420">
        <v>22.651006711409401</v>
      </c>
      <c r="I2420" t="s">
        <v>86</v>
      </c>
    </row>
    <row r="2421" spans="1:9">
      <c r="A2421" t="str">
        <f t="shared" si="37"/>
        <v>C152016FemaleAllEth14</v>
      </c>
      <c r="B2421">
        <v>2016</v>
      </c>
      <c r="C2421" t="s">
        <v>27</v>
      </c>
      <c r="D2421" t="s">
        <v>117</v>
      </c>
      <c r="E2421">
        <v>14</v>
      </c>
      <c r="F2421" t="s">
        <v>154</v>
      </c>
      <c r="G2421">
        <v>11</v>
      </c>
      <c r="H2421">
        <v>9.2281879194630907</v>
      </c>
      <c r="I2421" t="s">
        <v>87</v>
      </c>
    </row>
    <row r="2422" spans="1:9">
      <c r="A2422" t="str">
        <f t="shared" si="37"/>
        <v>C162016FemaleAllEth14</v>
      </c>
      <c r="B2422">
        <v>2016</v>
      </c>
      <c r="C2422" t="s">
        <v>27</v>
      </c>
      <c r="D2422" t="s">
        <v>117</v>
      </c>
      <c r="E2422">
        <v>14</v>
      </c>
      <c r="F2422" t="s">
        <v>154</v>
      </c>
      <c r="G2422">
        <v>10</v>
      </c>
      <c r="H2422">
        <v>8.3892617449664399</v>
      </c>
      <c r="I2422" t="s">
        <v>88</v>
      </c>
    </row>
    <row r="2423" spans="1:9">
      <c r="A2423" t="str">
        <f t="shared" si="37"/>
        <v>C18-C212016FemaleAllEth14</v>
      </c>
      <c r="B2423">
        <v>2016</v>
      </c>
      <c r="C2423" t="s">
        <v>27</v>
      </c>
      <c r="D2423" t="s">
        <v>117</v>
      </c>
      <c r="E2423">
        <v>14</v>
      </c>
      <c r="F2423" t="s">
        <v>154</v>
      </c>
      <c r="G2423">
        <v>159</v>
      </c>
      <c r="H2423">
        <v>133.38926174496601</v>
      </c>
      <c r="I2423" t="s">
        <v>89</v>
      </c>
    </row>
    <row r="2424" spans="1:9">
      <c r="A2424" t="str">
        <f t="shared" si="37"/>
        <v>C222016FemaleAllEth14</v>
      </c>
      <c r="B2424">
        <v>2016</v>
      </c>
      <c r="C2424" t="s">
        <v>27</v>
      </c>
      <c r="D2424" t="s">
        <v>117</v>
      </c>
      <c r="E2424">
        <v>14</v>
      </c>
      <c r="F2424" t="s">
        <v>154</v>
      </c>
      <c r="G2424">
        <v>14</v>
      </c>
      <c r="H2424">
        <v>11.744966442953</v>
      </c>
      <c r="I2424" t="s">
        <v>90</v>
      </c>
    </row>
    <row r="2425" spans="1:9">
      <c r="A2425" t="str">
        <f t="shared" si="37"/>
        <v>C252016FemaleAllEth14</v>
      </c>
      <c r="B2425">
        <v>2016</v>
      </c>
      <c r="C2425" t="s">
        <v>27</v>
      </c>
      <c r="D2425" t="s">
        <v>117</v>
      </c>
      <c r="E2425">
        <v>14</v>
      </c>
      <c r="F2425" t="s">
        <v>154</v>
      </c>
      <c r="G2425">
        <v>32</v>
      </c>
      <c r="H2425">
        <v>26.8456375838926</v>
      </c>
      <c r="I2425" t="s">
        <v>91</v>
      </c>
    </row>
    <row r="2426" spans="1:9">
      <c r="A2426" t="str">
        <f t="shared" si="37"/>
        <v>C33-C342016FemaleAllEth14</v>
      </c>
      <c r="B2426">
        <v>2016</v>
      </c>
      <c r="C2426" t="s">
        <v>27</v>
      </c>
      <c r="D2426" t="s">
        <v>117</v>
      </c>
      <c r="E2426">
        <v>14</v>
      </c>
      <c r="F2426" t="s">
        <v>154</v>
      </c>
      <c r="G2426">
        <v>191</v>
      </c>
      <c r="H2426">
        <v>160.234899328859</v>
      </c>
      <c r="I2426" t="s">
        <v>92</v>
      </c>
    </row>
    <row r="2427" spans="1:9">
      <c r="A2427" t="str">
        <f t="shared" si="37"/>
        <v>C432016FemaleAllEth14</v>
      </c>
      <c r="B2427">
        <v>2016</v>
      </c>
      <c r="C2427" t="s">
        <v>27</v>
      </c>
      <c r="D2427" t="s">
        <v>117</v>
      </c>
      <c r="E2427">
        <v>14</v>
      </c>
      <c r="F2427" t="s">
        <v>154</v>
      </c>
      <c r="G2427">
        <v>141</v>
      </c>
      <c r="H2427">
        <v>118.28859060402699</v>
      </c>
      <c r="I2427" t="s">
        <v>93</v>
      </c>
    </row>
    <row r="2428" spans="1:9">
      <c r="A2428" t="str">
        <f t="shared" si="37"/>
        <v>C502016FemaleAllEth14</v>
      </c>
      <c r="B2428">
        <v>2016</v>
      </c>
      <c r="C2428" t="s">
        <v>27</v>
      </c>
      <c r="D2428" t="s">
        <v>117</v>
      </c>
      <c r="E2428">
        <v>14</v>
      </c>
      <c r="F2428" t="s">
        <v>154</v>
      </c>
      <c r="G2428">
        <v>452</v>
      </c>
      <c r="H2428">
        <v>379.194630872483</v>
      </c>
      <c r="I2428" t="s">
        <v>102</v>
      </c>
    </row>
    <row r="2429" spans="1:9">
      <c r="A2429" t="str">
        <f t="shared" si="37"/>
        <v>C512016FemaleAllEth14</v>
      </c>
      <c r="B2429">
        <v>2016</v>
      </c>
      <c r="C2429" t="s">
        <v>27</v>
      </c>
      <c r="D2429" t="s">
        <v>117</v>
      </c>
      <c r="E2429">
        <v>14</v>
      </c>
      <c r="F2429" t="s">
        <v>154</v>
      </c>
      <c r="G2429">
        <v>8</v>
      </c>
      <c r="H2429">
        <v>6.71140939597315</v>
      </c>
      <c r="I2429" t="s">
        <v>106</v>
      </c>
    </row>
    <row r="2430" spans="1:9">
      <c r="A2430" t="str">
        <f t="shared" si="37"/>
        <v>C532016FemaleAllEth14</v>
      </c>
      <c r="B2430">
        <v>2016</v>
      </c>
      <c r="C2430" t="s">
        <v>27</v>
      </c>
      <c r="D2430" t="s">
        <v>117</v>
      </c>
      <c r="E2430">
        <v>14</v>
      </c>
      <c r="F2430" t="s">
        <v>154</v>
      </c>
      <c r="G2430">
        <v>14</v>
      </c>
      <c r="H2430">
        <v>11.744966442953</v>
      </c>
      <c r="I2430" t="s">
        <v>103</v>
      </c>
    </row>
    <row r="2431" spans="1:9">
      <c r="A2431" t="str">
        <f t="shared" si="37"/>
        <v>C54-C552016FemaleAllEth14</v>
      </c>
      <c r="B2431">
        <v>2016</v>
      </c>
      <c r="C2431" t="s">
        <v>27</v>
      </c>
      <c r="D2431" t="s">
        <v>117</v>
      </c>
      <c r="E2431">
        <v>14</v>
      </c>
      <c r="F2431" t="s">
        <v>154</v>
      </c>
      <c r="G2431">
        <v>90</v>
      </c>
      <c r="H2431">
        <v>75.503355704697995</v>
      </c>
      <c r="I2431" t="s">
        <v>104</v>
      </c>
    </row>
    <row r="2432" spans="1:9">
      <c r="A2432" t="str">
        <f t="shared" si="37"/>
        <v>C56-C572016FemaleAllEth14</v>
      </c>
      <c r="B2432">
        <v>2016</v>
      </c>
      <c r="C2432" t="s">
        <v>27</v>
      </c>
      <c r="D2432" t="s">
        <v>117</v>
      </c>
      <c r="E2432">
        <v>14</v>
      </c>
      <c r="F2432" t="s">
        <v>154</v>
      </c>
      <c r="G2432">
        <v>50</v>
      </c>
      <c r="H2432">
        <v>41.9463087248322</v>
      </c>
      <c r="I2432" t="s">
        <v>105</v>
      </c>
    </row>
    <row r="2433" spans="1:9">
      <c r="A2433" t="str">
        <f t="shared" si="37"/>
        <v>C64-C66, C682016FemaleAllEth14</v>
      </c>
      <c r="B2433">
        <v>2016</v>
      </c>
      <c r="C2433" t="s">
        <v>27</v>
      </c>
      <c r="D2433" t="s">
        <v>117</v>
      </c>
      <c r="E2433">
        <v>14</v>
      </c>
      <c r="F2433" t="s">
        <v>154</v>
      </c>
      <c r="G2433">
        <v>36</v>
      </c>
      <c r="H2433">
        <v>30.201342281879199</v>
      </c>
      <c r="I2433" t="s">
        <v>94</v>
      </c>
    </row>
    <row r="2434" spans="1:9">
      <c r="A2434" t="str">
        <f t="shared" si="37"/>
        <v>C672016FemaleAllEth14</v>
      </c>
      <c r="B2434">
        <v>2016</v>
      </c>
      <c r="C2434" t="s">
        <v>27</v>
      </c>
      <c r="D2434" t="s">
        <v>117</v>
      </c>
      <c r="E2434">
        <v>14</v>
      </c>
      <c r="F2434" t="s">
        <v>154</v>
      </c>
      <c r="G2434">
        <v>21</v>
      </c>
      <c r="H2434">
        <v>17.6174496644295</v>
      </c>
      <c r="I2434" t="s">
        <v>95</v>
      </c>
    </row>
    <row r="2435" spans="1:9">
      <c r="A2435" t="str">
        <f t="shared" ref="A2435:A2498" si="38">I2435&amp;B2435&amp;C2435&amp;D2435&amp;E2435</f>
        <v>C712016FemaleAllEth14</v>
      </c>
      <c r="B2435">
        <v>2016</v>
      </c>
      <c r="C2435" t="s">
        <v>27</v>
      </c>
      <c r="D2435" t="s">
        <v>117</v>
      </c>
      <c r="E2435">
        <v>14</v>
      </c>
      <c r="F2435" t="s">
        <v>154</v>
      </c>
      <c r="G2435">
        <v>14</v>
      </c>
      <c r="H2435">
        <v>11.744966442953</v>
      </c>
      <c r="I2435" t="s">
        <v>96</v>
      </c>
    </row>
    <row r="2436" spans="1:9">
      <c r="A2436" t="str">
        <f t="shared" si="38"/>
        <v>C732016FemaleAllEth14</v>
      </c>
      <c r="B2436">
        <v>2016</v>
      </c>
      <c r="C2436" t="s">
        <v>27</v>
      </c>
      <c r="D2436" t="s">
        <v>117</v>
      </c>
      <c r="E2436">
        <v>14</v>
      </c>
      <c r="F2436" t="s">
        <v>154</v>
      </c>
      <c r="G2436">
        <v>22</v>
      </c>
      <c r="H2436">
        <v>18.456375838926199</v>
      </c>
      <c r="I2436" t="s">
        <v>97</v>
      </c>
    </row>
    <row r="2437" spans="1:9">
      <c r="A2437" t="str">
        <f t="shared" si="38"/>
        <v>C812016FemaleAllEth14</v>
      </c>
      <c r="B2437">
        <v>2016</v>
      </c>
      <c r="C2437" t="s">
        <v>27</v>
      </c>
      <c r="D2437" t="s">
        <v>117</v>
      </c>
      <c r="E2437">
        <v>14</v>
      </c>
      <c r="F2437" t="s">
        <v>154</v>
      </c>
      <c r="G2437">
        <v>2</v>
      </c>
      <c r="H2437">
        <v>1.6778523489932899</v>
      </c>
      <c r="I2437" t="s">
        <v>98</v>
      </c>
    </row>
    <row r="2438" spans="1:9">
      <c r="A2438" t="str">
        <f t="shared" si="38"/>
        <v>C82-C86, C962016FemaleAllEth14</v>
      </c>
      <c r="B2438">
        <v>2016</v>
      </c>
      <c r="C2438" t="s">
        <v>27</v>
      </c>
      <c r="D2438" t="s">
        <v>117</v>
      </c>
      <c r="E2438">
        <v>14</v>
      </c>
      <c r="F2438" t="s">
        <v>154</v>
      </c>
      <c r="G2438">
        <v>62</v>
      </c>
      <c r="H2438">
        <v>52.013422818791902</v>
      </c>
      <c r="I2438" t="s">
        <v>99</v>
      </c>
    </row>
    <row r="2439" spans="1:9">
      <c r="A2439" t="str">
        <f t="shared" si="38"/>
        <v>C902016FemaleAllEth14</v>
      </c>
      <c r="B2439">
        <v>2016</v>
      </c>
      <c r="C2439" t="s">
        <v>27</v>
      </c>
      <c r="D2439" t="s">
        <v>117</v>
      </c>
      <c r="E2439">
        <v>14</v>
      </c>
      <c r="F2439" t="s">
        <v>154</v>
      </c>
      <c r="G2439">
        <v>29</v>
      </c>
      <c r="H2439">
        <v>24.328859060402699</v>
      </c>
      <c r="I2439" t="s">
        <v>100</v>
      </c>
    </row>
    <row r="2440" spans="1:9">
      <c r="A2440" t="str">
        <f t="shared" si="38"/>
        <v>C91-C952016FemaleAllEth14</v>
      </c>
      <c r="B2440">
        <v>2016</v>
      </c>
      <c r="C2440" t="s">
        <v>27</v>
      </c>
      <c r="D2440" t="s">
        <v>117</v>
      </c>
      <c r="E2440">
        <v>14</v>
      </c>
      <c r="F2440" t="s">
        <v>154</v>
      </c>
      <c r="G2440">
        <v>37</v>
      </c>
      <c r="H2440">
        <v>31.040268456375799</v>
      </c>
      <c r="I2440" t="s">
        <v>101</v>
      </c>
    </row>
    <row r="2441" spans="1:9">
      <c r="A2441" t="str">
        <f t="shared" si="38"/>
        <v>D45-D472016FemaleAllEth14</v>
      </c>
      <c r="B2441">
        <v>2016</v>
      </c>
      <c r="C2441" t="s">
        <v>27</v>
      </c>
      <c r="D2441" t="s">
        <v>117</v>
      </c>
      <c r="E2441">
        <v>14</v>
      </c>
      <c r="F2441" t="s">
        <v>154</v>
      </c>
      <c r="G2441">
        <v>14</v>
      </c>
      <c r="H2441">
        <v>11.744966442953</v>
      </c>
      <c r="I2441" t="s">
        <v>142</v>
      </c>
    </row>
    <row r="2442" spans="1:9">
      <c r="A2442" t="str">
        <f t="shared" si="38"/>
        <v>C00-C142016FemaleAllEth15</v>
      </c>
      <c r="B2442">
        <v>2016</v>
      </c>
      <c r="C2442" t="s">
        <v>27</v>
      </c>
      <c r="D2442" t="s">
        <v>117</v>
      </c>
      <c r="E2442">
        <v>15</v>
      </c>
      <c r="F2442" t="s">
        <v>155</v>
      </c>
      <c r="G2442">
        <v>14</v>
      </c>
      <c r="H2442">
        <v>15.846066779852899</v>
      </c>
      <c r="I2442" t="s">
        <v>86</v>
      </c>
    </row>
    <row r="2443" spans="1:9">
      <c r="A2443" t="str">
        <f t="shared" si="38"/>
        <v>C152016FemaleAllEth15</v>
      </c>
      <c r="B2443">
        <v>2016</v>
      </c>
      <c r="C2443" t="s">
        <v>27</v>
      </c>
      <c r="D2443" t="s">
        <v>117</v>
      </c>
      <c r="E2443">
        <v>15</v>
      </c>
      <c r="F2443" t="s">
        <v>155</v>
      </c>
      <c r="G2443">
        <v>16</v>
      </c>
      <c r="H2443">
        <v>18.109790605546099</v>
      </c>
      <c r="I2443" t="s">
        <v>87</v>
      </c>
    </row>
    <row r="2444" spans="1:9">
      <c r="A2444" t="str">
        <f t="shared" si="38"/>
        <v>C162016FemaleAllEth15</v>
      </c>
      <c r="B2444">
        <v>2016</v>
      </c>
      <c r="C2444" t="s">
        <v>27</v>
      </c>
      <c r="D2444" t="s">
        <v>117</v>
      </c>
      <c r="E2444">
        <v>15</v>
      </c>
      <c r="F2444" t="s">
        <v>155</v>
      </c>
      <c r="G2444">
        <v>18</v>
      </c>
      <c r="H2444">
        <v>20.3735144312394</v>
      </c>
      <c r="I2444" t="s">
        <v>88</v>
      </c>
    </row>
    <row r="2445" spans="1:9">
      <c r="A2445" t="str">
        <f t="shared" si="38"/>
        <v>C18-C212016FemaleAllEth15</v>
      </c>
      <c r="B2445">
        <v>2016</v>
      </c>
      <c r="C2445" t="s">
        <v>27</v>
      </c>
      <c r="D2445" t="s">
        <v>117</v>
      </c>
      <c r="E2445">
        <v>15</v>
      </c>
      <c r="F2445" t="s">
        <v>155</v>
      </c>
      <c r="G2445">
        <v>215</v>
      </c>
      <c r="H2445">
        <v>243.350311262026</v>
      </c>
      <c r="I2445" t="s">
        <v>89</v>
      </c>
    </row>
    <row r="2446" spans="1:9">
      <c r="A2446" t="str">
        <f t="shared" si="38"/>
        <v>C222016FemaleAllEth15</v>
      </c>
      <c r="B2446">
        <v>2016</v>
      </c>
      <c r="C2446" t="s">
        <v>27</v>
      </c>
      <c r="D2446" t="s">
        <v>117</v>
      </c>
      <c r="E2446">
        <v>15</v>
      </c>
      <c r="F2446" t="s">
        <v>155</v>
      </c>
      <c r="G2446">
        <v>14</v>
      </c>
      <c r="H2446">
        <v>15.846066779852899</v>
      </c>
      <c r="I2446" t="s">
        <v>90</v>
      </c>
    </row>
    <row r="2447" spans="1:9">
      <c r="A2447" t="str">
        <f t="shared" si="38"/>
        <v>C252016FemaleAllEth15</v>
      </c>
      <c r="B2447">
        <v>2016</v>
      </c>
      <c r="C2447" t="s">
        <v>27</v>
      </c>
      <c r="D2447" t="s">
        <v>117</v>
      </c>
      <c r="E2447">
        <v>15</v>
      </c>
      <c r="F2447" t="s">
        <v>155</v>
      </c>
      <c r="G2447">
        <v>37</v>
      </c>
      <c r="H2447">
        <v>41.878890775325402</v>
      </c>
      <c r="I2447" t="s">
        <v>91</v>
      </c>
    </row>
    <row r="2448" spans="1:9">
      <c r="A2448" t="str">
        <f t="shared" si="38"/>
        <v>C33-C342016FemaleAllEth15</v>
      </c>
      <c r="B2448">
        <v>2016</v>
      </c>
      <c r="C2448" t="s">
        <v>27</v>
      </c>
      <c r="D2448" t="s">
        <v>117</v>
      </c>
      <c r="E2448">
        <v>15</v>
      </c>
      <c r="F2448" t="s">
        <v>155</v>
      </c>
      <c r="G2448">
        <v>197</v>
      </c>
      <c r="H2448">
        <v>222.97679683078701</v>
      </c>
      <c r="I2448" t="s">
        <v>92</v>
      </c>
    </row>
    <row r="2449" spans="1:9">
      <c r="A2449" t="str">
        <f t="shared" si="38"/>
        <v>C432016FemaleAllEth15</v>
      </c>
      <c r="B2449">
        <v>2016</v>
      </c>
      <c r="C2449" t="s">
        <v>27</v>
      </c>
      <c r="D2449" t="s">
        <v>117</v>
      </c>
      <c r="E2449">
        <v>15</v>
      </c>
      <c r="F2449" t="s">
        <v>155</v>
      </c>
      <c r="G2449">
        <v>131</v>
      </c>
      <c r="H2449">
        <v>148.273910582909</v>
      </c>
      <c r="I2449" t="s">
        <v>93</v>
      </c>
    </row>
    <row r="2450" spans="1:9">
      <c r="A2450" t="str">
        <f t="shared" si="38"/>
        <v>C502016FemaleAllEth15</v>
      </c>
      <c r="B2450">
        <v>2016</v>
      </c>
      <c r="C2450" t="s">
        <v>27</v>
      </c>
      <c r="D2450" t="s">
        <v>117</v>
      </c>
      <c r="E2450">
        <v>15</v>
      </c>
      <c r="F2450" t="s">
        <v>155</v>
      </c>
      <c r="G2450">
        <v>218</v>
      </c>
      <c r="H2450">
        <v>246.745897000566</v>
      </c>
      <c r="I2450" t="s">
        <v>102</v>
      </c>
    </row>
    <row r="2451" spans="1:9">
      <c r="A2451" t="str">
        <f t="shared" si="38"/>
        <v>C512016FemaleAllEth15</v>
      </c>
      <c r="B2451">
        <v>2016</v>
      </c>
      <c r="C2451" t="s">
        <v>27</v>
      </c>
      <c r="D2451" t="s">
        <v>117</v>
      </c>
      <c r="E2451">
        <v>15</v>
      </c>
      <c r="F2451" t="s">
        <v>155</v>
      </c>
      <c r="G2451">
        <v>7</v>
      </c>
      <c r="H2451">
        <v>7.92303338992643</v>
      </c>
      <c r="I2451" t="s">
        <v>106</v>
      </c>
    </row>
    <row r="2452" spans="1:9">
      <c r="A2452" t="str">
        <f t="shared" si="38"/>
        <v>C532016FemaleAllEth15</v>
      </c>
      <c r="B2452">
        <v>2016</v>
      </c>
      <c r="C2452" t="s">
        <v>27</v>
      </c>
      <c r="D2452" t="s">
        <v>117</v>
      </c>
      <c r="E2452">
        <v>15</v>
      </c>
      <c r="F2452" t="s">
        <v>155</v>
      </c>
      <c r="G2452">
        <v>5</v>
      </c>
      <c r="H2452">
        <v>5.6593095642331601</v>
      </c>
      <c r="I2452" t="s">
        <v>103</v>
      </c>
    </row>
    <row r="2453" spans="1:9">
      <c r="A2453" t="str">
        <f t="shared" si="38"/>
        <v>C54-C552016FemaleAllEth15</v>
      </c>
      <c r="B2453">
        <v>2016</v>
      </c>
      <c r="C2453" t="s">
        <v>27</v>
      </c>
      <c r="D2453" t="s">
        <v>117</v>
      </c>
      <c r="E2453">
        <v>15</v>
      </c>
      <c r="F2453" t="s">
        <v>155</v>
      </c>
      <c r="G2453">
        <v>69</v>
      </c>
      <c r="H2453">
        <v>78.098471986417707</v>
      </c>
      <c r="I2453" t="s">
        <v>104</v>
      </c>
    </row>
    <row r="2454" spans="1:9">
      <c r="A2454" t="str">
        <f t="shared" si="38"/>
        <v>C56-C572016FemaleAllEth15</v>
      </c>
      <c r="B2454">
        <v>2016</v>
      </c>
      <c r="C2454" t="s">
        <v>27</v>
      </c>
      <c r="D2454" t="s">
        <v>117</v>
      </c>
      <c r="E2454">
        <v>15</v>
      </c>
      <c r="F2454" t="s">
        <v>155</v>
      </c>
      <c r="G2454">
        <v>46</v>
      </c>
      <c r="H2454">
        <v>52.065647990945102</v>
      </c>
      <c r="I2454" t="s">
        <v>105</v>
      </c>
    </row>
    <row r="2455" spans="1:9">
      <c r="A2455" t="str">
        <f t="shared" si="38"/>
        <v>C64-C66, C682016FemaleAllEth15</v>
      </c>
      <c r="B2455">
        <v>2016</v>
      </c>
      <c r="C2455" t="s">
        <v>27</v>
      </c>
      <c r="D2455" t="s">
        <v>117</v>
      </c>
      <c r="E2455">
        <v>15</v>
      </c>
      <c r="F2455" t="s">
        <v>155</v>
      </c>
      <c r="G2455">
        <v>34</v>
      </c>
      <c r="H2455">
        <v>38.483305036785502</v>
      </c>
      <c r="I2455" t="s">
        <v>94</v>
      </c>
    </row>
    <row r="2456" spans="1:9">
      <c r="A2456" t="str">
        <f t="shared" si="38"/>
        <v>C672016FemaleAllEth15</v>
      </c>
      <c r="B2456">
        <v>2016</v>
      </c>
      <c r="C2456" t="s">
        <v>27</v>
      </c>
      <c r="D2456" t="s">
        <v>117</v>
      </c>
      <c r="E2456">
        <v>15</v>
      </c>
      <c r="F2456" t="s">
        <v>155</v>
      </c>
      <c r="G2456">
        <v>13</v>
      </c>
      <c r="H2456">
        <v>14.714204867006201</v>
      </c>
      <c r="I2456" t="s">
        <v>95</v>
      </c>
    </row>
    <row r="2457" spans="1:9">
      <c r="A2457" t="str">
        <f t="shared" si="38"/>
        <v>C712016FemaleAllEth15</v>
      </c>
      <c r="B2457">
        <v>2016</v>
      </c>
      <c r="C2457" t="s">
        <v>27</v>
      </c>
      <c r="D2457" t="s">
        <v>117</v>
      </c>
      <c r="E2457">
        <v>15</v>
      </c>
      <c r="F2457" t="s">
        <v>155</v>
      </c>
      <c r="G2457">
        <v>6</v>
      </c>
      <c r="H2457">
        <v>6.7911714770798</v>
      </c>
      <c r="I2457" t="s">
        <v>96</v>
      </c>
    </row>
    <row r="2458" spans="1:9">
      <c r="A2458" t="str">
        <f t="shared" si="38"/>
        <v>C732016FemaleAllEth15</v>
      </c>
      <c r="B2458">
        <v>2016</v>
      </c>
      <c r="C2458" t="s">
        <v>27</v>
      </c>
      <c r="D2458" t="s">
        <v>117</v>
      </c>
      <c r="E2458">
        <v>15</v>
      </c>
      <c r="F2458" t="s">
        <v>155</v>
      </c>
      <c r="G2458">
        <v>18</v>
      </c>
      <c r="H2458">
        <v>20.3735144312394</v>
      </c>
      <c r="I2458" t="s">
        <v>97</v>
      </c>
    </row>
    <row r="2459" spans="1:9">
      <c r="A2459" t="str">
        <f t="shared" si="38"/>
        <v>C812016FemaleAllEth15</v>
      </c>
      <c r="B2459">
        <v>2016</v>
      </c>
      <c r="C2459" t="s">
        <v>27</v>
      </c>
      <c r="D2459" t="s">
        <v>117</v>
      </c>
      <c r="E2459">
        <v>15</v>
      </c>
      <c r="F2459" t="s">
        <v>155</v>
      </c>
      <c r="G2459">
        <v>1</v>
      </c>
      <c r="H2459">
        <v>1.1318619128466301</v>
      </c>
      <c r="I2459" t="s">
        <v>98</v>
      </c>
    </row>
    <row r="2460" spans="1:9">
      <c r="A2460" t="str">
        <f t="shared" si="38"/>
        <v>C82-C86, C962016FemaleAllEth15</v>
      </c>
      <c r="B2460">
        <v>2016</v>
      </c>
      <c r="C2460" t="s">
        <v>27</v>
      </c>
      <c r="D2460" t="s">
        <v>117</v>
      </c>
      <c r="E2460">
        <v>15</v>
      </c>
      <c r="F2460" t="s">
        <v>155</v>
      </c>
      <c r="G2460">
        <v>72</v>
      </c>
      <c r="H2460">
        <v>81.494057724957599</v>
      </c>
      <c r="I2460" t="s">
        <v>99</v>
      </c>
    </row>
    <row r="2461" spans="1:9">
      <c r="A2461" t="str">
        <f t="shared" si="38"/>
        <v>C902016FemaleAllEth15</v>
      </c>
      <c r="B2461">
        <v>2016</v>
      </c>
      <c r="C2461" t="s">
        <v>27</v>
      </c>
      <c r="D2461" t="s">
        <v>117</v>
      </c>
      <c r="E2461">
        <v>15</v>
      </c>
      <c r="F2461" t="s">
        <v>155</v>
      </c>
      <c r="G2461">
        <v>21</v>
      </c>
      <c r="H2461">
        <v>23.7691001697793</v>
      </c>
      <c r="I2461" t="s">
        <v>100</v>
      </c>
    </row>
    <row r="2462" spans="1:9">
      <c r="A2462" t="str">
        <f t="shared" si="38"/>
        <v>C91-C952016FemaleAllEth15</v>
      </c>
      <c r="B2462">
        <v>2016</v>
      </c>
      <c r="C2462" t="s">
        <v>27</v>
      </c>
      <c r="D2462" t="s">
        <v>117</v>
      </c>
      <c r="E2462">
        <v>15</v>
      </c>
      <c r="F2462" t="s">
        <v>155</v>
      </c>
      <c r="G2462">
        <v>24</v>
      </c>
      <c r="H2462">
        <v>27.1646859083192</v>
      </c>
      <c r="I2462" t="s">
        <v>101</v>
      </c>
    </row>
    <row r="2463" spans="1:9">
      <c r="A2463" t="str">
        <f t="shared" si="38"/>
        <v>D45-D472016FemaleAllEth15</v>
      </c>
      <c r="B2463">
        <v>2016</v>
      </c>
      <c r="C2463" t="s">
        <v>27</v>
      </c>
      <c r="D2463" t="s">
        <v>117</v>
      </c>
      <c r="E2463">
        <v>15</v>
      </c>
      <c r="F2463" t="s">
        <v>155</v>
      </c>
      <c r="G2463">
        <v>25</v>
      </c>
      <c r="H2463">
        <v>28.296547821165799</v>
      </c>
      <c r="I2463" t="s">
        <v>142</v>
      </c>
    </row>
    <row r="2464" spans="1:9">
      <c r="A2464" t="str">
        <f t="shared" si="38"/>
        <v>C00-C142016FemaleAllEth16</v>
      </c>
      <c r="B2464">
        <v>2016</v>
      </c>
      <c r="C2464" t="s">
        <v>27</v>
      </c>
      <c r="D2464" t="s">
        <v>117</v>
      </c>
      <c r="E2464">
        <v>16</v>
      </c>
      <c r="F2464" t="s">
        <v>156</v>
      </c>
      <c r="G2464">
        <v>24</v>
      </c>
      <c r="H2464">
        <v>35.200938691698397</v>
      </c>
      <c r="I2464" t="s">
        <v>86</v>
      </c>
    </row>
    <row r="2465" spans="1:9">
      <c r="A2465" t="str">
        <f t="shared" si="38"/>
        <v>C152016FemaleAllEth16</v>
      </c>
      <c r="B2465">
        <v>2016</v>
      </c>
      <c r="C2465" t="s">
        <v>27</v>
      </c>
      <c r="D2465" t="s">
        <v>117</v>
      </c>
      <c r="E2465">
        <v>16</v>
      </c>
      <c r="F2465" t="s">
        <v>156</v>
      </c>
      <c r="G2465">
        <v>10</v>
      </c>
      <c r="H2465">
        <v>14.6670577882077</v>
      </c>
      <c r="I2465" t="s">
        <v>87</v>
      </c>
    </row>
    <row r="2466" spans="1:9">
      <c r="A2466" t="str">
        <f t="shared" si="38"/>
        <v>C162016FemaleAllEth16</v>
      </c>
      <c r="B2466">
        <v>2016</v>
      </c>
      <c r="C2466" t="s">
        <v>27</v>
      </c>
      <c r="D2466" t="s">
        <v>117</v>
      </c>
      <c r="E2466">
        <v>16</v>
      </c>
      <c r="F2466" t="s">
        <v>156</v>
      </c>
      <c r="G2466">
        <v>22</v>
      </c>
      <c r="H2466">
        <v>32.267527134056898</v>
      </c>
      <c r="I2466" t="s">
        <v>88</v>
      </c>
    </row>
    <row r="2467" spans="1:9">
      <c r="A2467" t="str">
        <f t="shared" si="38"/>
        <v>C18-C212016FemaleAllEth16</v>
      </c>
      <c r="B2467">
        <v>2016</v>
      </c>
      <c r="C2467" t="s">
        <v>27</v>
      </c>
      <c r="D2467" t="s">
        <v>117</v>
      </c>
      <c r="E2467">
        <v>16</v>
      </c>
      <c r="F2467" t="s">
        <v>156</v>
      </c>
      <c r="G2467">
        <v>267</v>
      </c>
      <c r="H2467">
        <v>391.610442945145</v>
      </c>
      <c r="I2467" t="s">
        <v>89</v>
      </c>
    </row>
    <row r="2468" spans="1:9">
      <c r="A2468" t="str">
        <f t="shared" si="38"/>
        <v>C222016FemaleAllEth16</v>
      </c>
      <c r="B2468">
        <v>2016</v>
      </c>
      <c r="C2468" t="s">
        <v>27</v>
      </c>
      <c r="D2468" t="s">
        <v>117</v>
      </c>
      <c r="E2468">
        <v>16</v>
      </c>
      <c r="F2468" t="s">
        <v>156</v>
      </c>
      <c r="G2468">
        <v>13</v>
      </c>
      <c r="H2468">
        <v>19.067175124670001</v>
      </c>
      <c r="I2468" t="s">
        <v>90</v>
      </c>
    </row>
    <row r="2469" spans="1:9">
      <c r="A2469" t="str">
        <f t="shared" si="38"/>
        <v>C252016FemaleAllEth16</v>
      </c>
      <c r="B2469">
        <v>2016</v>
      </c>
      <c r="C2469" t="s">
        <v>27</v>
      </c>
      <c r="D2469" t="s">
        <v>117</v>
      </c>
      <c r="E2469">
        <v>16</v>
      </c>
      <c r="F2469" t="s">
        <v>156</v>
      </c>
      <c r="G2469">
        <v>46</v>
      </c>
      <c r="H2469">
        <v>67.468465825755402</v>
      </c>
      <c r="I2469" t="s">
        <v>91</v>
      </c>
    </row>
    <row r="2470" spans="1:9">
      <c r="A2470" t="str">
        <f t="shared" si="38"/>
        <v>C33-C342016FemaleAllEth16</v>
      </c>
      <c r="B2470">
        <v>2016</v>
      </c>
      <c r="C2470" t="s">
        <v>27</v>
      </c>
      <c r="D2470" t="s">
        <v>117</v>
      </c>
      <c r="E2470">
        <v>16</v>
      </c>
      <c r="F2470" t="s">
        <v>156</v>
      </c>
      <c r="G2470">
        <v>190</v>
      </c>
      <c r="H2470">
        <v>278.67409797594598</v>
      </c>
      <c r="I2470" t="s">
        <v>92</v>
      </c>
    </row>
    <row r="2471" spans="1:9">
      <c r="A2471" t="str">
        <f t="shared" si="38"/>
        <v>C432016FemaleAllEth16</v>
      </c>
      <c r="B2471">
        <v>2016</v>
      </c>
      <c r="C2471" t="s">
        <v>27</v>
      </c>
      <c r="D2471" t="s">
        <v>117</v>
      </c>
      <c r="E2471">
        <v>16</v>
      </c>
      <c r="F2471" t="s">
        <v>156</v>
      </c>
      <c r="G2471">
        <v>106</v>
      </c>
      <c r="H2471">
        <v>155.470812555001</v>
      </c>
      <c r="I2471" t="s">
        <v>93</v>
      </c>
    </row>
    <row r="2472" spans="1:9">
      <c r="A2472" t="str">
        <f t="shared" si="38"/>
        <v>C502016FemaleAllEth16</v>
      </c>
      <c r="B2472">
        <v>2016</v>
      </c>
      <c r="C2472" t="s">
        <v>27</v>
      </c>
      <c r="D2472" t="s">
        <v>117</v>
      </c>
      <c r="E2472">
        <v>16</v>
      </c>
      <c r="F2472" t="s">
        <v>156</v>
      </c>
      <c r="G2472">
        <v>246</v>
      </c>
      <c r="H2472">
        <v>360.809621589909</v>
      </c>
      <c r="I2472" t="s">
        <v>102</v>
      </c>
    </row>
    <row r="2473" spans="1:9">
      <c r="A2473" t="str">
        <f t="shared" si="38"/>
        <v>C512016FemaleAllEth16</v>
      </c>
      <c r="B2473">
        <v>2016</v>
      </c>
      <c r="C2473" t="s">
        <v>27</v>
      </c>
      <c r="D2473" t="s">
        <v>117</v>
      </c>
      <c r="E2473">
        <v>16</v>
      </c>
      <c r="F2473" t="s">
        <v>156</v>
      </c>
      <c r="G2473">
        <v>9</v>
      </c>
      <c r="H2473">
        <v>13.200352009386901</v>
      </c>
      <c r="I2473" t="s">
        <v>106</v>
      </c>
    </row>
    <row r="2474" spans="1:9">
      <c r="A2474" t="str">
        <f t="shared" si="38"/>
        <v>C532016FemaleAllEth16</v>
      </c>
      <c r="B2474">
        <v>2016</v>
      </c>
      <c r="C2474" t="s">
        <v>27</v>
      </c>
      <c r="D2474" t="s">
        <v>117</v>
      </c>
      <c r="E2474">
        <v>16</v>
      </c>
      <c r="F2474" t="s">
        <v>156</v>
      </c>
      <c r="G2474">
        <v>4</v>
      </c>
      <c r="H2474">
        <v>5.8668231152830703</v>
      </c>
      <c r="I2474" t="s">
        <v>103</v>
      </c>
    </row>
    <row r="2475" spans="1:9">
      <c r="A2475" t="str">
        <f t="shared" si="38"/>
        <v>C54-C552016FemaleAllEth16</v>
      </c>
      <c r="B2475">
        <v>2016</v>
      </c>
      <c r="C2475" t="s">
        <v>27</v>
      </c>
      <c r="D2475" t="s">
        <v>117</v>
      </c>
      <c r="E2475">
        <v>16</v>
      </c>
      <c r="F2475" t="s">
        <v>156</v>
      </c>
      <c r="G2475">
        <v>52</v>
      </c>
      <c r="H2475">
        <v>76.268700498680005</v>
      </c>
      <c r="I2475" t="s">
        <v>104</v>
      </c>
    </row>
    <row r="2476" spans="1:9">
      <c r="A2476" t="str">
        <f t="shared" si="38"/>
        <v>C56-C572016FemaleAllEth16</v>
      </c>
      <c r="B2476">
        <v>2016</v>
      </c>
      <c r="C2476" t="s">
        <v>27</v>
      </c>
      <c r="D2476" t="s">
        <v>117</v>
      </c>
      <c r="E2476">
        <v>16</v>
      </c>
      <c r="F2476" t="s">
        <v>156</v>
      </c>
      <c r="G2476">
        <v>34</v>
      </c>
      <c r="H2476">
        <v>49.867996479906097</v>
      </c>
      <c r="I2476" t="s">
        <v>105</v>
      </c>
    </row>
    <row r="2477" spans="1:9">
      <c r="A2477" t="str">
        <f t="shared" si="38"/>
        <v>C64-C66, C682016FemaleAllEth16</v>
      </c>
      <c r="B2477">
        <v>2016</v>
      </c>
      <c r="C2477" t="s">
        <v>27</v>
      </c>
      <c r="D2477" t="s">
        <v>117</v>
      </c>
      <c r="E2477">
        <v>16</v>
      </c>
      <c r="F2477" t="s">
        <v>156</v>
      </c>
      <c r="G2477">
        <v>30</v>
      </c>
      <c r="H2477">
        <v>44.001173364623099</v>
      </c>
      <c r="I2477" t="s">
        <v>94</v>
      </c>
    </row>
    <row r="2478" spans="1:9">
      <c r="A2478" t="str">
        <f t="shared" si="38"/>
        <v>C672016FemaleAllEth16</v>
      </c>
      <c r="B2478">
        <v>2016</v>
      </c>
      <c r="C2478" t="s">
        <v>27</v>
      </c>
      <c r="D2478" t="s">
        <v>117</v>
      </c>
      <c r="E2478">
        <v>16</v>
      </c>
      <c r="F2478" t="s">
        <v>156</v>
      </c>
      <c r="G2478">
        <v>16</v>
      </c>
      <c r="H2478">
        <v>23.467292461132299</v>
      </c>
      <c r="I2478" t="s">
        <v>95</v>
      </c>
    </row>
    <row r="2479" spans="1:9">
      <c r="A2479" t="str">
        <f t="shared" si="38"/>
        <v>C712016FemaleAllEth16</v>
      </c>
      <c r="B2479">
        <v>2016</v>
      </c>
      <c r="C2479" t="s">
        <v>27</v>
      </c>
      <c r="D2479" t="s">
        <v>117</v>
      </c>
      <c r="E2479">
        <v>16</v>
      </c>
      <c r="F2479" t="s">
        <v>156</v>
      </c>
      <c r="G2479">
        <v>12</v>
      </c>
      <c r="H2479">
        <v>17.600469345849199</v>
      </c>
      <c r="I2479" t="s">
        <v>96</v>
      </c>
    </row>
    <row r="2480" spans="1:9">
      <c r="A2480" t="str">
        <f t="shared" si="38"/>
        <v>C732016FemaleAllEth16</v>
      </c>
      <c r="B2480">
        <v>2016</v>
      </c>
      <c r="C2480" t="s">
        <v>27</v>
      </c>
      <c r="D2480" t="s">
        <v>117</v>
      </c>
      <c r="E2480">
        <v>16</v>
      </c>
      <c r="F2480" t="s">
        <v>156</v>
      </c>
      <c r="G2480">
        <v>13</v>
      </c>
      <c r="H2480">
        <v>19.067175124670001</v>
      </c>
      <c r="I2480" t="s">
        <v>97</v>
      </c>
    </row>
    <row r="2481" spans="1:9">
      <c r="A2481" t="str">
        <f t="shared" si="38"/>
        <v>C82-C86, C962016FemaleAllEth16</v>
      </c>
      <c r="B2481">
        <v>2016</v>
      </c>
      <c r="C2481" t="s">
        <v>27</v>
      </c>
      <c r="D2481" t="s">
        <v>117</v>
      </c>
      <c r="E2481">
        <v>16</v>
      </c>
      <c r="F2481" t="s">
        <v>156</v>
      </c>
      <c r="G2481">
        <v>50</v>
      </c>
      <c r="H2481">
        <v>73.335288941038399</v>
      </c>
      <c r="I2481" t="s">
        <v>99</v>
      </c>
    </row>
    <row r="2482" spans="1:9">
      <c r="A2482" t="str">
        <f t="shared" si="38"/>
        <v>C902016FemaleAllEth16</v>
      </c>
      <c r="B2482">
        <v>2016</v>
      </c>
      <c r="C2482" t="s">
        <v>27</v>
      </c>
      <c r="D2482" t="s">
        <v>117</v>
      </c>
      <c r="E2482">
        <v>16</v>
      </c>
      <c r="F2482" t="s">
        <v>156</v>
      </c>
      <c r="G2482">
        <v>27</v>
      </c>
      <c r="H2482">
        <v>39.601056028160698</v>
      </c>
      <c r="I2482" t="s">
        <v>100</v>
      </c>
    </row>
    <row r="2483" spans="1:9">
      <c r="A2483" t="str">
        <f t="shared" si="38"/>
        <v>C91-C952016FemaleAllEth16</v>
      </c>
      <c r="B2483">
        <v>2016</v>
      </c>
      <c r="C2483" t="s">
        <v>27</v>
      </c>
      <c r="D2483" t="s">
        <v>117</v>
      </c>
      <c r="E2483">
        <v>16</v>
      </c>
      <c r="F2483" t="s">
        <v>156</v>
      </c>
      <c r="G2483">
        <v>25</v>
      </c>
      <c r="H2483">
        <v>36.6676444705192</v>
      </c>
      <c r="I2483" t="s">
        <v>101</v>
      </c>
    </row>
    <row r="2484" spans="1:9">
      <c r="A2484" t="str">
        <f t="shared" si="38"/>
        <v>D45-D472016FemaleAllEth16</v>
      </c>
      <c r="B2484">
        <v>2016</v>
      </c>
      <c r="C2484" t="s">
        <v>27</v>
      </c>
      <c r="D2484" t="s">
        <v>117</v>
      </c>
      <c r="E2484">
        <v>16</v>
      </c>
      <c r="F2484" t="s">
        <v>156</v>
      </c>
      <c r="G2484">
        <v>16</v>
      </c>
      <c r="H2484">
        <v>23.467292461132299</v>
      </c>
      <c r="I2484" t="s">
        <v>142</v>
      </c>
    </row>
    <row r="2485" spans="1:9">
      <c r="A2485" t="str">
        <f t="shared" si="38"/>
        <v>C00-C142016FemaleAllEth17</v>
      </c>
      <c r="B2485">
        <v>2016</v>
      </c>
      <c r="C2485" t="s">
        <v>27</v>
      </c>
      <c r="D2485" t="s">
        <v>117</v>
      </c>
      <c r="E2485">
        <v>17</v>
      </c>
      <c r="F2485" t="s">
        <v>157</v>
      </c>
      <c r="G2485">
        <v>19</v>
      </c>
      <c r="H2485">
        <v>40.965933592065497</v>
      </c>
      <c r="I2485" t="s">
        <v>86</v>
      </c>
    </row>
    <row r="2486" spans="1:9">
      <c r="A2486" t="str">
        <f t="shared" si="38"/>
        <v>C152016FemaleAllEth17</v>
      </c>
      <c r="B2486">
        <v>2016</v>
      </c>
      <c r="C2486" t="s">
        <v>27</v>
      </c>
      <c r="D2486" t="s">
        <v>117</v>
      </c>
      <c r="E2486">
        <v>17</v>
      </c>
      <c r="F2486" t="s">
        <v>157</v>
      </c>
      <c r="G2486">
        <v>16</v>
      </c>
      <c r="H2486">
        <v>34.497628288055203</v>
      </c>
      <c r="I2486" t="s">
        <v>87</v>
      </c>
    </row>
    <row r="2487" spans="1:9">
      <c r="A2487" t="str">
        <f t="shared" si="38"/>
        <v>C162016FemaleAllEth17</v>
      </c>
      <c r="B2487">
        <v>2016</v>
      </c>
      <c r="C2487" t="s">
        <v>27</v>
      </c>
      <c r="D2487" t="s">
        <v>117</v>
      </c>
      <c r="E2487">
        <v>17</v>
      </c>
      <c r="F2487" t="s">
        <v>157</v>
      </c>
      <c r="G2487">
        <v>22</v>
      </c>
      <c r="H2487">
        <v>47.434238896075897</v>
      </c>
      <c r="I2487" t="s">
        <v>88</v>
      </c>
    </row>
    <row r="2488" spans="1:9">
      <c r="A2488" t="str">
        <f t="shared" si="38"/>
        <v>C18-C212016FemaleAllEth17</v>
      </c>
      <c r="B2488">
        <v>2016</v>
      </c>
      <c r="C2488" t="s">
        <v>27</v>
      </c>
      <c r="D2488" t="s">
        <v>117</v>
      </c>
      <c r="E2488">
        <v>17</v>
      </c>
      <c r="F2488" t="s">
        <v>157</v>
      </c>
      <c r="G2488">
        <v>216</v>
      </c>
      <c r="H2488">
        <v>465.71798188874499</v>
      </c>
      <c r="I2488" t="s">
        <v>89</v>
      </c>
    </row>
    <row r="2489" spans="1:9">
      <c r="A2489" t="str">
        <f t="shared" si="38"/>
        <v>C222016FemaleAllEth17</v>
      </c>
      <c r="B2489">
        <v>2016</v>
      </c>
      <c r="C2489" t="s">
        <v>27</v>
      </c>
      <c r="D2489" t="s">
        <v>117</v>
      </c>
      <c r="E2489">
        <v>17</v>
      </c>
      <c r="F2489" t="s">
        <v>157</v>
      </c>
      <c r="G2489">
        <v>7</v>
      </c>
      <c r="H2489">
        <v>15.0927123760241</v>
      </c>
      <c r="I2489" t="s">
        <v>90</v>
      </c>
    </row>
    <row r="2490" spans="1:9">
      <c r="A2490" t="str">
        <f t="shared" si="38"/>
        <v>C252016FemaleAllEth17</v>
      </c>
      <c r="B2490">
        <v>2016</v>
      </c>
      <c r="C2490" t="s">
        <v>27</v>
      </c>
      <c r="D2490" t="s">
        <v>117</v>
      </c>
      <c r="E2490">
        <v>17</v>
      </c>
      <c r="F2490" t="s">
        <v>157</v>
      </c>
      <c r="G2490">
        <v>28</v>
      </c>
      <c r="H2490">
        <v>60.370849504096597</v>
      </c>
      <c r="I2490" t="s">
        <v>91</v>
      </c>
    </row>
    <row r="2491" spans="1:9">
      <c r="A2491" t="str">
        <f t="shared" si="38"/>
        <v>C33-C342016FemaleAllEth17</v>
      </c>
      <c r="B2491">
        <v>2016</v>
      </c>
      <c r="C2491" t="s">
        <v>27</v>
      </c>
      <c r="D2491" t="s">
        <v>117</v>
      </c>
      <c r="E2491">
        <v>17</v>
      </c>
      <c r="F2491" t="s">
        <v>157</v>
      </c>
      <c r="G2491">
        <v>117</v>
      </c>
      <c r="H2491">
        <v>252.26390685640399</v>
      </c>
      <c r="I2491" t="s">
        <v>92</v>
      </c>
    </row>
    <row r="2492" spans="1:9">
      <c r="A2492" t="str">
        <f t="shared" si="38"/>
        <v>C432016FemaleAllEth17</v>
      </c>
      <c r="B2492">
        <v>2016</v>
      </c>
      <c r="C2492" t="s">
        <v>27</v>
      </c>
      <c r="D2492" t="s">
        <v>117</v>
      </c>
      <c r="E2492">
        <v>17</v>
      </c>
      <c r="F2492" t="s">
        <v>157</v>
      </c>
      <c r="G2492">
        <v>82</v>
      </c>
      <c r="H2492">
        <v>176.80034497628299</v>
      </c>
      <c r="I2492" t="s">
        <v>93</v>
      </c>
    </row>
    <row r="2493" spans="1:9">
      <c r="A2493" t="str">
        <f t="shared" si="38"/>
        <v>C502016FemaleAllEth17</v>
      </c>
      <c r="B2493">
        <v>2016</v>
      </c>
      <c r="C2493" t="s">
        <v>27</v>
      </c>
      <c r="D2493" t="s">
        <v>117</v>
      </c>
      <c r="E2493">
        <v>17</v>
      </c>
      <c r="F2493" t="s">
        <v>157</v>
      </c>
      <c r="G2493">
        <v>167</v>
      </c>
      <c r="H2493">
        <v>360.06899525657599</v>
      </c>
      <c r="I2493" t="s">
        <v>102</v>
      </c>
    </row>
    <row r="2494" spans="1:9">
      <c r="A2494" t="str">
        <f t="shared" si="38"/>
        <v>C512016FemaleAllEth17</v>
      </c>
      <c r="B2494">
        <v>2016</v>
      </c>
      <c r="C2494" t="s">
        <v>27</v>
      </c>
      <c r="D2494" t="s">
        <v>117</v>
      </c>
      <c r="E2494">
        <v>17</v>
      </c>
      <c r="F2494" t="s">
        <v>157</v>
      </c>
      <c r="G2494">
        <v>2</v>
      </c>
      <c r="H2494">
        <v>4.3122035360069004</v>
      </c>
      <c r="I2494" t="s">
        <v>106</v>
      </c>
    </row>
    <row r="2495" spans="1:9">
      <c r="A2495" t="str">
        <f t="shared" si="38"/>
        <v>C532016FemaleAllEth17</v>
      </c>
      <c r="B2495">
        <v>2016</v>
      </c>
      <c r="C2495" t="s">
        <v>27</v>
      </c>
      <c r="D2495" t="s">
        <v>117</v>
      </c>
      <c r="E2495">
        <v>17</v>
      </c>
      <c r="F2495" t="s">
        <v>157</v>
      </c>
      <c r="G2495">
        <v>5</v>
      </c>
      <c r="H2495">
        <v>10.7805088400172</v>
      </c>
      <c r="I2495" t="s">
        <v>103</v>
      </c>
    </row>
    <row r="2496" spans="1:9">
      <c r="A2496" t="str">
        <f t="shared" si="38"/>
        <v>C54-C552016FemaleAllEth17</v>
      </c>
      <c r="B2496">
        <v>2016</v>
      </c>
      <c r="C2496" t="s">
        <v>27</v>
      </c>
      <c r="D2496" t="s">
        <v>117</v>
      </c>
      <c r="E2496">
        <v>17</v>
      </c>
      <c r="F2496" t="s">
        <v>157</v>
      </c>
      <c r="G2496">
        <v>31</v>
      </c>
      <c r="H2496">
        <v>66.839154808106898</v>
      </c>
      <c r="I2496" t="s">
        <v>104</v>
      </c>
    </row>
    <row r="2497" spans="1:9">
      <c r="A2497" t="str">
        <f t="shared" si="38"/>
        <v>C56-C572016FemaleAllEth17</v>
      </c>
      <c r="B2497">
        <v>2016</v>
      </c>
      <c r="C2497" t="s">
        <v>27</v>
      </c>
      <c r="D2497" t="s">
        <v>117</v>
      </c>
      <c r="E2497">
        <v>17</v>
      </c>
      <c r="F2497" t="s">
        <v>157</v>
      </c>
      <c r="G2497">
        <v>27</v>
      </c>
      <c r="H2497">
        <v>58.214747736093102</v>
      </c>
      <c r="I2497" t="s">
        <v>105</v>
      </c>
    </row>
    <row r="2498" spans="1:9">
      <c r="A2498" t="str">
        <f t="shared" si="38"/>
        <v>C64-C66, C682016FemaleAllEth17</v>
      </c>
      <c r="B2498">
        <v>2016</v>
      </c>
      <c r="C2498" t="s">
        <v>27</v>
      </c>
      <c r="D2498" t="s">
        <v>117</v>
      </c>
      <c r="E2498">
        <v>17</v>
      </c>
      <c r="F2498" t="s">
        <v>157</v>
      </c>
      <c r="G2498">
        <v>20</v>
      </c>
      <c r="H2498">
        <v>43.122035360068999</v>
      </c>
      <c r="I2498" t="s">
        <v>94</v>
      </c>
    </row>
    <row r="2499" spans="1:9">
      <c r="A2499" t="str">
        <f t="shared" ref="A2499:A2562" si="39">I2499&amp;B2499&amp;C2499&amp;D2499&amp;E2499</f>
        <v>C672016FemaleAllEth17</v>
      </c>
      <c r="B2499">
        <v>2016</v>
      </c>
      <c r="C2499" t="s">
        <v>27</v>
      </c>
      <c r="D2499" t="s">
        <v>117</v>
      </c>
      <c r="E2499">
        <v>17</v>
      </c>
      <c r="F2499" t="s">
        <v>157</v>
      </c>
      <c r="G2499">
        <v>15</v>
      </c>
      <c r="H2499">
        <v>32.341526520051801</v>
      </c>
      <c r="I2499" t="s">
        <v>95</v>
      </c>
    </row>
    <row r="2500" spans="1:9">
      <c r="A2500" t="str">
        <f t="shared" si="39"/>
        <v>C712016FemaleAllEth17</v>
      </c>
      <c r="B2500">
        <v>2016</v>
      </c>
      <c r="C2500" t="s">
        <v>27</v>
      </c>
      <c r="D2500" t="s">
        <v>117</v>
      </c>
      <c r="E2500">
        <v>17</v>
      </c>
      <c r="F2500" t="s">
        <v>157</v>
      </c>
      <c r="G2500">
        <v>9</v>
      </c>
      <c r="H2500">
        <v>19.404915912031001</v>
      </c>
      <c r="I2500" t="s">
        <v>96</v>
      </c>
    </row>
    <row r="2501" spans="1:9">
      <c r="A2501" t="str">
        <f t="shared" si="39"/>
        <v>C732016FemaleAllEth17</v>
      </c>
      <c r="B2501">
        <v>2016</v>
      </c>
      <c r="C2501" t="s">
        <v>27</v>
      </c>
      <c r="D2501" t="s">
        <v>117</v>
      </c>
      <c r="E2501">
        <v>17</v>
      </c>
      <c r="F2501" t="s">
        <v>157</v>
      </c>
      <c r="G2501">
        <v>7</v>
      </c>
      <c r="H2501">
        <v>15.0927123760241</v>
      </c>
      <c r="I2501" t="s">
        <v>97</v>
      </c>
    </row>
    <row r="2502" spans="1:9">
      <c r="A2502" t="str">
        <f t="shared" si="39"/>
        <v>C812016FemaleAllEth17</v>
      </c>
      <c r="B2502">
        <v>2016</v>
      </c>
      <c r="C2502" t="s">
        <v>27</v>
      </c>
      <c r="D2502" t="s">
        <v>117</v>
      </c>
      <c r="E2502">
        <v>17</v>
      </c>
      <c r="F2502" t="s">
        <v>157</v>
      </c>
      <c r="G2502">
        <v>1</v>
      </c>
      <c r="H2502">
        <v>2.1561017680034502</v>
      </c>
      <c r="I2502" t="s">
        <v>98</v>
      </c>
    </row>
    <row r="2503" spans="1:9">
      <c r="A2503" t="str">
        <f t="shared" si="39"/>
        <v>C82-C86, C962016FemaleAllEth17</v>
      </c>
      <c r="B2503">
        <v>2016</v>
      </c>
      <c r="C2503" t="s">
        <v>27</v>
      </c>
      <c r="D2503" t="s">
        <v>117</v>
      </c>
      <c r="E2503">
        <v>17</v>
      </c>
      <c r="F2503" t="s">
        <v>157</v>
      </c>
      <c r="G2503">
        <v>35</v>
      </c>
      <c r="H2503">
        <v>75.463561880120693</v>
      </c>
      <c r="I2503" t="s">
        <v>99</v>
      </c>
    </row>
    <row r="2504" spans="1:9">
      <c r="A2504" t="str">
        <f t="shared" si="39"/>
        <v>C902016FemaleAllEth17</v>
      </c>
      <c r="B2504">
        <v>2016</v>
      </c>
      <c r="C2504" t="s">
        <v>27</v>
      </c>
      <c r="D2504" t="s">
        <v>117</v>
      </c>
      <c r="E2504">
        <v>17</v>
      </c>
      <c r="F2504" t="s">
        <v>157</v>
      </c>
      <c r="G2504">
        <v>21</v>
      </c>
      <c r="H2504">
        <v>45.278137128072402</v>
      </c>
      <c r="I2504" t="s">
        <v>100</v>
      </c>
    </row>
    <row r="2505" spans="1:9">
      <c r="A2505" t="str">
        <f t="shared" si="39"/>
        <v>C91-C952016FemaleAllEth17</v>
      </c>
      <c r="B2505">
        <v>2016</v>
      </c>
      <c r="C2505" t="s">
        <v>27</v>
      </c>
      <c r="D2505" t="s">
        <v>117</v>
      </c>
      <c r="E2505">
        <v>17</v>
      </c>
      <c r="F2505" t="s">
        <v>157</v>
      </c>
      <c r="G2505">
        <v>18</v>
      </c>
      <c r="H2505">
        <v>38.809831824062101</v>
      </c>
      <c r="I2505" t="s">
        <v>101</v>
      </c>
    </row>
    <row r="2506" spans="1:9">
      <c r="A2506" t="str">
        <f t="shared" si="39"/>
        <v>D45-D472016FemaleAllEth17</v>
      </c>
      <c r="B2506">
        <v>2016</v>
      </c>
      <c r="C2506" t="s">
        <v>27</v>
      </c>
      <c r="D2506" t="s">
        <v>117</v>
      </c>
      <c r="E2506">
        <v>17</v>
      </c>
      <c r="F2506" t="s">
        <v>157</v>
      </c>
      <c r="G2506">
        <v>25</v>
      </c>
      <c r="H2506">
        <v>53.902544200086197</v>
      </c>
      <c r="I2506" t="s">
        <v>142</v>
      </c>
    </row>
    <row r="2507" spans="1:9">
      <c r="A2507" t="str">
        <f t="shared" si="39"/>
        <v>C00-C142016FemaleAllEth18</v>
      </c>
      <c r="B2507">
        <v>2016</v>
      </c>
      <c r="C2507" t="s">
        <v>27</v>
      </c>
      <c r="D2507" t="s">
        <v>117</v>
      </c>
      <c r="E2507">
        <v>18</v>
      </c>
      <c r="F2507" t="s">
        <v>20</v>
      </c>
      <c r="G2507">
        <v>17</v>
      </c>
      <c r="H2507">
        <v>32.945736434108497</v>
      </c>
      <c r="I2507" t="s">
        <v>86</v>
      </c>
    </row>
    <row r="2508" spans="1:9">
      <c r="A2508" t="str">
        <f t="shared" si="39"/>
        <v>C152016FemaleAllEth18</v>
      </c>
      <c r="B2508">
        <v>2016</v>
      </c>
      <c r="C2508" t="s">
        <v>27</v>
      </c>
      <c r="D2508" t="s">
        <v>117</v>
      </c>
      <c r="E2508">
        <v>18</v>
      </c>
      <c r="F2508" t="s">
        <v>20</v>
      </c>
      <c r="G2508">
        <v>16</v>
      </c>
      <c r="H2508">
        <v>31.007751937984501</v>
      </c>
      <c r="I2508" t="s">
        <v>87</v>
      </c>
    </row>
    <row r="2509" spans="1:9">
      <c r="A2509" t="str">
        <f t="shared" si="39"/>
        <v>C162016FemaleAllEth18</v>
      </c>
      <c r="B2509">
        <v>2016</v>
      </c>
      <c r="C2509" t="s">
        <v>27</v>
      </c>
      <c r="D2509" t="s">
        <v>117</v>
      </c>
      <c r="E2509">
        <v>18</v>
      </c>
      <c r="F2509" t="s">
        <v>20</v>
      </c>
      <c r="G2509">
        <v>20</v>
      </c>
      <c r="H2509">
        <v>38.759689922480597</v>
      </c>
      <c r="I2509" t="s">
        <v>88</v>
      </c>
    </row>
    <row r="2510" spans="1:9">
      <c r="A2510" t="str">
        <f t="shared" si="39"/>
        <v>C18-C212016FemaleAllEth18</v>
      </c>
      <c r="B2510">
        <v>2016</v>
      </c>
      <c r="C2510" t="s">
        <v>27</v>
      </c>
      <c r="D2510" t="s">
        <v>117</v>
      </c>
      <c r="E2510">
        <v>18</v>
      </c>
      <c r="F2510" t="s">
        <v>20</v>
      </c>
      <c r="G2510">
        <v>237</v>
      </c>
      <c r="H2510">
        <v>459.302325581395</v>
      </c>
      <c r="I2510" t="s">
        <v>89</v>
      </c>
    </row>
    <row r="2511" spans="1:9">
      <c r="A2511" t="str">
        <f t="shared" si="39"/>
        <v>C222016FemaleAllEth18</v>
      </c>
      <c r="B2511">
        <v>2016</v>
      </c>
      <c r="C2511" t="s">
        <v>27</v>
      </c>
      <c r="D2511" t="s">
        <v>117</v>
      </c>
      <c r="E2511">
        <v>18</v>
      </c>
      <c r="F2511" t="s">
        <v>20</v>
      </c>
      <c r="G2511">
        <v>18</v>
      </c>
      <c r="H2511">
        <v>34.883720930232599</v>
      </c>
      <c r="I2511" t="s">
        <v>90</v>
      </c>
    </row>
    <row r="2512" spans="1:9">
      <c r="A2512" t="str">
        <f t="shared" si="39"/>
        <v>C252016FemaleAllEth18</v>
      </c>
      <c r="B2512">
        <v>2016</v>
      </c>
      <c r="C2512" t="s">
        <v>27</v>
      </c>
      <c r="D2512" t="s">
        <v>117</v>
      </c>
      <c r="E2512">
        <v>18</v>
      </c>
      <c r="F2512" t="s">
        <v>20</v>
      </c>
      <c r="G2512">
        <v>51</v>
      </c>
      <c r="H2512">
        <v>98.837209302325604</v>
      </c>
      <c r="I2512" t="s">
        <v>91</v>
      </c>
    </row>
    <row r="2513" spans="1:9">
      <c r="A2513" t="str">
        <f t="shared" si="39"/>
        <v>C33-C342016FemaleAllEth18</v>
      </c>
      <c r="B2513">
        <v>2016</v>
      </c>
      <c r="C2513" t="s">
        <v>27</v>
      </c>
      <c r="D2513" t="s">
        <v>117</v>
      </c>
      <c r="E2513">
        <v>18</v>
      </c>
      <c r="F2513" t="s">
        <v>20</v>
      </c>
      <c r="G2513">
        <v>94</v>
      </c>
      <c r="H2513">
        <v>182.17054263565899</v>
      </c>
      <c r="I2513" t="s">
        <v>92</v>
      </c>
    </row>
    <row r="2514" spans="1:9">
      <c r="A2514" t="str">
        <f t="shared" si="39"/>
        <v>C432016FemaleAllEth18</v>
      </c>
      <c r="B2514">
        <v>2016</v>
      </c>
      <c r="C2514" t="s">
        <v>27</v>
      </c>
      <c r="D2514" t="s">
        <v>117</v>
      </c>
      <c r="E2514">
        <v>18</v>
      </c>
      <c r="F2514" t="s">
        <v>20</v>
      </c>
      <c r="G2514">
        <v>111</v>
      </c>
      <c r="H2514">
        <v>215.11627906976699</v>
      </c>
      <c r="I2514" t="s">
        <v>93</v>
      </c>
    </row>
    <row r="2515" spans="1:9">
      <c r="A2515" t="str">
        <f t="shared" si="39"/>
        <v>C502016FemaleAllEth18</v>
      </c>
      <c r="B2515">
        <v>2016</v>
      </c>
      <c r="C2515" t="s">
        <v>27</v>
      </c>
      <c r="D2515" t="s">
        <v>117</v>
      </c>
      <c r="E2515">
        <v>18</v>
      </c>
      <c r="F2515" t="s">
        <v>20</v>
      </c>
      <c r="G2515">
        <v>186</v>
      </c>
      <c r="H2515">
        <v>360.46511627907</v>
      </c>
      <c r="I2515" t="s">
        <v>102</v>
      </c>
    </row>
    <row r="2516" spans="1:9">
      <c r="A2516" t="str">
        <f t="shared" si="39"/>
        <v>C512016FemaleAllEth18</v>
      </c>
      <c r="B2516">
        <v>2016</v>
      </c>
      <c r="C2516" t="s">
        <v>27</v>
      </c>
      <c r="D2516" t="s">
        <v>117</v>
      </c>
      <c r="E2516">
        <v>18</v>
      </c>
      <c r="F2516" t="s">
        <v>20</v>
      </c>
      <c r="G2516">
        <v>5</v>
      </c>
      <c r="H2516">
        <v>9.6899224806201492</v>
      </c>
      <c r="I2516" t="s">
        <v>106</v>
      </c>
    </row>
    <row r="2517" spans="1:9">
      <c r="A2517" t="str">
        <f t="shared" si="39"/>
        <v>C532016FemaleAllEth18</v>
      </c>
      <c r="B2517">
        <v>2016</v>
      </c>
      <c r="C2517" t="s">
        <v>27</v>
      </c>
      <c r="D2517" t="s">
        <v>117</v>
      </c>
      <c r="E2517">
        <v>18</v>
      </c>
      <c r="F2517" t="s">
        <v>20</v>
      </c>
      <c r="G2517">
        <v>7</v>
      </c>
      <c r="H2517">
        <v>13.5658914728682</v>
      </c>
      <c r="I2517" t="s">
        <v>103</v>
      </c>
    </row>
    <row r="2518" spans="1:9">
      <c r="A2518" t="str">
        <f t="shared" si="39"/>
        <v>C54-C552016FemaleAllEth18</v>
      </c>
      <c r="B2518">
        <v>2016</v>
      </c>
      <c r="C2518" t="s">
        <v>27</v>
      </c>
      <c r="D2518" t="s">
        <v>117</v>
      </c>
      <c r="E2518">
        <v>18</v>
      </c>
      <c r="F2518" t="s">
        <v>20</v>
      </c>
      <c r="G2518">
        <v>22</v>
      </c>
      <c r="H2518">
        <v>42.635658914728701</v>
      </c>
      <c r="I2518" t="s">
        <v>104</v>
      </c>
    </row>
    <row r="2519" spans="1:9">
      <c r="A2519" t="str">
        <f t="shared" si="39"/>
        <v>C56-C572016FemaleAllEth18</v>
      </c>
      <c r="B2519">
        <v>2016</v>
      </c>
      <c r="C2519" t="s">
        <v>27</v>
      </c>
      <c r="D2519" t="s">
        <v>117</v>
      </c>
      <c r="E2519">
        <v>18</v>
      </c>
      <c r="F2519" t="s">
        <v>20</v>
      </c>
      <c r="G2519">
        <v>30</v>
      </c>
      <c r="H2519">
        <v>58.139534883720899</v>
      </c>
      <c r="I2519" t="s">
        <v>105</v>
      </c>
    </row>
    <row r="2520" spans="1:9">
      <c r="A2520" t="str">
        <f t="shared" si="39"/>
        <v>C64-C66, C682016FemaleAllEth18</v>
      </c>
      <c r="B2520">
        <v>2016</v>
      </c>
      <c r="C2520" t="s">
        <v>27</v>
      </c>
      <c r="D2520" t="s">
        <v>117</v>
      </c>
      <c r="E2520">
        <v>18</v>
      </c>
      <c r="F2520" t="s">
        <v>20</v>
      </c>
      <c r="G2520">
        <v>24</v>
      </c>
      <c r="H2520">
        <v>46.511627906976699</v>
      </c>
      <c r="I2520" t="s">
        <v>94</v>
      </c>
    </row>
    <row r="2521" spans="1:9">
      <c r="A2521" t="str">
        <f t="shared" si="39"/>
        <v>C672016FemaleAllEth18</v>
      </c>
      <c r="B2521">
        <v>2016</v>
      </c>
      <c r="C2521" t="s">
        <v>27</v>
      </c>
      <c r="D2521" t="s">
        <v>117</v>
      </c>
      <c r="E2521">
        <v>18</v>
      </c>
      <c r="F2521" t="s">
        <v>20</v>
      </c>
      <c r="G2521">
        <v>25</v>
      </c>
      <c r="H2521">
        <v>48.449612403100801</v>
      </c>
      <c r="I2521" t="s">
        <v>95</v>
      </c>
    </row>
    <row r="2522" spans="1:9">
      <c r="A2522" t="str">
        <f t="shared" si="39"/>
        <v>C712016FemaleAllEth18</v>
      </c>
      <c r="B2522">
        <v>2016</v>
      </c>
      <c r="C2522" t="s">
        <v>27</v>
      </c>
      <c r="D2522" t="s">
        <v>117</v>
      </c>
      <c r="E2522">
        <v>18</v>
      </c>
      <c r="F2522" t="s">
        <v>20</v>
      </c>
      <c r="G2522">
        <v>8</v>
      </c>
      <c r="H2522">
        <v>15.503875968992199</v>
      </c>
      <c r="I2522" t="s">
        <v>96</v>
      </c>
    </row>
    <row r="2523" spans="1:9">
      <c r="A2523" t="str">
        <f t="shared" si="39"/>
        <v>C732016FemaleAllEth18</v>
      </c>
      <c r="B2523">
        <v>2016</v>
      </c>
      <c r="C2523" t="s">
        <v>27</v>
      </c>
      <c r="D2523" t="s">
        <v>117</v>
      </c>
      <c r="E2523">
        <v>18</v>
      </c>
      <c r="F2523" t="s">
        <v>20</v>
      </c>
      <c r="G2523">
        <v>6</v>
      </c>
      <c r="H2523">
        <v>11.6279069767442</v>
      </c>
      <c r="I2523" t="s">
        <v>97</v>
      </c>
    </row>
    <row r="2524" spans="1:9">
      <c r="A2524" t="str">
        <f t="shared" si="39"/>
        <v>C812016FemaleAllEth18</v>
      </c>
      <c r="B2524">
        <v>2016</v>
      </c>
      <c r="C2524" t="s">
        <v>27</v>
      </c>
      <c r="D2524" t="s">
        <v>117</v>
      </c>
      <c r="E2524">
        <v>18</v>
      </c>
      <c r="F2524" t="s">
        <v>20</v>
      </c>
      <c r="G2524">
        <v>1</v>
      </c>
      <c r="H2524">
        <v>1.93798449612403</v>
      </c>
      <c r="I2524" t="s">
        <v>98</v>
      </c>
    </row>
    <row r="2525" spans="1:9">
      <c r="A2525" t="str">
        <f t="shared" si="39"/>
        <v>C82-C86, C962016FemaleAllEth18</v>
      </c>
      <c r="B2525">
        <v>2016</v>
      </c>
      <c r="C2525" t="s">
        <v>27</v>
      </c>
      <c r="D2525" t="s">
        <v>117</v>
      </c>
      <c r="E2525">
        <v>18</v>
      </c>
      <c r="F2525" t="s">
        <v>20</v>
      </c>
      <c r="G2525">
        <v>44</v>
      </c>
      <c r="H2525">
        <v>85.271317829457402</v>
      </c>
      <c r="I2525" t="s">
        <v>99</v>
      </c>
    </row>
    <row r="2526" spans="1:9">
      <c r="A2526" t="str">
        <f t="shared" si="39"/>
        <v>C902016FemaleAllEth18</v>
      </c>
      <c r="B2526">
        <v>2016</v>
      </c>
      <c r="C2526" t="s">
        <v>27</v>
      </c>
      <c r="D2526" t="s">
        <v>117</v>
      </c>
      <c r="E2526">
        <v>18</v>
      </c>
      <c r="F2526" t="s">
        <v>20</v>
      </c>
      <c r="G2526">
        <v>16</v>
      </c>
      <c r="H2526">
        <v>31.007751937984501</v>
      </c>
      <c r="I2526" t="s">
        <v>100</v>
      </c>
    </row>
    <row r="2527" spans="1:9">
      <c r="A2527" t="str">
        <f t="shared" si="39"/>
        <v>C91-C952016FemaleAllEth18</v>
      </c>
      <c r="B2527">
        <v>2016</v>
      </c>
      <c r="C2527" t="s">
        <v>27</v>
      </c>
      <c r="D2527" t="s">
        <v>117</v>
      </c>
      <c r="E2527">
        <v>18</v>
      </c>
      <c r="F2527" t="s">
        <v>20</v>
      </c>
      <c r="G2527">
        <v>33</v>
      </c>
      <c r="H2527">
        <v>63.953488372092998</v>
      </c>
      <c r="I2527" t="s">
        <v>101</v>
      </c>
    </row>
    <row r="2528" spans="1:9">
      <c r="A2528" t="str">
        <f t="shared" si="39"/>
        <v>D45-D472016FemaleAllEth18</v>
      </c>
      <c r="B2528">
        <v>2016</v>
      </c>
      <c r="C2528" t="s">
        <v>27</v>
      </c>
      <c r="D2528" t="s">
        <v>117</v>
      </c>
      <c r="E2528">
        <v>18</v>
      </c>
      <c r="F2528" t="s">
        <v>20</v>
      </c>
      <c r="G2528">
        <v>28</v>
      </c>
      <c r="H2528">
        <v>54.263565891472901</v>
      </c>
      <c r="I2528" t="s">
        <v>142</v>
      </c>
    </row>
    <row r="2529" spans="1:9">
      <c r="A2529" t="str">
        <f t="shared" si="39"/>
        <v>C222016MaleAllEth1</v>
      </c>
      <c r="B2529">
        <v>2016</v>
      </c>
      <c r="C2529" t="s">
        <v>26</v>
      </c>
      <c r="D2529" t="s">
        <v>117</v>
      </c>
      <c r="E2529">
        <v>1</v>
      </c>
      <c r="F2529" t="s">
        <v>140</v>
      </c>
      <c r="G2529">
        <v>2</v>
      </c>
      <c r="H2529">
        <v>1.27705765915331</v>
      </c>
      <c r="I2529" t="s">
        <v>90</v>
      </c>
    </row>
    <row r="2530" spans="1:9">
      <c r="A2530" t="str">
        <f t="shared" si="39"/>
        <v>C33-C342016MaleAllEth1</v>
      </c>
      <c r="B2530">
        <v>2016</v>
      </c>
      <c r="C2530" t="s">
        <v>26</v>
      </c>
      <c r="D2530" t="s">
        <v>117</v>
      </c>
      <c r="E2530">
        <v>1</v>
      </c>
      <c r="F2530" t="s">
        <v>140</v>
      </c>
      <c r="G2530">
        <v>1</v>
      </c>
      <c r="H2530">
        <v>0.63852882957665502</v>
      </c>
      <c r="I2530" t="s">
        <v>92</v>
      </c>
    </row>
    <row r="2531" spans="1:9">
      <c r="A2531" t="str">
        <f t="shared" si="39"/>
        <v>C64-C66, C682016MaleAllEth1</v>
      </c>
      <c r="B2531">
        <v>2016</v>
      </c>
      <c r="C2531" t="s">
        <v>26</v>
      </c>
      <c r="D2531" t="s">
        <v>117</v>
      </c>
      <c r="E2531">
        <v>1</v>
      </c>
      <c r="F2531" t="s">
        <v>140</v>
      </c>
      <c r="G2531">
        <v>1</v>
      </c>
      <c r="H2531">
        <v>0.63852882957665502</v>
      </c>
      <c r="I2531" t="s">
        <v>94</v>
      </c>
    </row>
    <row r="2532" spans="1:9">
      <c r="A2532" t="str">
        <f t="shared" si="39"/>
        <v>C712016MaleAllEth1</v>
      </c>
      <c r="B2532">
        <v>2016</v>
      </c>
      <c r="C2532" t="s">
        <v>26</v>
      </c>
      <c r="D2532" t="s">
        <v>117</v>
      </c>
      <c r="E2532">
        <v>1</v>
      </c>
      <c r="F2532" t="s">
        <v>140</v>
      </c>
      <c r="G2532">
        <v>6</v>
      </c>
      <c r="H2532">
        <v>3.8311729774599299</v>
      </c>
      <c r="I2532" t="s">
        <v>96</v>
      </c>
    </row>
    <row r="2533" spans="1:9">
      <c r="A2533" t="str">
        <f t="shared" si="39"/>
        <v>C82-C86, C962016MaleAllEth1</v>
      </c>
      <c r="B2533">
        <v>2016</v>
      </c>
      <c r="C2533" t="s">
        <v>26</v>
      </c>
      <c r="D2533" t="s">
        <v>117</v>
      </c>
      <c r="E2533">
        <v>1</v>
      </c>
      <c r="F2533" t="s">
        <v>140</v>
      </c>
      <c r="G2533">
        <v>5</v>
      </c>
      <c r="H2533">
        <v>3.1926441478832799</v>
      </c>
      <c r="I2533" t="s">
        <v>99</v>
      </c>
    </row>
    <row r="2534" spans="1:9">
      <c r="A2534" t="str">
        <f t="shared" si="39"/>
        <v>C91-C952016MaleAllEth1</v>
      </c>
      <c r="B2534">
        <v>2016</v>
      </c>
      <c r="C2534" t="s">
        <v>26</v>
      </c>
      <c r="D2534" t="s">
        <v>117</v>
      </c>
      <c r="E2534">
        <v>1</v>
      </c>
      <c r="F2534" t="s">
        <v>140</v>
      </c>
      <c r="G2534">
        <v>20</v>
      </c>
      <c r="H2534">
        <v>12.7705765915331</v>
      </c>
      <c r="I2534" t="s">
        <v>101</v>
      </c>
    </row>
    <row r="2535" spans="1:9">
      <c r="A2535" t="str">
        <f t="shared" si="39"/>
        <v>C18-C212016MaleAllEth2</v>
      </c>
      <c r="B2535">
        <v>2016</v>
      </c>
      <c r="C2535" t="s">
        <v>26</v>
      </c>
      <c r="D2535" t="s">
        <v>117</v>
      </c>
      <c r="E2535">
        <v>2</v>
      </c>
      <c r="F2535" t="s">
        <v>141</v>
      </c>
      <c r="G2535">
        <v>1</v>
      </c>
      <c r="H2535">
        <v>0.60379181258302095</v>
      </c>
      <c r="I2535" t="s">
        <v>89</v>
      </c>
    </row>
    <row r="2536" spans="1:9">
      <c r="A2536" t="str">
        <f t="shared" si="39"/>
        <v>C64-C66, C682016MaleAllEth2</v>
      </c>
      <c r="B2536">
        <v>2016</v>
      </c>
      <c r="C2536" t="s">
        <v>26</v>
      </c>
      <c r="D2536" t="s">
        <v>117</v>
      </c>
      <c r="E2536">
        <v>2</v>
      </c>
      <c r="F2536" t="s">
        <v>141</v>
      </c>
      <c r="G2536">
        <v>1</v>
      </c>
      <c r="H2536">
        <v>0.60379181258302095</v>
      </c>
      <c r="I2536" t="s">
        <v>94</v>
      </c>
    </row>
    <row r="2537" spans="1:9">
      <c r="A2537" t="str">
        <f t="shared" si="39"/>
        <v>C712016MaleAllEth2</v>
      </c>
      <c r="B2537">
        <v>2016</v>
      </c>
      <c r="C2537" t="s">
        <v>26</v>
      </c>
      <c r="D2537" t="s">
        <v>117</v>
      </c>
      <c r="E2537">
        <v>2</v>
      </c>
      <c r="F2537" t="s">
        <v>141</v>
      </c>
      <c r="G2537">
        <v>4</v>
      </c>
      <c r="H2537">
        <v>2.41516725033209</v>
      </c>
      <c r="I2537" t="s">
        <v>96</v>
      </c>
    </row>
    <row r="2538" spans="1:9">
      <c r="A2538" t="str">
        <f t="shared" si="39"/>
        <v>C732016MaleAllEth2</v>
      </c>
      <c r="B2538">
        <v>2016</v>
      </c>
      <c r="C2538" t="s">
        <v>26</v>
      </c>
      <c r="D2538" t="s">
        <v>117</v>
      </c>
      <c r="E2538">
        <v>2</v>
      </c>
      <c r="F2538" t="s">
        <v>141</v>
      </c>
      <c r="G2538">
        <v>1</v>
      </c>
      <c r="H2538">
        <v>0.60379181258302095</v>
      </c>
      <c r="I2538" t="s">
        <v>97</v>
      </c>
    </row>
    <row r="2539" spans="1:9">
      <c r="A2539" t="str">
        <f t="shared" si="39"/>
        <v>C812016MaleAllEth2</v>
      </c>
      <c r="B2539">
        <v>2016</v>
      </c>
      <c r="C2539" t="s">
        <v>26</v>
      </c>
      <c r="D2539" t="s">
        <v>117</v>
      </c>
      <c r="E2539">
        <v>2</v>
      </c>
      <c r="F2539" t="s">
        <v>141</v>
      </c>
      <c r="G2539">
        <v>1</v>
      </c>
      <c r="H2539">
        <v>0.60379181258302095</v>
      </c>
      <c r="I2539" t="s">
        <v>98</v>
      </c>
    </row>
    <row r="2540" spans="1:9">
      <c r="A2540" t="str">
        <f t="shared" si="39"/>
        <v>C82-C86, C962016MaleAllEth2</v>
      </c>
      <c r="B2540">
        <v>2016</v>
      </c>
      <c r="C2540" t="s">
        <v>26</v>
      </c>
      <c r="D2540" t="s">
        <v>117</v>
      </c>
      <c r="E2540">
        <v>2</v>
      </c>
      <c r="F2540" t="s">
        <v>141</v>
      </c>
      <c r="G2540">
        <v>7</v>
      </c>
      <c r="H2540">
        <v>4.2265426880811496</v>
      </c>
      <c r="I2540" t="s">
        <v>99</v>
      </c>
    </row>
    <row r="2541" spans="1:9">
      <c r="A2541" t="str">
        <f t="shared" si="39"/>
        <v>C91-C952016MaleAllEth2</v>
      </c>
      <c r="B2541">
        <v>2016</v>
      </c>
      <c r="C2541" t="s">
        <v>26</v>
      </c>
      <c r="D2541" t="s">
        <v>117</v>
      </c>
      <c r="E2541">
        <v>2</v>
      </c>
      <c r="F2541" t="s">
        <v>141</v>
      </c>
      <c r="G2541">
        <v>11</v>
      </c>
      <c r="H2541">
        <v>6.6417099384132303</v>
      </c>
      <c r="I2541" t="s">
        <v>101</v>
      </c>
    </row>
    <row r="2542" spans="1:9">
      <c r="A2542" t="str">
        <f t="shared" si="39"/>
        <v>C00-C142016MaleAllEth3</v>
      </c>
      <c r="B2542">
        <v>2016</v>
      </c>
      <c r="C2542" t="s">
        <v>26</v>
      </c>
      <c r="D2542" t="s">
        <v>117</v>
      </c>
      <c r="E2542">
        <v>3</v>
      </c>
      <c r="F2542" t="s">
        <v>143</v>
      </c>
      <c r="G2542">
        <v>1</v>
      </c>
      <c r="H2542">
        <v>0.66401062416998702</v>
      </c>
      <c r="I2542" t="s">
        <v>86</v>
      </c>
    </row>
    <row r="2543" spans="1:9">
      <c r="A2543" t="str">
        <f t="shared" si="39"/>
        <v>C432016MaleAllEth3</v>
      </c>
      <c r="B2543">
        <v>2016</v>
      </c>
      <c r="C2543" t="s">
        <v>26</v>
      </c>
      <c r="D2543" t="s">
        <v>117</v>
      </c>
      <c r="E2543">
        <v>3</v>
      </c>
      <c r="F2543" t="s">
        <v>143</v>
      </c>
      <c r="G2543">
        <v>1</v>
      </c>
      <c r="H2543">
        <v>0.66401062416998702</v>
      </c>
      <c r="I2543" t="s">
        <v>93</v>
      </c>
    </row>
    <row r="2544" spans="1:9">
      <c r="A2544" t="str">
        <f t="shared" si="39"/>
        <v>C622016MaleAllEth3</v>
      </c>
      <c r="B2544">
        <v>2016</v>
      </c>
      <c r="C2544" t="s">
        <v>26</v>
      </c>
      <c r="D2544" t="s">
        <v>117</v>
      </c>
      <c r="E2544">
        <v>3</v>
      </c>
      <c r="F2544" t="s">
        <v>143</v>
      </c>
      <c r="G2544">
        <v>1</v>
      </c>
      <c r="H2544">
        <v>0.66401062416998702</v>
      </c>
      <c r="I2544" t="s">
        <v>108</v>
      </c>
    </row>
    <row r="2545" spans="1:9">
      <c r="A2545" t="str">
        <f t="shared" si="39"/>
        <v>C712016MaleAllEth3</v>
      </c>
      <c r="B2545">
        <v>2016</v>
      </c>
      <c r="C2545" t="s">
        <v>26</v>
      </c>
      <c r="D2545" t="s">
        <v>117</v>
      </c>
      <c r="E2545">
        <v>3</v>
      </c>
      <c r="F2545" t="s">
        <v>143</v>
      </c>
      <c r="G2545">
        <v>2</v>
      </c>
      <c r="H2545">
        <v>1.32802124833997</v>
      </c>
      <c r="I2545" t="s">
        <v>96</v>
      </c>
    </row>
    <row r="2546" spans="1:9">
      <c r="A2546" t="str">
        <f t="shared" si="39"/>
        <v>C82-C86, C962016MaleAllEth3</v>
      </c>
      <c r="B2546">
        <v>2016</v>
      </c>
      <c r="C2546" t="s">
        <v>26</v>
      </c>
      <c r="D2546" t="s">
        <v>117</v>
      </c>
      <c r="E2546">
        <v>3</v>
      </c>
      <c r="F2546" t="s">
        <v>143</v>
      </c>
      <c r="G2546">
        <v>4</v>
      </c>
      <c r="H2546">
        <v>2.6560424966799498</v>
      </c>
      <c r="I2546" t="s">
        <v>99</v>
      </c>
    </row>
    <row r="2547" spans="1:9">
      <c r="A2547" t="str">
        <f t="shared" si="39"/>
        <v>C91-C952016MaleAllEth3</v>
      </c>
      <c r="B2547">
        <v>2016</v>
      </c>
      <c r="C2547" t="s">
        <v>26</v>
      </c>
      <c r="D2547" t="s">
        <v>117</v>
      </c>
      <c r="E2547">
        <v>3</v>
      </c>
      <c r="F2547" t="s">
        <v>143</v>
      </c>
      <c r="G2547">
        <v>7</v>
      </c>
      <c r="H2547">
        <v>4.64807436918991</v>
      </c>
      <c r="I2547" t="s">
        <v>101</v>
      </c>
    </row>
    <row r="2548" spans="1:9">
      <c r="A2548" t="str">
        <f t="shared" si="39"/>
        <v>C00-C142016MaleAllEth4</v>
      </c>
      <c r="B2548">
        <v>2016</v>
      </c>
      <c r="C2548" t="s">
        <v>26</v>
      </c>
      <c r="D2548" t="s">
        <v>117</v>
      </c>
      <c r="E2548">
        <v>4</v>
      </c>
      <c r="F2548" t="s">
        <v>144</v>
      </c>
      <c r="G2548">
        <v>1</v>
      </c>
      <c r="H2548">
        <v>0.61042607740202703</v>
      </c>
      <c r="I2548" t="s">
        <v>86</v>
      </c>
    </row>
    <row r="2549" spans="1:9">
      <c r="A2549" t="str">
        <f t="shared" si="39"/>
        <v>C162016MaleAllEth4</v>
      </c>
      <c r="B2549">
        <v>2016</v>
      </c>
      <c r="C2549" t="s">
        <v>26</v>
      </c>
      <c r="D2549" t="s">
        <v>117</v>
      </c>
      <c r="E2549">
        <v>4</v>
      </c>
      <c r="F2549" t="s">
        <v>144</v>
      </c>
      <c r="G2549">
        <v>2</v>
      </c>
      <c r="H2549">
        <v>1.2208521548040501</v>
      </c>
      <c r="I2549" t="s">
        <v>88</v>
      </c>
    </row>
    <row r="2550" spans="1:9">
      <c r="A2550" t="str">
        <f t="shared" si="39"/>
        <v>C18-C212016MaleAllEth4</v>
      </c>
      <c r="B2550">
        <v>2016</v>
      </c>
      <c r="C2550" t="s">
        <v>26</v>
      </c>
      <c r="D2550" t="s">
        <v>117</v>
      </c>
      <c r="E2550">
        <v>4</v>
      </c>
      <c r="F2550" t="s">
        <v>144</v>
      </c>
      <c r="G2550">
        <v>3</v>
      </c>
      <c r="H2550">
        <v>1.8312782322060801</v>
      </c>
      <c r="I2550" t="s">
        <v>89</v>
      </c>
    </row>
    <row r="2551" spans="1:9">
      <c r="A2551" t="str">
        <f t="shared" si="39"/>
        <v>C222016MaleAllEth4</v>
      </c>
      <c r="B2551">
        <v>2016</v>
      </c>
      <c r="C2551" t="s">
        <v>26</v>
      </c>
      <c r="D2551" t="s">
        <v>117</v>
      </c>
      <c r="E2551">
        <v>4</v>
      </c>
      <c r="F2551" t="s">
        <v>144</v>
      </c>
      <c r="G2551">
        <v>1</v>
      </c>
      <c r="H2551">
        <v>0.61042607740202703</v>
      </c>
      <c r="I2551" t="s">
        <v>90</v>
      </c>
    </row>
    <row r="2552" spans="1:9">
      <c r="A2552" t="str">
        <f t="shared" si="39"/>
        <v>C622016MaleAllEth4</v>
      </c>
      <c r="B2552">
        <v>2016</v>
      </c>
      <c r="C2552" t="s">
        <v>26</v>
      </c>
      <c r="D2552" t="s">
        <v>117</v>
      </c>
      <c r="E2552">
        <v>4</v>
      </c>
      <c r="F2552" t="s">
        <v>144</v>
      </c>
      <c r="G2552">
        <v>6</v>
      </c>
      <c r="H2552">
        <v>3.6625564644121602</v>
      </c>
      <c r="I2552" t="s">
        <v>108</v>
      </c>
    </row>
    <row r="2553" spans="1:9">
      <c r="A2553" t="str">
        <f t="shared" si="39"/>
        <v>C712016MaleAllEth4</v>
      </c>
      <c r="B2553">
        <v>2016</v>
      </c>
      <c r="C2553" t="s">
        <v>26</v>
      </c>
      <c r="D2553" t="s">
        <v>117</v>
      </c>
      <c r="E2553">
        <v>4</v>
      </c>
      <c r="F2553" t="s">
        <v>144</v>
      </c>
      <c r="G2553">
        <v>2</v>
      </c>
      <c r="H2553">
        <v>1.2208521548040501</v>
      </c>
      <c r="I2553" t="s">
        <v>96</v>
      </c>
    </row>
    <row r="2554" spans="1:9">
      <c r="A2554" t="str">
        <f t="shared" si="39"/>
        <v>C812016MaleAllEth4</v>
      </c>
      <c r="B2554">
        <v>2016</v>
      </c>
      <c r="C2554" t="s">
        <v>26</v>
      </c>
      <c r="D2554" t="s">
        <v>117</v>
      </c>
      <c r="E2554">
        <v>4</v>
      </c>
      <c r="F2554" t="s">
        <v>144</v>
      </c>
      <c r="G2554">
        <v>5</v>
      </c>
      <c r="H2554">
        <v>3.0521303870101302</v>
      </c>
      <c r="I2554" t="s">
        <v>98</v>
      </c>
    </row>
    <row r="2555" spans="1:9">
      <c r="A2555" t="str">
        <f t="shared" si="39"/>
        <v>C82-C86, C962016MaleAllEth4</v>
      </c>
      <c r="B2555">
        <v>2016</v>
      </c>
      <c r="C2555" t="s">
        <v>26</v>
      </c>
      <c r="D2555" t="s">
        <v>117</v>
      </c>
      <c r="E2555">
        <v>4</v>
      </c>
      <c r="F2555" t="s">
        <v>144</v>
      </c>
      <c r="G2555">
        <v>1</v>
      </c>
      <c r="H2555">
        <v>0.61042607740202703</v>
      </c>
      <c r="I2555" t="s">
        <v>99</v>
      </c>
    </row>
    <row r="2556" spans="1:9">
      <c r="A2556" t="str">
        <f t="shared" si="39"/>
        <v>C91-C952016MaleAllEth4</v>
      </c>
      <c r="B2556">
        <v>2016</v>
      </c>
      <c r="C2556" t="s">
        <v>26</v>
      </c>
      <c r="D2556" t="s">
        <v>117</v>
      </c>
      <c r="E2556">
        <v>4</v>
      </c>
      <c r="F2556" t="s">
        <v>144</v>
      </c>
      <c r="G2556">
        <v>6</v>
      </c>
      <c r="H2556">
        <v>3.6625564644121602</v>
      </c>
      <c r="I2556" t="s">
        <v>101</v>
      </c>
    </row>
    <row r="2557" spans="1:9">
      <c r="A2557" t="str">
        <f t="shared" si="39"/>
        <v>C162016MaleAllEth5</v>
      </c>
      <c r="B2557">
        <v>2016</v>
      </c>
      <c r="C2557" t="s">
        <v>26</v>
      </c>
      <c r="D2557" t="s">
        <v>117</v>
      </c>
      <c r="E2557">
        <v>5</v>
      </c>
      <c r="F2557" t="s">
        <v>145</v>
      </c>
      <c r="G2557">
        <v>1</v>
      </c>
      <c r="H2557">
        <v>0.54818550597522198</v>
      </c>
      <c r="I2557" t="s">
        <v>88</v>
      </c>
    </row>
    <row r="2558" spans="1:9">
      <c r="A2558" t="str">
        <f t="shared" si="39"/>
        <v>C18-C212016MaleAllEth5</v>
      </c>
      <c r="B2558">
        <v>2016</v>
      </c>
      <c r="C2558" t="s">
        <v>26</v>
      </c>
      <c r="D2558" t="s">
        <v>117</v>
      </c>
      <c r="E2558">
        <v>5</v>
      </c>
      <c r="F2558" t="s">
        <v>145</v>
      </c>
      <c r="G2558">
        <v>7</v>
      </c>
      <c r="H2558">
        <v>3.8372985418265499</v>
      </c>
      <c r="I2558" t="s">
        <v>89</v>
      </c>
    </row>
    <row r="2559" spans="1:9">
      <c r="A2559" t="str">
        <f t="shared" si="39"/>
        <v>C222016MaleAllEth5</v>
      </c>
      <c r="B2559">
        <v>2016</v>
      </c>
      <c r="C2559" t="s">
        <v>26</v>
      </c>
      <c r="D2559" t="s">
        <v>117</v>
      </c>
      <c r="E2559">
        <v>5</v>
      </c>
      <c r="F2559" t="s">
        <v>145</v>
      </c>
      <c r="G2559">
        <v>1</v>
      </c>
      <c r="H2559">
        <v>0.54818550597522198</v>
      </c>
      <c r="I2559" t="s">
        <v>90</v>
      </c>
    </row>
    <row r="2560" spans="1:9">
      <c r="A2560" t="str">
        <f t="shared" si="39"/>
        <v>C252016MaleAllEth5</v>
      </c>
      <c r="B2560">
        <v>2016</v>
      </c>
      <c r="C2560" t="s">
        <v>26</v>
      </c>
      <c r="D2560" t="s">
        <v>117</v>
      </c>
      <c r="E2560">
        <v>5</v>
      </c>
      <c r="F2560" t="s">
        <v>145</v>
      </c>
      <c r="G2560">
        <v>1</v>
      </c>
      <c r="H2560">
        <v>0.54818550597522198</v>
      </c>
      <c r="I2560" t="s">
        <v>91</v>
      </c>
    </row>
    <row r="2561" spans="1:9">
      <c r="A2561" t="str">
        <f t="shared" si="39"/>
        <v>C432016MaleAllEth5</v>
      </c>
      <c r="B2561">
        <v>2016</v>
      </c>
      <c r="C2561" t="s">
        <v>26</v>
      </c>
      <c r="D2561" t="s">
        <v>117</v>
      </c>
      <c r="E2561">
        <v>5</v>
      </c>
      <c r="F2561" t="s">
        <v>145</v>
      </c>
      <c r="G2561">
        <v>4</v>
      </c>
      <c r="H2561">
        <v>2.1927420239008901</v>
      </c>
      <c r="I2561" t="s">
        <v>93</v>
      </c>
    </row>
    <row r="2562" spans="1:9">
      <c r="A2562" t="str">
        <f t="shared" si="39"/>
        <v>C622016MaleAllEth5</v>
      </c>
      <c r="B2562">
        <v>2016</v>
      </c>
      <c r="C2562" t="s">
        <v>26</v>
      </c>
      <c r="D2562" t="s">
        <v>117</v>
      </c>
      <c r="E2562">
        <v>5</v>
      </c>
      <c r="F2562" t="s">
        <v>145</v>
      </c>
      <c r="G2562">
        <v>15</v>
      </c>
      <c r="H2562">
        <v>8.2227825896283306</v>
      </c>
      <c r="I2562" t="s">
        <v>108</v>
      </c>
    </row>
    <row r="2563" spans="1:9">
      <c r="A2563" t="str">
        <f t="shared" ref="A2563:A2626" si="40">I2563&amp;B2563&amp;C2563&amp;D2563&amp;E2563</f>
        <v>C64-C66, C682016MaleAllEth5</v>
      </c>
      <c r="B2563">
        <v>2016</v>
      </c>
      <c r="C2563" t="s">
        <v>26</v>
      </c>
      <c r="D2563" t="s">
        <v>117</v>
      </c>
      <c r="E2563">
        <v>5</v>
      </c>
      <c r="F2563" t="s">
        <v>145</v>
      </c>
      <c r="G2563">
        <v>1</v>
      </c>
      <c r="H2563">
        <v>0.54818550597522198</v>
      </c>
      <c r="I2563" t="s">
        <v>94</v>
      </c>
    </row>
    <row r="2564" spans="1:9">
      <c r="A2564" t="str">
        <f t="shared" si="40"/>
        <v>C712016MaleAllEth5</v>
      </c>
      <c r="B2564">
        <v>2016</v>
      </c>
      <c r="C2564" t="s">
        <v>26</v>
      </c>
      <c r="D2564" t="s">
        <v>117</v>
      </c>
      <c r="E2564">
        <v>5</v>
      </c>
      <c r="F2564" t="s">
        <v>145</v>
      </c>
      <c r="G2564">
        <v>5</v>
      </c>
      <c r="H2564">
        <v>2.7409275298761102</v>
      </c>
      <c r="I2564" t="s">
        <v>96</v>
      </c>
    </row>
    <row r="2565" spans="1:9">
      <c r="A2565" t="str">
        <f t="shared" si="40"/>
        <v>C732016MaleAllEth5</v>
      </c>
      <c r="B2565">
        <v>2016</v>
      </c>
      <c r="C2565" t="s">
        <v>26</v>
      </c>
      <c r="D2565" t="s">
        <v>117</v>
      </c>
      <c r="E2565">
        <v>5</v>
      </c>
      <c r="F2565" t="s">
        <v>145</v>
      </c>
      <c r="G2565">
        <v>4</v>
      </c>
      <c r="H2565">
        <v>2.1927420239008901</v>
      </c>
      <c r="I2565" t="s">
        <v>97</v>
      </c>
    </row>
    <row r="2566" spans="1:9">
      <c r="A2566" t="str">
        <f t="shared" si="40"/>
        <v>C812016MaleAllEth5</v>
      </c>
      <c r="B2566">
        <v>2016</v>
      </c>
      <c r="C2566" t="s">
        <v>26</v>
      </c>
      <c r="D2566" t="s">
        <v>117</v>
      </c>
      <c r="E2566">
        <v>5</v>
      </c>
      <c r="F2566" t="s">
        <v>145</v>
      </c>
      <c r="G2566">
        <v>6</v>
      </c>
      <c r="H2566">
        <v>3.2891130358513299</v>
      </c>
      <c r="I2566" t="s">
        <v>98</v>
      </c>
    </row>
    <row r="2567" spans="1:9">
      <c r="A2567" t="str">
        <f t="shared" si="40"/>
        <v>C82-C86, C962016MaleAllEth5</v>
      </c>
      <c r="B2567">
        <v>2016</v>
      </c>
      <c r="C2567" t="s">
        <v>26</v>
      </c>
      <c r="D2567" t="s">
        <v>117</v>
      </c>
      <c r="E2567">
        <v>5</v>
      </c>
      <c r="F2567" t="s">
        <v>145</v>
      </c>
      <c r="G2567">
        <v>2</v>
      </c>
      <c r="H2567">
        <v>1.09637101195044</v>
      </c>
      <c r="I2567" t="s">
        <v>99</v>
      </c>
    </row>
    <row r="2568" spans="1:9">
      <c r="A2568" t="str">
        <f t="shared" si="40"/>
        <v>C91-C952016MaleAllEth5</v>
      </c>
      <c r="B2568">
        <v>2016</v>
      </c>
      <c r="C2568" t="s">
        <v>26</v>
      </c>
      <c r="D2568" t="s">
        <v>117</v>
      </c>
      <c r="E2568">
        <v>5</v>
      </c>
      <c r="F2568" t="s">
        <v>145</v>
      </c>
      <c r="G2568">
        <v>7</v>
      </c>
      <c r="H2568">
        <v>3.8372985418265499</v>
      </c>
      <c r="I2568" t="s">
        <v>101</v>
      </c>
    </row>
    <row r="2569" spans="1:9">
      <c r="A2569" t="str">
        <f t="shared" si="40"/>
        <v>C00-C142016MaleAllEth6</v>
      </c>
      <c r="B2569">
        <v>2016</v>
      </c>
      <c r="C2569" t="s">
        <v>26</v>
      </c>
      <c r="D2569" t="s">
        <v>117</v>
      </c>
      <c r="E2569">
        <v>6</v>
      </c>
      <c r="F2569" t="s">
        <v>146</v>
      </c>
      <c r="G2569">
        <v>1</v>
      </c>
      <c r="H2569">
        <v>0.58733701397862104</v>
      </c>
      <c r="I2569" t="s">
        <v>86</v>
      </c>
    </row>
    <row r="2570" spans="1:9">
      <c r="A2570" t="str">
        <f t="shared" si="40"/>
        <v>C162016MaleAllEth6</v>
      </c>
      <c r="B2570">
        <v>2016</v>
      </c>
      <c r="C2570" t="s">
        <v>26</v>
      </c>
      <c r="D2570" t="s">
        <v>117</v>
      </c>
      <c r="E2570">
        <v>6</v>
      </c>
      <c r="F2570" t="s">
        <v>146</v>
      </c>
      <c r="G2570">
        <v>2</v>
      </c>
      <c r="H2570">
        <v>1.1746740279572401</v>
      </c>
      <c r="I2570" t="s">
        <v>88</v>
      </c>
    </row>
    <row r="2571" spans="1:9">
      <c r="A2571" t="str">
        <f t="shared" si="40"/>
        <v>C18-C212016MaleAllEth6</v>
      </c>
      <c r="B2571">
        <v>2016</v>
      </c>
      <c r="C2571" t="s">
        <v>26</v>
      </c>
      <c r="D2571" t="s">
        <v>117</v>
      </c>
      <c r="E2571">
        <v>6</v>
      </c>
      <c r="F2571" t="s">
        <v>146</v>
      </c>
      <c r="G2571">
        <v>6</v>
      </c>
      <c r="H2571">
        <v>3.52402208387173</v>
      </c>
      <c r="I2571" t="s">
        <v>89</v>
      </c>
    </row>
    <row r="2572" spans="1:9">
      <c r="A2572" t="str">
        <f t="shared" si="40"/>
        <v>C33-C342016MaleAllEth6</v>
      </c>
      <c r="B2572">
        <v>2016</v>
      </c>
      <c r="C2572" t="s">
        <v>26</v>
      </c>
      <c r="D2572" t="s">
        <v>117</v>
      </c>
      <c r="E2572">
        <v>6</v>
      </c>
      <c r="F2572" t="s">
        <v>146</v>
      </c>
      <c r="G2572">
        <v>1</v>
      </c>
      <c r="H2572">
        <v>0.58733701397862104</v>
      </c>
      <c r="I2572" t="s">
        <v>92</v>
      </c>
    </row>
    <row r="2573" spans="1:9">
      <c r="A2573" t="str">
        <f t="shared" si="40"/>
        <v>C432016MaleAllEth6</v>
      </c>
      <c r="B2573">
        <v>2016</v>
      </c>
      <c r="C2573" t="s">
        <v>26</v>
      </c>
      <c r="D2573" t="s">
        <v>117</v>
      </c>
      <c r="E2573">
        <v>6</v>
      </c>
      <c r="F2573" t="s">
        <v>146</v>
      </c>
      <c r="G2573">
        <v>6</v>
      </c>
      <c r="H2573">
        <v>3.52402208387173</v>
      </c>
      <c r="I2573" t="s">
        <v>93</v>
      </c>
    </row>
    <row r="2574" spans="1:9">
      <c r="A2574" t="str">
        <f t="shared" si="40"/>
        <v>C622016MaleAllEth6</v>
      </c>
      <c r="B2574">
        <v>2016</v>
      </c>
      <c r="C2574" t="s">
        <v>26</v>
      </c>
      <c r="D2574" t="s">
        <v>117</v>
      </c>
      <c r="E2574">
        <v>6</v>
      </c>
      <c r="F2574" t="s">
        <v>146</v>
      </c>
      <c r="G2574">
        <v>28</v>
      </c>
      <c r="H2574">
        <v>16.445436391401401</v>
      </c>
      <c r="I2574" t="s">
        <v>108</v>
      </c>
    </row>
    <row r="2575" spans="1:9">
      <c r="A2575" t="str">
        <f t="shared" si="40"/>
        <v>C64-C66, C682016MaleAllEth6</v>
      </c>
      <c r="B2575">
        <v>2016</v>
      </c>
      <c r="C2575" t="s">
        <v>26</v>
      </c>
      <c r="D2575" t="s">
        <v>117</v>
      </c>
      <c r="E2575">
        <v>6</v>
      </c>
      <c r="F2575" t="s">
        <v>146</v>
      </c>
      <c r="G2575">
        <v>1</v>
      </c>
      <c r="H2575">
        <v>0.58733701397862104</v>
      </c>
      <c r="I2575" t="s">
        <v>94</v>
      </c>
    </row>
    <row r="2576" spans="1:9">
      <c r="A2576" t="str">
        <f t="shared" si="40"/>
        <v>C712016MaleAllEth6</v>
      </c>
      <c r="B2576">
        <v>2016</v>
      </c>
      <c r="C2576" t="s">
        <v>26</v>
      </c>
      <c r="D2576" t="s">
        <v>117</v>
      </c>
      <c r="E2576">
        <v>6</v>
      </c>
      <c r="F2576" t="s">
        <v>146</v>
      </c>
      <c r="G2576">
        <v>5</v>
      </c>
      <c r="H2576">
        <v>2.9366850698931</v>
      </c>
      <c r="I2576" t="s">
        <v>96</v>
      </c>
    </row>
    <row r="2577" spans="1:9">
      <c r="A2577" t="str">
        <f t="shared" si="40"/>
        <v>C732016MaleAllEth6</v>
      </c>
      <c r="B2577">
        <v>2016</v>
      </c>
      <c r="C2577" t="s">
        <v>26</v>
      </c>
      <c r="D2577" t="s">
        <v>117</v>
      </c>
      <c r="E2577">
        <v>6</v>
      </c>
      <c r="F2577" t="s">
        <v>146</v>
      </c>
      <c r="G2577">
        <v>3</v>
      </c>
      <c r="H2577">
        <v>1.7620110419358599</v>
      </c>
      <c r="I2577" t="s">
        <v>97</v>
      </c>
    </row>
    <row r="2578" spans="1:9">
      <c r="A2578" t="str">
        <f t="shared" si="40"/>
        <v>C812016MaleAllEth6</v>
      </c>
      <c r="B2578">
        <v>2016</v>
      </c>
      <c r="C2578" t="s">
        <v>26</v>
      </c>
      <c r="D2578" t="s">
        <v>117</v>
      </c>
      <c r="E2578">
        <v>6</v>
      </c>
      <c r="F2578" t="s">
        <v>146</v>
      </c>
      <c r="G2578">
        <v>5</v>
      </c>
      <c r="H2578">
        <v>2.9366850698931</v>
      </c>
      <c r="I2578" t="s">
        <v>98</v>
      </c>
    </row>
    <row r="2579" spans="1:9">
      <c r="A2579" t="str">
        <f t="shared" si="40"/>
        <v>C82-C86, C962016MaleAllEth6</v>
      </c>
      <c r="B2579">
        <v>2016</v>
      </c>
      <c r="C2579" t="s">
        <v>26</v>
      </c>
      <c r="D2579" t="s">
        <v>117</v>
      </c>
      <c r="E2579">
        <v>6</v>
      </c>
      <c r="F2579" t="s">
        <v>146</v>
      </c>
      <c r="G2579">
        <v>6</v>
      </c>
      <c r="H2579">
        <v>3.52402208387173</v>
      </c>
      <c r="I2579" t="s">
        <v>99</v>
      </c>
    </row>
    <row r="2580" spans="1:9">
      <c r="A2580" t="str">
        <f t="shared" si="40"/>
        <v>C902016MaleAllEth6</v>
      </c>
      <c r="B2580">
        <v>2016</v>
      </c>
      <c r="C2580" t="s">
        <v>26</v>
      </c>
      <c r="D2580" t="s">
        <v>117</v>
      </c>
      <c r="E2580">
        <v>6</v>
      </c>
      <c r="F2580" t="s">
        <v>146</v>
      </c>
      <c r="G2580">
        <v>1</v>
      </c>
      <c r="H2580">
        <v>0.58733701397862104</v>
      </c>
      <c r="I2580" t="s">
        <v>100</v>
      </c>
    </row>
    <row r="2581" spans="1:9">
      <c r="A2581" t="str">
        <f t="shared" si="40"/>
        <v>C91-C952016MaleAllEth6</v>
      </c>
      <c r="B2581">
        <v>2016</v>
      </c>
      <c r="C2581" t="s">
        <v>26</v>
      </c>
      <c r="D2581" t="s">
        <v>117</v>
      </c>
      <c r="E2581">
        <v>6</v>
      </c>
      <c r="F2581" t="s">
        <v>146</v>
      </c>
      <c r="G2581">
        <v>3</v>
      </c>
      <c r="H2581">
        <v>1.7620110419358599</v>
      </c>
      <c r="I2581" t="s">
        <v>101</v>
      </c>
    </row>
    <row r="2582" spans="1:9">
      <c r="A2582" t="str">
        <f t="shared" si="40"/>
        <v>C00-C142016MaleAllEth7</v>
      </c>
      <c r="B2582">
        <v>2016</v>
      </c>
      <c r="C2582" t="s">
        <v>26</v>
      </c>
      <c r="D2582" t="s">
        <v>117</v>
      </c>
      <c r="E2582">
        <v>7</v>
      </c>
      <c r="F2582" t="s">
        <v>147</v>
      </c>
      <c r="G2582">
        <v>5</v>
      </c>
      <c r="H2582">
        <v>3.4444750620005502</v>
      </c>
      <c r="I2582" t="s">
        <v>86</v>
      </c>
    </row>
    <row r="2583" spans="1:9">
      <c r="A2583" t="str">
        <f t="shared" si="40"/>
        <v>C152016MaleAllEth7</v>
      </c>
      <c r="B2583">
        <v>2016</v>
      </c>
      <c r="C2583" t="s">
        <v>26</v>
      </c>
      <c r="D2583" t="s">
        <v>117</v>
      </c>
      <c r="E2583">
        <v>7</v>
      </c>
      <c r="F2583" t="s">
        <v>147</v>
      </c>
      <c r="G2583">
        <v>1</v>
      </c>
      <c r="H2583">
        <v>0.68889501240010997</v>
      </c>
      <c r="I2583" t="s">
        <v>87</v>
      </c>
    </row>
    <row r="2584" spans="1:9">
      <c r="A2584" t="str">
        <f t="shared" si="40"/>
        <v>C162016MaleAllEth7</v>
      </c>
      <c r="B2584">
        <v>2016</v>
      </c>
      <c r="C2584" t="s">
        <v>26</v>
      </c>
      <c r="D2584" t="s">
        <v>117</v>
      </c>
      <c r="E2584">
        <v>7</v>
      </c>
      <c r="F2584" t="s">
        <v>147</v>
      </c>
      <c r="G2584">
        <v>2</v>
      </c>
      <c r="H2584">
        <v>1.3777900248002199</v>
      </c>
      <c r="I2584" t="s">
        <v>88</v>
      </c>
    </row>
    <row r="2585" spans="1:9">
      <c r="A2585" t="str">
        <f t="shared" si="40"/>
        <v>C18-C212016MaleAllEth7</v>
      </c>
      <c r="B2585">
        <v>2016</v>
      </c>
      <c r="C2585" t="s">
        <v>26</v>
      </c>
      <c r="D2585" t="s">
        <v>117</v>
      </c>
      <c r="E2585">
        <v>7</v>
      </c>
      <c r="F2585" t="s">
        <v>147</v>
      </c>
      <c r="G2585">
        <v>12</v>
      </c>
      <c r="H2585">
        <v>8.2667401488013201</v>
      </c>
      <c r="I2585" t="s">
        <v>89</v>
      </c>
    </row>
    <row r="2586" spans="1:9">
      <c r="A2586" t="str">
        <f t="shared" si="40"/>
        <v>C222016MaleAllEth7</v>
      </c>
      <c r="B2586">
        <v>2016</v>
      </c>
      <c r="C2586" t="s">
        <v>26</v>
      </c>
      <c r="D2586" t="s">
        <v>117</v>
      </c>
      <c r="E2586">
        <v>7</v>
      </c>
      <c r="F2586" t="s">
        <v>147</v>
      </c>
      <c r="G2586">
        <v>2</v>
      </c>
      <c r="H2586">
        <v>1.3777900248002199</v>
      </c>
      <c r="I2586" t="s">
        <v>90</v>
      </c>
    </row>
    <row r="2587" spans="1:9">
      <c r="A2587" t="str">
        <f t="shared" si="40"/>
        <v>C252016MaleAllEth7</v>
      </c>
      <c r="B2587">
        <v>2016</v>
      </c>
      <c r="C2587" t="s">
        <v>26</v>
      </c>
      <c r="D2587" t="s">
        <v>117</v>
      </c>
      <c r="E2587">
        <v>7</v>
      </c>
      <c r="F2587" t="s">
        <v>147</v>
      </c>
      <c r="G2587">
        <v>2</v>
      </c>
      <c r="H2587">
        <v>1.3777900248002199</v>
      </c>
      <c r="I2587" t="s">
        <v>91</v>
      </c>
    </row>
    <row r="2588" spans="1:9">
      <c r="A2588" t="str">
        <f t="shared" si="40"/>
        <v>C33-C342016MaleAllEth7</v>
      </c>
      <c r="B2588">
        <v>2016</v>
      </c>
      <c r="C2588" t="s">
        <v>26</v>
      </c>
      <c r="D2588" t="s">
        <v>117</v>
      </c>
      <c r="E2588">
        <v>7</v>
      </c>
      <c r="F2588" t="s">
        <v>147</v>
      </c>
      <c r="G2588">
        <v>1</v>
      </c>
      <c r="H2588">
        <v>0.68889501240010997</v>
      </c>
      <c r="I2588" t="s">
        <v>92</v>
      </c>
    </row>
    <row r="2589" spans="1:9">
      <c r="A2589" t="str">
        <f t="shared" si="40"/>
        <v>C432016MaleAllEth7</v>
      </c>
      <c r="B2589">
        <v>2016</v>
      </c>
      <c r="C2589" t="s">
        <v>26</v>
      </c>
      <c r="D2589" t="s">
        <v>117</v>
      </c>
      <c r="E2589">
        <v>7</v>
      </c>
      <c r="F2589" t="s">
        <v>147</v>
      </c>
      <c r="G2589">
        <v>19</v>
      </c>
      <c r="H2589">
        <v>13.0890052356021</v>
      </c>
      <c r="I2589" t="s">
        <v>93</v>
      </c>
    </row>
    <row r="2590" spans="1:9">
      <c r="A2590" t="str">
        <f t="shared" si="40"/>
        <v>C622016MaleAllEth7</v>
      </c>
      <c r="B2590">
        <v>2016</v>
      </c>
      <c r="C2590" t="s">
        <v>26</v>
      </c>
      <c r="D2590" t="s">
        <v>117</v>
      </c>
      <c r="E2590">
        <v>7</v>
      </c>
      <c r="F2590" t="s">
        <v>147</v>
      </c>
      <c r="G2590">
        <v>24</v>
      </c>
      <c r="H2590">
        <v>16.533480297602601</v>
      </c>
      <c r="I2590" t="s">
        <v>108</v>
      </c>
    </row>
    <row r="2591" spans="1:9">
      <c r="A2591" t="str">
        <f t="shared" si="40"/>
        <v>C64-C66, C682016MaleAllEth7</v>
      </c>
      <c r="B2591">
        <v>2016</v>
      </c>
      <c r="C2591" t="s">
        <v>26</v>
      </c>
      <c r="D2591" t="s">
        <v>117</v>
      </c>
      <c r="E2591">
        <v>7</v>
      </c>
      <c r="F2591" t="s">
        <v>147</v>
      </c>
      <c r="G2591">
        <v>2</v>
      </c>
      <c r="H2591">
        <v>1.3777900248002199</v>
      </c>
      <c r="I2591" t="s">
        <v>94</v>
      </c>
    </row>
    <row r="2592" spans="1:9">
      <c r="A2592" t="str">
        <f t="shared" si="40"/>
        <v>C712016MaleAllEth7</v>
      </c>
      <c r="B2592">
        <v>2016</v>
      </c>
      <c r="C2592" t="s">
        <v>26</v>
      </c>
      <c r="D2592" t="s">
        <v>117</v>
      </c>
      <c r="E2592">
        <v>7</v>
      </c>
      <c r="F2592" t="s">
        <v>147</v>
      </c>
      <c r="G2592">
        <v>5</v>
      </c>
      <c r="H2592">
        <v>3.4444750620005502</v>
      </c>
      <c r="I2592" t="s">
        <v>96</v>
      </c>
    </row>
    <row r="2593" spans="1:9">
      <c r="A2593" t="str">
        <f t="shared" si="40"/>
        <v>C732016MaleAllEth7</v>
      </c>
      <c r="B2593">
        <v>2016</v>
      </c>
      <c r="C2593" t="s">
        <v>26</v>
      </c>
      <c r="D2593" t="s">
        <v>117</v>
      </c>
      <c r="E2593">
        <v>7</v>
      </c>
      <c r="F2593" t="s">
        <v>147</v>
      </c>
      <c r="G2593">
        <v>4</v>
      </c>
      <c r="H2593">
        <v>2.7555800496004399</v>
      </c>
      <c r="I2593" t="s">
        <v>97</v>
      </c>
    </row>
    <row r="2594" spans="1:9">
      <c r="A2594" t="str">
        <f t="shared" si="40"/>
        <v>C812016MaleAllEth7</v>
      </c>
      <c r="B2594">
        <v>2016</v>
      </c>
      <c r="C2594" t="s">
        <v>26</v>
      </c>
      <c r="D2594" t="s">
        <v>117</v>
      </c>
      <c r="E2594">
        <v>7</v>
      </c>
      <c r="F2594" t="s">
        <v>147</v>
      </c>
      <c r="G2594">
        <v>5</v>
      </c>
      <c r="H2594">
        <v>3.4444750620005502</v>
      </c>
      <c r="I2594" t="s">
        <v>98</v>
      </c>
    </row>
    <row r="2595" spans="1:9">
      <c r="A2595" t="str">
        <f t="shared" si="40"/>
        <v>C82-C86, C962016MaleAllEth7</v>
      </c>
      <c r="B2595">
        <v>2016</v>
      </c>
      <c r="C2595" t="s">
        <v>26</v>
      </c>
      <c r="D2595" t="s">
        <v>117</v>
      </c>
      <c r="E2595">
        <v>7</v>
      </c>
      <c r="F2595" t="s">
        <v>147</v>
      </c>
      <c r="G2595">
        <v>14</v>
      </c>
      <c r="H2595">
        <v>9.6445301736015399</v>
      </c>
      <c r="I2595" t="s">
        <v>99</v>
      </c>
    </row>
    <row r="2596" spans="1:9">
      <c r="A2596" t="str">
        <f t="shared" si="40"/>
        <v>C91-C952016MaleAllEth7</v>
      </c>
      <c r="B2596">
        <v>2016</v>
      </c>
      <c r="C2596" t="s">
        <v>26</v>
      </c>
      <c r="D2596" t="s">
        <v>117</v>
      </c>
      <c r="E2596">
        <v>7</v>
      </c>
      <c r="F2596" t="s">
        <v>147</v>
      </c>
      <c r="G2596">
        <v>3</v>
      </c>
      <c r="H2596">
        <v>2.06668503720033</v>
      </c>
      <c r="I2596" t="s">
        <v>101</v>
      </c>
    </row>
    <row r="2597" spans="1:9">
      <c r="A2597" t="str">
        <f t="shared" si="40"/>
        <v>D45-D472016MaleAllEth7</v>
      </c>
      <c r="B2597">
        <v>2016</v>
      </c>
      <c r="C2597" t="s">
        <v>26</v>
      </c>
      <c r="D2597" t="s">
        <v>117</v>
      </c>
      <c r="E2597">
        <v>7</v>
      </c>
      <c r="F2597" t="s">
        <v>147</v>
      </c>
      <c r="G2597">
        <v>1</v>
      </c>
      <c r="H2597">
        <v>0.68889501240010997</v>
      </c>
      <c r="I2597" t="s">
        <v>142</v>
      </c>
    </row>
    <row r="2598" spans="1:9">
      <c r="A2598" t="str">
        <f t="shared" si="40"/>
        <v>C00-C142016MaleAllEth8</v>
      </c>
      <c r="B2598">
        <v>2016</v>
      </c>
      <c r="C2598" t="s">
        <v>26</v>
      </c>
      <c r="D2598" t="s">
        <v>117</v>
      </c>
      <c r="E2598">
        <v>8</v>
      </c>
      <c r="F2598" t="s">
        <v>148</v>
      </c>
      <c r="G2598">
        <v>2</v>
      </c>
      <c r="H2598">
        <v>1.49354043760735</v>
      </c>
      <c r="I2598" t="s">
        <v>86</v>
      </c>
    </row>
    <row r="2599" spans="1:9">
      <c r="A2599" t="str">
        <f t="shared" si="40"/>
        <v>C162016MaleAllEth8</v>
      </c>
      <c r="B2599">
        <v>2016</v>
      </c>
      <c r="C2599" t="s">
        <v>26</v>
      </c>
      <c r="D2599" t="s">
        <v>117</v>
      </c>
      <c r="E2599">
        <v>8</v>
      </c>
      <c r="F2599" t="s">
        <v>148</v>
      </c>
      <c r="G2599">
        <v>1</v>
      </c>
      <c r="H2599">
        <v>0.746770218803674</v>
      </c>
      <c r="I2599" t="s">
        <v>88</v>
      </c>
    </row>
    <row r="2600" spans="1:9">
      <c r="A2600" t="str">
        <f t="shared" si="40"/>
        <v>C18-C212016MaleAllEth8</v>
      </c>
      <c r="B2600">
        <v>2016</v>
      </c>
      <c r="C2600" t="s">
        <v>26</v>
      </c>
      <c r="D2600" t="s">
        <v>117</v>
      </c>
      <c r="E2600">
        <v>8</v>
      </c>
      <c r="F2600" t="s">
        <v>148</v>
      </c>
      <c r="G2600">
        <v>15</v>
      </c>
      <c r="H2600">
        <v>11.2015532820551</v>
      </c>
      <c r="I2600" t="s">
        <v>89</v>
      </c>
    </row>
    <row r="2601" spans="1:9">
      <c r="A2601" t="str">
        <f t="shared" si="40"/>
        <v>C222016MaleAllEth8</v>
      </c>
      <c r="B2601">
        <v>2016</v>
      </c>
      <c r="C2601" t="s">
        <v>26</v>
      </c>
      <c r="D2601" t="s">
        <v>117</v>
      </c>
      <c r="E2601">
        <v>8</v>
      </c>
      <c r="F2601" t="s">
        <v>148</v>
      </c>
      <c r="G2601">
        <v>1</v>
      </c>
      <c r="H2601">
        <v>0.746770218803674</v>
      </c>
      <c r="I2601" t="s">
        <v>90</v>
      </c>
    </row>
    <row r="2602" spans="1:9">
      <c r="A2602" t="str">
        <f t="shared" si="40"/>
        <v>C33-C342016MaleAllEth8</v>
      </c>
      <c r="B2602">
        <v>2016</v>
      </c>
      <c r="C2602" t="s">
        <v>26</v>
      </c>
      <c r="D2602" t="s">
        <v>117</v>
      </c>
      <c r="E2602">
        <v>8</v>
      </c>
      <c r="F2602" t="s">
        <v>148</v>
      </c>
      <c r="G2602">
        <v>4</v>
      </c>
      <c r="H2602">
        <v>2.9870808752147</v>
      </c>
      <c r="I2602" t="s">
        <v>92</v>
      </c>
    </row>
    <row r="2603" spans="1:9">
      <c r="A2603" t="str">
        <f t="shared" si="40"/>
        <v>C432016MaleAllEth8</v>
      </c>
      <c r="B2603">
        <v>2016</v>
      </c>
      <c r="C2603" t="s">
        <v>26</v>
      </c>
      <c r="D2603" t="s">
        <v>117</v>
      </c>
      <c r="E2603">
        <v>8</v>
      </c>
      <c r="F2603" t="s">
        <v>148</v>
      </c>
      <c r="G2603">
        <v>34</v>
      </c>
      <c r="H2603">
        <v>25.390187439324901</v>
      </c>
      <c r="I2603" t="s">
        <v>93</v>
      </c>
    </row>
    <row r="2604" spans="1:9">
      <c r="A2604" t="str">
        <f t="shared" si="40"/>
        <v>C612016MaleAllEth8</v>
      </c>
      <c r="B2604">
        <v>2016</v>
      </c>
      <c r="C2604" t="s">
        <v>26</v>
      </c>
      <c r="D2604" t="s">
        <v>117</v>
      </c>
      <c r="E2604">
        <v>8</v>
      </c>
      <c r="F2604" t="s">
        <v>148</v>
      </c>
      <c r="G2604">
        <v>2</v>
      </c>
      <c r="H2604">
        <v>1.49354043760735</v>
      </c>
      <c r="I2604" t="s">
        <v>107</v>
      </c>
    </row>
    <row r="2605" spans="1:9">
      <c r="A2605" t="str">
        <f t="shared" si="40"/>
        <v>C622016MaleAllEth8</v>
      </c>
      <c r="B2605">
        <v>2016</v>
      </c>
      <c r="C2605" t="s">
        <v>26</v>
      </c>
      <c r="D2605" t="s">
        <v>117</v>
      </c>
      <c r="E2605">
        <v>8</v>
      </c>
      <c r="F2605" t="s">
        <v>148</v>
      </c>
      <c r="G2605">
        <v>17</v>
      </c>
      <c r="H2605">
        <v>12.6950937196625</v>
      </c>
      <c r="I2605" t="s">
        <v>108</v>
      </c>
    </row>
    <row r="2606" spans="1:9">
      <c r="A2606" t="str">
        <f t="shared" si="40"/>
        <v>C64-C66, C682016MaleAllEth8</v>
      </c>
      <c r="B2606">
        <v>2016</v>
      </c>
      <c r="C2606" t="s">
        <v>26</v>
      </c>
      <c r="D2606" t="s">
        <v>117</v>
      </c>
      <c r="E2606">
        <v>8</v>
      </c>
      <c r="F2606" t="s">
        <v>148</v>
      </c>
      <c r="G2606">
        <v>3</v>
      </c>
      <c r="H2606">
        <v>2.2403106564110198</v>
      </c>
      <c r="I2606" t="s">
        <v>94</v>
      </c>
    </row>
    <row r="2607" spans="1:9">
      <c r="A2607" t="str">
        <f t="shared" si="40"/>
        <v>C712016MaleAllEth8</v>
      </c>
      <c r="B2607">
        <v>2016</v>
      </c>
      <c r="C2607" t="s">
        <v>26</v>
      </c>
      <c r="D2607" t="s">
        <v>117</v>
      </c>
      <c r="E2607">
        <v>8</v>
      </c>
      <c r="F2607" t="s">
        <v>148</v>
      </c>
      <c r="G2607">
        <v>6</v>
      </c>
      <c r="H2607">
        <v>4.4806213128220396</v>
      </c>
      <c r="I2607" t="s">
        <v>96</v>
      </c>
    </row>
    <row r="2608" spans="1:9">
      <c r="A2608" t="str">
        <f t="shared" si="40"/>
        <v>C732016MaleAllEth8</v>
      </c>
      <c r="B2608">
        <v>2016</v>
      </c>
      <c r="C2608" t="s">
        <v>26</v>
      </c>
      <c r="D2608" t="s">
        <v>117</v>
      </c>
      <c r="E2608">
        <v>8</v>
      </c>
      <c r="F2608" t="s">
        <v>148</v>
      </c>
      <c r="G2608">
        <v>8</v>
      </c>
      <c r="H2608">
        <v>5.9741617504293902</v>
      </c>
      <c r="I2608" t="s">
        <v>97</v>
      </c>
    </row>
    <row r="2609" spans="1:9">
      <c r="A2609" t="str">
        <f t="shared" si="40"/>
        <v>C812016MaleAllEth8</v>
      </c>
      <c r="B2609">
        <v>2016</v>
      </c>
      <c r="C2609" t="s">
        <v>26</v>
      </c>
      <c r="D2609" t="s">
        <v>117</v>
      </c>
      <c r="E2609">
        <v>8</v>
      </c>
      <c r="F2609" t="s">
        <v>148</v>
      </c>
      <c r="G2609">
        <v>2</v>
      </c>
      <c r="H2609">
        <v>1.49354043760735</v>
      </c>
      <c r="I2609" t="s">
        <v>98</v>
      </c>
    </row>
    <row r="2610" spans="1:9">
      <c r="A2610" t="str">
        <f t="shared" si="40"/>
        <v>C82-C86, C962016MaleAllEth8</v>
      </c>
      <c r="B2610">
        <v>2016</v>
      </c>
      <c r="C2610" t="s">
        <v>26</v>
      </c>
      <c r="D2610" t="s">
        <v>117</v>
      </c>
      <c r="E2610">
        <v>8</v>
      </c>
      <c r="F2610" t="s">
        <v>148</v>
      </c>
      <c r="G2610">
        <v>15</v>
      </c>
      <c r="H2610">
        <v>11.2015532820551</v>
      </c>
      <c r="I2610" t="s">
        <v>99</v>
      </c>
    </row>
    <row r="2611" spans="1:9">
      <c r="A2611" t="str">
        <f t="shared" si="40"/>
        <v>C902016MaleAllEth8</v>
      </c>
      <c r="B2611">
        <v>2016</v>
      </c>
      <c r="C2611" t="s">
        <v>26</v>
      </c>
      <c r="D2611" t="s">
        <v>117</v>
      </c>
      <c r="E2611">
        <v>8</v>
      </c>
      <c r="F2611" t="s">
        <v>148</v>
      </c>
      <c r="G2611">
        <v>3</v>
      </c>
      <c r="H2611">
        <v>2.2403106564110198</v>
      </c>
      <c r="I2611" t="s">
        <v>100</v>
      </c>
    </row>
    <row r="2612" spans="1:9">
      <c r="A2612" t="str">
        <f t="shared" si="40"/>
        <v>C91-C952016MaleAllEth8</v>
      </c>
      <c r="B2612">
        <v>2016</v>
      </c>
      <c r="C2612" t="s">
        <v>26</v>
      </c>
      <c r="D2612" t="s">
        <v>117</v>
      </c>
      <c r="E2612">
        <v>8</v>
      </c>
      <c r="F2612" t="s">
        <v>148</v>
      </c>
      <c r="G2612">
        <v>3</v>
      </c>
      <c r="H2612">
        <v>2.2403106564110198</v>
      </c>
      <c r="I2612" t="s">
        <v>101</v>
      </c>
    </row>
    <row r="2613" spans="1:9">
      <c r="A2613" t="str">
        <f t="shared" si="40"/>
        <v>D45-D472016MaleAllEth8</v>
      </c>
      <c r="B2613">
        <v>2016</v>
      </c>
      <c r="C2613" t="s">
        <v>26</v>
      </c>
      <c r="D2613" t="s">
        <v>117</v>
      </c>
      <c r="E2613">
        <v>8</v>
      </c>
      <c r="F2613" t="s">
        <v>148</v>
      </c>
      <c r="G2613">
        <v>1</v>
      </c>
      <c r="H2613">
        <v>0.746770218803674</v>
      </c>
      <c r="I2613" t="s">
        <v>142</v>
      </c>
    </row>
    <row r="2614" spans="1:9">
      <c r="A2614" t="str">
        <f t="shared" si="40"/>
        <v>C00-C142016MaleAllEth9</v>
      </c>
      <c r="B2614">
        <v>2016</v>
      </c>
      <c r="C2614" t="s">
        <v>26</v>
      </c>
      <c r="D2614" t="s">
        <v>117</v>
      </c>
      <c r="E2614">
        <v>9</v>
      </c>
      <c r="F2614" t="s">
        <v>149</v>
      </c>
      <c r="G2614">
        <v>14</v>
      </c>
      <c r="H2614">
        <v>9.7262748367375291</v>
      </c>
      <c r="I2614" t="s">
        <v>86</v>
      </c>
    </row>
    <row r="2615" spans="1:9">
      <c r="A2615" t="str">
        <f t="shared" si="40"/>
        <v>C152016MaleAllEth9</v>
      </c>
      <c r="B2615">
        <v>2016</v>
      </c>
      <c r="C2615" t="s">
        <v>26</v>
      </c>
      <c r="D2615" t="s">
        <v>117</v>
      </c>
      <c r="E2615">
        <v>9</v>
      </c>
      <c r="F2615" t="s">
        <v>149</v>
      </c>
      <c r="G2615">
        <v>2</v>
      </c>
      <c r="H2615">
        <v>1.38946783381965</v>
      </c>
      <c r="I2615" t="s">
        <v>87</v>
      </c>
    </row>
    <row r="2616" spans="1:9">
      <c r="A2616" t="str">
        <f t="shared" si="40"/>
        <v>C162016MaleAllEth9</v>
      </c>
      <c r="B2616">
        <v>2016</v>
      </c>
      <c r="C2616" t="s">
        <v>26</v>
      </c>
      <c r="D2616" t="s">
        <v>117</v>
      </c>
      <c r="E2616">
        <v>9</v>
      </c>
      <c r="F2616" t="s">
        <v>149</v>
      </c>
      <c r="G2616">
        <v>5</v>
      </c>
      <c r="H2616">
        <v>3.4736695845491199</v>
      </c>
      <c r="I2616" t="s">
        <v>88</v>
      </c>
    </row>
    <row r="2617" spans="1:9">
      <c r="A2617" t="str">
        <f t="shared" si="40"/>
        <v>C18-C212016MaleAllEth9</v>
      </c>
      <c r="B2617">
        <v>2016</v>
      </c>
      <c r="C2617" t="s">
        <v>26</v>
      </c>
      <c r="D2617" t="s">
        <v>117</v>
      </c>
      <c r="E2617">
        <v>9</v>
      </c>
      <c r="F2617" t="s">
        <v>149</v>
      </c>
      <c r="G2617">
        <v>25</v>
      </c>
      <c r="H2617">
        <v>17.368347922745599</v>
      </c>
      <c r="I2617" t="s">
        <v>89</v>
      </c>
    </row>
    <row r="2618" spans="1:9">
      <c r="A2618" t="str">
        <f t="shared" si="40"/>
        <v>C222016MaleAllEth9</v>
      </c>
      <c r="B2618">
        <v>2016</v>
      </c>
      <c r="C2618" t="s">
        <v>26</v>
      </c>
      <c r="D2618" t="s">
        <v>117</v>
      </c>
      <c r="E2618">
        <v>9</v>
      </c>
      <c r="F2618" t="s">
        <v>149</v>
      </c>
      <c r="G2618">
        <v>5</v>
      </c>
      <c r="H2618">
        <v>3.4736695845491199</v>
      </c>
      <c r="I2618" t="s">
        <v>90</v>
      </c>
    </row>
    <row r="2619" spans="1:9">
      <c r="A2619" t="str">
        <f t="shared" si="40"/>
        <v>C252016MaleAllEth9</v>
      </c>
      <c r="B2619">
        <v>2016</v>
      </c>
      <c r="C2619" t="s">
        <v>26</v>
      </c>
      <c r="D2619" t="s">
        <v>117</v>
      </c>
      <c r="E2619">
        <v>9</v>
      </c>
      <c r="F2619" t="s">
        <v>149</v>
      </c>
      <c r="G2619">
        <v>3</v>
      </c>
      <c r="H2619">
        <v>2.0842017507294699</v>
      </c>
      <c r="I2619" t="s">
        <v>91</v>
      </c>
    </row>
    <row r="2620" spans="1:9">
      <c r="A2620" t="str">
        <f t="shared" si="40"/>
        <v>C33-C342016MaleAllEth9</v>
      </c>
      <c r="B2620">
        <v>2016</v>
      </c>
      <c r="C2620" t="s">
        <v>26</v>
      </c>
      <c r="D2620" t="s">
        <v>117</v>
      </c>
      <c r="E2620">
        <v>9</v>
      </c>
      <c r="F2620" t="s">
        <v>149</v>
      </c>
      <c r="G2620">
        <v>6</v>
      </c>
      <c r="H2620">
        <v>4.1684035014589398</v>
      </c>
      <c r="I2620" t="s">
        <v>92</v>
      </c>
    </row>
    <row r="2621" spans="1:9">
      <c r="A2621" t="str">
        <f t="shared" si="40"/>
        <v>C432016MaleAllEth9</v>
      </c>
      <c r="B2621">
        <v>2016</v>
      </c>
      <c r="C2621" t="s">
        <v>26</v>
      </c>
      <c r="D2621" t="s">
        <v>117</v>
      </c>
      <c r="E2621">
        <v>9</v>
      </c>
      <c r="F2621" t="s">
        <v>149</v>
      </c>
      <c r="G2621">
        <v>38</v>
      </c>
      <c r="H2621">
        <v>26.399888842573301</v>
      </c>
      <c r="I2621" t="s">
        <v>93</v>
      </c>
    </row>
    <row r="2622" spans="1:9">
      <c r="A2622" t="str">
        <f t="shared" si="40"/>
        <v>C612016MaleAllEth9</v>
      </c>
      <c r="B2622">
        <v>2016</v>
      </c>
      <c r="C2622" t="s">
        <v>26</v>
      </c>
      <c r="D2622" t="s">
        <v>117</v>
      </c>
      <c r="E2622">
        <v>9</v>
      </c>
      <c r="F2622" t="s">
        <v>149</v>
      </c>
      <c r="G2622">
        <v>6</v>
      </c>
      <c r="H2622">
        <v>4.1684035014589398</v>
      </c>
      <c r="I2622" t="s">
        <v>107</v>
      </c>
    </row>
    <row r="2623" spans="1:9">
      <c r="A2623" t="str">
        <f t="shared" si="40"/>
        <v>C622016MaleAllEth9</v>
      </c>
      <c r="B2623">
        <v>2016</v>
      </c>
      <c r="C2623" t="s">
        <v>26</v>
      </c>
      <c r="D2623" t="s">
        <v>117</v>
      </c>
      <c r="E2623">
        <v>9</v>
      </c>
      <c r="F2623" t="s">
        <v>149</v>
      </c>
      <c r="G2623">
        <v>14</v>
      </c>
      <c r="H2623">
        <v>9.7262748367375291</v>
      </c>
      <c r="I2623" t="s">
        <v>108</v>
      </c>
    </row>
    <row r="2624" spans="1:9">
      <c r="A2624" t="str">
        <f t="shared" si="40"/>
        <v>C64-C66, C682016MaleAllEth9</v>
      </c>
      <c r="B2624">
        <v>2016</v>
      </c>
      <c r="C2624" t="s">
        <v>26</v>
      </c>
      <c r="D2624" t="s">
        <v>117</v>
      </c>
      <c r="E2624">
        <v>9</v>
      </c>
      <c r="F2624" t="s">
        <v>149</v>
      </c>
      <c r="G2624">
        <v>12</v>
      </c>
      <c r="H2624">
        <v>8.3368070029178796</v>
      </c>
      <c r="I2624" t="s">
        <v>94</v>
      </c>
    </row>
    <row r="2625" spans="1:9">
      <c r="A2625" t="str">
        <f t="shared" si="40"/>
        <v>C672016MaleAllEth9</v>
      </c>
      <c r="B2625">
        <v>2016</v>
      </c>
      <c r="C2625" t="s">
        <v>26</v>
      </c>
      <c r="D2625" t="s">
        <v>117</v>
      </c>
      <c r="E2625">
        <v>9</v>
      </c>
      <c r="F2625" t="s">
        <v>149</v>
      </c>
      <c r="G2625">
        <v>1</v>
      </c>
      <c r="H2625">
        <v>0.694733916909824</v>
      </c>
      <c r="I2625" t="s">
        <v>95</v>
      </c>
    </row>
    <row r="2626" spans="1:9">
      <c r="A2626" t="str">
        <f t="shared" si="40"/>
        <v>C712016MaleAllEth9</v>
      </c>
      <c r="B2626">
        <v>2016</v>
      </c>
      <c r="C2626" t="s">
        <v>26</v>
      </c>
      <c r="D2626" t="s">
        <v>117</v>
      </c>
      <c r="E2626">
        <v>9</v>
      </c>
      <c r="F2626" t="s">
        <v>149</v>
      </c>
      <c r="G2626">
        <v>14</v>
      </c>
      <c r="H2626">
        <v>9.7262748367375291</v>
      </c>
      <c r="I2626" t="s">
        <v>96</v>
      </c>
    </row>
    <row r="2627" spans="1:9">
      <c r="A2627" t="str">
        <f t="shared" ref="A2627:A2690" si="41">I2627&amp;B2627&amp;C2627&amp;D2627&amp;E2627</f>
        <v>C732016MaleAllEth9</v>
      </c>
      <c r="B2627">
        <v>2016</v>
      </c>
      <c r="C2627" t="s">
        <v>26</v>
      </c>
      <c r="D2627" t="s">
        <v>117</v>
      </c>
      <c r="E2627">
        <v>9</v>
      </c>
      <c r="F2627" t="s">
        <v>149</v>
      </c>
      <c r="G2627">
        <v>10</v>
      </c>
      <c r="H2627">
        <v>6.9473391690982398</v>
      </c>
      <c r="I2627" t="s">
        <v>97</v>
      </c>
    </row>
    <row r="2628" spans="1:9">
      <c r="A2628" t="str">
        <f t="shared" si="41"/>
        <v>C812016MaleAllEth9</v>
      </c>
      <c r="B2628">
        <v>2016</v>
      </c>
      <c r="C2628" t="s">
        <v>26</v>
      </c>
      <c r="D2628" t="s">
        <v>117</v>
      </c>
      <c r="E2628">
        <v>9</v>
      </c>
      <c r="F2628" t="s">
        <v>149</v>
      </c>
      <c r="G2628">
        <v>4</v>
      </c>
      <c r="H2628">
        <v>2.7789356676392898</v>
      </c>
      <c r="I2628" t="s">
        <v>98</v>
      </c>
    </row>
    <row r="2629" spans="1:9">
      <c r="A2629" t="str">
        <f t="shared" si="41"/>
        <v>C82-C86, C962016MaleAllEth9</v>
      </c>
      <c r="B2629">
        <v>2016</v>
      </c>
      <c r="C2629" t="s">
        <v>26</v>
      </c>
      <c r="D2629" t="s">
        <v>117</v>
      </c>
      <c r="E2629">
        <v>9</v>
      </c>
      <c r="F2629" t="s">
        <v>149</v>
      </c>
      <c r="G2629">
        <v>10</v>
      </c>
      <c r="H2629">
        <v>6.9473391690982398</v>
      </c>
      <c r="I2629" t="s">
        <v>99</v>
      </c>
    </row>
    <row r="2630" spans="1:9">
      <c r="A2630" t="str">
        <f t="shared" si="41"/>
        <v>C902016MaleAllEth9</v>
      </c>
      <c r="B2630">
        <v>2016</v>
      </c>
      <c r="C2630" t="s">
        <v>26</v>
      </c>
      <c r="D2630" t="s">
        <v>117</v>
      </c>
      <c r="E2630">
        <v>9</v>
      </c>
      <c r="F2630" t="s">
        <v>149</v>
      </c>
      <c r="G2630">
        <v>3</v>
      </c>
      <c r="H2630">
        <v>2.0842017507294699</v>
      </c>
      <c r="I2630" t="s">
        <v>100</v>
      </c>
    </row>
    <row r="2631" spans="1:9">
      <c r="A2631" t="str">
        <f t="shared" si="41"/>
        <v>C91-C952016MaleAllEth9</v>
      </c>
      <c r="B2631">
        <v>2016</v>
      </c>
      <c r="C2631" t="s">
        <v>26</v>
      </c>
      <c r="D2631" t="s">
        <v>117</v>
      </c>
      <c r="E2631">
        <v>9</v>
      </c>
      <c r="F2631" t="s">
        <v>149</v>
      </c>
      <c r="G2631">
        <v>13</v>
      </c>
      <c r="H2631">
        <v>9.0315409198277106</v>
      </c>
      <c r="I2631" t="s">
        <v>101</v>
      </c>
    </row>
    <row r="2632" spans="1:9">
      <c r="A2632" t="str">
        <f t="shared" si="41"/>
        <v>D45-D472016MaleAllEth9</v>
      </c>
      <c r="B2632">
        <v>2016</v>
      </c>
      <c r="C2632" t="s">
        <v>26</v>
      </c>
      <c r="D2632" t="s">
        <v>117</v>
      </c>
      <c r="E2632">
        <v>9</v>
      </c>
      <c r="F2632" t="s">
        <v>149</v>
      </c>
      <c r="G2632">
        <v>4</v>
      </c>
      <c r="H2632">
        <v>2.7789356676392898</v>
      </c>
      <c r="I2632" t="s">
        <v>142</v>
      </c>
    </row>
    <row r="2633" spans="1:9">
      <c r="A2633" t="str">
        <f t="shared" si="41"/>
        <v>C00-C142016MaleAllEth10</v>
      </c>
      <c r="B2633">
        <v>2016</v>
      </c>
      <c r="C2633" t="s">
        <v>26</v>
      </c>
      <c r="D2633" t="s">
        <v>117</v>
      </c>
      <c r="E2633">
        <v>10</v>
      </c>
      <c r="F2633" t="s">
        <v>150</v>
      </c>
      <c r="G2633">
        <v>22</v>
      </c>
      <c r="H2633">
        <v>14.4717800289436</v>
      </c>
      <c r="I2633" t="s">
        <v>86</v>
      </c>
    </row>
    <row r="2634" spans="1:9">
      <c r="A2634" t="str">
        <f t="shared" si="41"/>
        <v>C152016MaleAllEth10</v>
      </c>
      <c r="B2634">
        <v>2016</v>
      </c>
      <c r="C2634" t="s">
        <v>26</v>
      </c>
      <c r="D2634" t="s">
        <v>117</v>
      </c>
      <c r="E2634">
        <v>10</v>
      </c>
      <c r="F2634" t="s">
        <v>150</v>
      </c>
      <c r="G2634">
        <v>3</v>
      </c>
      <c r="H2634">
        <v>1.97342454940139</v>
      </c>
      <c r="I2634" t="s">
        <v>87</v>
      </c>
    </row>
    <row r="2635" spans="1:9">
      <c r="A2635" t="str">
        <f t="shared" si="41"/>
        <v>C162016MaleAllEth10</v>
      </c>
      <c r="B2635">
        <v>2016</v>
      </c>
      <c r="C2635" t="s">
        <v>26</v>
      </c>
      <c r="D2635" t="s">
        <v>117</v>
      </c>
      <c r="E2635">
        <v>10</v>
      </c>
      <c r="F2635" t="s">
        <v>150</v>
      </c>
      <c r="G2635">
        <v>16</v>
      </c>
      <c r="H2635">
        <v>10.524930930140799</v>
      </c>
      <c r="I2635" t="s">
        <v>88</v>
      </c>
    </row>
    <row r="2636" spans="1:9">
      <c r="A2636" t="str">
        <f t="shared" si="41"/>
        <v>C18-C212016MaleAllEth10</v>
      </c>
      <c r="B2636">
        <v>2016</v>
      </c>
      <c r="C2636" t="s">
        <v>26</v>
      </c>
      <c r="D2636" t="s">
        <v>117</v>
      </c>
      <c r="E2636">
        <v>10</v>
      </c>
      <c r="F2636" t="s">
        <v>150</v>
      </c>
      <c r="G2636">
        <v>49</v>
      </c>
      <c r="H2636">
        <v>32.232600973556103</v>
      </c>
      <c r="I2636" t="s">
        <v>89</v>
      </c>
    </row>
    <row r="2637" spans="1:9">
      <c r="A2637" t="str">
        <f t="shared" si="41"/>
        <v>C222016MaleAllEth10</v>
      </c>
      <c r="B2637">
        <v>2016</v>
      </c>
      <c r="C2637" t="s">
        <v>26</v>
      </c>
      <c r="D2637" t="s">
        <v>117</v>
      </c>
      <c r="E2637">
        <v>10</v>
      </c>
      <c r="F2637" t="s">
        <v>150</v>
      </c>
      <c r="G2637">
        <v>7</v>
      </c>
      <c r="H2637">
        <v>4.6046572819365901</v>
      </c>
      <c r="I2637" t="s">
        <v>90</v>
      </c>
    </row>
    <row r="2638" spans="1:9">
      <c r="A2638" t="str">
        <f t="shared" si="41"/>
        <v>C252016MaleAllEth10</v>
      </c>
      <c r="B2638">
        <v>2016</v>
      </c>
      <c r="C2638" t="s">
        <v>26</v>
      </c>
      <c r="D2638" t="s">
        <v>117</v>
      </c>
      <c r="E2638">
        <v>10</v>
      </c>
      <c r="F2638" t="s">
        <v>150</v>
      </c>
      <c r="G2638">
        <v>4</v>
      </c>
      <c r="H2638">
        <v>2.6312327325351901</v>
      </c>
      <c r="I2638" t="s">
        <v>91</v>
      </c>
    </row>
    <row r="2639" spans="1:9">
      <c r="A2639" t="str">
        <f t="shared" si="41"/>
        <v>C33-C342016MaleAllEth10</v>
      </c>
      <c r="B2639">
        <v>2016</v>
      </c>
      <c r="C2639" t="s">
        <v>26</v>
      </c>
      <c r="D2639" t="s">
        <v>117</v>
      </c>
      <c r="E2639">
        <v>10</v>
      </c>
      <c r="F2639" t="s">
        <v>150</v>
      </c>
      <c r="G2639">
        <v>17</v>
      </c>
      <c r="H2639">
        <v>11.1827391132746</v>
      </c>
      <c r="I2639" t="s">
        <v>92</v>
      </c>
    </row>
    <row r="2640" spans="1:9">
      <c r="A2640" t="str">
        <f t="shared" si="41"/>
        <v>C432016MaleAllEth10</v>
      </c>
      <c r="B2640">
        <v>2016</v>
      </c>
      <c r="C2640" t="s">
        <v>26</v>
      </c>
      <c r="D2640" t="s">
        <v>117</v>
      </c>
      <c r="E2640">
        <v>10</v>
      </c>
      <c r="F2640" t="s">
        <v>150</v>
      </c>
      <c r="G2640">
        <v>74</v>
      </c>
      <c r="H2640">
        <v>48.677805551901102</v>
      </c>
      <c r="I2640" t="s">
        <v>93</v>
      </c>
    </row>
    <row r="2641" spans="1:9">
      <c r="A2641" t="str">
        <f t="shared" si="41"/>
        <v>C612016MaleAllEth10</v>
      </c>
      <c r="B2641">
        <v>2016</v>
      </c>
      <c r="C2641" t="s">
        <v>26</v>
      </c>
      <c r="D2641" t="s">
        <v>117</v>
      </c>
      <c r="E2641">
        <v>10</v>
      </c>
      <c r="F2641" t="s">
        <v>150</v>
      </c>
      <c r="G2641">
        <v>46</v>
      </c>
      <c r="H2641">
        <v>30.259176424154699</v>
      </c>
      <c r="I2641" t="s">
        <v>107</v>
      </c>
    </row>
    <row r="2642" spans="1:9">
      <c r="A2642" t="str">
        <f t="shared" si="41"/>
        <v>C622016MaleAllEth10</v>
      </c>
      <c r="B2642">
        <v>2016</v>
      </c>
      <c r="C2642" t="s">
        <v>26</v>
      </c>
      <c r="D2642" t="s">
        <v>117</v>
      </c>
      <c r="E2642">
        <v>10</v>
      </c>
      <c r="F2642" t="s">
        <v>150</v>
      </c>
      <c r="G2642">
        <v>11</v>
      </c>
      <c r="H2642">
        <v>7.2358900144717797</v>
      </c>
      <c r="I2642" t="s">
        <v>108</v>
      </c>
    </row>
    <row r="2643" spans="1:9">
      <c r="A2643" t="str">
        <f t="shared" si="41"/>
        <v>C64-C66, C682016MaleAllEth10</v>
      </c>
      <c r="B2643">
        <v>2016</v>
      </c>
      <c r="C2643" t="s">
        <v>26</v>
      </c>
      <c r="D2643" t="s">
        <v>117</v>
      </c>
      <c r="E2643">
        <v>10</v>
      </c>
      <c r="F2643" t="s">
        <v>150</v>
      </c>
      <c r="G2643">
        <v>19</v>
      </c>
      <c r="H2643">
        <v>12.4983554795422</v>
      </c>
      <c r="I2643" t="s">
        <v>94</v>
      </c>
    </row>
    <row r="2644" spans="1:9">
      <c r="A2644" t="str">
        <f t="shared" si="41"/>
        <v>C672016MaleAllEth10</v>
      </c>
      <c r="B2644">
        <v>2016</v>
      </c>
      <c r="C2644" t="s">
        <v>26</v>
      </c>
      <c r="D2644" t="s">
        <v>117</v>
      </c>
      <c r="E2644">
        <v>10</v>
      </c>
      <c r="F2644" t="s">
        <v>150</v>
      </c>
      <c r="G2644">
        <v>7</v>
      </c>
      <c r="H2644">
        <v>4.6046572819365901</v>
      </c>
      <c r="I2644" t="s">
        <v>95</v>
      </c>
    </row>
    <row r="2645" spans="1:9">
      <c r="A2645" t="str">
        <f t="shared" si="41"/>
        <v>C712016MaleAllEth10</v>
      </c>
      <c r="B2645">
        <v>2016</v>
      </c>
      <c r="C2645" t="s">
        <v>26</v>
      </c>
      <c r="D2645" t="s">
        <v>117</v>
      </c>
      <c r="E2645">
        <v>10</v>
      </c>
      <c r="F2645" t="s">
        <v>150</v>
      </c>
      <c r="G2645">
        <v>9</v>
      </c>
      <c r="H2645">
        <v>5.92027364820418</v>
      </c>
      <c r="I2645" t="s">
        <v>96</v>
      </c>
    </row>
    <row r="2646" spans="1:9">
      <c r="A2646" t="str">
        <f t="shared" si="41"/>
        <v>C732016MaleAllEth10</v>
      </c>
      <c r="B2646">
        <v>2016</v>
      </c>
      <c r="C2646" t="s">
        <v>26</v>
      </c>
      <c r="D2646" t="s">
        <v>117</v>
      </c>
      <c r="E2646">
        <v>10</v>
      </c>
      <c r="F2646" t="s">
        <v>150</v>
      </c>
      <c r="G2646">
        <v>8</v>
      </c>
      <c r="H2646">
        <v>5.2624654650703899</v>
      </c>
      <c r="I2646" t="s">
        <v>97</v>
      </c>
    </row>
    <row r="2647" spans="1:9">
      <c r="A2647" t="str">
        <f t="shared" si="41"/>
        <v>C812016MaleAllEth10</v>
      </c>
      <c r="B2647">
        <v>2016</v>
      </c>
      <c r="C2647" t="s">
        <v>26</v>
      </c>
      <c r="D2647" t="s">
        <v>117</v>
      </c>
      <c r="E2647">
        <v>10</v>
      </c>
      <c r="F2647" t="s">
        <v>150</v>
      </c>
      <c r="G2647">
        <v>2</v>
      </c>
      <c r="H2647">
        <v>1.3156163662675999</v>
      </c>
      <c r="I2647" t="s">
        <v>98</v>
      </c>
    </row>
    <row r="2648" spans="1:9">
      <c r="A2648" t="str">
        <f t="shared" si="41"/>
        <v>C82-C86, C962016MaleAllEth10</v>
      </c>
      <c r="B2648">
        <v>2016</v>
      </c>
      <c r="C2648" t="s">
        <v>26</v>
      </c>
      <c r="D2648" t="s">
        <v>117</v>
      </c>
      <c r="E2648">
        <v>10</v>
      </c>
      <c r="F2648" t="s">
        <v>150</v>
      </c>
      <c r="G2648">
        <v>18</v>
      </c>
      <c r="H2648">
        <v>11.840547296408401</v>
      </c>
      <c r="I2648" t="s">
        <v>99</v>
      </c>
    </row>
    <row r="2649" spans="1:9">
      <c r="A2649" t="str">
        <f t="shared" si="41"/>
        <v>C902016MaleAllEth10</v>
      </c>
      <c r="B2649">
        <v>2016</v>
      </c>
      <c r="C2649" t="s">
        <v>26</v>
      </c>
      <c r="D2649" t="s">
        <v>117</v>
      </c>
      <c r="E2649">
        <v>10</v>
      </c>
      <c r="F2649" t="s">
        <v>150</v>
      </c>
      <c r="G2649">
        <v>5</v>
      </c>
      <c r="H2649">
        <v>3.2890409156689899</v>
      </c>
      <c r="I2649" t="s">
        <v>100</v>
      </c>
    </row>
    <row r="2650" spans="1:9">
      <c r="A2650" t="str">
        <f t="shared" si="41"/>
        <v>C91-C952016MaleAllEth10</v>
      </c>
      <c r="B2650">
        <v>2016</v>
      </c>
      <c r="C2650" t="s">
        <v>26</v>
      </c>
      <c r="D2650" t="s">
        <v>117</v>
      </c>
      <c r="E2650">
        <v>10</v>
      </c>
      <c r="F2650" t="s">
        <v>150</v>
      </c>
      <c r="G2650">
        <v>13</v>
      </c>
      <c r="H2650">
        <v>8.5515063807393794</v>
      </c>
      <c r="I2650" t="s">
        <v>101</v>
      </c>
    </row>
    <row r="2651" spans="1:9">
      <c r="A2651" t="str">
        <f t="shared" si="41"/>
        <v>D45-D472016MaleAllEth10</v>
      </c>
      <c r="B2651">
        <v>2016</v>
      </c>
      <c r="C2651" t="s">
        <v>26</v>
      </c>
      <c r="D2651" t="s">
        <v>117</v>
      </c>
      <c r="E2651">
        <v>10</v>
      </c>
      <c r="F2651" t="s">
        <v>150</v>
      </c>
      <c r="G2651">
        <v>1</v>
      </c>
      <c r="H2651">
        <v>0.65780818313379796</v>
      </c>
      <c r="I2651" t="s">
        <v>142</v>
      </c>
    </row>
    <row r="2652" spans="1:9">
      <c r="A2652" t="str">
        <f t="shared" si="41"/>
        <v>C00-C142016MaleAllEth11</v>
      </c>
      <c r="B2652">
        <v>2016</v>
      </c>
      <c r="C2652" t="s">
        <v>26</v>
      </c>
      <c r="D2652" t="s">
        <v>117</v>
      </c>
      <c r="E2652">
        <v>11</v>
      </c>
      <c r="F2652" t="s">
        <v>151</v>
      </c>
      <c r="G2652">
        <v>48</v>
      </c>
      <c r="H2652">
        <v>31.3172832256802</v>
      </c>
      <c r="I2652" t="s">
        <v>86</v>
      </c>
    </row>
    <row r="2653" spans="1:9">
      <c r="A2653" t="str">
        <f t="shared" si="41"/>
        <v>C152016MaleAllEth11</v>
      </c>
      <c r="B2653">
        <v>2016</v>
      </c>
      <c r="C2653" t="s">
        <v>26</v>
      </c>
      <c r="D2653" t="s">
        <v>117</v>
      </c>
      <c r="E2653">
        <v>11</v>
      </c>
      <c r="F2653" t="s">
        <v>151</v>
      </c>
      <c r="G2653">
        <v>4</v>
      </c>
      <c r="H2653">
        <v>2.60977360214001</v>
      </c>
      <c r="I2653" t="s">
        <v>87</v>
      </c>
    </row>
    <row r="2654" spans="1:9">
      <c r="A2654" t="str">
        <f t="shared" si="41"/>
        <v>C162016MaleAllEth11</v>
      </c>
      <c r="B2654">
        <v>2016</v>
      </c>
      <c r="C2654" t="s">
        <v>26</v>
      </c>
      <c r="D2654" t="s">
        <v>117</v>
      </c>
      <c r="E2654">
        <v>11</v>
      </c>
      <c r="F2654" t="s">
        <v>151</v>
      </c>
      <c r="G2654">
        <v>18</v>
      </c>
      <c r="H2654">
        <v>11.7439812096301</v>
      </c>
      <c r="I2654" t="s">
        <v>88</v>
      </c>
    </row>
    <row r="2655" spans="1:9">
      <c r="A2655" t="str">
        <f t="shared" si="41"/>
        <v>C18-C212016MaleAllEth11</v>
      </c>
      <c r="B2655">
        <v>2016</v>
      </c>
      <c r="C2655" t="s">
        <v>26</v>
      </c>
      <c r="D2655" t="s">
        <v>117</v>
      </c>
      <c r="E2655">
        <v>11</v>
      </c>
      <c r="F2655" t="s">
        <v>151</v>
      </c>
      <c r="G2655">
        <v>81</v>
      </c>
      <c r="H2655">
        <v>52.847915443335303</v>
      </c>
      <c r="I2655" t="s">
        <v>89</v>
      </c>
    </row>
    <row r="2656" spans="1:9">
      <c r="A2656" t="str">
        <f t="shared" si="41"/>
        <v>C222016MaleAllEth11</v>
      </c>
      <c r="B2656">
        <v>2016</v>
      </c>
      <c r="C2656" t="s">
        <v>26</v>
      </c>
      <c r="D2656" t="s">
        <v>117</v>
      </c>
      <c r="E2656">
        <v>11</v>
      </c>
      <c r="F2656" t="s">
        <v>151</v>
      </c>
      <c r="G2656">
        <v>14</v>
      </c>
      <c r="H2656">
        <v>9.1342076074900493</v>
      </c>
      <c r="I2656" t="s">
        <v>90</v>
      </c>
    </row>
    <row r="2657" spans="1:9">
      <c r="A2657" t="str">
        <f t="shared" si="41"/>
        <v>C252016MaleAllEth11</v>
      </c>
      <c r="B2657">
        <v>2016</v>
      </c>
      <c r="C2657" t="s">
        <v>26</v>
      </c>
      <c r="D2657" t="s">
        <v>117</v>
      </c>
      <c r="E2657">
        <v>11</v>
      </c>
      <c r="F2657" t="s">
        <v>151</v>
      </c>
      <c r="G2657">
        <v>13</v>
      </c>
      <c r="H2657">
        <v>8.4817642069550505</v>
      </c>
      <c r="I2657" t="s">
        <v>91</v>
      </c>
    </row>
    <row r="2658" spans="1:9">
      <c r="A2658" t="str">
        <f t="shared" si="41"/>
        <v>C33-C342016MaleAllEth11</v>
      </c>
      <c r="B2658">
        <v>2016</v>
      </c>
      <c r="C2658" t="s">
        <v>26</v>
      </c>
      <c r="D2658" t="s">
        <v>117</v>
      </c>
      <c r="E2658">
        <v>11</v>
      </c>
      <c r="F2658" t="s">
        <v>151</v>
      </c>
      <c r="G2658">
        <v>45</v>
      </c>
      <c r="H2658">
        <v>29.3599530240752</v>
      </c>
      <c r="I2658" t="s">
        <v>92</v>
      </c>
    </row>
    <row r="2659" spans="1:9">
      <c r="A2659" t="str">
        <f t="shared" si="41"/>
        <v>C432016MaleAllEth11</v>
      </c>
      <c r="B2659">
        <v>2016</v>
      </c>
      <c r="C2659" t="s">
        <v>26</v>
      </c>
      <c r="D2659" t="s">
        <v>117</v>
      </c>
      <c r="E2659">
        <v>11</v>
      </c>
      <c r="F2659" t="s">
        <v>151</v>
      </c>
      <c r="G2659">
        <v>97</v>
      </c>
      <c r="H2659">
        <v>63.287009851895398</v>
      </c>
      <c r="I2659" t="s">
        <v>93</v>
      </c>
    </row>
    <row r="2660" spans="1:9">
      <c r="A2660" t="str">
        <f t="shared" si="41"/>
        <v>C502016MaleAllEth11</v>
      </c>
      <c r="B2660">
        <v>2016</v>
      </c>
      <c r="C2660" t="s">
        <v>26</v>
      </c>
      <c r="D2660" t="s">
        <v>117</v>
      </c>
      <c r="E2660">
        <v>11</v>
      </c>
      <c r="F2660" t="s">
        <v>151</v>
      </c>
      <c r="G2660">
        <v>1</v>
      </c>
      <c r="H2660">
        <v>0.65244340053500405</v>
      </c>
      <c r="I2660" t="s">
        <v>102</v>
      </c>
    </row>
    <row r="2661" spans="1:9">
      <c r="A2661" t="str">
        <f t="shared" si="41"/>
        <v>C612016MaleAllEth11</v>
      </c>
      <c r="B2661">
        <v>2016</v>
      </c>
      <c r="C2661" t="s">
        <v>26</v>
      </c>
      <c r="D2661" t="s">
        <v>117</v>
      </c>
      <c r="E2661">
        <v>11</v>
      </c>
      <c r="F2661" t="s">
        <v>151</v>
      </c>
      <c r="G2661">
        <v>124</v>
      </c>
      <c r="H2661">
        <v>80.902981666340494</v>
      </c>
      <c r="I2661" t="s">
        <v>107</v>
      </c>
    </row>
    <row r="2662" spans="1:9">
      <c r="A2662" t="str">
        <f t="shared" si="41"/>
        <v>C622016MaleAllEth11</v>
      </c>
      <c r="B2662">
        <v>2016</v>
      </c>
      <c r="C2662" t="s">
        <v>26</v>
      </c>
      <c r="D2662" t="s">
        <v>117</v>
      </c>
      <c r="E2662">
        <v>11</v>
      </c>
      <c r="F2662" t="s">
        <v>151</v>
      </c>
      <c r="G2662">
        <v>10</v>
      </c>
      <c r="H2662">
        <v>6.5244340053500398</v>
      </c>
      <c r="I2662" t="s">
        <v>108</v>
      </c>
    </row>
    <row r="2663" spans="1:9">
      <c r="A2663" t="str">
        <f t="shared" si="41"/>
        <v>C64-C66, C682016MaleAllEth11</v>
      </c>
      <c r="B2663">
        <v>2016</v>
      </c>
      <c r="C2663" t="s">
        <v>26</v>
      </c>
      <c r="D2663" t="s">
        <v>117</v>
      </c>
      <c r="E2663">
        <v>11</v>
      </c>
      <c r="F2663" t="s">
        <v>151</v>
      </c>
      <c r="G2663">
        <v>29</v>
      </c>
      <c r="H2663">
        <v>18.920858615515101</v>
      </c>
      <c r="I2663" t="s">
        <v>94</v>
      </c>
    </row>
    <row r="2664" spans="1:9">
      <c r="A2664" t="str">
        <f t="shared" si="41"/>
        <v>C672016MaleAllEth11</v>
      </c>
      <c r="B2664">
        <v>2016</v>
      </c>
      <c r="C2664" t="s">
        <v>26</v>
      </c>
      <c r="D2664" t="s">
        <v>117</v>
      </c>
      <c r="E2664">
        <v>11</v>
      </c>
      <c r="F2664" t="s">
        <v>151</v>
      </c>
      <c r="G2664">
        <v>6</v>
      </c>
      <c r="H2664">
        <v>3.9146604032100201</v>
      </c>
      <c r="I2664" t="s">
        <v>95</v>
      </c>
    </row>
    <row r="2665" spans="1:9">
      <c r="A2665" t="str">
        <f t="shared" si="41"/>
        <v>C712016MaleAllEth11</v>
      </c>
      <c r="B2665">
        <v>2016</v>
      </c>
      <c r="C2665" t="s">
        <v>26</v>
      </c>
      <c r="D2665" t="s">
        <v>117</v>
      </c>
      <c r="E2665">
        <v>11</v>
      </c>
      <c r="F2665" t="s">
        <v>151</v>
      </c>
      <c r="G2665">
        <v>13</v>
      </c>
      <c r="H2665">
        <v>8.4817642069550505</v>
      </c>
      <c r="I2665" t="s">
        <v>96</v>
      </c>
    </row>
    <row r="2666" spans="1:9">
      <c r="A2666" t="str">
        <f t="shared" si="41"/>
        <v>C732016MaleAllEth11</v>
      </c>
      <c r="B2666">
        <v>2016</v>
      </c>
      <c r="C2666" t="s">
        <v>26</v>
      </c>
      <c r="D2666" t="s">
        <v>117</v>
      </c>
      <c r="E2666">
        <v>11</v>
      </c>
      <c r="F2666" t="s">
        <v>151</v>
      </c>
      <c r="G2666">
        <v>14</v>
      </c>
      <c r="H2666">
        <v>9.1342076074900493</v>
      </c>
      <c r="I2666" t="s">
        <v>97</v>
      </c>
    </row>
    <row r="2667" spans="1:9">
      <c r="A2667" t="str">
        <f t="shared" si="41"/>
        <v>C812016MaleAllEth11</v>
      </c>
      <c r="B2667">
        <v>2016</v>
      </c>
      <c r="C2667" t="s">
        <v>26</v>
      </c>
      <c r="D2667" t="s">
        <v>117</v>
      </c>
      <c r="E2667">
        <v>11</v>
      </c>
      <c r="F2667" t="s">
        <v>151</v>
      </c>
      <c r="G2667">
        <v>2</v>
      </c>
      <c r="H2667">
        <v>1.3048868010700101</v>
      </c>
      <c r="I2667" t="s">
        <v>98</v>
      </c>
    </row>
    <row r="2668" spans="1:9">
      <c r="A2668" t="str">
        <f t="shared" si="41"/>
        <v>C82-C86, C962016MaleAllEth11</v>
      </c>
      <c r="B2668">
        <v>2016</v>
      </c>
      <c r="C2668" t="s">
        <v>26</v>
      </c>
      <c r="D2668" t="s">
        <v>117</v>
      </c>
      <c r="E2668">
        <v>11</v>
      </c>
      <c r="F2668" t="s">
        <v>151</v>
      </c>
      <c r="G2668">
        <v>36</v>
      </c>
      <c r="H2668">
        <v>23.4879624192601</v>
      </c>
      <c r="I2668" t="s">
        <v>99</v>
      </c>
    </row>
    <row r="2669" spans="1:9">
      <c r="A2669" t="str">
        <f t="shared" si="41"/>
        <v>C902016MaleAllEth11</v>
      </c>
      <c r="B2669">
        <v>2016</v>
      </c>
      <c r="C2669" t="s">
        <v>26</v>
      </c>
      <c r="D2669" t="s">
        <v>117</v>
      </c>
      <c r="E2669">
        <v>11</v>
      </c>
      <c r="F2669" t="s">
        <v>151</v>
      </c>
      <c r="G2669">
        <v>13</v>
      </c>
      <c r="H2669">
        <v>8.4817642069550505</v>
      </c>
      <c r="I2669" t="s">
        <v>100</v>
      </c>
    </row>
    <row r="2670" spans="1:9">
      <c r="A2670" t="str">
        <f t="shared" si="41"/>
        <v>C91-C952016MaleAllEth11</v>
      </c>
      <c r="B2670">
        <v>2016</v>
      </c>
      <c r="C2670" t="s">
        <v>26</v>
      </c>
      <c r="D2670" t="s">
        <v>117</v>
      </c>
      <c r="E2670">
        <v>11</v>
      </c>
      <c r="F2670" t="s">
        <v>151</v>
      </c>
      <c r="G2670">
        <v>26</v>
      </c>
      <c r="H2670">
        <v>16.963528413910101</v>
      </c>
      <c r="I2670" t="s">
        <v>101</v>
      </c>
    </row>
    <row r="2671" spans="1:9">
      <c r="A2671" t="str">
        <f t="shared" si="41"/>
        <v>D45-D472016MaleAllEth11</v>
      </c>
      <c r="B2671">
        <v>2016</v>
      </c>
      <c r="C2671" t="s">
        <v>26</v>
      </c>
      <c r="D2671" t="s">
        <v>117</v>
      </c>
      <c r="E2671">
        <v>11</v>
      </c>
      <c r="F2671" t="s">
        <v>151</v>
      </c>
      <c r="G2671">
        <v>5</v>
      </c>
      <c r="H2671">
        <v>3.2622170026750199</v>
      </c>
      <c r="I2671" t="s">
        <v>142</v>
      </c>
    </row>
    <row r="2672" spans="1:9">
      <c r="A2672" t="str">
        <f t="shared" si="41"/>
        <v>C00-C142016MaleAllEth12</v>
      </c>
      <c r="B2672">
        <v>2016</v>
      </c>
      <c r="C2672" t="s">
        <v>26</v>
      </c>
      <c r="D2672" t="s">
        <v>117</v>
      </c>
      <c r="E2672">
        <v>12</v>
      </c>
      <c r="F2672" t="s">
        <v>152</v>
      </c>
      <c r="G2672">
        <v>55</v>
      </c>
      <c r="H2672">
        <v>38.3944153577661</v>
      </c>
      <c r="I2672" t="s">
        <v>86</v>
      </c>
    </row>
    <row r="2673" spans="1:9">
      <c r="A2673" t="str">
        <f t="shared" si="41"/>
        <v>C152016MaleAllEth12</v>
      </c>
      <c r="B2673">
        <v>2016</v>
      </c>
      <c r="C2673" t="s">
        <v>26</v>
      </c>
      <c r="D2673" t="s">
        <v>117</v>
      </c>
      <c r="E2673">
        <v>12</v>
      </c>
      <c r="F2673" t="s">
        <v>152</v>
      </c>
      <c r="G2673">
        <v>12</v>
      </c>
      <c r="H2673">
        <v>8.3769633507853403</v>
      </c>
      <c r="I2673" t="s">
        <v>87</v>
      </c>
    </row>
    <row r="2674" spans="1:9">
      <c r="A2674" t="str">
        <f t="shared" si="41"/>
        <v>C162016MaleAllEth12</v>
      </c>
      <c r="B2674">
        <v>2016</v>
      </c>
      <c r="C2674" t="s">
        <v>26</v>
      </c>
      <c r="D2674" t="s">
        <v>117</v>
      </c>
      <c r="E2674">
        <v>12</v>
      </c>
      <c r="F2674" t="s">
        <v>152</v>
      </c>
      <c r="G2674">
        <v>25</v>
      </c>
      <c r="H2674">
        <v>17.4520069808028</v>
      </c>
      <c r="I2674" t="s">
        <v>88</v>
      </c>
    </row>
    <row r="2675" spans="1:9">
      <c r="A2675" t="str">
        <f t="shared" si="41"/>
        <v>C18-C212016MaleAllEth12</v>
      </c>
      <c r="B2675">
        <v>2016</v>
      </c>
      <c r="C2675" t="s">
        <v>26</v>
      </c>
      <c r="D2675" t="s">
        <v>117</v>
      </c>
      <c r="E2675">
        <v>12</v>
      </c>
      <c r="F2675" t="s">
        <v>152</v>
      </c>
      <c r="G2675">
        <v>127</v>
      </c>
      <c r="H2675">
        <v>88.656195462478195</v>
      </c>
      <c r="I2675" t="s">
        <v>89</v>
      </c>
    </row>
    <row r="2676" spans="1:9">
      <c r="A2676" t="str">
        <f t="shared" si="41"/>
        <v>C222016MaleAllEth12</v>
      </c>
      <c r="B2676">
        <v>2016</v>
      </c>
      <c r="C2676" t="s">
        <v>26</v>
      </c>
      <c r="D2676" t="s">
        <v>117</v>
      </c>
      <c r="E2676">
        <v>12</v>
      </c>
      <c r="F2676" t="s">
        <v>152</v>
      </c>
      <c r="G2676">
        <v>42</v>
      </c>
      <c r="H2676">
        <v>29.319371727748699</v>
      </c>
      <c r="I2676" t="s">
        <v>90</v>
      </c>
    </row>
    <row r="2677" spans="1:9">
      <c r="A2677" t="str">
        <f t="shared" si="41"/>
        <v>C252016MaleAllEth12</v>
      </c>
      <c r="B2677">
        <v>2016</v>
      </c>
      <c r="C2677" t="s">
        <v>26</v>
      </c>
      <c r="D2677" t="s">
        <v>117</v>
      </c>
      <c r="E2677">
        <v>12</v>
      </c>
      <c r="F2677" t="s">
        <v>152</v>
      </c>
      <c r="G2677">
        <v>36</v>
      </c>
      <c r="H2677">
        <v>25.130890052356001</v>
      </c>
      <c r="I2677" t="s">
        <v>91</v>
      </c>
    </row>
    <row r="2678" spans="1:9">
      <c r="A2678" t="str">
        <f t="shared" si="41"/>
        <v>C33-C342016MaleAllEth12</v>
      </c>
      <c r="B2678">
        <v>2016</v>
      </c>
      <c r="C2678" t="s">
        <v>26</v>
      </c>
      <c r="D2678" t="s">
        <v>117</v>
      </c>
      <c r="E2678">
        <v>12</v>
      </c>
      <c r="F2678" t="s">
        <v>152</v>
      </c>
      <c r="G2678">
        <v>91</v>
      </c>
      <c r="H2678">
        <v>63.525305410122201</v>
      </c>
      <c r="I2678" t="s">
        <v>92</v>
      </c>
    </row>
    <row r="2679" spans="1:9">
      <c r="A2679" t="str">
        <f t="shared" si="41"/>
        <v>C432016MaleAllEth12</v>
      </c>
      <c r="B2679">
        <v>2016</v>
      </c>
      <c r="C2679" t="s">
        <v>26</v>
      </c>
      <c r="D2679" t="s">
        <v>117</v>
      </c>
      <c r="E2679">
        <v>12</v>
      </c>
      <c r="F2679" t="s">
        <v>152</v>
      </c>
      <c r="G2679">
        <v>147</v>
      </c>
      <c r="H2679">
        <v>102.61780104712</v>
      </c>
      <c r="I2679" t="s">
        <v>93</v>
      </c>
    </row>
    <row r="2680" spans="1:9">
      <c r="A2680" t="str">
        <f t="shared" si="41"/>
        <v>C502016MaleAllEth12</v>
      </c>
      <c r="B2680">
        <v>2016</v>
      </c>
      <c r="C2680" t="s">
        <v>26</v>
      </c>
      <c r="D2680" t="s">
        <v>117</v>
      </c>
      <c r="E2680">
        <v>12</v>
      </c>
      <c r="F2680" t="s">
        <v>152</v>
      </c>
      <c r="G2680">
        <v>2</v>
      </c>
      <c r="H2680">
        <v>1.39616055846422</v>
      </c>
      <c r="I2680" t="s">
        <v>102</v>
      </c>
    </row>
    <row r="2681" spans="1:9">
      <c r="A2681" t="str">
        <f t="shared" si="41"/>
        <v>C612016MaleAllEth12</v>
      </c>
      <c r="B2681">
        <v>2016</v>
      </c>
      <c r="C2681" t="s">
        <v>26</v>
      </c>
      <c r="D2681" t="s">
        <v>117</v>
      </c>
      <c r="E2681">
        <v>12</v>
      </c>
      <c r="F2681" t="s">
        <v>152</v>
      </c>
      <c r="G2681">
        <v>365</v>
      </c>
      <c r="H2681">
        <v>254.79930191972099</v>
      </c>
      <c r="I2681" t="s">
        <v>107</v>
      </c>
    </row>
    <row r="2682" spans="1:9">
      <c r="A2682" t="str">
        <f t="shared" si="41"/>
        <v>C622016MaleAllEth12</v>
      </c>
      <c r="B2682">
        <v>2016</v>
      </c>
      <c r="C2682" t="s">
        <v>26</v>
      </c>
      <c r="D2682" t="s">
        <v>117</v>
      </c>
      <c r="E2682">
        <v>12</v>
      </c>
      <c r="F2682" t="s">
        <v>152</v>
      </c>
      <c r="G2682">
        <v>7</v>
      </c>
      <c r="H2682">
        <v>4.8865619546247796</v>
      </c>
      <c r="I2682" t="s">
        <v>108</v>
      </c>
    </row>
    <row r="2683" spans="1:9">
      <c r="A2683" t="str">
        <f t="shared" si="41"/>
        <v>C64-C66, C682016MaleAllEth12</v>
      </c>
      <c r="B2683">
        <v>2016</v>
      </c>
      <c r="C2683" t="s">
        <v>26</v>
      </c>
      <c r="D2683" t="s">
        <v>117</v>
      </c>
      <c r="E2683">
        <v>12</v>
      </c>
      <c r="F2683" t="s">
        <v>152</v>
      </c>
      <c r="G2683">
        <v>48</v>
      </c>
      <c r="H2683">
        <v>33.507853403141397</v>
      </c>
      <c r="I2683" t="s">
        <v>94</v>
      </c>
    </row>
    <row r="2684" spans="1:9">
      <c r="A2684" t="str">
        <f t="shared" si="41"/>
        <v>C672016MaleAllEth12</v>
      </c>
      <c r="B2684">
        <v>2016</v>
      </c>
      <c r="C2684" t="s">
        <v>26</v>
      </c>
      <c r="D2684" t="s">
        <v>117</v>
      </c>
      <c r="E2684">
        <v>12</v>
      </c>
      <c r="F2684" t="s">
        <v>152</v>
      </c>
      <c r="G2684">
        <v>15</v>
      </c>
      <c r="H2684">
        <v>10.4712041884817</v>
      </c>
      <c r="I2684" t="s">
        <v>95</v>
      </c>
    </row>
    <row r="2685" spans="1:9">
      <c r="A2685" t="str">
        <f t="shared" si="41"/>
        <v>C712016MaleAllEth12</v>
      </c>
      <c r="B2685">
        <v>2016</v>
      </c>
      <c r="C2685" t="s">
        <v>26</v>
      </c>
      <c r="D2685" t="s">
        <v>117</v>
      </c>
      <c r="E2685">
        <v>12</v>
      </c>
      <c r="F2685" t="s">
        <v>152</v>
      </c>
      <c r="G2685">
        <v>19</v>
      </c>
      <c r="H2685">
        <v>13.2635253054101</v>
      </c>
      <c r="I2685" t="s">
        <v>96</v>
      </c>
    </row>
    <row r="2686" spans="1:9">
      <c r="A2686" t="str">
        <f t="shared" si="41"/>
        <v>C732016MaleAllEth12</v>
      </c>
      <c r="B2686">
        <v>2016</v>
      </c>
      <c r="C2686" t="s">
        <v>26</v>
      </c>
      <c r="D2686" t="s">
        <v>117</v>
      </c>
      <c r="E2686">
        <v>12</v>
      </c>
      <c r="F2686" t="s">
        <v>152</v>
      </c>
      <c r="G2686">
        <v>8</v>
      </c>
      <c r="H2686">
        <v>5.58464223385689</v>
      </c>
      <c r="I2686" t="s">
        <v>97</v>
      </c>
    </row>
    <row r="2687" spans="1:9">
      <c r="A2687" t="str">
        <f t="shared" si="41"/>
        <v>C812016MaleAllEth12</v>
      </c>
      <c r="B2687">
        <v>2016</v>
      </c>
      <c r="C2687" t="s">
        <v>26</v>
      </c>
      <c r="D2687" t="s">
        <v>117</v>
      </c>
      <c r="E2687">
        <v>12</v>
      </c>
      <c r="F2687" t="s">
        <v>152</v>
      </c>
      <c r="G2687">
        <v>2</v>
      </c>
      <c r="H2687">
        <v>1.39616055846422</v>
      </c>
      <c r="I2687" t="s">
        <v>98</v>
      </c>
    </row>
    <row r="2688" spans="1:9">
      <c r="A2688" t="str">
        <f t="shared" si="41"/>
        <v>C82-C86, C962016MaleAllEth12</v>
      </c>
      <c r="B2688">
        <v>2016</v>
      </c>
      <c r="C2688" t="s">
        <v>26</v>
      </c>
      <c r="D2688" t="s">
        <v>117</v>
      </c>
      <c r="E2688">
        <v>12</v>
      </c>
      <c r="F2688" t="s">
        <v>152</v>
      </c>
      <c r="G2688">
        <v>44</v>
      </c>
      <c r="H2688">
        <v>30.715532286212898</v>
      </c>
      <c r="I2688" t="s">
        <v>99</v>
      </c>
    </row>
    <row r="2689" spans="1:9">
      <c r="A2689" t="str">
        <f t="shared" si="41"/>
        <v>C902016MaleAllEth12</v>
      </c>
      <c r="B2689">
        <v>2016</v>
      </c>
      <c r="C2689" t="s">
        <v>26</v>
      </c>
      <c r="D2689" t="s">
        <v>117</v>
      </c>
      <c r="E2689">
        <v>12</v>
      </c>
      <c r="F2689" t="s">
        <v>152</v>
      </c>
      <c r="G2689">
        <v>33</v>
      </c>
      <c r="H2689">
        <v>23.0366492146597</v>
      </c>
      <c r="I2689" t="s">
        <v>100</v>
      </c>
    </row>
    <row r="2690" spans="1:9">
      <c r="A2690" t="str">
        <f t="shared" si="41"/>
        <v>C91-C952016MaleAllEth12</v>
      </c>
      <c r="B2690">
        <v>2016</v>
      </c>
      <c r="C2690" t="s">
        <v>26</v>
      </c>
      <c r="D2690" t="s">
        <v>117</v>
      </c>
      <c r="E2690">
        <v>12</v>
      </c>
      <c r="F2690" t="s">
        <v>152</v>
      </c>
      <c r="G2690">
        <v>39</v>
      </c>
      <c r="H2690">
        <v>27.225130890052402</v>
      </c>
      <c r="I2690" t="s">
        <v>101</v>
      </c>
    </row>
    <row r="2691" spans="1:9">
      <c r="A2691" t="str">
        <f t="shared" ref="A2691:A2754" si="42">I2691&amp;B2691&amp;C2691&amp;D2691&amp;E2691</f>
        <v>D45-D472016MaleAllEth12</v>
      </c>
      <c r="B2691">
        <v>2016</v>
      </c>
      <c r="C2691" t="s">
        <v>26</v>
      </c>
      <c r="D2691" t="s">
        <v>117</v>
      </c>
      <c r="E2691">
        <v>12</v>
      </c>
      <c r="F2691" t="s">
        <v>152</v>
      </c>
      <c r="G2691">
        <v>21</v>
      </c>
      <c r="H2691">
        <v>14.6596858638743</v>
      </c>
      <c r="I2691" t="s">
        <v>142</v>
      </c>
    </row>
    <row r="2692" spans="1:9">
      <c r="A2692" t="str">
        <f t="shared" si="42"/>
        <v>C00-C142016MaleAllEth13</v>
      </c>
      <c r="B2692">
        <v>2016</v>
      </c>
      <c r="C2692" t="s">
        <v>26</v>
      </c>
      <c r="D2692" t="s">
        <v>117</v>
      </c>
      <c r="E2692">
        <v>13</v>
      </c>
      <c r="F2692" t="s">
        <v>153</v>
      </c>
      <c r="G2692">
        <v>47</v>
      </c>
      <c r="H2692">
        <v>37.669311533221098</v>
      </c>
      <c r="I2692" t="s">
        <v>86</v>
      </c>
    </row>
    <row r="2693" spans="1:9">
      <c r="A2693" t="str">
        <f t="shared" si="42"/>
        <v>C152016MaleAllEth13</v>
      </c>
      <c r="B2693">
        <v>2016</v>
      </c>
      <c r="C2693" t="s">
        <v>26</v>
      </c>
      <c r="D2693" t="s">
        <v>117</v>
      </c>
      <c r="E2693">
        <v>13</v>
      </c>
      <c r="F2693" t="s">
        <v>153</v>
      </c>
      <c r="G2693">
        <v>27</v>
      </c>
      <c r="H2693">
        <v>21.639817263765298</v>
      </c>
      <c r="I2693" t="s">
        <v>87</v>
      </c>
    </row>
    <row r="2694" spans="1:9">
      <c r="A2694" t="str">
        <f t="shared" si="42"/>
        <v>C162016MaleAllEth13</v>
      </c>
      <c r="B2694">
        <v>2016</v>
      </c>
      <c r="C2694" t="s">
        <v>26</v>
      </c>
      <c r="D2694" t="s">
        <v>117</v>
      </c>
      <c r="E2694">
        <v>13</v>
      </c>
      <c r="F2694" t="s">
        <v>153</v>
      </c>
      <c r="G2694">
        <v>38</v>
      </c>
      <c r="H2694">
        <v>30.456039111966</v>
      </c>
      <c r="I2694" t="s">
        <v>88</v>
      </c>
    </row>
    <row r="2695" spans="1:9">
      <c r="A2695" t="str">
        <f t="shared" si="42"/>
        <v>C18-C212016MaleAllEth13</v>
      </c>
      <c r="B2695">
        <v>2016</v>
      </c>
      <c r="C2695" t="s">
        <v>26</v>
      </c>
      <c r="D2695" t="s">
        <v>117</v>
      </c>
      <c r="E2695">
        <v>13</v>
      </c>
      <c r="F2695" t="s">
        <v>153</v>
      </c>
      <c r="G2695">
        <v>175</v>
      </c>
      <c r="H2695">
        <v>140.25807485773799</v>
      </c>
      <c r="I2695" t="s">
        <v>89</v>
      </c>
    </row>
    <row r="2696" spans="1:9">
      <c r="A2696" t="str">
        <f t="shared" si="42"/>
        <v>C222016MaleAllEth13</v>
      </c>
      <c r="B2696">
        <v>2016</v>
      </c>
      <c r="C2696" t="s">
        <v>26</v>
      </c>
      <c r="D2696" t="s">
        <v>117</v>
      </c>
      <c r="E2696">
        <v>13</v>
      </c>
      <c r="F2696" t="s">
        <v>153</v>
      </c>
      <c r="G2696">
        <v>43</v>
      </c>
      <c r="H2696">
        <v>34.463412679329998</v>
      </c>
      <c r="I2696" t="s">
        <v>90</v>
      </c>
    </row>
    <row r="2697" spans="1:9">
      <c r="A2697" t="str">
        <f t="shared" si="42"/>
        <v>C252016MaleAllEth13</v>
      </c>
      <c r="B2697">
        <v>2016</v>
      </c>
      <c r="C2697" t="s">
        <v>26</v>
      </c>
      <c r="D2697" t="s">
        <v>117</v>
      </c>
      <c r="E2697">
        <v>13</v>
      </c>
      <c r="F2697" t="s">
        <v>153</v>
      </c>
      <c r="G2697">
        <v>44</v>
      </c>
      <c r="H2697">
        <v>35.264887392802798</v>
      </c>
      <c r="I2697" t="s">
        <v>91</v>
      </c>
    </row>
    <row r="2698" spans="1:9">
      <c r="A2698" t="str">
        <f t="shared" si="42"/>
        <v>C33-C342016MaleAllEth13</v>
      </c>
      <c r="B2698">
        <v>2016</v>
      </c>
      <c r="C2698" t="s">
        <v>26</v>
      </c>
      <c r="D2698" t="s">
        <v>117</v>
      </c>
      <c r="E2698">
        <v>13</v>
      </c>
      <c r="F2698" t="s">
        <v>153</v>
      </c>
      <c r="G2698">
        <v>125</v>
      </c>
      <c r="H2698">
        <v>100.184339184099</v>
      </c>
      <c r="I2698" t="s">
        <v>92</v>
      </c>
    </row>
    <row r="2699" spans="1:9">
      <c r="A2699" t="str">
        <f t="shared" si="42"/>
        <v>C432016MaleAllEth13</v>
      </c>
      <c r="B2699">
        <v>2016</v>
      </c>
      <c r="C2699" t="s">
        <v>26</v>
      </c>
      <c r="D2699" t="s">
        <v>117</v>
      </c>
      <c r="E2699">
        <v>13</v>
      </c>
      <c r="F2699" t="s">
        <v>153</v>
      </c>
      <c r="G2699">
        <v>164</v>
      </c>
      <c r="H2699">
        <v>131.44185300953799</v>
      </c>
      <c r="I2699" t="s">
        <v>93</v>
      </c>
    </row>
    <row r="2700" spans="1:9">
      <c r="A2700" t="str">
        <f t="shared" si="42"/>
        <v>C502016MaleAllEth13</v>
      </c>
      <c r="B2700">
        <v>2016</v>
      </c>
      <c r="C2700" t="s">
        <v>26</v>
      </c>
      <c r="D2700" t="s">
        <v>117</v>
      </c>
      <c r="E2700">
        <v>13</v>
      </c>
      <c r="F2700" t="s">
        <v>153</v>
      </c>
      <c r="G2700">
        <v>3</v>
      </c>
      <c r="H2700">
        <v>2.4044241404183699</v>
      </c>
      <c r="I2700" t="s">
        <v>102</v>
      </c>
    </row>
    <row r="2701" spans="1:9">
      <c r="A2701" t="str">
        <f t="shared" si="42"/>
        <v>C612016MaleAllEth13</v>
      </c>
      <c r="B2701">
        <v>2016</v>
      </c>
      <c r="C2701" t="s">
        <v>26</v>
      </c>
      <c r="D2701" t="s">
        <v>117</v>
      </c>
      <c r="E2701">
        <v>13</v>
      </c>
      <c r="F2701" t="s">
        <v>153</v>
      </c>
      <c r="G2701">
        <v>584</v>
      </c>
      <c r="H2701">
        <v>468.06123266810903</v>
      </c>
      <c r="I2701" t="s">
        <v>107</v>
      </c>
    </row>
    <row r="2702" spans="1:9">
      <c r="A2702" t="str">
        <f t="shared" si="42"/>
        <v>C622016MaleAllEth13</v>
      </c>
      <c r="B2702">
        <v>2016</v>
      </c>
      <c r="C2702" t="s">
        <v>26</v>
      </c>
      <c r="D2702" t="s">
        <v>117</v>
      </c>
      <c r="E2702">
        <v>13</v>
      </c>
      <c r="F2702" t="s">
        <v>153</v>
      </c>
      <c r="G2702">
        <v>4</v>
      </c>
      <c r="H2702">
        <v>3.2058988538911599</v>
      </c>
      <c r="I2702" t="s">
        <v>108</v>
      </c>
    </row>
    <row r="2703" spans="1:9">
      <c r="A2703" t="str">
        <f t="shared" si="42"/>
        <v>C64-C66, C682016MaleAllEth13</v>
      </c>
      <c r="B2703">
        <v>2016</v>
      </c>
      <c r="C2703" t="s">
        <v>26</v>
      </c>
      <c r="D2703" t="s">
        <v>117</v>
      </c>
      <c r="E2703">
        <v>13</v>
      </c>
      <c r="F2703" t="s">
        <v>153</v>
      </c>
      <c r="G2703">
        <v>55</v>
      </c>
      <c r="H2703">
        <v>44.081109241003404</v>
      </c>
      <c r="I2703" t="s">
        <v>94</v>
      </c>
    </row>
    <row r="2704" spans="1:9">
      <c r="A2704" t="str">
        <f t="shared" si="42"/>
        <v>C672016MaleAllEth13</v>
      </c>
      <c r="B2704">
        <v>2016</v>
      </c>
      <c r="C2704" t="s">
        <v>26</v>
      </c>
      <c r="D2704" t="s">
        <v>117</v>
      </c>
      <c r="E2704">
        <v>13</v>
      </c>
      <c r="F2704" t="s">
        <v>153</v>
      </c>
      <c r="G2704">
        <v>29</v>
      </c>
      <c r="H2704">
        <v>23.242766690710901</v>
      </c>
      <c r="I2704" t="s">
        <v>95</v>
      </c>
    </row>
    <row r="2705" spans="1:9">
      <c r="A2705" t="str">
        <f t="shared" si="42"/>
        <v>C712016MaleAllEth13</v>
      </c>
      <c r="B2705">
        <v>2016</v>
      </c>
      <c r="C2705" t="s">
        <v>26</v>
      </c>
      <c r="D2705" t="s">
        <v>117</v>
      </c>
      <c r="E2705">
        <v>13</v>
      </c>
      <c r="F2705" t="s">
        <v>153</v>
      </c>
      <c r="G2705">
        <v>26</v>
      </c>
      <c r="H2705">
        <v>20.838342550292499</v>
      </c>
      <c r="I2705" t="s">
        <v>96</v>
      </c>
    </row>
    <row r="2706" spans="1:9">
      <c r="A2706" t="str">
        <f t="shared" si="42"/>
        <v>C732016MaleAllEth13</v>
      </c>
      <c r="B2706">
        <v>2016</v>
      </c>
      <c r="C2706" t="s">
        <v>26</v>
      </c>
      <c r="D2706" t="s">
        <v>117</v>
      </c>
      <c r="E2706">
        <v>13</v>
      </c>
      <c r="F2706" t="s">
        <v>153</v>
      </c>
      <c r="G2706">
        <v>10</v>
      </c>
      <c r="H2706">
        <v>8.0147471347278998</v>
      </c>
      <c r="I2706" t="s">
        <v>97</v>
      </c>
    </row>
    <row r="2707" spans="1:9">
      <c r="A2707" t="str">
        <f t="shared" si="42"/>
        <v>C812016MaleAllEth13</v>
      </c>
      <c r="B2707">
        <v>2016</v>
      </c>
      <c r="C2707" t="s">
        <v>26</v>
      </c>
      <c r="D2707" t="s">
        <v>117</v>
      </c>
      <c r="E2707">
        <v>13</v>
      </c>
      <c r="F2707" t="s">
        <v>153</v>
      </c>
      <c r="G2707">
        <v>3</v>
      </c>
      <c r="H2707">
        <v>2.4044241404183699</v>
      </c>
      <c r="I2707" t="s">
        <v>98</v>
      </c>
    </row>
    <row r="2708" spans="1:9">
      <c r="A2708" t="str">
        <f t="shared" si="42"/>
        <v>C82-C86, C962016MaleAllEth13</v>
      </c>
      <c r="B2708">
        <v>2016</v>
      </c>
      <c r="C2708" t="s">
        <v>26</v>
      </c>
      <c r="D2708" t="s">
        <v>117</v>
      </c>
      <c r="E2708">
        <v>13</v>
      </c>
      <c r="F2708" t="s">
        <v>153</v>
      </c>
      <c r="G2708">
        <v>54</v>
      </c>
      <c r="H2708">
        <v>43.279634527530703</v>
      </c>
      <c r="I2708" t="s">
        <v>99</v>
      </c>
    </row>
    <row r="2709" spans="1:9">
      <c r="A2709" t="str">
        <f t="shared" si="42"/>
        <v>C902016MaleAllEth13</v>
      </c>
      <c r="B2709">
        <v>2016</v>
      </c>
      <c r="C2709" t="s">
        <v>26</v>
      </c>
      <c r="D2709" t="s">
        <v>117</v>
      </c>
      <c r="E2709">
        <v>13</v>
      </c>
      <c r="F2709" t="s">
        <v>153</v>
      </c>
      <c r="G2709">
        <v>29</v>
      </c>
      <c r="H2709">
        <v>23.242766690710901</v>
      </c>
      <c r="I2709" t="s">
        <v>100</v>
      </c>
    </row>
    <row r="2710" spans="1:9">
      <c r="A2710" t="str">
        <f t="shared" si="42"/>
        <v>C91-C952016MaleAllEth13</v>
      </c>
      <c r="B2710">
        <v>2016</v>
      </c>
      <c r="C2710" t="s">
        <v>26</v>
      </c>
      <c r="D2710" t="s">
        <v>117</v>
      </c>
      <c r="E2710">
        <v>13</v>
      </c>
      <c r="F2710" t="s">
        <v>153</v>
      </c>
      <c r="G2710">
        <v>49</v>
      </c>
      <c r="H2710">
        <v>39.272260960166697</v>
      </c>
      <c r="I2710" t="s">
        <v>101</v>
      </c>
    </row>
    <row r="2711" spans="1:9">
      <c r="A2711" t="str">
        <f t="shared" si="42"/>
        <v>D45-D472016MaleAllEth13</v>
      </c>
      <c r="B2711">
        <v>2016</v>
      </c>
      <c r="C2711" t="s">
        <v>26</v>
      </c>
      <c r="D2711" t="s">
        <v>117</v>
      </c>
      <c r="E2711">
        <v>13</v>
      </c>
      <c r="F2711" t="s">
        <v>153</v>
      </c>
      <c r="G2711">
        <v>9</v>
      </c>
      <c r="H2711">
        <v>7.2132724212551098</v>
      </c>
      <c r="I2711" t="s">
        <v>142</v>
      </c>
    </row>
    <row r="2712" spans="1:9">
      <c r="A2712" t="str">
        <f t="shared" si="42"/>
        <v>C00-C142016MaleAllEth14</v>
      </c>
      <c r="B2712">
        <v>2016</v>
      </c>
      <c r="C2712" t="s">
        <v>26</v>
      </c>
      <c r="D2712" t="s">
        <v>117</v>
      </c>
      <c r="E2712">
        <v>14</v>
      </c>
      <c r="F2712" t="s">
        <v>154</v>
      </c>
      <c r="G2712">
        <v>64</v>
      </c>
      <c r="H2712">
        <v>56.253845477718201</v>
      </c>
      <c r="I2712" t="s">
        <v>86</v>
      </c>
    </row>
    <row r="2713" spans="1:9">
      <c r="A2713" t="str">
        <f t="shared" si="42"/>
        <v>C152016MaleAllEth14</v>
      </c>
      <c r="B2713">
        <v>2016</v>
      </c>
      <c r="C2713" t="s">
        <v>26</v>
      </c>
      <c r="D2713" t="s">
        <v>117</v>
      </c>
      <c r="E2713">
        <v>14</v>
      </c>
      <c r="F2713" t="s">
        <v>154</v>
      </c>
      <c r="G2713">
        <v>36</v>
      </c>
      <c r="H2713">
        <v>31.642788081216501</v>
      </c>
      <c r="I2713" t="s">
        <v>87</v>
      </c>
    </row>
    <row r="2714" spans="1:9">
      <c r="A2714" t="str">
        <f t="shared" si="42"/>
        <v>C162016MaleAllEth14</v>
      </c>
      <c r="B2714">
        <v>2016</v>
      </c>
      <c r="C2714" t="s">
        <v>26</v>
      </c>
      <c r="D2714" t="s">
        <v>117</v>
      </c>
      <c r="E2714">
        <v>14</v>
      </c>
      <c r="F2714" t="s">
        <v>154</v>
      </c>
      <c r="G2714">
        <v>40</v>
      </c>
      <c r="H2714">
        <v>35.158653423573902</v>
      </c>
      <c r="I2714" t="s">
        <v>88</v>
      </c>
    </row>
    <row r="2715" spans="1:9">
      <c r="A2715" t="str">
        <f t="shared" si="42"/>
        <v>C18-C212016MaleAllEth14</v>
      </c>
      <c r="B2715">
        <v>2016</v>
      </c>
      <c r="C2715" t="s">
        <v>26</v>
      </c>
      <c r="D2715" t="s">
        <v>117</v>
      </c>
      <c r="E2715">
        <v>14</v>
      </c>
      <c r="F2715" t="s">
        <v>154</v>
      </c>
      <c r="G2715">
        <v>236</v>
      </c>
      <c r="H2715">
        <v>207.43605519908601</v>
      </c>
      <c r="I2715" t="s">
        <v>89</v>
      </c>
    </row>
    <row r="2716" spans="1:9">
      <c r="A2716" t="str">
        <f t="shared" si="42"/>
        <v>C222016MaleAllEth14</v>
      </c>
      <c r="B2716">
        <v>2016</v>
      </c>
      <c r="C2716" t="s">
        <v>26</v>
      </c>
      <c r="D2716" t="s">
        <v>117</v>
      </c>
      <c r="E2716">
        <v>14</v>
      </c>
      <c r="F2716" t="s">
        <v>154</v>
      </c>
      <c r="G2716">
        <v>38</v>
      </c>
      <c r="H2716">
        <v>33.400720752395202</v>
      </c>
      <c r="I2716" t="s">
        <v>90</v>
      </c>
    </row>
    <row r="2717" spans="1:9">
      <c r="A2717" t="str">
        <f t="shared" si="42"/>
        <v>C252016MaleAllEth14</v>
      </c>
      <c r="B2717">
        <v>2016</v>
      </c>
      <c r="C2717" t="s">
        <v>26</v>
      </c>
      <c r="D2717" t="s">
        <v>117</v>
      </c>
      <c r="E2717">
        <v>14</v>
      </c>
      <c r="F2717" t="s">
        <v>154</v>
      </c>
      <c r="G2717">
        <v>47</v>
      </c>
      <c r="H2717">
        <v>41.311417772699301</v>
      </c>
      <c r="I2717" t="s">
        <v>91</v>
      </c>
    </row>
    <row r="2718" spans="1:9">
      <c r="A2718" t="str">
        <f t="shared" si="42"/>
        <v>C33-C342016MaleAllEth14</v>
      </c>
      <c r="B2718">
        <v>2016</v>
      </c>
      <c r="C2718" t="s">
        <v>26</v>
      </c>
      <c r="D2718" t="s">
        <v>117</v>
      </c>
      <c r="E2718">
        <v>14</v>
      </c>
      <c r="F2718" t="s">
        <v>154</v>
      </c>
      <c r="G2718">
        <v>199</v>
      </c>
      <c r="H2718">
        <v>174.91430078228001</v>
      </c>
      <c r="I2718" t="s">
        <v>92</v>
      </c>
    </row>
    <row r="2719" spans="1:9">
      <c r="A2719" t="str">
        <f t="shared" si="42"/>
        <v>C432016MaleAllEth14</v>
      </c>
      <c r="B2719">
        <v>2016</v>
      </c>
      <c r="C2719" t="s">
        <v>26</v>
      </c>
      <c r="D2719" t="s">
        <v>117</v>
      </c>
      <c r="E2719">
        <v>14</v>
      </c>
      <c r="F2719" t="s">
        <v>154</v>
      </c>
      <c r="G2719">
        <v>182</v>
      </c>
      <c r="H2719">
        <v>159.97187307726099</v>
      </c>
      <c r="I2719" t="s">
        <v>93</v>
      </c>
    </row>
    <row r="2720" spans="1:9">
      <c r="A2720" t="str">
        <f t="shared" si="42"/>
        <v>C612016MaleAllEth14</v>
      </c>
      <c r="B2720">
        <v>2016</v>
      </c>
      <c r="C2720" t="s">
        <v>26</v>
      </c>
      <c r="D2720" t="s">
        <v>117</v>
      </c>
      <c r="E2720">
        <v>14</v>
      </c>
      <c r="F2720" t="s">
        <v>154</v>
      </c>
      <c r="G2720">
        <v>931</v>
      </c>
      <c r="H2720">
        <v>818.31765843368203</v>
      </c>
      <c r="I2720" t="s">
        <v>107</v>
      </c>
    </row>
    <row r="2721" spans="1:9">
      <c r="A2721" t="str">
        <f t="shared" si="42"/>
        <v>C622016MaleAllEth14</v>
      </c>
      <c r="B2721">
        <v>2016</v>
      </c>
      <c r="C2721" t="s">
        <v>26</v>
      </c>
      <c r="D2721" t="s">
        <v>117</v>
      </c>
      <c r="E2721">
        <v>14</v>
      </c>
      <c r="F2721" t="s">
        <v>154</v>
      </c>
      <c r="G2721">
        <v>2</v>
      </c>
      <c r="H2721">
        <v>1.75793267117869</v>
      </c>
      <c r="I2721" t="s">
        <v>108</v>
      </c>
    </row>
    <row r="2722" spans="1:9">
      <c r="A2722" t="str">
        <f t="shared" si="42"/>
        <v>C64-C66, C682016MaleAllEth14</v>
      </c>
      <c r="B2722">
        <v>2016</v>
      </c>
      <c r="C2722" t="s">
        <v>26</v>
      </c>
      <c r="D2722" t="s">
        <v>117</v>
      </c>
      <c r="E2722">
        <v>14</v>
      </c>
      <c r="F2722" t="s">
        <v>154</v>
      </c>
      <c r="G2722">
        <v>60</v>
      </c>
      <c r="H2722">
        <v>52.7379801353608</v>
      </c>
      <c r="I2722" t="s">
        <v>94</v>
      </c>
    </row>
    <row r="2723" spans="1:9">
      <c r="A2723" t="str">
        <f t="shared" si="42"/>
        <v>C672016MaleAllEth14</v>
      </c>
      <c r="B2723">
        <v>2016</v>
      </c>
      <c r="C2723" t="s">
        <v>26</v>
      </c>
      <c r="D2723" t="s">
        <v>117</v>
      </c>
      <c r="E2723">
        <v>14</v>
      </c>
      <c r="F2723" t="s">
        <v>154</v>
      </c>
      <c r="G2723">
        <v>49</v>
      </c>
      <c r="H2723">
        <v>43.069350443878001</v>
      </c>
      <c r="I2723" t="s">
        <v>95</v>
      </c>
    </row>
    <row r="2724" spans="1:9">
      <c r="A2724" t="str">
        <f t="shared" si="42"/>
        <v>C712016MaleAllEth14</v>
      </c>
      <c r="B2724">
        <v>2016</v>
      </c>
      <c r="C2724" t="s">
        <v>26</v>
      </c>
      <c r="D2724" t="s">
        <v>117</v>
      </c>
      <c r="E2724">
        <v>14</v>
      </c>
      <c r="F2724" t="s">
        <v>154</v>
      </c>
      <c r="G2724">
        <v>36</v>
      </c>
      <c r="H2724">
        <v>31.642788081216501</v>
      </c>
      <c r="I2724" t="s">
        <v>96</v>
      </c>
    </row>
    <row r="2725" spans="1:9">
      <c r="A2725" t="str">
        <f t="shared" si="42"/>
        <v>C732016MaleAllEth14</v>
      </c>
      <c r="B2725">
        <v>2016</v>
      </c>
      <c r="C2725" t="s">
        <v>26</v>
      </c>
      <c r="D2725" t="s">
        <v>117</v>
      </c>
      <c r="E2725">
        <v>14</v>
      </c>
      <c r="F2725" t="s">
        <v>154</v>
      </c>
      <c r="G2725">
        <v>13</v>
      </c>
      <c r="H2725">
        <v>11.4265623626615</v>
      </c>
      <c r="I2725" t="s">
        <v>97</v>
      </c>
    </row>
    <row r="2726" spans="1:9">
      <c r="A2726" t="str">
        <f t="shared" si="42"/>
        <v>C812016MaleAllEth14</v>
      </c>
      <c r="B2726">
        <v>2016</v>
      </c>
      <c r="C2726" t="s">
        <v>26</v>
      </c>
      <c r="D2726" t="s">
        <v>117</v>
      </c>
      <c r="E2726">
        <v>14</v>
      </c>
      <c r="F2726" t="s">
        <v>154</v>
      </c>
      <c r="G2726">
        <v>3</v>
      </c>
      <c r="H2726">
        <v>2.63689900676804</v>
      </c>
      <c r="I2726" t="s">
        <v>98</v>
      </c>
    </row>
    <row r="2727" spans="1:9">
      <c r="A2727" t="str">
        <f t="shared" si="42"/>
        <v>C82-C86, C962016MaleAllEth14</v>
      </c>
      <c r="B2727">
        <v>2016</v>
      </c>
      <c r="C2727" t="s">
        <v>26</v>
      </c>
      <c r="D2727" t="s">
        <v>117</v>
      </c>
      <c r="E2727">
        <v>14</v>
      </c>
      <c r="F2727" t="s">
        <v>154</v>
      </c>
      <c r="G2727">
        <v>70</v>
      </c>
      <c r="H2727">
        <v>61.527643491254302</v>
      </c>
      <c r="I2727" t="s">
        <v>99</v>
      </c>
    </row>
    <row r="2728" spans="1:9">
      <c r="A2728" t="str">
        <f t="shared" si="42"/>
        <v>C902016MaleAllEth14</v>
      </c>
      <c r="B2728">
        <v>2016</v>
      </c>
      <c r="C2728" t="s">
        <v>26</v>
      </c>
      <c r="D2728" t="s">
        <v>117</v>
      </c>
      <c r="E2728">
        <v>14</v>
      </c>
      <c r="F2728" t="s">
        <v>154</v>
      </c>
      <c r="G2728">
        <v>28</v>
      </c>
      <c r="H2728">
        <v>24.6110573965017</v>
      </c>
      <c r="I2728" t="s">
        <v>100</v>
      </c>
    </row>
    <row r="2729" spans="1:9">
      <c r="A2729" t="str">
        <f t="shared" si="42"/>
        <v>C91-C952016MaleAllEth14</v>
      </c>
      <c r="B2729">
        <v>2016</v>
      </c>
      <c r="C2729" t="s">
        <v>26</v>
      </c>
      <c r="D2729" t="s">
        <v>117</v>
      </c>
      <c r="E2729">
        <v>14</v>
      </c>
      <c r="F2729" t="s">
        <v>154</v>
      </c>
      <c r="G2729">
        <v>53</v>
      </c>
      <c r="H2729">
        <v>46.585215786235402</v>
      </c>
      <c r="I2729" t="s">
        <v>101</v>
      </c>
    </row>
    <row r="2730" spans="1:9">
      <c r="A2730" t="str">
        <f t="shared" si="42"/>
        <v>D45-D472016MaleAllEth14</v>
      </c>
      <c r="B2730">
        <v>2016</v>
      </c>
      <c r="C2730" t="s">
        <v>26</v>
      </c>
      <c r="D2730" t="s">
        <v>117</v>
      </c>
      <c r="E2730">
        <v>14</v>
      </c>
      <c r="F2730" t="s">
        <v>154</v>
      </c>
      <c r="G2730">
        <v>29</v>
      </c>
      <c r="H2730">
        <v>25.4900237320911</v>
      </c>
      <c r="I2730" t="s">
        <v>142</v>
      </c>
    </row>
    <row r="2731" spans="1:9">
      <c r="A2731" t="str">
        <f t="shared" si="42"/>
        <v>C00-C142016MaleAllEth15</v>
      </c>
      <c r="B2731">
        <v>2016</v>
      </c>
      <c r="C2731" t="s">
        <v>26</v>
      </c>
      <c r="D2731" t="s">
        <v>117</v>
      </c>
      <c r="E2731">
        <v>15</v>
      </c>
      <c r="F2731" t="s">
        <v>155</v>
      </c>
      <c r="G2731">
        <v>30</v>
      </c>
      <c r="H2731">
        <v>36.496350364963497</v>
      </c>
      <c r="I2731" t="s">
        <v>86</v>
      </c>
    </row>
    <row r="2732" spans="1:9">
      <c r="A2732" t="str">
        <f t="shared" si="42"/>
        <v>C152016MaleAllEth15</v>
      </c>
      <c r="B2732">
        <v>2016</v>
      </c>
      <c r="C2732" t="s">
        <v>26</v>
      </c>
      <c r="D2732" t="s">
        <v>117</v>
      </c>
      <c r="E2732">
        <v>15</v>
      </c>
      <c r="F2732" t="s">
        <v>155</v>
      </c>
      <c r="G2732">
        <v>24</v>
      </c>
      <c r="H2732">
        <v>29.197080291970799</v>
      </c>
      <c r="I2732" t="s">
        <v>87</v>
      </c>
    </row>
    <row r="2733" spans="1:9">
      <c r="A2733" t="str">
        <f t="shared" si="42"/>
        <v>C162016MaleAllEth15</v>
      </c>
      <c r="B2733">
        <v>2016</v>
      </c>
      <c r="C2733" t="s">
        <v>26</v>
      </c>
      <c r="D2733" t="s">
        <v>117</v>
      </c>
      <c r="E2733">
        <v>15</v>
      </c>
      <c r="F2733" t="s">
        <v>155</v>
      </c>
      <c r="G2733">
        <v>37</v>
      </c>
      <c r="H2733">
        <v>45.012165450121699</v>
      </c>
      <c r="I2733" t="s">
        <v>88</v>
      </c>
    </row>
    <row r="2734" spans="1:9">
      <c r="A2734" t="str">
        <f t="shared" si="42"/>
        <v>C18-C212016MaleAllEth15</v>
      </c>
      <c r="B2734">
        <v>2016</v>
      </c>
      <c r="C2734" t="s">
        <v>26</v>
      </c>
      <c r="D2734" t="s">
        <v>117</v>
      </c>
      <c r="E2734">
        <v>15</v>
      </c>
      <c r="F2734" t="s">
        <v>155</v>
      </c>
      <c r="G2734">
        <v>261</v>
      </c>
      <c r="H2734">
        <v>317.51824817518298</v>
      </c>
      <c r="I2734" t="s">
        <v>89</v>
      </c>
    </row>
    <row r="2735" spans="1:9">
      <c r="A2735" t="str">
        <f t="shared" si="42"/>
        <v>C222016MaleAllEth15</v>
      </c>
      <c r="B2735">
        <v>2016</v>
      </c>
      <c r="C2735" t="s">
        <v>26</v>
      </c>
      <c r="D2735" t="s">
        <v>117</v>
      </c>
      <c r="E2735">
        <v>15</v>
      </c>
      <c r="F2735" t="s">
        <v>155</v>
      </c>
      <c r="G2735">
        <v>22</v>
      </c>
      <c r="H2735">
        <v>26.763990267639901</v>
      </c>
      <c r="I2735" t="s">
        <v>90</v>
      </c>
    </row>
    <row r="2736" spans="1:9">
      <c r="A2736" t="str">
        <f t="shared" si="42"/>
        <v>C252016MaleAllEth15</v>
      </c>
      <c r="B2736">
        <v>2016</v>
      </c>
      <c r="C2736" t="s">
        <v>26</v>
      </c>
      <c r="D2736" t="s">
        <v>117</v>
      </c>
      <c r="E2736">
        <v>15</v>
      </c>
      <c r="F2736" t="s">
        <v>155</v>
      </c>
      <c r="G2736">
        <v>58</v>
      </c>
      <c r="H2736">
        <v>70.5596107055961</v>
      </c>
      <c r="I2736" t="s">
        <v>91</v>
      </c>
    </row>
    <row r="2737" spans="1:9">
      <c r="A2737" t="str">
        <f t="shared" si="42"/>
        <v>C33-C342016MaleAllEth15</v>
      </c>
      <c r="B2737">
        <v>2016</v>
      </c>
      <c r="C2737" t="s">
        <v>26</v>
      </c>
      <c r="D2737" t="s">
        <v>117</v>
      </c>
      <c r="E2737">
        <v>15</v>
      </c>
      <c r="F2737" t="s">
        <v>155</v>
      </c>
      <c r="G2737">
        <v>209</v>
      </c>
      <c r="H2737">
        <v>254.25790754257901</v>
      </c>
      <c r="I2737" t="s">
        <v>92</v>
      </c>
    </row>
    <row r="2738" spans="1:9">
      <c r="A2738" t="str">
        <f t="shared" si="42"/>
        <v>C432016MaleAllEth15</v>
      </c>
      <c r="B2738">
        <v>2016</v>
      </c>
      <c r="C2738" t="s">
        <v>26</v>
      </c>
      <c r="D2738" t="s">
        <v>117</v>
      </c>
      <c r="E2738">
        <v>15</v>
      </c>
      <c r="F2738" t="s">
        <v>155</v>
      </c>
      <c r="G2738">
        <v>209</v>
      </c>
      <c r="H2738">
        <v>254.25790754257901</v>
      </c>
      <c r="I2738" t="s">
        <v>93</v>
      </c>
    </row>
    <row r="2739" spans="1:9">
      <c r="A2739" t="str">
        <f t="shared" si="42"/>
        <v>C502016MaleAllEth15</v>
      </c>
      <c r="B2739">
        <v>2016</v>
      </c>
      <c r="C2739" t="s">
        <v>26</v>
      </c>
      <c r="D2739" t="s">
        <v>117</v>
      </c>
      <c r="E2739">
        <v>15</v>
      </c>
      <c r="F2739" t="s">
        <v>155</v>
      </c>
      <c r="G2739">
        <v>5</v>
      </c>
      <c r="H2739">
        <v>6.0827250608272498</v>
      </c>
      <c r="I2739" t="s">
        <v>102</v>
      </c>
    </row>
    <row r="2740" spans="1:9">
      <c r="A2740" t="str">
        <f t="shared" si="42"/>
        <v>C612016MaleAllEth15</v>
      </c>
      <c r="B2740">
        <v>2016</v>
      </c>
      <c r="C2740" t="s">
        <v>26</v>
      </c>
      <c r="D2740" t="s">
        <v>117</v>
      </c>
      <c r="E2740">
        <v>15</v>
      </c>
      <c r="F2740" t="s">
        <v>155</v>
      </c>
      <c r="G2740">
        <v>571</v>
      </c>
      <c r="H2740">
        <v>694.64720194647202</v>
      </c>
      <c r="I2740" t="s">
        <v>107</v>
      </c>
    </row>
    <row r="2741" spans="1:9">
      <c r="A2741" t="str">
        <f t="shared" si="42"/>
        <v>C622016MaleAllEth15</v>
      </c>
      <c r="B2741">
        <v>2016</v>
      </c>
      <c r="C2741" t="s">
        <v>26</v>
      </c>
      <c r="D2741" t="s">
        <v>117</v>
      </c>
      <c r="E2741">
        <v>15</v>
      </c>
      <c r="F2741" t="s">
        <v>155</v>
      </c>
      <c r="G2741">
        <v>3</v>
      </c>
      <c r="H2741">
        <v>3.6496350364963499</v>
      </c>
      <c r="I2741" t="s">
        <v>108</v>
      </c>
    </row>
    <row r="2742" spans="1:9">
      <c r="A2742" t="str">
        <f t="shared" si="42"/>
        <v>C64-C66, C682016MaleAllEth15</v>
      </c>
      <c r="B2742">
        <v>2016</v>
      </c>
      <c r="C2742" t="s">
        <v>26</v>
      </c>
      <c r="D2742" t="s">
        <v>117</v>
      </c>
      <c r="E2742">
        <v>15</v>
      </c>
      <c r="F2742" t="s">
        <v>155</v>
      </c>
      <c r="G2742">
        <v>64</v>
      </c>
      <c r="H2742">
        <v>77.858880778588798</v>
      </c>
      <c r="I2742" t="s">
        <v>94</v>
      </c>
    </row>
    <row r="2743" spans="1:9">
      <c r="A2743" t="str">
        <f t="shared" si="42"/>
        <v>C672016MaleAllEth15</v>
      </c>
      <c r="B2743">
        <v>2016</v>
      </c>
      <c r="C2743" t="s">
        <v>26</v>
      </c>
      <c r="D2743" t="s">
        <v>117</v>
      </c>
      <c r="E2743">
        <v>15</v>
      </c>
      <c r="F2743" t="s">
        <v>155</v>
      </c>
      <c r="G2743">
        <v>48</v>
      </c>
      <c r="H2743">
        <v>58.394160583941598</v>
      </c>
      <c r="I2743" t="s">
        <v>95</v>
      </c>
    </row>
    <row r="2744" spans="1:9">
      <c r="A2744" t="str">
        <f t="shared" si="42"/>
        <v>C712016MaleAllEth15</v>
      </c>
      <c r="B2744">
        <v>2016</v>
      </c>
      <c r="C2744" t="s">
        <v>26</v>
      </c>
      <c r="D2744" t="s">
        <v>117</v>
      </c>
      <c r="E2744">
        <v>15</v>
      </c>
      <c r="F2744" t="s">
        <v>155</v>
      </c>
      <c r="G2744">
        <v>23</v>
      </c>
      <c r="H2744">
        <v>27.980535279805402</v>
      </c>
      <c r="I2744" t="s">
        <v>96</v>
      </c>
    </row>
    <row r="2745" spans="1:9">
      <c r="A2745" t="str">
        <f t="shared" si="42"/>
        <v>C732016MaleAllEth15</v>
      </c>
      <c r="B2745">
        <v>2016</v>
      </c>
      <c r="C2745" t="s">
        <v>26</v>
      </c>
      <c r="D2745" t="s">
        <v>117</v>
      </c>
      <c r="E2745">
        <v>15</v>
      </c>
      <c r="F2745" t="s">
        <v>155</v>
      </c>
      <c r="G2745">
        <v>3</v>
      </c>
      <c r="H2745">
        <v>3.6496350364963499</v>
      </c>
      <c r="I2745" t="s">
        <v>97</v>
      </c>
    </row>
    <row r="2746" spans="1:9">
      <c r="A2746" t="str">
        <f t="shared" si="42"/>
        <v>C812016MaleAllEth15</v>
      </c>
      <c r="B2746">
        <v>2016</v>
      </c>
      <c r="C2746" t="s">
        <v>26</v>
      </c>
      <c r="D2746" t="s">
        <v>117</v>
      </c>
      <c r="E2746">
        <v>15</v>
      </c>
      <c r="F2746" t="s">
        <v>155</v>
      </c>
      <c r="G2746">
        <v>4</v>
      </c>
      <c r="H2746">
        <v>4.8661800486617999</v>
      </c>
      <c r="I2746" t="s">
        <v>98</v>
      </c>
    </row>
    <row r="2747" spans="1:9">
      <c r="A2747" t="str">
        <f t="shared" si="42"/>
        <v>C82-C86, C962016MaleAllEth15</v>
      </c>
      <c r="B2747">
        <v>2016</v>
      </c>
      <c r="C2747" t="s">
        <v>26</v>
      </c>
      <c r="D2747" t="s">
        <v>117</v>
      </c>
      <c r="E2747">
        <v>15</v>
      </c>
      <c r="F2747" t="s">
        <v>155</v>
      </c>
      <c r="G2747">
        <v>65</v>
      </c>
      <c r="H2747">
        <v>79.075425790754295</v>
      </c>
      <c r="I2747" t="s">
        <v>99</v>
      </c>
    </row>
    <row r="2748" spans="1:9">
      <c r="A2748" t="str">
        <f t="shared" si="42"/>
        <v>C902016MaleAllEth15</v>
      </c>
      <c r="B2748">
        <v>2016</v>
      </c>
      <c r="C2748" t="s">
        <v>26</v>
      </c>
      <c r="D2748" t="s">
        <v>117</v>
      </c>
      <c r="E2748">
        <v>15</v>
      </c>
      <c r="F2748" t="s">
        <v>155</v>
      </c>
      <c r="G2748">
        <v>29</v>
      </c>
      <c r="H2748">
        <v>35.279805352798</v>
      </c>
      <c r="I2748" t="s">
        <v>100</v>
      </c>
    </row>
    <row r="2749" spans="1:9">
      <c r="A2749" t="str">
        <f t="shared" si="42"/>
        <v>C91-C952016MaleAllEth15</v>
      </c>
      <c r="B2749">
        <v>2016</v>
      </c>
      <c r="C2749" t="s">
        <v>26</v>
      </c>
      <c r="D2749" t="s">
        <v>117</v>
      </c>
      <c r="E2749">
        <v>15</v>
      </c>
      <c r="F2749" t="s">
        <v>155</v>
      </c>
      <c r="G2749">
        <v>48</v>
      </c>
      <c r="H2749">
        <v>58.394160583941598</v>
      </c>
      <c r="I2749" t="s">
        <v>101</v>
      </c>
    </row>
    <row r="2750" spans="1:9">
      <c r="A2750" t="str">
        <f t="shared" si="42"/>
        <v>D45-D472016MaleAllEth15</v>
      </c>
      <c r="B2750">
        <v>2016</v>
      </c>
      <c r="C2750" t="s">
        <v>26</v>
      </c>
      <c r="D2750" t="s">
        <v>117</v>
      </c>
      <c r="E2750">
        <v>15</v>
      </c>
      <c r="F2750" t="s">
        <v>155</v>
      </c>
      <c r="G2750">
        <v>23</v>
      </c>
      <c r="H2750">
        <v>27.980535279805402</v>
      </c>
      <c r="I2750" t="s">
        <v>142</v>
      </c>
    </row>
    <row r="2751" spans="1:9">
      <c r="A2751" t="str">
        <f t="shared" si="42"/>
        <v>C00-C142016MaleAllEth16</v>
      </c>
      <c r="B2751">
        <v>2016</v>
      </c>
      <c r="C2751" t="s">
        <v>26</v>
      </c>
      <c r="D2751" t="s">
        <v>117</v>
      </c>
      <c r="E2751">
        <v>16</v>
      </c>
      <c r="F2751" t="s">
        <v>156</v>
      </c>
      <c r="G2751">
        <v>30</v>
      </c>
      <c r="H2751">
        <v>50.083472454090099</v>
      </c>
      <c r="I2751" t="s">
        <v>86</v>
      </c>
    </row>
    <row r="2752" spans="1:9">
      <c r="A2752" t="str">
        <f t="shared" si="42"/>
        <v>C152016MaleAllEth16</v>
      </c>
      <c r="B2752">
        <v>2016</v>
      </c>
      <c r="C2752" t="s">
        <v>26</v>
      </c>
      <c r="D2752" t="s">
        <v>117</v>
      </c>
      <c r="E2752">
        <v>16</v>
      </c>
      <c r="F2752" t="s">
        <v>156</v>
      </c>
      <c r="G2752">
        <v>30</v>
      </c>
      <c r="H2752">
        <v>50.083472454090099</v>
      </c>
      <c r="I2752" t="s">
        <v>87</v>
      </c>
    </row>
    <row r="2753" spans="1:9">
      <c r="A2753" t="str">
        <f t="shared" si="42"/>
        <v>C162016MaleAllEth16</v>
      </c>
      <c r="B2753">
        <v>2016</v>
      </c>
      <c r="C2753" t="s">
        <v>26</v>
      </c>
      <c r="D2753" t="s">
        <v>117</v>
      </c>
      <c r="E2753">
        <v>16</v>
      </c>
      <c r="F2753" t="s">
        <v>156</v>
      </c>
      <c r="G2753">
        <v>32</v>
      </c>
      <c r="H2753">
        <v>53.422370617696203</v>
      </c>
      <c r="I2753" t="s">
        <v>88</v>
      </c>
    </row>
    <row r="2754" spans="1:9">
      <c r="A2754" t="str">
        <f t="shared" si="42"/>
        <v>C18-C212016MaleAllEth16</v>
      </c>
      <c r="B2754">
        <v>2016</v>
      </c>
      <c r="C2754" t="s">
        <v>26</v>
      </c>
      <c r="D2754" t="s">
        <v>117</v>
      </c>
      <c r="E2754">
        <v>16</v>
      </c>
      <c r="F2754" t="s">
        <v>156</v>
      </c>
      <c r="G2754">
        <v>276</v>
      </c>
      <c r="H2754">
        <v>460.767946577629</v>
      </c>
      <c r="I2754" t="s">
        <v>89</v>
      </c>
    </row>
    <row r="2755" spans="1:9">
      <c r="A2755" t="str">
        <f t="shared" ref="A2755:A2818" si="43">I2755&amp;B2755&amp;C2755&amp;D2755&amp;E2755</f>
        <v>C222016MaleAllEth16</v>
      </c>
      <c r="B2755">
        <v>2016</v>
      </c>
      <c r="C2755" t="s">
        <v>26</v>
      </c>
      <c r="D2755" t="s">
        <v>117</v>
      </c>
      <c r="E2755">
        <v>16</v>
      </c>
      <c r="F2755" t="s">
        <v>156</v>
      </c>
      <c r="G2755">
        <v>27</v>
      </c>
      <c r="H2755">
        <v>45.075125208681101</v>
      </c>
      <c r="I2755" t="s">
        <v>90</v>
      </c>
    </row>
    <row r="2756" spans="1:9">
      <c r="A2756" t="str">
        <f t="shared" si="43"/>
        <v>C252016MaleAllEth16</v>
      </c>
      <c r="B2756">
        <v>2016</v>
      </c>
      <c r="C2756" t="s">
        <v>26</v>
      </c>
      <c r="D2756" t="s">
        <v>117</v>
      </c>
      <c r="E2756">
        <v>16</v>
      </c>
      <c r="F2756" t="s">
        <v>156</v>
      </c>
      <c r="G2756">
        <v>46</v>
      </c>
      <c r="H2756">
        <v>76.794657762938201</v>
      </c>
      <c r="I2756" t="s">
        <v>91</v>
      </c>
    </row>
    <row r="2757" spans="1:9">
      <c r="A2757" t="str">
        <f t="shared" si="43"/>
        <v>C33-C342016MaleAllEth16</v>
      </c>
      <c r="B2757">
        <v>2016</v>
      </c>
      <c r="C2757" t="s">
        <v>26</v>
      </c>
      <c r="D2757" t="s">
        <v>117</v>
      </c>
      <c r="E2757">
        <v>16</v>
      </c>
      <c r="F2757" t="s">
        <v>156</v>
      </c>
      <c r="G2757">
        <v>201</v>
      </c>
      <c r="H2757">
        <v>335.55926544240401</v>
      </c>
      <c r="I2757" t="s">
        <v>92</v>
      </c>
    </row>
    <row r="2758" spans="1:9">
      <c r="A2758" t="str">
        <f t="shared" si="43"/>
        <v>C432016MaleAllEth16</v>
      </c>
      <c r="B2758">
        <v>2016</v>
      </c>
      <c r="C2758" t="s">
        <v>26</v>
      </c>
      <c r="D2758" t="s">
        <v>117</v>
      </c>
      <c r="E2758">
        <v>16</v>
      </c>
      <c r="F2758" t="s">
        <v>156</v>
      </c>
      <c r="G2758">
        <v>184</v>
      </c>
      <c r="H2758">
        <v>307.17863105175297</v>
      </c>
      <c r="I2758" t="s">
        <v>93</v>
      </c>
    </row>
    <row r="2759" spans="1:9">
      <c r="A2759" t="str">
        <f t="shared" si="43"/>
        <v>C502016MaleAllEth16</v>
      </c>
      <c r="B2759">
        <v>2016</v>
      </c>
      <c r="C2759" t="s">
        <v>26</v>
      </c>
      <c r="D2759" t="s">
        <v>117</v>
      </c>
      <c r="E2759">
        <v>16</v>
      </c>
      <c r="F2759" t="s">
        <v>156</v>
      </c>
      <c r="G2759">
        <v>4</v>
      </c>
      <c r="H2759">
        <v>6.67779632721202</v>
      </c>
      <c r="I2759" t="s">
        <v>102</v>
      </c>
    </row>
    <row r="2760" spans="1:9">
      <c r="A2760" t="str">
        <f t="shared" si="43"/>
        <v>C612016MaleAllEth16</v>
      </c>
      <c r="B2760">
        <v>2016</v>
      </c>
      <c r="C2760" t="s">
        <v>26</v>
      </c>
      <c r="D2760" t="s">
        <v>117</v>
      </c>
      <c r="E2760">
        <v>16</v>
      </c>
      <c r="F2760" t="s">
        <v>156</v>
      </c>
      <c r="G2760">
        <v>373</v>
      </c>
      <c r="H2760">
        <v>622.70450751252099</v>
      </c>
      <c r="I2760" t="s">
        <v>107</v>
      </c>
    </row>
    <row r="2761" spans="1:9">
      <c r="A2761" t="str">
        <f t="shared" si="43"/>
        <v>C622016MaleAllEth16</v>
      </c>
      <c r="B2761">
        <v>2016</v>
      </c>
      <c r="C2761" t="s">
        <v>26</v>
      </c>
      <c r="D2761" t="s">
        <v>117</v>
      </c>
      <c r="E2761">
        <v>16</v>
      </c>
      <c r="F2761" t="s">
        <v>156</v>
      </c>
      <c r="G2761">
        <v>2</v>
      </c>
      <c r="H2761">
        <v>3.33889816360601</v>
      </c>
      <c r="I2761" t="s">
        <v>108</v>
      </c>
    </row>
    <row r="2762" spans="1:9">
      <c r="A2762" t="str">
        <f t="shared" si="43"/>
        <v>C64-C66, C682016MaleAllEth16</v>
      </c>
      <c r="B2762">
        <v>2016</v>
      </c>
      <c r="C2762" t="s">
        <v>26</v>
      </c>
      <c r="D2762" t="s">
        <v>117</v>
      </c>
      <c r="E2762">
        <v>16</v>
      </c>
      <c r="F2762" t="s">
        <v>156</v>
      </c>
      <c r="G2762">
        <v>42</v>
      </c>
      <c r="H2762">
        <v>70.116861435726193</v>
      </c>
      <c r="I2762" t="s">
        <v>94</v>
      </c>
    </row>
    <row r="2763" spans="1:9">
      <c r="A2763" t="str">
        <f t="shared" si="43"/>
        <v>C672016MaleAllEth16</v>
      </c>
      <c r="B2763">
        <v>2016</v>
      </c>
      <c r="C2763" t="s">
        <v>26</v>
      </c>
      <c r="D2763" t="s">
        <v>117</v>
      </c>
      <c r="E2763">
        <v>16</v>
      </c>
      <c r="F2763" t="s">
        <v>156</v>
      </c>
      <c r="G2763">
        <v>60</v>
      </c>
      <c r="H2763">
        <v>100.16694490818</v>
      </c>
      <c r="I2763" t="s">
        <v>95</v>
      </c>
    </row>
    <row r="2764" spans="1:9">
      <c r="A2764" t="str">
        <f t="shared" si="43"/>
        <v>C712016MaleAllEth16</v>
      </c>
      <c r="B2764">
        <v>2016</v>
      </c>
      <c r="C2764" t="s">
        <v>26</v>
      </c>
      <c r="D2764" t="s">
        <v>117</v>
      </c>
      <c r="E2764">
        <v>16</v>
      </c>
      <c r="F2764" t="s">
        <v>156</v>
      </c>
      <c r="G2764">
        <v>18</v>
      </c>
      <c r="H2764">
        <v>30.050083472454101</v>
      </c>
      <c r="I2764" t="s">
        <v>96</v>
      </c>
    </row>
    <row r="2765" spans="1:9">
      <c r="A2765" t="str">
        <f t="shared" si="43"/>
        <v>C732016MaleAllEth16</v>
      </c>
      <c r="B2765">
        <v>2016</v>
      </c>
      <c r="C2765" t="s">
        <v>26</v>
      </c>
      <c r="D2765" t="s">
        <v>117</v>
      </c>
      <c r="E2765">
        <v>16</v>
      </c>
      <c r="F2765" t="s">
        <v>156</v>
      </c>
      <c r="G2765">
        <v>7</v>
      </c>
      <c r="H2765">
        <v>11.686143572621001</v>
      </c>
      <c r="I2765" t="s">
        <v>97</v>
      </c>
    </row>
    <row r="2766" spans="1:9">
      <c r="A2766" t="str">
        <f t="shared" si="43"/>
        <v>C812016MaleAllEth16</v>
      </c>
      <c r="B2766">
        <v>2016</v>
      </c>
      <c r="C2766" t="s">
        <v>26</v>
      </c>
      <c r="D2766" t="s">
        <v>117</v>
      </c>
      <c r="E2766">
        <v>16</v>
      </c>
      <c r="F2766" t="s">
        <v>156</v>
      </c>
      <c r="G2766">
        <v>5</v>
      </c>
      <c r="H2766">
        <v>8.3472454090150308</v>
      </c>
      <c r="I2766" t="s">
        <v>98</v>
      </c>
    </row>
    <row r="2767" spans="1:9">
      <c r="A2767" t="str">
        <f t="shared" si="43"/>
        <v>C82-C86, C962016MaleAllEth16</v>
      </c>
      <c r="B2767">
        <v>2016</v>
      </c>
      <c r="C2767" t="s">
        <v>26</v>
      </c>
      <c r="D2767" t="s">
        <v>117</v>
      </c>
      <c r="E2767">
        <v>16</v>
      </c>
      <c r="F2767" t="s">
        <v>156</v>
      </c>
      <c r="G2767">
        <v>69</v>
      </c>
      <c r="H2767">
        <v>115.191986644407</v>
      </c>
      <c r="I2767" t="s">
        <v>99</v>
      </c>
    </row>
    <row r="2768" spans="1:9">
      <c r="A2768" t="str">
        <f t="shared" si="43"/>
        <v>C902016MaleAllEth16</v>
      </c>
      <c r="B2768">
        <v>2016</v>
      </c>
      <c r="C2768" t="s">
        <v>26</v>
      </c>
      <c r="D2768" t="s">
        <v>117</v>
      </c>
      <c r="E2768">
        <v>16</v>
      </c>
      <c r="F2768" t="s">
        <v>156</v>
      </c>
      <c r="G2768">
        <v>35</v>
      </c>
      <c r="H2768">
        <v>58.430717863105201</v>
      </c>
      <c r="I2768" t="s">
        <v>100</v>
      </c>
    </row>
    <row r="2769" spans="1:9">
      <c r="A2769" t="str">
        <f t="shared" si="43"/>
        <v>C91-C952016MaleAllEth16</v>
      </c>
      <c r="B2769">
        <v>2016</v>
      </c>
      <c r="C2769" t="s">
        <v>26</v>
      </c>
      <c r="D2769" t="s">
        <v>117</v>
      </c>
      <c r="E2769">
        <v>16</v>
      </c>
      <c r="F2769" t="s">
        <v>156</v>
      </c>
      <c r="G2769">
        <v>61</v>
      </c>
      <c r="H2769">
        <v>101.83639398998299</v>
      </c>
      <c r="I2769" t="s">
        <v>101</v>
      </c>
    </row>
    <row r="2770" spans="1:9">
      <c r="A2770" t="str">
        <f t="shared" si="43"/>
        <v>D45-D472016MaleAllEth16</v>
      </c>
      <c r="B2770">
        <v>2016</v>
      </c>
      <c r="C2770" t="s">
        <v>26</v>
      </c>
      <c r="D2770" t="s">
        <v>117</v>
      </c>
      <c r="E2770">
        <v>16</v>
      </c>
      <c r="F2770" t="s">
        <v>156</v>
      </c>
      <c r="G2770">
        <v>30</v>
      </c>
      <c r="H2770">
        <v>50.083472454090099</v>
      </c>
      <c r="I2770" t="s">
        <v>142</v>
      </c>
    </row>
    <row r="2771" spans="1:9">
      <c r="A2771" t="str">
        <f t="shared" si="43"/>
        <v>C00-C142016MaleAllEth17</v>
      </c>
      <c r="B2771">
        <v>2016</v>
      </c>
      <c r="C2771" t="s">
        <v>26</v>
      </c>
      <c r="D2771" t="s">
        <v>117</v>
      </c>
      <c r="E2771">
        <v>17</v>
      </c>
      <c r="F2771" t="s">
        <v>157</v>
      </c>
      <c r="G2771">
        <v>19</v>
      </c>
      <c r="H2771">
        <v>50.384513391673302</v>
      </c>
      <c r="I2771" t="s">
        <v>86</v>
      </c>
    </row>
    <row r="2772" spans="1:9">
      <c r="A2772" t="str">
        <f t="shared" si="43"/>
        <v>C152016MaleAllEth17</v>
      </c>
      <c r="B2772">
        <v>2016</v>
      </c>
      <c r="C2772" t="s">
        <v>26</v>
      </c>
      <c r="D2772" t="s">
        <v>117</v>
      </c>
      <c r="E2772">
        <v>17</v>
      </c>
      <c r="F2772" t="s">
        <v>157</v>
      </c>
      <c r="G2772">
        <v>20</v>
      </c>
      <c r="H2772">
        <v>53.036329885971902</v>
      </c>
      <c r="I2772" t="s">
        <v>87</v>
      </c>
    </row>
    <row r="2773" spans="1:9">
      <c r="A2773" t="str">
        <f t="shared" si="43"/>
        <v>C162016MaleAllEth17</v>
      </c>
      <c r="B2773">
        <v>2016</v>
      </c>
      <c r="C2773" t="s">
        <v>26</v>
      </c>
      <c r="D2773" t="s">
        <v>117</v>
      </c>
      <c r="E2773">
        <v>17</v>
      </c>
      <c r="F2773" t="s">
        <v>157</v>
      </c>
      <c r="G2773">
        <v>27</v>
      </c>
      <c r="H2773">
        <v>71.599045346062098</v>
      </c>
      <c r="I2773" t="s">
        <v>88</v>
      </c>
    </row>
    <row r="2774" spans="1:9">
      <c r="A2774" t="str">
        <f t="shared" si="43"/>
        <v>C18-C212016MaleAllEth17</v>
      </c>
      <c r="B2774">
        <v>2016</v>
      </c>
      <c r="C2774" t="s">
        <v>26</v>
      </c>
      <c r="D2774" t="s">
        <v>117</v>
      </c>
      <c r="E2774">
        <v>17</v>
      </c>
      <c r="F2774" t="s">
        <v>157</v>
      </c>
      <c r="G2774">
        <v>206</v>
      </c>
      <c r="H2774">
        <v>546.27419782550999</v>
      </c>
      <c r="I2774" t="s">
        <v>89</v>
      </c>
    </row>
    <row r="2775" spans="1:9">
      <c r="A2775" t="str">
        <f t="shared" si="43"/>
        <v>C222016MaleAllEth17</v>
      </c>
      <c r="B2775">
        <v>2016</v>
      </c>
      <c r="C2775" t="s">
        <v>26</v>
      </c>
      <c r="D2775" t="s">
        <v>117</v>
      </c>
      <c r="E2775">
        <v>17</v>
      </c>
      <c r="F2775" t="s">
        <v>157</v>
      </c>
      <c r="G2775">
        <v>21</v>
      </c>
      <c r="H2775">
        <v>55.688146380270503</v>
      </c>
      <c r="I2775" t="s">
        <v>90</v>
      </c>
    </row>
    <row r="2776" spans="1:9">
      <c r="A2776" t="str">
        <f t="shared" si="43"/>
        <v>C252016MaleAllEth17</v>
      </c>
      <c r="B2776">
        <v>2016</v>
      </c>
      <c r="C2776" t="s">
        <v>26</v>
      </c>
      <c r="D2776" t="s">
        <v>117</v>
      </c>
      <c r="E2776">
        <v>17</v>
      </c>
      <c r="F2776" t="s">
        <v>157</v>
      </c>
      <c r="G2776">
        <v>35</v>
      </c>
      <c r="H2776">
        <v>92.813577300450802</v>
      </c>
      <c r="I2776" t="s">
        <v>91</v>
      </c>
    </row>
    <row r="2777" spans="1:9">
      <c r="A2777" t="str">
        <f t="shared" si="43"/>
        <v>C33-C342016MaleAllEth17</v>
      </c>
      <c r="B2777">
        <v>2016</v>
      </c>
      <c r="C2777" t="s">
        <v>26</v>
      </c>
      <c r="D2777" t="s">
        <v>117</v>
      </c>
      <c r="E2777">
        <v>17</v>
      </c>
      <c r="F2777" t="s">
        <v>157</v>
      </c>
      <c r="G2777">
        <v>145</v>
      </c>
      <c r="H2777">
        <v>384.51339167329598</v>
      </c>
      <c r="I2777" t="s">
        <v>92</v>
      </c>
    </row>
    <row r="2778" spans="1:9">
      <c r="A2778" t="str">
        <f t="shared" si="43"/>
        <v>C432016MaleAllEth17</v>
      </c>
      <c r="B2778">
        <v>2016</v>
      </c>
      <c r="C2778" t="s">
        <v>26</v>
      </c>
      <c r="D2778" t="s">
        <v>117</v>
      </c>
      <c r="E2778">
        <v>17</v>
      </c>
      <c r="F2778" t="s">
        <v>157</v>
      </c>
      <c r="G2778">
        <v>134</v>
      </c>
      <c r="H2778">
        <v>355.34341023601201</v>
      </c>
      <c r="I2778" t="s">
        <v>93</v>
      </c>
    </row>
    <row r="2779" spans="1:9">
      <c r="A2779" t="str">
        <f t="shared" si="43"/>
        <v>C502016MaleAllEth17</v>
      </c>
      <c r="B2779">
        <v>2016</v>
      </c>
      <c r="C2779" t="s">
        <v>26</v>
      </c>
      <c r="D2779" t="s">
        <v>117</v>
      </c>
      <c r="E2779">
        <v>17</v>
      </c>
      <c r="F2779" t="s">
        <v>157</v>
      </c>
      <c r="G2779">
        <v>1</v>
      </c>
      <c r="H2779">
        <v>2.6518164942985898</v>
      </c>
      <c r="I2779" t="s">
        <v>102</v>
      </c>
    </row>
    <row r="2780" spans="1:9">
      <c r="A2780" t="str">
        <f t="shared" si="43"/>
        <v>C612016MaleAllEth17</v>
      </c>
      <c r="B2780">
        <v>2016</v>
      </c>
      <c r="C2780" t="s">
        <v>26</v>
      </c>
      <c r="D2780" t="s">
        <v>117</v>
      </c>
      <c r="E2780">
        <v>17</v>
      </c>
      <c r="F2780" t="s">
        <v>157</v>
      </c>
      <c r="G2780">
        <v>202</v>
      </c>
      <c r="H2780">
        <v>535.66693184831604</v>
      </c>
      <c r="I2780" t="s">
        <v>107</v>
      </c>
    </row>
    <row r="2781" spans="1:9">
      <c r="A2781" t="str">
        <f t="shared" si="43"/>
        <v>C64-C66, C682016MaleAllEth17</v>
      </c>
      <c r="B2781">
        <v>2016</v>
      </c>
      <c r="C2781" t="s">
        <v>26</v>
      </c>
      <c r="D2781" t="s">
        <v>117</v>
      </c>
      <c r="E2781">
        <v>17</v>
      </c>
      <c r="F2781" t="s">
        <v>157</v>
      </c>
      <c r="G2781">
        <v>39</v>
      </c>
      <c r="H2781">
        <v>103.42084327764501</v>
      </c>
      <c r="I2781" t="s">
        <v>94</v>
      </c>
    </row>
    <row r="2782" spans="1:9">
      <c r="A2782" t="str">
        <f t="shared" si="43"/>
        <v>C672016MaleAllEth17</v>
      </c>
      <c r="B2782">
        <v>2016</v>
      </c>
      <c r="C2782" t="s">
        <v>26</v>
      </c>
      <c r="D2782" t="s">
        <v>117</v>
      </c>
      <c r="E2782">
        <v>17</v>
      </c>
      <c r="F2782" t="s">
        <v>157</v>
      </c>
      <c r="G2782">
        <v>43</v>
      </c>
      <c r="H2782">
        <v>114.02810925484</v>
      </c>
      <c r="I2782" t="s">
        <v>95</v>
      </c>
    </row>
    <row r="2783" spans="1:9">
      <c r="A2783" t="str">
        <f t="shared" si="43"/>
        <v>C712016MaleAllEth17</v>
      </c>
      <c r="B2783">
        <v>2016</v>
      </c>
      <c r="C2783" t="s">
        <v>26</v>
      </c>
      <c r="D2783" t="s">
        <v>117</v>
      </c>
      <c r="E2783">
        <v>17</v>
      </c>
      <c r="F2783" t="s">
        <v>157</v>
      </c>
      <c r="G2783">
        <v>6</v>
      </c>
      <c r="H2783">
        <v>15.910898965791599</v>
      </c>
      <c r="I2783" t="s">
        <v>96</v>
      </c>
    </row>
    <row r="2784" spans="1:9">
      <c r="A2784" t="str">
        <f t="shared" si="43"/>
        <v>C732016MaleAllEth17</v>
      </c>
      <c r="B2784">
        <v>2016</v>
      </c>
      <c r="C2784" t="s">
        <v>26</v>
      </c>
      <c r="D2784" t="s">
        <v>117</v>
      </c>
      <c r="E2784">
        <v>17</v>
      </c>
      <c r="F2784" t="s">
        <v>157</v>
      </c>
      <c r="G2784">
        <v>1</v>
      </c>
      <c r="H2784">
        <v>2.6518164942985898</v>
      </c>
      <c r="I2784" t="s">
        <v>97</v>
      </c>
    </row>
    <row r="2785" spans="1:9">
      <c r="A2785" t="str">
        <f t="shared" si="43"/>
        <v>C812016MaleAllEth17</v>
      </c>
      <c r="B2785">
        <v>2016</v>
      </c>
      <c r="C2785" t="s">
        <v>26</v>
      </c>
      <c r="D2785" t="s">
        <v>117</v>
      </c>
      <c r="E2785">
        <v>17</v>
      </c>
      <c r="F2785" t="s">
        <v>157</v>
      </c>
      <c r="G2785">
        <v>3</v>
      </c>
      <c r="H2785">
        <v>7.95544948289578</v>
      </c>
      <c r="I2785" t="s">
        <v>98</v>
      </c>
    </row>
    <row r="2786" spans="1:9">
      <c r="A2786" t="str">
        <f t="shared" si="43"/>
        <v>C82-C86, C962016MaleAllEth17</v>
      </c>
      <c r="B2786">
        <v>2016</v>
      </c>
      <c r="C2786" t="s">
        <v>26</v>
      </c>
      <c r="D2786" t="s">
        <v>117</v>
      </c>
      <c r="E2786">
        <v>17</v>
      </c>
      <c r="F2786" t="s">
        <v>157</v>
      </c>
      <c r="G2786">
        <v>52</v>
      </c>
      <c r="H2786">
        <v>137.894457703527</v>
      </c>
      <c r="I2786" t="s">
        <v>99</v>
      </c>
    </row>
    <row r="2787" spans="1:9">
      <c r="A2787" t="str">
        <f t="shared" si="43"/>
        <v>C902016MaleAllEth17</v>
      </c>
      <c r="B2787">
        <v>2016</v>
      </c>
      <c r="C2787" t="s">
        <v>26</v>
      </c>
      <c r="D2787" t="s">
        <v>117</v>
      </c>
      <c r="E2787">
        <v>17</v>
      </c>
      <c r="F2787" t="s">
        <v>157</v>
      </c>
      <c r="G2787">
        <v>34</v>
      </c>
      <c r="H2787">
        <v>90.161760806152202</v>
      </c>
      <c r="I2787" t="s">
        <v>100</v>
      </c>
    </row>
    <row r="2788" spans="1:9">
      <c r="A2788" t="str">
        <f t="shared" si="43"/>
        <v>C91-C952016MaleAllEth17</v>
      </c>
      <c r="B2788">
        <v>2016</v>
      </c>
      <c r="C2788" t="s">
        <v>26</v>
      </c>
      <c r="D2788" t="s">
        <v>117</v>
      </c>
      <c r="E2788">
        <v>17</v>
      </c>
      <c r="F2788" t="s">
        <v>157</v>
      </c>
      <c r="G2788">
        <v>44</v>
      </c>
      <c r="H2788">
        <v>116.67992574913799</v>
      </c>
      <c r="I2788" t="s">
        <v>101</v>
      </c>
    </row>
    <row r="2789" spans="1:9">
      <c r="A2789" t="str">
        <f t="shared" si="43"/>
        <v>D45-D472016MaleAllEth17</v>
      </c>
      <c r="B2789">
        <v>2016</v>
      </c>
      <c r="C2789" t="s">
        <v>26</v>
      </c>
      <c r="D2789" t="s">
        <v>117</v>
      </c>
      <c r="E2789">
        <v>17</v>
      </c>
      <c r="F2789" t="s">
        <v>157</v>
      </c>
      <c r="G2789">
        <v>38</v>
      </c>
      <c r="H2789">
        <v>100.769026783347</v>
      </c>
      <c r="I2789" t="s">
        <v>142</v>
      </c>
    </row>
    <row r="2790" spans="1:9">
      <c r="A2790" t="str">
        <f t="shared" si="43"/>
        <v>C00-C142016MaleAllEth18</v>
      </c>
      <c r="B2790">
        <v>2016</v>
      </c>
      <c r="C2790" t="s">
        <v>26</v>
      </c>
      <c r="D2790" t="s">
        <v>117</v>
      </c>
      <c r="E2790">
        <v>18</v>
      </c>
      <c r="F2790" t="s">
        <v>20</v>
      </c>
      <c r="G2790">
        <v>10</v>
      </c>
      <c r="H2790">
        <v>31.948881789137399</v>
      </c>
      <c r="I2790" t="s">
        <v>86</v>
      </c>
    </row>
    <row r="2791" spans="1:9">
      <c r="A2791" t="str">
        <f t="shared" si="43"/>
        <v>C152016MaleAllEth18</v>
      </c>
      <c r="B2791">
        <v>2016</v>
      </c>
      <c r="C2791" t="s">
        <v>26</v>
      </c>
      <c r="D2791" t="s">
        <v>117</v>
      </c>
      <c r="E2791">
        <v>18</v>
      </c>
      <c r="F2791" t="s">
        <v>20</v>
      </c>
      <c r="G2791">
        <v>13</v>
      </c>
      <c r="H2791">
        <v>41.533546325878604</v>
      </c>
      <c r="I2791" t="s">
        <v>87</v>
      </c>
    </row>
    <row r="2792" spans="1:9">
      <c r="A2792" t="str">
        <f t="shared" si="43"/>
        <v>C162016MaleAllEth18</v>
      </c>
      <c r="B2792">
        <v>2016</v>
      </c>
      <c r="C2792" t="s">
        <v>26</v>
      </c>
      <c r="D2792" t="s">
        <v>117</v>
      </c>
      <c r="E2792">
        <v>18</v>
      </c>
      <c r="F2792" t="s">
        <v>20</v>
      </c>
      <c r="G2792">
        <v>21</v>
      </c>
      <c r="H2792">
        <v>67.092651757188506</v>
      </c>
      <c r="I2792" t="s">
        <v>88</v>
      </c>
    </row>
    <row r="2793" spans="1:9">
      <c r="A2793" t="str">
        <f t="shared" si="43"/>
        <v>C18-C212016MaleAllEth18</v>
      </c>
      <c r="B2793">
        <v>2016</v>
      </c>
      <c r="C2793" t="s">
        <v>26</v>
      </c>
      <c r="D2793" t="s">
        <v>117</v>
      </c>
      <c r="E2793">
        <v>18</v>
      </c>
      <c r="F2793" t="s">
        <v>20</v>
      </c>
      <c r="G2793">
        <v>180</v>
      </c>
      <c r="H2793">
        <v>575.07987220447296</v>
      </c>
      <c r="I2793" t="s">
        <v>89</v>
      </c>
    </row>
    <row r="2794" spans="1:9">
      <c r="A2794" t="str">
        <f t="shared" si="43"/>
        <v>C222016MaleAllEth18</v>
      </c>
      <c r="B2794">
        <v>2016</v>
      </c>
      <c r="C2794" t="s">
        <v>26</v>
      </c>
      <c r="D2794" t="s">
        <v>117</v>
      </c>
      <c r="E2794">
        <v>18</v>
      </c>
      <c r="F2794" t="s">
        <v>20</v>
      </c>
      <c r="G2794">
        <v>16</v>
      </c>
      <c r="H2794">
        <v>51.118210862619797</v>
      </c>
      <c r="I2794" t="s">
        <v>90</v>
      </c>
    </row>
    <row r="2795" spans="1:9">
      <c r="A2795" t="str">
        <f t="shared" si="43"/>
        <v>C252016MaleAllEth18</v>
      </c>
      <c r="B2795">
        <v>2016</v>
      </c>
      <c r="C2795" t="s">
        <v>26</v>
      </c>
      <c r="D2795" t="s">
        <v>117</v>
      </c>
      <c r="E2795">
        <v>18</v>
      </c>
      <c r="F2795" t="s">
        <v>20</v>
      </c>
      <c r="G2795">
        <v>16</v>
      </c>
      <c r="H2795">
        <v>51.118210862619797</v>
      </c>
      <c r="I2795" t="s">
        <v>91</v>
      </c>
    </row>
    <row r="2796" spans="1:9">
      <c r="A2796" t="str">
        <f t="shared" si="43"/>
        <v>C33-C342016MaleAllEth18</v>
      </c>
      <c r="B2796">
        <v>2016</v>
      </c>
      <c r="C2796" t="s">
        <v>26</v>
      </c>
      <c r="D2796" t="s">
        <v>117</v>
      </c>
      <c r="E2796">
        <v>18</v>
      </c>
      <c r="F2796" t="s">
        <v>20</v>
      </c>
      <c r="G2796">
        <v>119</v>
      </c>
      <c r="H2796">
        <v>380.19169329073497</v>
      </c>
      <c r="I2796" t="s">
        <v>92</v>
      </c>
    </row>
    <row r="2797" spans="1:9">
      <c r="A2797" t="str">
        <f t="shared" si="43"/>
        <v>C432016MaleAllEth18</v>
      </c>
      <c r="B2797">
        <v>2016</v>
      </c>
      <c r="C2797" t="s">
        <v>26</v>
      </c>
      <c r="D2797" t="s">
        <v>117</v>
      </c>
      <c r="E2797">
        <v>18</v>
      </c>
      <c r="F2797" t="s">
        <v>20</v>
      </c>
      <c r="G2797">
        <v>138</v>
      </c>
      <c r="H2797">
        <v>440.89456869009598</v>
      </c>
      <c r="I2797" t="s">
        <v>93</v>
      </c>
    </row>
    <row r="2798" spans="1:9">
      <c r="A2798" t="str">
        <f t="shared" si="43"/>
        <v>C502016MaleAllEth18</v>
      </c>
      <c r="B2798">
        <v>2016</v>
      </c>
      <c r="C2798" t="s">
        <v>26</v>
      </c>
      <c r="D2798" t="s">
        <v>117</v>
      </c>
      <c r="E2798">
        <v>18</v>
      </c>
      <c r="F2798" t="s">
        <v>20</v>
      </c>
      <c r="G2798">
        <v>1</v>
      </c>
      <c r="H2798">
        <v>3.19488817891374</v>
      </c>
      <c r="I2798" t="s">
        <v>102</v>
      </c>
    </row>
    <row r="2799" spans="1:9">
      <c r="A2799" t="str">
        <f t="shared" si="43"/>
        <v>C612016MaleAllEth18</v>
      </c>
      <c r="B2799">
        <v>2016</v>
      </c>
      <c r="C2799" t="s">
        <v>26</v>
      </c>
      <c r="D2799" t="s">
        <v>117</v>
      </c>
      <c r="E2799">
        <v>18</v>
      </c>
      <c r="F2799" t="s">
        <v>20</v>
      </c>
      <c r="G2799">
        <v>179</v>
      </c>
      <c r="H2799">
        <v>571.88498402555899</v>
      </c>
      <c r="I2799" t="s">
        <v>107</v>
      </c>
    </row>
    <row r="2800" spans="1:9">
      <c r="A2800" t="str">
        <f t="shared" si="43"/>
        <v>C64-C66, C682016MaleAllEth18</v>
      </c>
      <c r="B2800">
        <v>2016</v>
      </c>
      <c r="C2800" t="s">
        <v>26</v>
      </c>
      <c r="D2800" t="s">
        <v>117</v>
      </c>
      <c r="E2800">
        <v>18</v>
      </c>
      <c r="F2800" t="s">
        <v>20</v>
      </c>
      <c r="G2800">
        <v>19</v>
      </c>
      <c r="H2800">
        <v>60.702875399360998</v>
      </c>
      <c r="I2800" t="s">
        <v>94</v>
      </c>
    </row>
    <row r="2801" spans="1:9">
      <c r="A2801" t="str">
        <f t="shared" si="43"/>
        <v>C672016MaleAllEth18</v>
      </c>
      <c r="B2801">
        <v>2016</v>
      </c>
      <c r="C2801" t="s">
        <v>26</v>
      </c>
      <c r="D2801" t="s">
        <v>117</v>
      </c>
      <c r="E2801">
        <v>18</v>
      </c>
      <c r="F2801" t="s">
        <v>20</v>
      </c>
      <c r="G2801">
        <v>63</v>
      </c>
      <c r="H2801">
        <v>201.27795527156599</v>
      </c>
      <c r="I2801" t="s">
        <v>95</v>
      </c>
    </row>
    <row r="2802" spans="1:9">
      <c r="A2802" t="str">
        <f t="shared" si="43"/>
        <v>C712016MaleAllEth18</v>
      </c>
      <c r="B2802">
        <v>2016</v>
      </c>
      <c r="C2802" t="s">
        <v>26</v>
      </c>
      <c r="D2802" t="s">
        <v>117</v>
      </c>
      <c r="E2802">
        <v>18</v>
      </c>
      <c r="F2802" t="s">
        <v>20</v>
      </c>
      <c r="G2802">
        <v>2</v>
      </c>
      <c r="H2802">
        <v>6.38977635782748</v>
      </c>
      <c r="I2802" t="s">
        <v>96</v>
      </c>
    </row>
    <row r="2803" spans="1:9">
      <c r="A2803" t="str">
        <f t="shared" si="43"/>
        <v>C732016MaleAllEth18</v>
      </c>
      <c r="B2803">
        <v>2016</v>
      </c>
      <c r="C2803" t="s">
        <v>26</v>
      </c>
      <c r="D2803" t="s">
        <v>117</v>
      </c>
      <c r="E2803">
        <v>18</v>
      </c>
      <c r="F2803" t="s">
        <v>20</v>
      </c>
      <c r="G2803">
        <v>1</v>
      </c>
      <c r="H2803">
        <v>3.19488817891374</v>
      </c>
      <c r="I2803" t="s">
        <v>97</v>
      </c>
    </row>
    <row r="2804" spans="1:9">
      <c r="A2804" t="str">
        <f t="shared" si="43"/>
        <v>C812016MaleAllEth18</v>
      </c>
      <c r="B2804">
        <v>2016</v>
      </c>
      <c r="C2804" t="s">
        <v>26</v>
      </c>
      <c r="D2804" t="s">
        <v>117</v>
      </c>
      <c r="E2804">
        <v>18</v>
      </c>
      <c r="F2804" t="s">
        <v>20</v>
      </c>
      <c r="G2804">
        <v>2</v>
      </c>
      <c r="H2804">
        <v>6.38977635782748</v>
      </c>
      <c r="I2804" t="s">
        <v>98</v>
      </c>
    </row>
    <row r="2805" spans="1:9">
      <c r="A2805" t="str">
        <f t="shared" si="43"/>
        <v>C82-C86, C962016MaleAllEth18</v>
      </c>
      <c r="B2805">
        <v>2016</v>
      </c>
      <c r="C2805" t="s">
        <v>26</v>
      </c>
      <c r="D2805" t="s">
        <v>117</v>
      </c>
      <c r="E2805">
        <v>18</v>
      </c>
      <c r="F2805" t="s">
        <v>20</v>
      </c>
      <c r="G2805">
        <v>34</v>
      </c>
      <c r="H2805">
        <v>108.626198083067</v>
      </c>
      <c r="I2805" t="s">
        <v>99</v>
      </c>
    </row>
    <row r="2806" spans="1:9">
      <c r="A2806" t="str">
        <f t="shared" si="43"/>
        <v>C902016MaleAllEth18</v>
      </c>
      <c r="B2806">
        <v>2016</v>
      </c>
      <c r="C2806" t="s">
        <v>26</v>
      </c>
      <c r="D2806" t="s">
        <v>117</v>
      </c>
      <c r="E2806">
        <v>18</v>
      </c>
      <c r="F2806" t="s">
        <v>20</v>
      </c>
      <c r="G2806">
        <v>28</v>
      </c>
      <c r="H2806">
        <v>89.456869009584693</v>
      </c>
      <c r="I2806" t="s">
        <v>100</v>
      </c>
    </row>
    <row r="2807" spans="1:9">
      <c r="A2807" t="str">
        <f t="shared" si="43"/>
        <v>C91-C952016MaleAllEth18</v>
      </c>
      <c r="B2807">
        <v>2016</v>
      </c>
      <c r="C2807" t="s">
        <v>26</v>
      </c>
      <c r="D2807" t="s">
        <v>117</v>
      </c>
      <c r="E2807">
        <v>18</v>
      </c>
      <c r="F2807" t="s">
        <v>20</v>
      </c>
      <c r="G2807">
        <v>52</v>
      </c>
      <c r="H2807">
        <v>166.13418530351399</v>
      </c>
      <c r="I2807" t="s">
        <v>101</v>
      </c>
    </row>
    <row r="2808" spans="1:9">
      <c r="A2808" t="str">
        <f t="shared" si="43"/>
        <v>D45-D472016MaleAllEth18</v>
      </c>
      <c r="B2808">
        <v>2016</v>
      </c>
      <c r="C2808" t="s">
        <v>26</v>
      </c>
      <c r="D2808" t="s">
        <v>117</v>
      </c>
      <c r="E2808">
        <v>18</v>
      </c>
      <c r="F2808" t="s">
        <v>20</v>
      </c>
      <c r="G2808">
        <v>35</v>
      </c>
      <c r="H2808">
        <v>111.82108626198099</v>
      </c>
      <c r="I2808" t="s">
        <v>142</v>
      </c>
    </row>
    <row r="2809" spans="1:9">
      <c r="A2809" t="str">
        <f t="shared" si="43"/>
        <v>C712014AllSexMaori1</v>
      </c>
      <c r="B2809">
        <v>2014</v>
      </c>
      <c r="C2809" t="s">
        <v>118</v>
      </c>
      <c r="D2809" t="s">
        <v>119</v>
      </c>
      <c r="E2809">
        <v>1</v>
      </c>
      <c r="F2809" t="s">
        <v>140</v>
      </c>
      <c r="G2809">
        <v>5</v>
      </c>
      <c r="H2809">
        <v>6.0060060060060101</v>
      </c>
      <c r="I2809" t="s">
        <v>96</v>
      </c>
    </row>
    <row r="2810" spans="1:9">
      <c r="A2810" t="str">
        <f t="shared" si="43"/>
        <v>C82-C86, C962014AllSexMaori1</v>
      </c>
      <c r="B2810">
        <v>2014</v>
      </c>
      <c r="C2810" t="s">
        <v>118</v>
      </c>
      <c r="D2810" t="s">
        <v>119</v>
      </c>
      <c r="E2810">
        <v>1</v>
      </c>
      <c r="F2810" t="s">
        <v>140</v>
      </c>
      <c r="G2810">
        <v>2</v>
      </c>
      <c r="H2810">
        <v>2.4024024024024002</v>
      </c>
      <c r="I2810" t="s">
        <v>99</v>
      </c>
    </row>
    <row r="2811" spans="1:9">
      <c r="A2811" t="str">
        <f t="shared" si="43"/>
        <v>C91-C952014AllSexMaori1</v>
      </c>
      <c r="B2811">
        <v>2014</v>
      </c>
      <c r="C2811" t="s">
        <v>118</v>
      </c>
      <c r="D2811" t="s">
        <v>119</v>
      </c>
      <c r="E2811">
        <v>1</v>
      </c>
      <c r="F2811" t="s">
        <v>140</v>
      </c>
      <c r="G2811">
        <v>3</v>
      </c>
      <c r="H2811">
        <v>3.6036036036036001</v>
      </c>
      <c r="I2811" t="s">
        <v>101</v>
      </c>
    </row>
    <row r="2812" spans="1:9">
      <c r="A2812" t="str">
        <f t="shared" si="43"/>
        <v>C18-C212014AllSexMaori2</v>
      </c>
      <c r="B2812">
        <v>2014</v>
      </c>
      <c r="C2812" t="s">
        <v>118</v>
      </c>
      <c r="D2812" t="s">
        <v>119</v>
      </c>
      <c r="E2812">
        <v>2</v>
      </c>
      <c r="F2812" t="s">
        <v>141</v>
      </c>
      <c r="G2812">
        <v>1</v>
      </c>
      <c r="H2812">
        <v>1.2577034335303701</v>
      </c>
      <c r="I2812" t="s">
        <v>89</v>
      </c>
    </row>
    <row r="2813" spans="1:9">
      <c r="A2813" t="str">
        <f t="shared" si="43"/>
        <v>C712014AllSexMaori2</v>
      </c>
      <c r="B2813">
        <v>2014</v>
      </c>
      <c r="C2813" t="s">
        <v>118</v>
      </c>
      <c r="D2813" t="s">
        <v>119</v>
      </c>
      <c r="E2813">
        <v>2</v>
      </c>
      <c r="F2813" t="s">
        <v>141</v>
      </c>
      <c r="G2813">
        <v>3</v>
      </c>
      <c r="H2813">
        <v>3.77311030059112</v>
      </c>
      <c r="I2813" t="s">
        <v>96</v>
      </c>
    </row>
    <row r="2814" spans="1:9">
      <c r="A2814" t="str">
        <f t="shared" si="43"/>
        <v>C812014AllSexMaori2</v>
      </c>
      <c r="B2814">
        <v>2014</v>
      </c>
      <c r="C2814" t="s">
        <v>118</v>
      </c>
      <c r="D2814" t="s">
        <v>119</v>
      </c>
      <c r="E2814">
        <v>2</v>
      </c>
      <c r="F2814" t="s">
        <v>141</v>
      </c>
      <c r="G2814">
        <v>1</v>
      </c>
      <c r="H2814">
        <v>1.2577034335303701</v>
      </c>
      <c r="I2814" t="s">
        <v>98</v>
      </c>
    </row>
    <row r="2815" spans="1:9">
      <c r="A2815" t="str">
        <f t="shared" si="43"/>
        <v>C91-C952014AllSexMaori2</v>
      </c>
      <c r="B2815">
        <v>2014</v>
      </c>
      <c r="C2815" t="s">
        <v>118</v>
      </c>
      <c r="D2815" t="s">
        <v>119</v>
      </c>
      <c r="E2815">
        <v>2</v>
      </c>
      <c r="F2815" t="s">
        <v>141</v>
      </c>
      <c r="G2815">
        <v>6</v>
      </c>
      <c r="H2815">
        <v>7.5462206011822399</v>
      </c>
      <c r="I2815" t="s">
        <v>101</v>
      </c>
    </row>
    <row r="2816" spans="1:9">
      <c r="A2816" t="str">
        <f t="shared" si="43"/>
        <v>C712014AllSexMaori3</v>
      </c>
      <c r="B2816">
        <v>2014</v>
      </c>
      <c r="C2816" t="s">
        <v>118</v>
      </c>
      <c r="D2816" t="s">
        <v>119</v>
      </c>
      <c r="E2816">
        <v>3</v>
      </c>
      <c r="F2816" t="s">
        <v>143</v>
      </c>
      <c r="G2816">
        <v>1</v>
      </c>
      <c r="H2816">
        <v>1.3966480446927401</v>
      </c>
      <c r="I2816" t="s">
        <v>96</v>
      </c>
    </row>
    <row r="2817" spans="1:9">
      <c r="A2817" t="str">
        <f t="shared" si="43"/>
        <v>C82-C86, C962014AllSexMaori3</v>
      </c>
      <c r="B2817">
        <v>2014</v>
      </c>
      <c r="C2817" t="s">
        <v>118</v>
      </c>
      <c r="D2817" t="s">
        <v>119</v>
      </c>
      <c r="E2817">
        <v>3</v>
      </c>
      <c r="F2817" t="s">
        <v>143</v>
      </c>
      <c r="G2817">
        <v>1</v>
      </c>
      <c r="H2817">
        <v>1.3966480446927401</v>
      </c>
      <c r="I2817" t="s">
        <v>99</v>
      </c>
    </row>
    <row r="2818" spans="1:9">
      <c r="A2818" t="str">
        <f t="shared" si="43"/>
        <v>C91-C952014AllSexMaori3</v>
      </c>
      <c r="B2818">
        <v>2014</v>
      </c>
      <c r="C2818" t="s">
        <v>118</v>
      </c>
      <c r="D2818" t="s">
        <v>119</v>
      </c>
      <c r="E2818">
        <v>3</v>
      </c>
      <c r="F2818" t="s">
        <v>143</v>
      </c>
      <c r="G2818">
        <v>2</v>
      </c>
      <c r="H2818">
        <v>2.7932960893854699</v>
      </c>
      <c r="I2818" t="s">
        <v>101</v>
      </c>
    </row>
    <row r="2819" spans="1:9">
      <c r="A2819" t="str">
        <f t="shared" ref="A2819:A2882" si="44">I2819&amp;B2819&amp;C2819&amp;D2819&amp;E2819</f>
        <v>C162014AllSexMaori4</v>
      </c>
      <c r="B2819">
        <v>2014</v>
      </c>
      <c r="C2819" t="s">
        <v>118</v>
      </c>
      <c r="D2819" t="s">
        <v>119</v>
      </c>
      <c r="E2819">
        <v>4</v>
      </c>
      <c r="F2819" t="s">
        <v>144</v>
      </c>
      <c r="G2819">
        <v>1</v>
      </c>
      <c r="H2819">
        <v>1.43947027493882</v>
      </c>
      <c r="I2819" t="s">
        <v>88</v>
      </c>
    </row>
    <row r="2820" spans="1:9">
      <c r="A2820" t="str">
        <f t="shared" si="44"/>
        <v>C18-C212014AllSexMaori4</v>
      </c>
      <c r="B2820">
        <v>2014</v>
      </c>
      <c r="C2820" t="s">
        <v>118</v>
      </c>
      <c r="D2820" t="s">
        <v>119</v>
      </c>
      <c r="E2820">
        <v>4</v>
      </c>
      <c r="F2820" t="s">
        <v>144</v>
      </c>
      <c r="G2820">
        <v>1</v>
      </c>
      <c r="H2820">
        <v>1.43947027493882</v>
      </c>
      <c r="I2820" t="s">
        <v>89</v>
      </c>
    </row>
    <row r="2821" spans="1:9">
      <c r="A2821" t="str">
        <f t="shared" si="44"/>
        <v>C622014AllSexMaori4</v>
      </c>
      <c r="B2821">
        <v>2014</v>
      </c>
      <c r="C2821" t="s">
        <v>118</v>
      </c>
      <c r="D2821" t="s">
        <v>119</v>
      </c>
      <c r="E2821">
        <v>4</v>
      </c>
      <c r="F2821" t="s">
        <v>144</v>
      </c>
      <c r="G2821">
        <v>1</v>
      </c>
      <c r="H2821">
        <v>1.43947027493882</v>
      </c>
      <c r="I2821" t="s">
        <v>108</v>
      </c>
    </row>
    <row r="2822" spans="1:9">
      <c r="A2822" t="str">
        <f t="shared" si="44"/>
        <v>C712014AllSexMaori4</v>
      </c>
      <c r="B2822">
        <v>2014</v>
      </c>
      <c r="C2822" t="s">
        <v>118</v>
      </c>
      <c r="D2822" t="s">
        <v>119</v>
      </c>
      <c r="E2822">
        <v>4</v>
      </c>
      <c r="F2822" t="s">
        <v>144</v>
      </c>
      <c r="G2822">
        <v>2</v>
      </c>
      <c r="H2822">
        <v>2.8789405498776501</v>
      </c>
      <c r="I2822" t="s">
        <v>96</v>
      </c>
    </row>
    <row r="2823" spans="1:9">
      <c r="A2823" t="str">
        <f t="shared" si="44"/>
        <v>C82-C86, C962014AllSexMaori4</v>
      </c>
      <c r="B2823">
        <v>2014</v>
      </c>
      <c r="C2823" t="s">
        <v>118</v>
      </c>
      <c r="D2823" t="s">
        <v>119</v>
      </c>
      <c r="E2823">
        <v>4</v>
      </c>
      <c r="F2823" t="s">
        <v>144</v>
      </c>
      <c r="G2823">
        <v>3</v>
      </c>
      <c r="H2823">
        <v>4.3184108248164703</v>
      </c>
      <c r="I2823" t="s">
        <v>99</v>
      </c>
    </row>
    <row r="2824" spans="1:9">
      <c r="A2824" t="str">
        <f t="shared" si="44"/>
        <v>C91-C952014AllSexMaori4</v>
      </c>
      <c r="B2824">
        <v>2014</v>
      </c>
      <c r="C2824" t="s">
        <v>118</v>
      </c>
      <c r="D2824" t="s">
        <v>119</v>
      </c>
      <c r="E2824">
        <v>4</v>
      </c>
      <c r="F2824" t="s">
        <v>144</v>
      </c>
      <c r="G2824">
        <v>2</v>
      </c>
      <c r="H2824">
        <v>2.8789405498776501</v>
      </c>
      <c r="I2824" t="s">
        <v>101</v>
      </c>
    </row>
    <row r="2825" spans="1:9">
      <c r="A2825" t="str">
        <f t="shared" si="44"/>
        <v>C18-C212014AllSexMaori5</v>
      </c>
      <c r="B2825">
        <v>2014</v>
      </c>
      <c r="C2825" t="s">
        <v>118</v>
      </c>
      <c r="D2825" t="s">
        <v>119</v>
      </c>
      <c r="E2825">
        <v>5</v>
      </c>
      <c r="F2825" t="s">
        <v>145</v>
      </c>
      <c r="G2825">
        <v>1</v>
      </c>
      <c r="H2825">
        <v>1.6641704110500899</v>
      </c>
      <c r="I2825" t="s">
        <v>89</v>
      </c>
    </row>
    <row r="2826" spans="1:9">
      <c r="A2826" t="str">
        <f t="shared" si="44"/>
        <v>C432014AllSexMaori5</v>
      </c>
      <c r="B2826">
        <v>2014</v>
      </c>
      <c r="C2826" t="s">
        <v>118</v>
      </c>
      <c r="D2826" t="s">
        <v>119</v>
      </c>
      <c r="E2826">
        <v>5</v>
      </c>
      <c r="F2826" t="s">
        <v>145</v>
      </c>
      <c r="G2826">
        <v>1</v>
      </c>
      <c r="H2826">
        <v>1.6641704110500899</v>
      </c>
      <c r="I2826" t="s">
        <v>93</v>
      </c>
    </row>
    <row r="2827" spans="1:9">
      <c r="A2827" t="str">
        <f t="shared" si="44"/>
        <v>C502014AllSexMaori5</v>
      </c>
      <c r="B2827">
        <v>2014</v>
      </c>
      <c r="C2827" t="s">
        <v>118</v>
      </c>
      <c r="D2827" t="s">
        <v>119</v>
      </c>
      <c r="E2827">
        <v>5</v>
      </c>
      <c r="F2827" t="s">
        <v>145</v>
      </c>
      <c r="G2827">
        <v>2</v>
      </c>
      <c r="H2827">
        <v>3.3283408221001798</v>
      </c>
      <c r="I2827" t="s">
        <v>102</v>
      </c>
    </row>
    <row r="2828" spans="1:9">
      <c r="A2828" t="str">
        <f t="shared" si="44"/>
        <v>C532014AllSexMaori5</v>
      </c>
      <c r="B2828">
        <v>2014</v>
      </c>
      <c r="C2828" t="s">
        <v>118</v>
      </c>
      <c r="D2828" t="s">
        <v>119</v>
      </c>
      <c r="E2828">
        <v>5</v>
      </c>
      <c r="F2828" t="s">
        <v>145</v>
      </c>
      <c r="G2828">
        <v>1</v>
      </c>
      <c r="H2828">
        <v>1.6641704110500899</v>
      </c>
      <c r="I2828" t="s">
        <v>103</v>
      </c>
    </row>
    <row r="2829" spans="1:9">
      <c r="A2829" t="str">
        <f t="shared" si="44"/>
        <v>C54-C552014AllSexMaori5</v>
      </c>
      <c r="B2829">
        <v>2014</v>
      </c>
      <c r="C2829" t="s">
        <v>118</v>
      </c>
      <c r="D2829" t="s">
        <v>119</v>
      </c>
      <c r="E2829">
        <v>5</v>
      </c>
      <c r="F2829" t="s">
        <v>145</v>
      </c>
      <c r="G2829">
        <v>1</v>
      </c>
      <c r="H2829">
        <v>1.6641704110500899</v>
      </c>
      <c r="I2829" t="s">
        <v>104</v>
      </c>
    </row>
    <row r="2830" spans="1:9">
      <c r="A2830" t="str">
        <f t="shared" si="44"/>
        <v>C56-C572014AllSexMaori5</v>
      </c>
      <c r="B2830">
        <v>2014</v>
      </c>
      <c r="C2830" t="s">
        <v>118</v>
      </c>
      <c r="D2830" t="s">
        <v>119</v>
      </c>
      <c r="E2830">
        <v>5</v>
      </c>
      <c r="F2830" t="s">
        <v>145</v>
      </c>
      <c r="G2830">
        <v>2</v>
      </c>
      <c r="H2830">
        <v>3.3283408221001798</v>
      </c>
      <c r="I2830" t="s">
        <v>105</v>
      </c>
    </row>
    <row r="2831" spans="1:9">
      <c r="A2831" t="str">
        <f t="shared" si="44"/>
        <v>C622014AllSexMaori5</v>
      </c>
      <c r="B2831">
        <v>2014</v>
      </c>
      <c r="C2831" t="s">
        <v>118</v>
      </c>
      <c r="D2831" t="s">
        <v>119</v>
      </c>
      <c r="E2831">
        <v>5</v>
      </c>
      <c r="F2831" t="s">
        <v>145</v>
      </c>
      <c r="G2831">
        <v>4</v>
      </c>
      <c r="H2831">
        <v>6.6566816442003702</v>
      </c>
      <c r="I2831" t="s">
        <v>108</v>
      </c>
    </row>
    <row r="2832" spans="1:9">
      <c r="A2832" t="str">
        <f t="shared" si="44"/>
        <v>C712014AllSexMaori5</v>
      </c>
      <c r="B2832">
        <v>2014</v>
      </c>
      <c r="C2832" t="s">
        <v>118</v>
      </c>
      <c r="D2832" t="s">
        <v>119</v>
      </c>
      <c r="E2832">
        <v>5</v>
      </c>
      <c r="F2832" t="s">
        <v>145</v>
      </c>
      <c r="G2832">
        <v>1</v>
      </c>
      <c r="H2832">
        <v>1.6641704110500899</v>
      </c>
      <c r="I2832" t="s">
        <v>96</v>
      </c>
    </row>
    <row r="2833" spans="1:9">
      <c r="A2833" t="str">
        <f t="shared" si="44"/>
        <v>C732014AllSexMaori5</v>
      </c>
      <c r="B2833">
        <v>2014</v>
      </c>
      <c r="C2833" t="s">
        <v>118</v>
      </c>
      <c r="D2833" t="s">
        <v>119</v>
      </c>
      <c r="E2833">
        <v>5</v>
      </c>
      <c r="F2833" t="s">
        <v>145</v>
      </c>
      <c r="G2833">
        <v>3</v>
      </c>
      <c r="H2833">
        <v>4.9925112331502701</v>
      </c>
      <c r="I2833" t="s">
        <v>97</v>
      </c>
    </row>
    <row r="2834" spans="1:9">
      <c r="A2834" t="str">
        <f t="shared" si="44"/>
        <v>C812014AllSexMaori5</v>
      </c>
      <c r="B2834">
        <v>2014</v>
      </c>
      <c r="C2834" t="s">
        <v>118</v>
      </c>
      <c r="D2834" t="s">
        <v>119</v>
      </c>
      <c r="E2834">
        <v>5</v>
      </c>
      <c r="F2834" t="s">
        <v>145</v>
      </c>
      <c r="G2834">
        <v>4</v>
      </c>
      <c r="H2834">
        <v>6.6566816442003702</v>
      </c>
      <c r="I2834" t="s">
        <v>98</v>
      </c>
    </row>
    <row r="2835" spans="1:9">
      <c r="A2835" t="str">
        <f t="shared" si="44"/>
        <v>C91-C952014AllSexMaori5</v>
      </c>
      <c r="B2835">
        <v>2014</v>
      </c>
      <c r="C2835" t="s">
        <v>118</v>
      </c>
      <c r="D2835" t="s">
        <v>119</v>
      </c>
      <c r="E2835">
        <v>5</v>
      </c>
      <c r="F2835" t="s">
        <v>145</v>
      </c>
      <c r="G2835">
        <v>3</v>
      </c>
      <c r="H2835">
        <v>4.9925112331502701</v>
      </c>
      <c r="I2835" t="s">
        <v>101</v>
      </c>
    </row>
    <row r="2836" spans="1:9">
      <c r="A2836" t="str">
        <f t="shared" si="44"/>
        <v>C18-C212014AllSexMaori6</v>
      </c>
      <c r="B2836">
        <v>2014</v>
      </c>
      <c r="C2836" t="s">
        <v>118</v>
      </c>
      <c r="D2836" t="s">
        <v>119</v>
      </c>
      <c r="E2836">
        <v>6</v>
      </c>
      <c r="F2836" t="s">
        <v>146</v>
      </c>
      <c r="G2836">
        <v>3</v>
      </c>
      <c r="H2836">
        <v>6.43362642075917</v>
      </c>
      <c r="I2836" t="s">
        <v>89</v>
      </c>
    </row>
    <row r="2837" spans="1:9">
      <c r="A2837" t="str">
        <f t="shared" si="44"/>
        <v>C502014AllSexMaori6</v>
      </c>
      <c r="B2837">
        <v>2014</v>
      </c>
      <c r="C2837" t="s">
        <v>118</v>
      </c>
      <c r="D2837" t="s">
        <v>119</v>
      </c>
      <c r="E2837">
        <v>6</v>
      </c>
      <c r="F2837" t="s">
        <v>146</v>
      </c>
      <c r="G2837">
        <v>3</v>
      </c>
      <c r="H2837">
        <v>6.43362642075917</v>
      </c>
      <c r="I2837" t="s">
        <v>102</v>
      </c>
    </row>
    <row r="2838" spans="1:9">
      <c r="A2838" t="str">
        <f t="shared" si="44"/>
        <v>C512014AllSexMaori6</v>
      </c>
      <c r="B2838">
        <v>2014</v>
      </c>
      <c r="C2838" t="s">
        <v>118</v>
      </c>
      <c r="D2838" t="s">
        <v>119</v>
      </c>
      <c r="E2838">
        <v>6</v>
      </c>
      <c r="F2838" t="s">
        <v>146</v>
      </c>
      <c r="G2838">
        <v>1</v>
      </c>
      <c r="H2838">
        <v>2.1445421402530598</v>
      </c>
      <c r="I2838" t="s">
        <v>106</v>
      </c>
    </row>
    <row r="2839" spans="1:9">
      <c r="A2839" t="str">
        <f t="shared" si="44"/>
        <v>C532014AllSexMaori6</v>
      </c>
      <c r="B2839">
        <v>2014</v>
      </c>
      <c r="C2839" t="s">
        <v>118</v>
      </c>
      <c r="D2839" t="s">
        <v>119</v>
      </c>
      <c r="E2839">
        <v>6</v>
      </c>
      <c r="F2839" t="s">
        <v>146</v>
      </c>
      <c r="G2839">
        <v>3</v>
      </c>
      <c r="H2839">
        <v>6.43362642075917</v>
      </c>
      <c r="I2839" t="s">
        <v>103</v>
      </c>
    </row>
    <row r="2840" spans="1:9">
      <c r="A2840" t="str">
        <f t="shared" si="44"/>
        <v>C56-C572014AllSexMaori6</v>
      </c>
      <c r="B2840">
        <v>2014</v>
      </c>
      <c r="C2840" t="s">
        <v>118</v>
      </c>
      <c r="D2840" t="s">
        <v>119</v>
      </c>
      <c r="E2840">
        <v>6</v>
      </c>
      <c r="F2840" t="s">
        <v>146</v>
      </c>
      <c r="G2840">
        <v>2</v>
      </c>
      <c r="H2840">
        <v>4.2890842805061098</v>
      </c>
      <c r="I2840" t="s">
        <v>105</v>
      </c>
    </row>
    <row r="2841" spans="1:9">
      <c r="A2841" t="str">
        <f t="shared" si="44"/>
        <v>C622014AllSexMaori6</v>
      </c>
      <c r="B2841">
        <v>2014</v>
      </c>
      <c r="C2841" t="s">
        <v>118</v>
      </c>
      <c r="D2841" t="s">
        <v>119</v>
      </c>
      <c r="E2841">
        <v>6</v>
      </c>
      <c r="F2841" t="s">
        <v>146</v>
      </c>
      <c r="G2841">
        <v>5</v>
      </c>
      <c r="H2841">
        <v>10.722710701265299</v>
      </c>
      <c r="I2841" t="s">
        <v>108</v>
      </c>
    </row>
    <row r="2842" spans="1:9">
      <c r="A2842" t="str">
        <f t="shared" si="44"/>
        <v>C712014AllSexMaori6</v>
      </c>
      <c r="B2842">
        <v>2014</v>
      </c>
      <c r="C2842" t="s">
        <v>118</v>
      </c>
      <c r="D2842" t="s">
        <v>119</v>
      </c>
      <c r="E2842">
        <v>6</v>
      </c>
      <c r="F2842" t="s">
        <v>146</v>
      </c>
      <c r="G2842">
        <v>1</v>
      </c>
      <c r="H2842">
        <v>2.1445421402530598</v>
      </c>
      <c r="I2842" t="s">
        <v>96</v>
      </c>
    </row>
    <row r="2843" spans="1:9">
      <c r="A2843" t="str">
        <f t="shared" si="44"/>
        <v>C732014AllSexMaori6</v>
      </c>
      <c r="B2843">
        <v>2014</v>
      </c>
      <c r="C2843" t="s">
        <v>118</v>
      </c>
      <c r="D2843" t="s">
        <v>119</v>
      </c>
      <c r="E2843">
        <v>6</v>
      </c>
      <c r="F2843" t="s">
        <v>146</v>
      </c>
      <c r="G2843">
        <v>1</v>
      </c>
      <c r="H2843">
        <v>2.1445421402530598</v>
      </c>
      <c r="I2843" t="s">
        <v>97</v>
      </c>
    </row>
    <row r="2844" spans="1:9">
      <c r="A2844" t="str">
        <f t="shared" si="44"/>
        <v>C82-C86, C962014AllSexMaori6</v>
      </c>
      <c r="B2844">
        <v>2014</v>
      </c>
      <c r="C2844" t="s">
        <v>118</v>
      </c>
      <c r="D2844" t="s">
        <v>119</v>
      </c>
      <c r="E2844">
        <v>6</v>
      </c>
      <c r="F2844" t="s">
        <v>146</v>
      </c>
      <c r="G2844">
        <v>1</v>
      </c>
      <c r="H2844">
        <v>2.1445421402530598</v>
      </c>
      <c r="I2844" t="s">
        <v>99</v>
      </c>
    </row>
    <row r="2845" spans="1:9">
      <c r="A2845" t="str">
        <f t="shared" si="44"/>
        <v>C00-C142014AllSexMaori7</v>
      </c>
      <c r="B2845">
        <v>2014</v>
      </c>
      <c r="C2845" t="s">
        <v>118</v>
      </c>
      <c r="D2845" t="s">
        <v>119</v>
      </c>
      <c r="E2845">
        <v>7</v>
      </c>
      <c r="F2845" t="s">
        <v>147</v>
      </c>
      <c r="G2845">
        <v>1</v>
      </c>
      <c r="H2845">
        <v>2.5131942699170602</v>
      </c>
      <c r="I2845" t="s">
        <v>86</v>
      </c>
    </row>
    <row r="2846" spans="1:9">
      <c r="A2846" t="str">
        <f t="shared" si="44"/>
        <v>C162014AllSexMaori7</v>
      </c>
      <c r="B2846">
        <v>2014</v>
      </c>
      <c r="C2846" t="s">
        <v>118</v>
      </c>
      <c r="D2846" t="s">
        <v>119</v>
      </c>
      <c r="E2846">
        <v>7</v>
      </c>
      <c r="F2846" t="s">
        <v>147</v>
      </c>
      <c r="G2846">
        <v>1</v>
      </c>
      <c r="H2846">
        <v>2.5131942699170602</v>
      </c>
      <c r="I2846" t="s">
        <v>88</v>
      </c>
    </row>
    <row r="2847" spans="1:9">
      <c r="A2847" t="str">
        <f t="shared" si="44"/>
        <v>C18-C212014AllSexMaori7</v>
      </c>
      <c r="B2847">
        <v>2014</v>
      </c>
      <c r="C2847" t="s">
        <v>118</v>
      </c>
      <c r="D2847" t="s">
        <v>119</v>
      </c>
      <c r="E2847">
        <v>7</v>
      </c>
      <c r="F2847" t="s">
        <v>147</v>
      </c>
      <c r="G2847">
        <v>4</v>
      </c>
      <c r="H2847">
        <v>10.052777079668299</v>
      </c>
      <c r="I2847" t="s">
        <v>89</v>
      </c>
    </row>
    <row r="2848" spans="1:9">
      <c r="A2848" t="str">
        <f t="shared" si="44"/>
        <v>C432014AllSexMaori7</v>
      </c>
      <c r="B2848">
        <v>2014</v>
      </c>
      <c r="C2848" t="s">
        <v>118</v>
      </c>
      <c r="D2848" t="s">
        <v>119</v>
      </c>
      <c r="E2848">
        <v>7</v>
      </c>
      <c r="F2848" t="s">
        <v>147</v>
      </c>
      <c r="G2848">
        <v>2</v>
      </c>
      <c r="H2848">
        <v>5.0263885398341301</v>
      </c>
      <c r="I2848" t="s">
        <v>93</v>
      </c>
    </row>
    <row r="2849" spans="1:9">
      <c r="A2849" t="str">
        <f t="shared" si="44"/>
        <v>C502014AllSexMaori7</v>
      </c>
      <c r="B2849">
        <v>2014</v>
      </c>
      <c r="C2849" t="s">
        <v>118</v>
      </c>
      <c r="D2849" t="s">
        <v>119</v>
      </c>
      <c r="E2849">
        <v>7</v>
      </c>
      <c r="F2849" t="s">
        <v>147</v>
      </c>
      <c r="G2849">
        <v>9</v>
      </c>
      <c r="H2849">
        <v>22.6187484292536</v>
      </c>
      <c r="I2849" t="s">
        <v>102</v>
      </c>
    </row>
    <row r="2850" spans="1:9">
      <c r="A2850" t="str">
        <f t="shared" si="44"/>
        <v>C532014AllSexMaori7</v>
      </c>
      <c r="B2850">
        <v>2014</v>
      </c>
      <c r="C2850" t="s">
        <v>118</v>
      </c>
      <c r="D2850" t="s">
        <v>119</v>
      </c>
      <c r="E2850">
        <v>7</v>
      </c>
      <c r="F2850" t="s">
        <v>147</v>
      </c>
      <c r="G2850">
        <v>4</v>
      </c>
      <c r="H2850">
        <v>10.052777079668299</v>
      </c>
      <c r="I2850" t="s">
        <v>103</v>
      </c>
    </row>
    <row r="2851" spans="1:9">
      <c r="A2851" t="str">
        <f t="shared" si="44"/>
        <v>C54-C552014AllSexMaori7</v>
      </c>
      <c r="B2851">
        <v>2014</v>
      </c>
      <c r="C2851" t="s">
        <v>118</v>
      </c>
      <c r="D2851" t="s">
        <v>119</v>
      </c>
      <c r="E2851">
        <v>7</v>
      </c>
      <c r="F2851" t="s">
        <v>147</v>
      </c>
      <c r="G2851">
        <v>1</v>
      </c>
      <c r="H2851">
        <v>2.5131942699170602</v>
      </c>
      <c r="I2851" t="s">
        <v>104</v>
      </c>
    </row>
    <row r="2852" spans="1:9">
      <c r="A2852" t="str">
        <f t="shared" si="44"/>
        <v>C622014AllSexMaori7</v>
      </c>
      <c r="B2852">
        <v>2014</v>
      </c>
      <c r="C2852" t="s">
        <v>118</v>
      </c>
      <c r="D2852" t="s">
        <v>119</v>
      </c>
      <c r="E2852">
        <v>7</v>
      </c>
      <c r="F2852" t="s">
        <v>147</v>
      </c>
      <c r="G2852">
        <v>8</v>
      </c>
      <c r="H2852">
        <v>20.105554159336499</v>
      </c>
      <c r="I2852" t="s">
        <v>108</v>
      </c>
    </row>
    <row r="2853" spans="1:9">
      <c r="A2853" t="str">
        <f t="shared" si="44"/>
        <v>C64-C66, C682014AllSexMaori7</v>
      </c>
      <c r="B2853">
        <v>2014</v>
      </c>
      <c r="C2853" t="s">
        <v>118</v>
      </c>
      <c r="D2853" t="s">
        <v>119</v>
      </c>
      <c r="E2853">
        <v>7</v>
      </c>
      <c r="F2853" t="s">
        <v>147</v>
      </c>
      <c r="G2853">
        <v>1</v>
      </c>
      <c r="H2853">
        <v>2.5131942699170602</v>
      </c>
      <c r="I2853" t="s">
        <v>94</v>
      </c>
    </row>
    <row r="2854" spans="1:9">
      <c r="A2854" t="str">
        <f t="shared" si="44"/>
        <v>C732014AllSexMaori7</v>
      </c>
      <c r="B2854">
        <v>2014</v>
      </c>
      <c r="C2854" t="s">
        <v>118</v>
      </c>
      <c r="D2854" t="s">
        <v>119</v>
      </c>
      <c r="E2854">
        <v>7</v>
      </c>
      <c r="F2854" t="s">
        <v>147</v>
      </c>
      <c r="G2854">
        <v>1</v>
      </c>
      <c r="H2854">
        <v>2.5131942699170602</v>
      </c>
      <c r="I2854" t="s">
        <v>97</v>
      </c>
    </row>
    <row r="2855" spans="1:9">
      <c r="A2855" t="str">
        <f t="shared" si="44"/>
        <v>C812014AllSexMaori7</v>
      </c>
      <c r="B2855">
        <v>2014</v>
      </c>
      <c r="C2855" t="s">
        <v>118</v>
      </c>
      <c r="D2855" t="s">
        <v>119</v>
      </c>
      <c r="E2855">
        <v>7</v>
      </c>
      <c r="F2855" t="s">
        <v>147</v>
      </c>
      <c r="G2855">
        <v>1</v>
      </c>
      <c r="H2855">
        <v>2.5131942699170602</v>
      </c>
      <c r="I2855" t="s">
        <v>98</v>
      </c>
    </row>
    <row r="2856" spans="1:9">
      <c r="A2856" t="str">
        <f t="shared" si="44"/>
        <v>C82-C86, C962014AllSexMaori7</v>
      </c>
      <c r="B2856">
        <v>2014</v>
      </c>
      <c r="C2856" t="s">
        <v>118</v>
      </c>
      <c r="D2856" t="s">
        <v>119</v>
      </c>
      <c r="E2856">
        <v>7</v>
      </c>
      <c r="F2856" t="s">
        <v>147</v>
      </c>
      <c r="G2856">
        <v>1</v>
      </c>
      <c r="H2856">
        <v>2.5131942699170602</v>
      </c>
      <c r="I2856" t="s">
        <v>99</v>
      </c>
    </row>
    <row r="2857" spans="1:9">
      <c r="A2857" t="str">
        <f t="shared" si="44"/>
        <v>C91-C952014AllSexMaori7</v>
      </c>
      <c r="B2857">
        <v>2014</v>
      </c>
      <c r="C2857" t="s">
        <v>118</v>
      </c>
      <c r="D2857" t="s">
        <v>119</v>
      </c>
      <c r="E2857">
        <v>7</v>
      </c>
      <c r="F2857" t="s">
        <v>147</v>
      </c>
      <c r="G2857">
        <v>4</v>
      </c>
      <c r="H2857">
        <v>10.052777079668299</v>
      </c>
      <c r="I2857" t="s">
        <v>101</v>
      </c>
    </row>
    <row r="2858" spans="1:9">
      <c r="A2858" t="str">
        <f t="shared" si="44"/>
        <v>C00-C142014AllSexMaori8</v>
      </c>
      <c r="B2858">
        <v>2014</v>
      </c>
      <c r="C2858" t="s">
        <v>118</v>
      </c>
      <c r="D2858" t="s">
        <v>119</v>
      </c>
      <c r="E2858">
        <v>8</v>
      </c>
      <c r="F2858" t="s">
        <v>148</v>
      </c>
      <c r="G2858">
        <v>2</v>
      </c>
      <c r="H2858">
        <v>5.05305709954522</v>
      </c>
      <c r="I2858" t="s">
        <v>86</v>
      </c>
    </row>
    <row r="2859" spans="1:9">
      <c r="A2859" t="str">
        <f t="shared" si="44"/>
        <v>C162014AllSexMaori8</v>
      </c>
      <c r="B2859">
        <v>2014</v>
      </c>
      <c r="C2859" t="s">
        <v>118</v>
      </c>
      <c r="D2859" t="s">
        <v>119</v>
      </c>
      <c r="E2859">
        <v>8</v>
      </c>
      <c r="F2859" t="s">
        <v>148</v>
      </c>
      <c r="G2859">
        <v>2</v>
      </c>
      <c r="H2859">
        <v>5.05305709954522</v>
      </c>
      <c r="I2859" t="s">
        <v>88</v>
      </c>
    </row>
    <row r="2860" spans="1:9">
      <c r="A2860" t="str">
        <f t="shared" si="44"/>
        <v>C18-C212014AllSexMaori8</v>
      </c>
      <c r="B2860">
        <v>2014</v>
      </c>
      <c r="C2860" t="s">
        <v>118</v>
      </c>
      <c r="D2860" t="s">
        <v>119</v>
      </c>
      <c r="E2860">
        <v>8</v>
      </c>
      <c r="F2860" t="s">
        <v>148</v>
      </c>
      <c r="G2860">
        <v>5</v>
      </c>
      <c r="H2860">
        <v>12.6326427488631</v>
      </c>
      <c r="I2860" t="s">
        <v>89</v>
      </c>
    </row>
    <row r="2861" spans="1:9">
      <c r="A2861" t="str">
        <f t="shared" si="44"/>
        <v>C252014AllSexMaori8</v>
      </c>
      <c r="B2861">
        <v>2014</v>
      </c>
      <c r="C2861" t="s">
        <v>118</v>
      </c>
      <c r="D2861" t="s">
        <v>119</v>
      </c>
      <c r="E2861">
        <v>8</v>
      </c>
      <c r="F2861" t="s">
        <v>148</v>
      </c>
      <c r="G2861">
        <v>1</v>
      </c>
      <c r="H2861">
        <v>2.52652854977261</v>
      </c>
      <c r="I2861" t="s">
        <v>91</v>
      </c>
    </row>
    <row r="2862" spans="1:9">
      <c r="A2862" t="str">
        <f t="shared" si="44"/>
        <v>C33-C342014AllSexMaori8</v>
      </c>
      <c r="B2862">
        <v>2014</v>
      </c>
      <c r="C2862" t="s">
        <v>118</v>
      </c>
      <c r="D2862" t="s">
        <v>119</v>
      </c>
      <c r="E2862">
        <v>8</v>
      </c>
      <c r="F2862" t="s">
        <v>148</v>
      </c>
      <c r="G2862">
        <v>1</v>
      </c>
      <c r="H2862">
        <v>2.52652854977261</v>
      </c>
      <c r="I2862" t="s">
        <v>92</v>
      </c>
    </row>
    <row r="2863" spans="1:9">
      <c r="A2863" t="str">
        <f t="shared" si="44"/>
        <v>C432014AllSexMaori8</v>
      </c>
      <c r="B2863">
        <v>2014</v>
      </c>
      <c r="C2863" t="s">
        <v>118</v>
      </c>
      <c r="D2863" t="s">
        <v>119</v>
      </c>
      <c r="E2863">
        <v>8</v>
      </c>
      <c r="F2863" t="s">
        <v>148</v>
      </c>
      <c r="G2863">
        <v>1</v>
      </c>
      <c r="H2863">
        <v>2.52652854977261</v>
      </c>
      <c r="I2863" t="s">
        <v>93</v>
      </c>
    </row>
    <row r="2864" spans="1:9">
      <c r="A2864" t="str">
        <f t="shared" si="44"/>
        <v>C502014AllSexMaori8</v>
      </c>
      <c r="B2864">
        <v>2014</v>
      </c>
      <c r="C2864" t="s">
        <v>118</v>
      </c>
      <c r="D2864" t="s">
        <v>119</v>
      </c>
      <c r="E2864">
        <v>8</v>
      </c>
      <c r="F2864" t="s">
        <v>148</v>
      </c>
      <c r="G2864">
        <v>13</v>
      </c>
      <c r="H2864">
        <v>32.844871147044003</v>
      </c>
      <c r="I2864" t="s">
        <v>102</v>
      </c>
    </row>
    <row r="2865" spans="1:9">
      <c r="A2865" t="str">
        <f t="shared" si="44"/>
        <v>C532014AllSexMaori8</v>
      </c>
      <c r="B2865">
        <v>2014</v>
      </c>
      <c r="C2865" t="s">
        <v>118</v>
      </c>
      <c r="D2865" t="s">
        <v>119</v>
      </c>
      <c r="E2865">
        <v>8</v>
      </c>
      <c r="F2865" t="s">
        <v>148</v>
      </c>
      <c r="G2865">
        <v>6</v>
      </c>
      <c r="H2865">
        <v>15.1591712986357</v>
      </c>
      <c r="I2865" t="s">
        <v>103</v>
      </c>
    </row>
    <row r="2866" spans="1:9">
      <c r="A2866" t="str">
        <f t="shared" si="44"/>
        <v>C54-C552014AllSexMaori8</v>
      </c>
      <c r="B2866">
        <v>2014</v>
      </c>
      <c r="C2866" t="s">
        <v>118</v>
      </c>
      <c r="D2866" t="s">
        <v>119</v>
      </c>
      <c r="E2866">
        <v>8</v>
      </c>
      <c r="F2866" t="s">
        <v>148</v>
      </c>
      <c r="G2866">
        <v>5</v>
      </c>
      <c r="H2866">
        <v>12.6326427488631</v>
      </c>
      <c r="I2866" t="s">
        <v>104</v>
      </c>
    </row>
    <row r="2867" spans="1:9">
      <c r="A2867" t="str">
        <f t="shared" si="44"/>
        <v>C56-C572014AllSexMaori8</v>
      </c>
      <c r="B2867">
        <v>2014</v>
      </c>
      <c r="C2867" t="s">
        <v>118</v>
      </c>
      <c r="D2867" t="s">
        <v>119</v>
      </c>
      <c r="E2867">
        <v>8</v>
      </c>
      <c r="F2867" t="s">
        <v>148</v>
      </c>
      <c r="G2867">
        <v>1</v>
      </c>
      <c r="H2867">
        <v>2.52652854977261</v>
      </c>
      <c r="I2867" t="s">
        <v>105</v>
      </c>
    </row>
    <row r="2868" spans="1:9">
      <c r="A2868" t="str">
        <f t="shared" si="44"/>
        <v>C622014AllSexMaori8</v>
      </c>
      <c r="B2868">
        <v>2014</v>
      </c>
      <c r="C2868" t="s">
        <v>118</v>
      </c>
      <c r="D2868" t="s">
        <v>119</v>
      </c>
      <c r="E2868">
        <v>8</v>
      </c>
      <c r="F2868" t="s">
        <v>148</v>
      </c>
      <c r="G2868">
        <v>6</v>
      </c>
      <c r="H2868">
        <v>15.1591712986357</v>
      </c>
      <c r="I2868" t="s">
        <v>108</v>
      </c>
    </row>
    <row r="2869" spans="1:9">
      <c r="A2869" t="str">
        <f t="shared" si="44"/>
        <v>C64-C66, C682014AllSexMaori8</v>
      </c>
      <c r="B2869">
        <v>2014</v>
      </c>
      <c r="C2869" t="s">
        <v>118</v>
      </c>
      <c r="D2869" t="s">
        <v>119</v>
      </c>
      <c r="E2869">
        <v>8</v>
      </c>
      <c r="F2869" t="s">
        <v>148</v>
      </c>
      <c r="G2869">
        <v>4</v>
      </c>
      <c r="H2869">
        <v>10.106114199090401</v>
      </c>
      <c r="I2869" t="s">
        <v>94</v>
      </c>
    </row>
    <row r="2870" spans="1:9">
      <c r="A2870" t="str">
        <f t="shared" si="44"/>
        <v>C712014AllSexMaori8</v>
      </c>
      <c r="B2870">
        <v>2014</v>
      </c>
      <c r="C2870" t="s">
        <v>118</v>
      </c>
      <c r="D2870" t="s">
        <v>119</v>
      </c>
      <c r="E2870">
        <v>8</v>
      </c>
      <c r="F2870" t="s">
        <v>148</v>
      </c>
      <c r="G2870">
        <v>2</v>
      </c>
      <c r="H2870">
        <v>5.05305709954522</v>
      </c>
      <c r="I2870" t="s">
        <v>96</v>
      </c>
    </row>
    <row r="2871" spans="1:9">
      <c r="A2871" t="str">
        <f t="shared" si="44"/>
        <v>C732014AllSexMaori8</v>
      </c>
      <c r="B2871">
        <v>2014</v>
      </c>
      <c r="C2871" t="s">
        <v>118</v>
      </c>
      <c r="D2871" t="s">
        <v>119</v>
      </c>
      <c r="E2871">
        <v>8</v>
      </c>
      <c r="F2871" t="s">
        <v>148</v>
      </c>
      <c r="G2871">
        <v>4</v>
      </c>
      <c r="H2871">
        <v>10.106114199090401</v>
      </c>
      <c r="I2871" t="s">
        <v>97</v>
      </c>
    </row>
    <row r="2872" spans="1:9">
      <c r="A2872" t="str">
        <f t="shared" si="44"/>
        <v>C82-C86, C962014AllSexMaori8</v>
      </c>
      <c r="B2872">
        <v>2014</v>
      </c>
      <c r="C2872" t="s">
        <v>118</v>
      </c>
      <c r="D2872" t="s">
        <v>119</v>
      </c>
      <c r="E2872">
        <v>8</v>
      </c>
      <c r="F2872" t="s">
        <v>148</v>
      </c>
      <c r="G2872">
        <v>4</v>
      </c>
      <c r="H2872">
        <v>10.106114199090401</v>
      </c>
      <c r="I2872" t="s">
        <v>99</v>
      </c>
    </row>
    <row r="2873" spans="1:9">
      <c r="A2873" t="str">
        <f t="shared" si="44"/>
        <v>C902014AllSexMaori8</v>
      </c>
      <c r="B2873">
        <v>2014</v>
      </c>
      <c r="C2873" t="s">
        <v>118</v>
      </c>
      <c r="D2873" t="s">
        <v>119</v>
      </c>
      <c r="E2873">
        <v>8</v>
      </c>
      <c r="F2873" t="s">
        <v>148</v>
      </c>
      <c r="G2873">
        <v>1</v>
      </c>
      <c r="H2873">
        <v>2.52652854977261</v>
      </c>
      <c r="I2873" t="s">
        <v>100</v>
      </c>
    </row>
    <row r="2874" spans="1:9">
      <c r="A2874" t="str">
        <f t="shared" si="44"/>
        <v>C91-C952014AllSexMaori8</v>
      </c>
      <c r="B2874">
        <v>2014</v>
      </c>
      <c r="C2874" t="s">
        <v>118</v>
      </c>
      <c r="D2874" t="s">
        <v>119</v>
      </c>
      <c r="E2874">
        <v>8</v>
      </c>
      <c r="F2874" t="s">
        <v>148</v>
      </c>
      <c r="G2874">
        <v>3</v>
      </c>
      <c r="H2874">
        <v>7.5795856493178402</v>
      </c>
      <c r="I2874" t="s">
        <v>101</v>
      </c>
    </row>
    <row r="2875" spans="1:9">
      <c r="A2875" t="str">
        <f t="shared" si="44"/>
        <v>D45-D472014AllSexMaori8</v>
      </c>
      <c r="B2875">
        <v>2014</v>
      </c>
      <c r="C2875" t="s">
        <v>118</v>
      </c>
      <c r="D2875" t="s">
        <v>119</v>
      </c>
      <c r="E2875">
        <v>8</v>
      </c>
      <c r="F2875" t="s">
        <v>148</v>
      </c>
      <c r="G2875">
        <v>1</v>
      </c>
      <c r="H2875">
        <v>2.52652854977261</v>
      </c>
      <c r="I2875" t="s">
        <v>142</v>
      </c>
    </row>
    <row r="2876" spans="1:9">
      <c r="A2876" t="str">
        <f t="shared" si="44"/>
        <v>C00-C142014AllSexMaori9</v>
      </c>
      <c r="B2876">
        <v>2014</v>
      </c>
      <c r="C2876" t="s">
        <v>118</v>
      </c>
      <c r="D2876" t="s">
        <v>119</v>
      </c>
      <c r="E2876">
        <v>9</v>
      </c>
      <c r="F2876" t="s">
        <v>149</v>
      </c>
      <c r="G2876">
        <v>1</v>
      </c>
      <c r="H2876">
        <v>2.3435669088352502</v>
      </c>
      <c r="I2876" t="s">
        <v>86</v>
      </c>
    </row>
    <row r="2877" spans="1:9">
      <c r="A2877" t="str">
        <f t="shared" si="44"/>
        <v>C152014AllSexMaori9</v>
      </c>
      <c r="B2877">
        <v>2014</v>
      </c>
      <c r="C2877" t="s">
        <v>118</v>
      </c>
      <c r="D2877" t="s">
        <v>119</v>
      </c>
      <c r="E2877">
        <v>9</v>
      </c>
      <c r="F2877" t="s">
        <v>149</v>
      </c>
      <c r="G2877">
        <v>1</v>
      </c>
      <c r="H2877">
        <v>2.3435669088352502</v>
      </c>
      <c r="I2877" t="s">
        <v>87</v>
      </c>
    </row>
    <row r="2878" spans="1:9">
      <c r="A2878" t="str">
        <f t="shared" si="44"/>
        <v>C162014AllSexMaori9</v>
      </c>
      <c r="B2878">
        <v>2014</v>
      </c>
      <c r="C2878" t="s">
        <v>118</v>
      </c>
      <c r="D2878" t="s">
        <v>119</v>
      </c>
      <c r="E2878">
        <v>9</v>
      </c>
      <c r="F2878" t="s">
        <v>149</v>
      </c>
      <c r="G2878">
        <v>4</v>
      </c>
      <c r="H2878">
        <v>9.3742676353409902</v>
      </c>
      <c r="I2878" t="s">
        <v>88</v>
      </c>
    </row>
    <row r="2879" spans="1:9">
      <c r="A2879" t="str">
        <f t="shared" si="44"/>
        <v>C18-C212014AllSexMaori9</v>
      </c>
      <c r="B2879">
        <v>2014</v>
      </c>
      <c r="C2879" t="s">
        <v>118</v>
      </c>
      <c r="D2879" t="s">
        <v>119</v>
      </c>
      <c r="E2879">
        <v>9</v>
      </c>
      <c r="F2879" t="s">
        <v>149</v>
      </c>
      <c r="G2879">
        <v>8</v>
      </c>
      <c r="H2879">
        <v>18.748535270682002</v>
      </c>
      <c r="I2879" t="s">
        <v>89</v>
      </c>
    </row>
    <row r="2880" spans="1:9">
      <c r="A2880" t="str">
        <f t="shared" si="44"/>
        <v>C222014AllSexMaori9</v>
      </c>
      <c r="B2880">
        <v>2014</v>
      </c>
      <c r="C2880" t="s">
        <v>118</v>
      </c>
      <c r="D2880" t="s">
        <v>119</v>
      </c>
      <c r="E2880">
        <v>9</v>
      </c>
      <c r="F2880" t="s">
        <v>149</v>
      </c>
      <c r="G2880">
        <v>4</v>
      </c>
      <c r="H2880">
        <v>9.3742676353409902</v>
      </c>
      <c r="I2880" t="s">
        <v>90</v>
      </c>
    </row>
    <row r="2881" spans="1:9">
      <c r="A2881" t="str">
        <f t="shared" si="44"/>
        <v>C33-C342014AllSexMaori9</v>
      </c>
      <c r="B2881">
        <v>2014</v>
      </c>
      <c r="C2881" t="s">
        <v>118</v>
      </c>
      <c r="D2881" t="s">
        <v>119</v>
      </c>
      <c r="E2881">
        <v>9</v>
      </c>
      <c r="F2881" t="s">
        <v>149</v>
      </c>
      <c r="G2881">
        <v>5</v>
      </c>
      <c r="H2881">
        <v>11.717834544176201</v>
      </c>
      <c r="I2881" t="s">
        <v>92</v>
      </c>
    </row>
    <row r="2882" spans="1:9">
      <c r="A2882" t="str">
        <f t="shared" si="44"/>
        <v>C432014AllSexMaori9</v>
      </c>
      <c r="B2882">
        <v>2014</v>
      </c>
      <c r="C2882" t="s">
        <v>118</v>
      </c>
      <c r="D2882" t="s">
        <v>119</v>
      </c>
      <c r="E2882">
        <v>9</v>
      </c>
      <c r="F2882" t="s">
        <v>149</v>
      </c>
      <c r="G2882">
        <v>3</v>
      </c>
      <c r="H2882">
        <v>7.0307007265057404</v>
      </c>
      <c r="I2882" t="s">
        <v>93</v>
      </c>
    </row>
    <row r="2883" spans="1:9">
      <c r="A2883" t="str">
        <f t="shared" ref="A2883:A2946" si="45">I2883&amp;B2883&amp;C2883&amp;D2883&amp;E2883</f>
        <v>C502014AllSexMaori9</v>
      </c>
      <c r="B2883">
        <v>2014</v>
      </c>
      <c r="C2883" t="s">
        <v>118</v>
      </c>
      <c r="D2883" t="s">
        <v>119</v>
      </c>
      <c r="E2883">
        <v>9</v>
      </c>
      <c r="F2883" t="s">
        <v>149</v>
      </c>
      <c r="G2883">
        <v>28</v>
      </c>
      <c r="H2883">
        <v>65.619873447386894</v>
      </c>
      <c r="I2883" t="s">
        <v>102</v>
      </c>
    </row>
    <row r="2884" spans="1:9">
      <c r="A2884" t="str">
        <f t="shared" si="45"/>
        <v>C532014AllSexMaori9</v>
      </c>
      <c r="B2884">
        <v>2014</v>
      </c>
      <c r="C2884" t="s">
        <v>118</v>
      </c>
      <c r="D2884" t="s">
        <v>119</v>
      </c>
      <c r="E2884">
        <v>9</v>
      </c>
      <c r="F2884" t="s">
        <v>149</v>
      </c>
      <c r="G2884">
        <v>4</v>
      </c>
      <c r="H2884">
        <v>9.3742676353409902</v>
      </c>
      <c r="I2884" t="s">
        <v>103</v>
      </c>
    </row>
    <row r="2885" spans="1:9">
      <c r="A2885" t="str">
        <f t="shared" si="45"/>
        <v>C54-C552014AllSexMaori9</v>
      </c>
      <c r="B2885">
        <v>2014</v>
      </c>
      <c r="C2885" t="s">
        <v>118</v>
      </c>
      <c r="D2885" t="s">
        <v>119</v>
      </c>
      <c r="E2885">
        <v>9</v>
      </c>
      <c r="F2885" t="s">
        <v>149</v>
      </c>
      <c r="G2885">
        <v>6</v>
      </c>
      <c r="H2885">
        <v>14.0614014530115</v>
      </c>
      <c r="I2885" t="s">
        <v>104</v>
      </c>
    </row>
    <row r="2886" spans="1:9">
      <c r="A2886" t="str">
        <f t="shared" si="45"/>
        <v>C56-C572014AllSexMaori9</v>
      </c>
      <c r="B2886">
        <v>2014</v>
      </c>
      <c r="C2886" t="s">
        <v>118</v>
      </c>
      <c r="D2886" t="s">
        <v>119</v>
      </c>
      <c r="E2886">
        <v>9</v>
      </c>
      <c r="F2886" t="s">
        <v>149</v>
      </c>
      <c r="G2886">
        <v>1</v>
      </c>
      <c r="H2886">
        <v>2.3435669088352502</v>
      </c>
      <c r="I2886" t="s">
        <v>105</v>
      </c>
    </row>
    <row r="2887" spans="1:9">
      <c r="A2887" t="str">
        <f t="shared" si="45"/>
        <v>C612014AllSexMaori9</v>
      </c>
      <c r="B2887">
        <v>2014</v>
      </c>
      <c r="C2887" t="s">
        <v>118</v>
      </c>
      <c r="D2887" t="s">
        <v>119</v>
      </c>
      <c r="E2887">
        <v>9</v>
      </c>
      <c r="F2887" t="s">
        <v>149</v>
      </c>
      <c r="G2887">
        <v>1</v>
      </c>
      <c r="H2887">
        <v>2.3435669088352502</v>
      </c>
      <c r="I2887" t="s">
        <v>107</v>
      </c>
    </row>
    <row r="2888" spans="1:9">
      <c r="A2888" t="str">
        <f t="shared" si="45"/>
        <v>C622014AllSexMaori9</v>
      </c>
      <c r="B2888">
        <v>2014</v>
      </c>
      <c r="C2888" t="s">
        <v>118</v>
      </c>
      <c r="D2888" t="s">
        <v>119</v>
      </c>
      <c r="E2888">
        <v>9</v>
      </c>
      <c r="F2888" t="s">
        <v>149</v>
      </c>
      <c r="G2888">
        <v>1</v>
      </c>
      <c r="H2888">
        <v>2.3435669088352502</v>
      </c>
      <c r="I2888" t="s">
        <v>108</v>
      </c>
    </row>
    <row r="2889" spans="1:9">
      <c r="A2889" t="str">
        <f t="shared" si="45"/>
        <v>C64-C66, C682014AllSexMaori9</v>
      </c>
      <c r="B2889">
        <v>2014</v>
      </c>
      <c r="C2889" t="s">
        <v>118</v>
      </c>
      <c r="D2889" t="s">
        <v>119</v>
      </c>
      <c r="E2889">
        <v>9</v>
      </c>
      <c r="F2889" t="s">
        <v>149</v>
      </c>
      <c r="G2889">
        <v>2</v>
      </c>
      <c r="H2889">
        <v>4.6871338176705004</v>
      </c>
      <c r="I2889" t="s">
        <v>94</v>
      </c>
    </row>
    <row r="2890" spans="1:9">
      <c r="A2890" t="str">
        <f t="shared" si="45"/>
        <v>C732014AllSexMaori9</v>
      </c>
      <c r="B2890">
        <v>2014</v>
      </c>
      <c r="C2890" t="s">
        <v>118</v>
      </c>
      <c r="D2890" t="s">
        <v>119</v>
      </c>
      <c r="E2890">
        <v>9</v>
      </c>
      <c r="F2890" t="s">
        <v>149</v>
      </c>
      <c r="G2890">
        <v>8</v>
      </c>
      <c r="H2890">
        <v>18.748535270682002</v>
      </c>
      <c r="I2890" t="s">
        <v>97</v>
      </c>
    </row>
    <row r="2891" spans="1:9">
      <c r="A2891" t="str">
        <f t="shared" si="45"/>
        <v>C82-C86, C962014AllSexMaori9</v>
      </c>
      <c r="B2891">
        <v>2014</v>
      </c>
      <c r="C2891" t="s">
        <v>118</v>
      </c>
      <c r="D2891" t="s">
        <v>119</v>
      </c>
      <c r="E2891">
        <v>9</v>
      </c>
      <c r="F2891" t="s">
        <v>149</v>
      </c>
      <c r="G2891">
        <v>4</v>
      </c>
      <c r="H2891">
        <v>9.3742676353409902</v>
      </c>
      <c r="I2891" t="s">
        <v>99</v>
      </c>
    </row>
    <row r="2892" spans="1:9">
      <c r="A2892" t="str">
        <f t="shared" si="45"/>
        <v>C902014AllSexMaori9</v>
      </c>
      <c r="B2892">
        <v>2014</v>
      </c>
      <c r="C2892" t="s">
        <v>118</v>
      </c>
      <c r="D2892" t="s">
        <v>119</v>
      </c>
      <c r="E2892">
        <v>9</v>
      </c>
      <c r="F2892" t="s">
        <v>149</v>
      </c>
      <c r="G2892">
        <v>1</v>
      </c>
      <c r="H2892">
        <v>2.3435669088352502</v>
      </c>
      <c r="I2892" t="s">
        <v>100</v>
      </c>
    </row>
    <row r="2893" spans="1:9">
      <c r="A2893" t="str">
        <f t="shared" si="45"/>
        <v>C91-C952014AllSexMaori9</v>
      </c>
      <c r="B2893">
        <v>2014</v>
      </c>
      <c r="C2893" t="s">
        <v>118</v>
      </c>
      <c r="D2893" t="s">
        <v>119</v>
      </c>
      <c r="E2893">
        <v>9</v>
      </c>
      <c r="F2893" t="s">
        <v>149</v>
      </c>
      <c r="G2893">
        <v>4</v>
      </c>
      <c r="H2893">
        <v>9.3742676353409902</v>
      </c>
      <c r="I2893" t="s">
        <v>101</v>
      </c>
    </row>
    <row r="2894" spans="1:9">
      <c r="A2894" t="str">
        <f t="shared" si="45"/>
        <v>D45-D472014AllSexMaori9</v>
      </c>
      <c r="B2894">
        <v>2014</v>
      </c>
      <c r="C2894" t="s">
        <v>118</v>
      </c>
      <c r="D2894" t="s">
        <v>119</v>
      </c>
      <c r="E2894">
        <v>9</v>
      </c>
      <c r="F2894" t="s">
        <v>149</v>
      </c>
      <c r="G2894">
        <v>2</v>
      </c>
      <c r="H2894">
        <v>4.6871338176705004</v>
      </c>
      <c r="I2894" t="s">
        <v>142</v>
      </c>
    </row>
    <row r="2895" spans="1:9">
      <c r="A2895" t="str">
        <f t="shared" si="45"/>
        <v>C00-C142014AllSexMaori10</v>
      </c>
      <c r="B2895">
        <v>2014</v>
      </c>
      <c r="C2895" t="s">
        <v>118</v>
      </c>
      <c r="D2895" t="s">
        <v>119</v>
      </c>
      <c r="E2895">
        <v>10</v>
      </c>
      <c r="F2895" t="s">
        <v>150</v>
      </c>
      <c r="G2895">
        <v>4</v>
      </c>
      <c r="H2895">
        <v>10.062893081761001</v>
      </c>
      <c r="I2895" t="s">
        <v>86</v>
      </c>
    </row>
    <row r="2896" spans="1:9">
      <c r="A2896" t="str">
        <f t="shared" si="45"/>
        <v>C152014AllSexMaori10</v>
      </c>
      <c r="B2896">
        <v>2014</v>
      </c>
      <c r="C2896" t="s">
        <v>118</v>
      </c>
      <c r="D2896" t="s">
        <v>119</v>
      </c>
      <c r="E2896">
        <v>10</v>
      </c>
      <c r="F2896" t="s">
        <v>150</v>
      </c>
      <c r="G2896">
        <v>2</v>
      </c>
      <c r="H2896">
        <v>5.0314465408805003</v>
      </c>
      <c r="I2896" t="s">
        <v>87</v>
      </c>
    </row>
    <row r="2897" spans="1:9">
      <c r="A2897" t="str">
        <f t="shared" si="45"/>
        <v>C162014AllSexMaori10</v>
      </c>
      <c r="B2897">
        <v>2014</v>
      </c>
      <c r="C2897" t="s">
        <v>118</v>
      </c>
      <c r="D2897" t="s">
        <v>119</v>
      </c>
      <c r="E2897">
        <v>10</v>
      </c>
      <c r="F2897" t="s">
        <v>150</v>
      </c>
      <c r="G2897">
        <v>3</v>
      </c>
      <c r="H2897">
        <v>7.5471698113207504</v>
      </c>
      <c r="I2897" t="s">
        <v>88</v>
      </c>
    </row>
    <row r="2898" spans="1:9">
      <c r="A2898" t="str">
        <f t="shared" si="45"/>
        <v>C18-C212014AllSexMaori10</v>
      </c>
      <c r="B2898">
        <v>2014</v>
      </c>
      <c r="C2898" t="s">
        <v>118</v>
      </c>
      <c r="D2898" t="s">
        <v>119</v>
      </c>
      <c r="E2898">
        <v>10</v>
      </c>
      <c r="F2898" t="s">
        <v>150</v>
      </c>
      <c r="G2898">
        <v>11</v>
      </c>
      <c r="H2898">
        <v>27.6729559748428</v>
      </c>
      <c r="I2898" t="s">
        <v>89</v>
      </c>
    </row>
    <row r="2899" spans="1:9">
      <c r="A2899" t="str">
        <f t="shared" si="45"/>
        <v>C222014AllSexMaori10</v>
      </c>
      <c r="B2899">
        <v>2014</v>
      </c>
      <c r="C2899" t="s">
        <v>118</v>
      </c>
      <c r="D2899" t="s">
        <v>119</v>
      </c>
      <c r="E2899">
        <v>10</v>
      </c>
      <c r="F2899" t="s">
        <v>150</v>
      </c>
      <c r="G2899">
        <v>5</v>
      </c>
      <c r="H2899">
        <v>12.578616352201299</v>
      </c>
      <c r="I2899" t="s">
        <v>90</v>
      </c>
    </row>
    <row r="2900" spans="1:9">
      <c r="A2900" t="str">
        <f t="shared" si="45"/>
        <v>C252014AllSexMaori10</v>
      </c>
      <c r="B2900">
        <v>2014</v>
      </c>
      <c r="C2900" t="s">
        <v>118</v>
      </c>
      <c r="D2900" t="s">
        <v>119</v>
      </c>
      <c r="E2900">
        <v>10</v>
      </c>
      <c r="F2900" t="s">
        <v>150</v>
      </c>
      <c r="G2900">
        <v>7</v>
      </c>
      <c r="H2900">
        <v>17.6100628930818</v>
      </c>
      <c r="I2900" t="s">
        <v>91</v>
      </c>
    </row>
    <row r="2901" spans="1:9">
      <c r="A2901" t="str">
        <f t="shared" si="45"/>
        <v>C33-C342014AllSexMaori10</v>
      </c>
      <c r="B2901">
        <v>2014</v>
      </c>
      <c r="C2901" t="s">
        <v>118</v>
      </c>
      <c r="D2901" t="s">
        <v>119</v>
      </c>
      <c r="E2901">
        <v>10</v>
      </c>
      <c r="F2901" t="s">
        <v>150</v>
      </c>
      <c r="G2901">
        <v>20</v>
      </c>
      <c r="H2901">
        <v>50.314465408804999</v>
      </c>
      <c r="I2901" t="s">
        <v>92</v>
      </c>
    </row>
    <row r="2902" spans="1:9">
      <c r="A2902" t="str">
        <f t="shared" si="45"/>
        <v>C432014AllSexMaori10</v>
      </c>
      <c r="B2902">
        <v>2014</v>
      </c>
      <c r="C2902" t="s">
        <v>118</v>
      </c>
      <c r="D2902" t="s">
        <v>119</v>
      </c>
      <c r="E2902">
        <v>10</v>
      </c>
      <c r="F2902" t="s">
        <v>150</v>
      </c>
      <c r="G2902">
        <v>3</v>
      </c>
      <c r="H2902">
        <v>7.5471698113207504</v>
      </c>
      <c r="I2902" t="s">
        <v>93</v>
      </c>
    </row>
    <row r="2903" spans="1:9">
      <c r="A2903" t="str">
        <f t="shared" si="45"/>
        <v>C502014AllSexMaori10</v>
      </c>
      <c r="B2903">
        <v>2014</v>
      </c>
      <c r="C2903" t="s">
        <v>118</v>
      </c>
      <c r="D2903" t="s">
        <v>119</v>
      </c>
      <c r="E2903">
        <v>10</v>
      </c>
      <c r="F2903" t="s">
        <v>150</v>
      </c>
      <c r="G2903">
        <v>69</v>
      </c>
      <c r="H2903">
        <v>173.58490566037699</v>
      </c>
      <c r="I2903" t="s">
        <v>102</v>
      </c>
    </row>
    <row r="2904" spans="1:9">
      <c r="A2904" t="str">
        <f t="shared" si="45"/>
        <v>C512014AllSexMaori10</v>
      </c>
      <c r="B2904">
        <v>2014</v>
      </c>
      <c r="C2904" t="s">
        <v>118</v>
      </c>
      <c r="D2904" t="s">
        <v>119</v>
      </c>
      <c r="E2904">
        <v>10</v>
      </c>
      <c r="F2904" t="s">
        <v>150</v>
      </c>
      <c r="G2904">
        <v>2</v>
      </c>
      <c r="H2904">
        <v>5.0314465408805003</v>
      </c>
      <c r="I2904" t="s">
        <v>106</v>
      </c>
    </row>
    <row r="2905" spans="1:9">
      <c r="A2905" t="str">
        <f t="shared" si="45"/>
        <v>C532014AllSexMaori10</v>
      </c>
      <c r="B2905">
        <v>2014</v>
      </c>
      <c r="C2905" t="s">
        <v>118</v>
      </c>
      <c r="D2905" t="s">
        <v>119</v>
      </c>
      <c r="E2905">
        <v>10</v>
      </c>
      <c r="F2905" t="s">
        <v>150</v>
      </c>
      <c r="G2905">
        <v>4</v>
      </c>
      <c r="H2905">
        <v>10.062893081761001</v>
      </c>
      <c r="I2905" t="s">
        <v>103</v>
      </c>
    </row>
    <row r="2906" spans="1:9">
      <c r="A2906" t="str">
        <f t="shared" si="45"/>
        <v>C54-C552014AllSexMaori10</v>
      </c>
      <c r="B2906">
        <v>2014</v>
      </c>
      <c r="C2906" t="s">
        <v>118</v>
      </c>
      <c r="D2906" t="s">
        <v>119</v>
      </c>
      <c r="E2906">
        <v>10</v>
      </c>
      <c r="F2906" t="s">
        <v>150</v>
      </c>
      <c r="G2906">
        <v>5</v>
      </c>
      <c r="H2906">
        <v>12.578616352201299</v>
      </c>
      <c r="I2906" t="s">
        <v>104</v>
      </c>
    </row>
    <row r="2907" spans="1:9">
      <c r="A2907" t="str">
        <f t="shared" si="45"/>
        <v>C56-C572014AllSexMaori10</v>
      </c>
      <c r="B2907">
        <v>2014</v>
      </c>
      <c r="C2907" t="s">
        <v>118</v>
      </c>
      <c r="D2907" t="s">
        <v>119</v>
      </c>
      <c r="E2907">
        <v>10</v>
      </c>
      <c r="F2907" t="s">
        <v>150</v>
      </c>
      <c r="G2907">
        <v>2</v>
      </c>
      <c r="H2907">
        <v>5.0314465408805003</v>
      </c>
      <c r="I2907" t="s">
        <v>105</v>
      </c>
    </row>
    <row r="2908" spans="1:9">
      <c r="A2908" t="str">
        <f t="shared" si="45"/>
        <v>C612014AllSexMaori10</v>
      </c>
      <c r="B2908">
        <v>2014</v>
      </c>
      <c r="C2908" t="s">
        <v>118</v>
      </c>
      <c r="D2908" t="s">
        <v>119</v>
      </c>
      <c r="E2908">
        <v>10</v>
      </c>
      <c r="F2908" t="s">
        <v>150</v>
      </c>
      <c r="G2908">
        <v>3</v>
      </c>
      <c r="H2908">
        <v>7.5471698113207504</v>
      </c>
      <c r="I2908" t="s">
        <v>107</v>
      </c>
    </row>
    <row r="2909" spans="1:9">
      <c r="A2909" t="str">
        <f t="shared" si="45"/>
        <v>C622014AllSexMaori10</v>
      </c>
      <c r="B2909">
        <v>2014</v>
      </c>
      <c r="C2909" t="s">
        <v>118</v>
      </c>
      <c r="D2909" t="s">
        <v>119</v>
      </c>
      <c r="E2909">
        <v>10</v>
      </c>
      <c r="F2909" t="s">
        <v>150</v>
      </c>
      <c r="G2909">
        <v>1</v>
      </c>
      <c r="H2909">
        <v>2.5157232704402501</v>
      </c>
      <c r="I2909" t="s">
        <v>108</v>
      </c>
    </row>
    <row r="2910" spans="1:9">
      <c r="A2910" t="str">
        <f t="shared" si="45"/>
        <v>C64-C66, C682014AllSexMaori10</v>
      </c>
      <c r="B2910">
        <v>2014</v>
      </c>
      <c r="C2910" t="s">
        <v>118</v>
      </c>
      <c r="D2910" t="s">
        <v>119</v>
      </c>
      <c r="E2910">
        <v>10</v>
      </c>
      <c r="F2910" t="s">
        <v>150</v>
      </c>
      <c r="G2910">
        <v>3</v>
      </c>
      <c r="H2910">
        <v>7.5471698113207504</v>
      </c>
      <c r="I2910" t="s">
        <v>94</v>
      </c>
    </row>
    <row r="2911" spans="1:9">
      <c r="A2911" t="str">
        <f t="shared" si="45"/>
        <v>C672014AllSexMaori10</v>
      </c>
      <c r="B2911">
        <v>2014</v>
      </c>
      <c r="C2911" t="s">
        <v>118</v>
      </c>
      <c r="D2911" t="s">
        <v>119</v>
      </c>
      <c r="E2911">
        <v>10</v>
      </c>
      <c r="F2911" t="s">
        <v>150</v>
      </c>
      <c r="G2911">
        <v>1</v>
      </c>
      <c r="H2911">
        <v>2.5157232704402501</v>
      </c>
      <c r="I2911" t="s">
        <v>95</v>
      </c>
    </row>
    <row r="2912" spans="1:9">
      <c r="A2912" t="str">
        <f t="shared" si="45"/>
        <v>C712014AllSexMaori10</v>
      </c>
      <c r="B2912">
        <v>2014</v>
      </c>
      <c r="C2912" t="s">
        <v>118</v>
      </c>
      <c r="D2912" t="s">
        <v>119</v>
      </c>
      <c r="E2912">
        <v>10</v>
      </c>
      <c r="F2912" t="s">
        <v>150</v>
      </c>
      <c r="G2912">
        <v>3</v>
      </c>
      <c r="H2912">
        <v>7.5471698113207504</v>
      </c>
      <c r="I2912" t="s">
        <v>96</v>
      </c>
    </row>
    <row r="2913" spans="1:9">
      <c r="A2913" t="str">
        <f t="shared" si="45"/>
        <v>C732014AllSexMaori10</v>
      </c>
      <c r="B2913">
        <v>2014</v>
      </c>
      <c r="C2913" t="s">
        <v>118</v>
      </c>
      <c r="D2913" t="s">
        <v>119</v>
      </c>
      <c r="E2913">
        <v>10</v>
      </c>
      <c r="F2913" t="s">
        <v>150</v>
      </c>
      <c r="G2913">
        <v>5</v>
      </c>
      <c r="H2913">
        <v>12.578616352201299</v>
      </c>
      <c r="I2913" t="s">
        <v>97</v>
      </c>
    </row>
    <row r="2914" spans="1:9">
      <c r="A2914" t="str">
        <f t="shared" si="45"/>
        <v>C812014AllSexMaori10</v>
      </c>
      <c r="B2914">
        <v>2014</v>
      </c>
      <c r="C2914" t="s">
        <v>118</v>
      </c>
      <c r="D2914" t="s">
        <v>119</v>
      </c>
      <c r="E2914">
        <v>10</v>
      </c>
      <c r="F2914" t="s">
        <v>150</v>
      </c>
      <c r="G2914">
        <v>1</v>
      </c>
      <c r="H2914">
        <v>2.5157232704402501</v>
      </c>
      <c r="I2914" t="s">
        <v>98</v>
      </c>
    </row>
    <row r="2915" spans="1:9">
      <c r="A2915" t="str">
        <f t="shared" si="45"/>
        <v>C82-C86, C962014AllSexMaori10</v>
      </c>
      <c r="B2915">
        <v>2014</v>
      </c>
      <c r="C2915" t="s">
        <v>118</v>
      </c>
      <c r="D2915" t="s">
        <v>119</v>
      </c>
      <c r="E2915">
        <v>10</v>
      </c>
      <c r="F2915" t="s">
        <v>150</v>
      </c>
      <c r="G2915">
        <v>11</v>
      </c>
      <c r="H2915">
        <v>27.6729559748428</v>
      </c>
      <c r="I2915" t="s">
        <v>99</v>
      </c>
    </row>
    <row r="2916" spans="1:9">
      <c r="A2916" t="str">
        <f t="shared" si="45"/>
        <v>C902014AllSexMaori10</v>
      </c>
      <c r="B2916">
        <v>2014</v>
      </c>
      <c r="C2916" t="s">
        <v>118</v>
      </c>
      <c r="D2916" t="s">
        <v>119</v>
      </c>
      <c r="E2916">
        <v>10</v>
      </c>
      <c r="F2916" t="s">
        <v>150</v>
      </c>
      <c r="G2916">
        <v>1</v>
      </c>
      <c r="H2916">
        <v>2.5157232704402501</v>
      </c>
      <c r="I2916" t="s">
        <v>100</v>
      </c>
    </row>
    <row r="2917" spans="1:9">
      <c r="A2917" t="str">
        <f t="shared" si="45"/>
        <v>C91-C952014AllSexMaori10</v>
      </c>
      <c r="B2917">
        <v>2014</v>
      </c>
      <c r="C2917" t="s">
        <v>118</v>
      </c>
      <c r="D2917" t="s">
        <v>119</v>
      </c>
      <c r="E2917">
        <v>10</v>
      </c>
      <c r="F2917" t="s">
        <v>150</v>
      </c>
      <c r="G2917">
        <v>1</v>
      </c>
      <c r="H2917">
        <v>2.5157232704402501</v>
      </c>
      <c r="I2917" t="s">
        <v>101</v>
      </c>
    </row>
    <row r="2918" spans="1:9">
      <c r="A2918" t="str">
        <f t="shared" si="45"/>
        <v>D45-D472014AllSexMaori10</v>
      </c>
      <c r="B2918">
        <v>2014</v>
      </c>
      <c r="C2918" t="s">
        <v>118</v>
      </c>
      <c r="D2918" t="s">
        <v>119</v>
      </c>
      <c r="E2918">
        <v>10</v>
      </c>
      <c r="F2918" t="s">
        <v>150</v>
      </c>
      <c r="G2918">
        <v>2</v>
      </c>
      <c r="H2918">
        <v>5.0314465408805003</v>
      </c>
      <c r="I2918" t="s">
        <v>142</v>
      </c>
    </row>
    <row r="2919" spans="1:9">
      <c r="A2919" t="str">
        <f t="shared" si="45"/>
        <v>C00-C142014AllSexMaori11</v>
      </c>
      <c r="B2919">
        <v>2014</v>
      </c>
      <c r="C2919" t="s">
        <v>118</v>
      </c>
      <c r="D2919" t="s">
        <v>119</v>
      </c>
      <c r="E2919">
        <v>11</v>
      </c>
      <c r="F2919" t="s">
        <v>151</v>
      </c>
      <c r="G2919">
        <v>8</v>
      </c>
      <c r="H2919">
        <v>20.964360587002101</v>
      </c>
      <c r="I2919" t="s">
        <v>86</v>
      </c>
    </row>
    <row r="2920" spans="1:9">
      <c r="A2920" t="str">
        <f t="shared" si="45"/>
        <v>C152014AllSexMaori11</v>
      </c>
      <c r="B2920">
        <v>2014</v>
      </c>
      <c r="C2920" t="s">
        <v>118</v>
      </c>
      <c r="D2920" t="s">
        <v>119</v>
      </c>
      <c r="E2920">
        <v>11</v>
      </c>
      <c r="F2920" t="s">
        <v>151</v>
      </c>
      <c r="G2920">
        <v>2</v>
      </c>
      <c r="H2920">
        <v>5.24109014675052</v>
      </c>
      <c r="I2920" t="s">
        <v>87</v>
      </c>
    </row>
    <row r="2921" spans="1:9">
      <c r="A2921" t="str">
        <f t="shared" si="45"/>
        <v>C162014AllSexMaori11</v>
      </c>
      <c r="B2921">
        <v>2014</v>
      </c>
      <c r="C2921" t="s">
        <v>118</v>
      </c>
      <c r="D2921" t="s">
        <v>119</v>
      </c>
      <c r="E2921">
        <v>11</v>
      </c>
      <c r="F2921" t="s">
        <v>151</v>
      </c>
      <c r="G2921">
        <v>3</v>
      </c>
      <c r="H2921">
        <v>7.8616352201257902</v>
      </c>
      <c r="I2921" t="s">
        <v>88</v>
      </c>
    </row>
    <row r="2922" spans="1:9">
      <c r="A2922" t="str">
        <f t="shared" si="45"/>
        <v>C18-C212014AllSexMaori11</v>
      </c>
      <c r="B2922">
        <v>2014</v>
      </c>
      <c r="C2922" t="s">
        <v>118</v>
      </c>
      <c r="D2922" t="s">
        <v>119</v>
      </c>
      <c r="E2922">
        <v>11</v>
      </c>
      <c r="F2922" t="s">
        <v>151</v>
      </c>
      <c r="G2922">
        <v>24</v>
      </c>
      <c r="H2922">
        <v>62.8930817610063</v>
      </c>
      <c r="I2922" t="s">
        <v>89</v>
      </c>
    </row>
    <row r="2923" spans="1:9">
      <c r="A2923" t="str">
        <f t="shared" si="45"/>
        <v>C222014AllSexMaori11</v>
      </c>
      <c r="B2923">
        <v>2014</v>
      </c>
      <c r="C2923" t="s">
        <v>118</v>
      </c>
      <c r="D2923" t="s">
        <v>119</v>
      </c>
      <c r="E2923">
        <v>11</v>
      </c>
      <c r="F2923" t="s">
        <v>151</v>
      </c>
      <c r="G2923">
        <v>15</v>
      </c>
      <c r="H2923">
        <v>39.308176100628899</v>
      </c>
      <c r="I2923" t="s">
        <v>90</v>
      </c>
    </row>
    <row r="2924" spans="1:9">
      <c r="A2924" t="str">
        <f t="shared" si="45"/>
        <v>C252014AllSexMaori11</v>
      </c>
      <c r="B2924">
        <v>2014</v>
      </c>
      <c r="C2924" t="s">
        <v>118</v>
      </c>
      <c r="D2924" t="s">
        <v>119</v>
      </c>
      <c r="E2924">
        <v>11</v>
      </c>
      <c r="F2924" t="s">
        <v>151</v>
      </c>
      <c r="G2924">
        <v>7</v>
      </c>
      <c r="H2924">
        <v>18.343815513626801</v>
      </c>
      <c r="I2924" t="s">
        <v>91</v>
      </c>
    </row>
    <row r="2925" spans="1:9">
      <c r="A2925" t="str">
        <f t="shared" si="45"/>
        <v>C33-C342014AllSexMaori11</v>
      </c>
      <c r="B2925">
        <v>2014</v>
      </c>
      <c r="C2925" t="s">
        <v>118</v>
      </c>
      <c r="D2925" t="s">
        <v>119</v>
      </c>
      <c r="E2925">
        <v>11</v>
      </c>
      <c r="F2925" t="s">
        <v>151</v>
      </c>
      <c r="G2925">
        <v>50</v>
      </c>
      <c r="H2925">
        <v>131.027253668763</v>
      </c>
      <c r="I2925" t="s">
        <v>92</v>
      </c>
    </row>
    <row r="2926" spans="1:9">
      <c r="A2926" t="str">
        <f t="shared" si="45"/>
        <v>C432014AllSexMaori11</v>
      </c>
      <c r="B2926">
        <v>2014</v>
      </c>
      <c r="C2926" t="s">
        <v>118</v>
      </c>
      <c r="D2926" t="s">
        <v>119</v>
      </c>
      <c r="E2926">
        <v>11</v>
      </c>
      <c r="F2926" t="s">
        <v>151</v>
      </c>
      <c r="G2926">
        <v>3</v>
      </c>
      <c r="H2926">
        <v>7.8616352201257902</v>
      </c>
      <c r="I2926" t="s">
        <v>93</v>
      </c>
    </row>
    <row r="2927" spans="1:9">
      <c r="A2927" t="str">
        <f t="shared" si="45"/>
        <v>C502014AllSexMaori11</v>
      </c>
      <c r="B2927">
        <v>2014</v>
      </c>
      <c r="C2927" t="s">
        <v>118</v>
      </c>
      <c r="D2927" t="s">
        <v>119</v>
      </c>
      <c r="E2927">
        <v>11</v>
      </c>
      <c r="F2927" t="s">
        <v>151</v>
      </c>
      <c r="G2927">
        <v>69</v>
      </c>
      <c r="H2927">
        <v>180.81761006289301</v>
      </c>
      <c r="I2927" t="s">
        <v>102</v>
      </c>
    </row>
    <row r="2928" spans="1:9">
      <c r="A2928" t="str">
        <f t="shared" si="45"/>
        <v>C512014AllSexMaori11</v>
      </c>
      <c r="B2928">
        <v>2014</v>
      </c>
      <c r="C2928" t="s">
        <v>118</v>
      </c>
      <c r="D2928" t="s">
        <v>119</v>
      </c>
      <c r="E2928">
        <v>11</v>
      </c>
      <c r="F2928" t="s">
        <v>151</v>
      </c>
      <c r="G2928">
        <v>2</v>
      </c>
      <c r="H2928">
        <v>5.24109014675052</v>
      </c>
      <c r="I2928" t="s">
        <v>106</v>
      </c>
    </row>
    <row r="2929" spans="1:9">
      <c r="A2929" t="str">
        <f t="shared" si="45"/>
        <v>C532014AllSexMaori11</v>
      </c>
      <c r="B2929">
        <v>2014</v>
      </c>
      <c r="C2929" t="s">
        <v>118</v>
      </c>
      <c r="D2929" t="s">
        <v>119</v>
      </c>
      <c r="E2929">
        <v>11</v>
      </c>
      <c r="F2929" t="s">
        <v>151</v>
      </c>
      <c r="G2929">
        <v>7</v>
      </c>
      <c r="H2929">
        <v>18.343815513626801</v>
      </c>
      <c r="I2929" t="s">
        <v>103</v>
      </c>
    </row>
    <row r="2930" spans="1:9">
      <c r="A2930" t="str">
        <f t="shared" si="45"/>
        <v>C54-C552014AllSexMaori11</v>
      </c>
      <c r="B2930">
        <v>2014</v>
      </c>
      <c r="C2930" t="s">
        <v>118</v>
      </c>
      <c r="D2930" t="s">
        <v>119</v>
      </c>
      <c r="E2930">
        <v>11</v>
      </c>
      <c r="F2930" t="s">
        <v>151</v>
      </c>
      <c r="G2930">
        <v>10</v>
      </c>
      <c r="H2930">
        <v>26.205450733752599</v>
      </c>
      <c r="I2930" t="s">
        <v>104</v>
      </c>
    </row>
    <row r="2931" spans="1:9">
      <c r="A2931" t="str">
        <f t="shared" si="45"/>
        <v>C56-C572014AllSexMaori11</v>
      </c>
      <c r="B2931">
        <v>2014</v>
      </c>
      <c r="C2931" t="s">
        <v>118</v>
      </c>
      <c r="D2931" t="s">
        <v>119</v>
      </c>
      <c r="E2931">
        <v>11</v>
      </c>
      <c r="F2931" t="s">
        <v>151</v>
      </c>
      <c r="G2931">
        <v>5</v>
      </c>
      <c r="H2931">
        <v>13.1027253668763</v>
      </c>
      <c r="I2931" t="s">
        <v>105</v>
      </c>
    </row>
    <row r="2932" spans="1:9">
      <c r="A2932" t="str">
        <f t="shared" si="45"/>
        <v>C612014AllSexMaori11</v>
      </c>
      <c r="B2932">
        <v>2014</v>
      </c>
      <c r="C2932" t="s">
        <v>118</v>
      </c>
      <c r="D2932" t="s">
        <v>119</v>
      </c>
      <c r="E2932">
        <v>11</v>
      </c>
      <c r="F2932" t="s">
        <v>151</v>
      </c>
      <c r="G2932">
        <v>16</v>
      </c>
      <c r="H2932">
        <v>41.928721174004203</v>
      </c>
      <c r="I2932" t="s">
        <v>107</v>
      </c>
    </row>
    <row r="2933" spans="1:9">
      <c r="A2933" t="str">
        <f t="shared" si="45"/>
        <v>C622014AllSexMaori11</v>
      </c>
      <c r="B2933">
        <v>2014</v>
      </c>
      <c r="C2933" t="s">
        <v>118</v>
      </c>
      <c r="D2933" t="s">
        <v>119</v>
      </c>
      <c r="E2933">
        <v>11</v>
      </c>
      <c r="F2933" t="s">
        <v>151</v>
      </c>
      <c r="G2933">
        <v>1</v>
      </c>
      <c r="H2933">
        <v>2.62054507337526</v>
      </c>
      <c r="I2933" t="s">
        <v>108</v>
      </c>
    </row>
    <row r="2934" spans="1:9">
      <c r="A2934" t="str">
        <f t="shared" si="45"/>
        <v>C64-C66, C682014AllSexMaori11</v>
      </c>
      <c r="B2934">
        <v>2014</v>
      </c>
      <c r="C2934" t="s">
        <v>118</v>
      </c>
      <c r="D2934" t="s">
        <v>119</v>
      </c>
      <c r="E2934">
        <v>11</v>
      </c>
      <c r="F2934" t="s">
        <v>151</v>
      </c>
      <c r="G2934">
        <v>9</v>
      </c>
      <c r="H2934">
        <v>23.584905660377402</v>
      </c>
      <c r="I2934" t="s">
        <v>94</v>
      </c>
    </row>
    <row r="2935" spans="1:9">
      <c r="A2935" t="str">
        <f t="shared" si="45"/>
        <v>C672014AllSexMaori11</v>
      </c>
      <c r="B2935">
        <v>2014</v>
      </c>
      <c r="C2935" t="s">
        <v>118</v>
      </c>
      <c r="D2935" t="s">
        <v>119</v>
      </c>
      <c r="E2935">
        <v>11</v>
      </c>
      <c r="F2935" t="s">
        <v>151</v>
      </c>
      <c r="G2935">
        <v>2</v>
      </c>
      <c r="H2935">
        <v>5.24109014675052</v>
      </c>
      <c r="I2935" t="s">
        <v>95</v>
      </c>
    </row>
    <row r="2936" spans="1:9">
      <c r="A2936" t="str">
        <f t="shared" si="45"/>
        <v>C712014AllSexMaori11</v>
      </c>
      <c r="B2936">
        <v>2014</v>
      </c>
      <c r="C2936" t="s">
        <v>118</v>
      </c>
      <c r="D2936" t="s">
        <v>119</v>
      </c>
      <c r="E2936">
        <v>11</v>
      </c>
      <c r="F2936" t="s">
        <v>151</v>
      </c>
      <c r="G2936">
        <v>4</v>
      </c>
      <c r="H2936">
        <v>10.482180293500999</v>
      </c>
      <c r="I2936" t="s">
        <v>96</v>
      </c>
    </row>
    <row r="2937" spans="1:9">
      <c r="A2937" t="str">
        <f t="shared" si="45"/>
        <v>C732014AllSexMaori11</v>
      </c>
      <c r="B2937">
        <v>2014</v>
      </c>
      <c r="C2937" t="s">
        <v>118</v>
      </c>
      <c r="D2937" t="s">
        <v>119</v>
      </c>
      <c r="E2937">
        <v>11</v>
      </c>
      <c r="F2937" t="s">
        <v>151</v>
      </c>
      <c r="G2937">
        <v>2</v>
      </c>
      <c r="H2937">
        <v>5.24109014675052</v>
      </c>
      <c r="I2937" t="s">
        <v>97</v>
      </c>
    </row>
    <row r="2938" spans="1:9">
      <c r="A2938" t="str">
        <f t="shared" si="45"/>
        <v>C82-C86, C962014AllSexMaori11</v>
      </c>
      <c r="B2938">
        <v>2014</v>
      </c>
      <c r="C2938" t="s">
        <v>118</v>
      </c>
      <c r="D2938" t="s">
        <v>119</v>
      </c>
      <c r="E2938">
        <v>11</v>
      </c>
      <c r="F2938" t="s">
        <v>151</v>
      </c>
      <c r="G2938">
        <v>6</v>
      </c>
      <c r="H2938">
        <v>15.7232704402516</v>
      </c>
      <c r="I2938" t="s">
        <v>99</v>
      </c>
    </row>
    <row r="2939" spans="1:9">
      <c r="A2939" t="str">
        <f t="shared" si="45"/>
        <v>C902014AllSexMaori11</v>
      </c>
      <c r="B2939">
        <v>2014</v>
      </c>
      <c r="C2939" t="s">
        <v>118</v>
      </c>
      <c r="D2939" t="s">
        <v>119</v>
      </c>
      <c r="E2939">
        <v>11</v>
      </c>
      <c r="F2939" t="s">
        <v>151</v>
      </c>
      <c r="G2939">
        <v>3</v>
      </c>
      <c r="H2939">
        <v>7.8616352201257902</v>
      </c>
      <c r="I2939" t="s">
        <v>100</v>
      </c>
    </row>
    <row r="2940" spans="1:9">
      <c r="A2940" t="str">
        <f t="shared" si="45"/>
        <v>C91-C952014AllSexMaori11</v>
      </c>
      <c r="B2940">
        <v>2014</v>
      </c>
      <c r="C2940" t="s">
        <v>118</v>
      </c>
      <c r="D2940" t="s">
        <v>119</v>
      </c>
      <c r="E2940">
        <v>11</v>
      </c>
      <c r="F2940" t="s">
        <v>151</v>
      </c>
      <c r="G2940">
        <v>10</v>
      </c>
      <c r="H2940">
        <v>26.205450733752599</v>
      </c>
      <c r="I2940" t="s">
        <v>101</v>
      </c>
    </row>
    <row r="2941" spans="1:9">
      <c r="A2941" t="str">
        <f t="shared" si="45"/>
        <v>D45-D472014AllSexMaori11</v>
      </c>
      <c r="B2941">
        <v>2014</v>
      </c>
      <c r="C2941" t="s">
        <v>118</v>
      </c>
      <c r="D2941" t="s">
        <v>119</v>
      </c>
      <c r="E2941">
        <v>11</v>
      </c>
      <c r="F2941" t="s">
        <v>151</v>
      </c>
      <c r="G2941">
        <v>1</v>
      </c>
      <c r="H2941">
        <v>2.62054507337526</v>
      </c>
      <c r="I2941" t="s">
        <v>142</v>
      </c>
    </row>
    <row r="2942" spans="1:9">
      <c r="A2942" t="str">
        <f t="shared" si="45"/>
        <v>C00-C142014AllSexMaori12</v>
      </c>
      <c r="B2942">
        <v>2014</v>
      </c>
      <c r="C2942" t="s">
        <v>118</v>
      </c>
      <c r="D2942" t="s">
        <v>119</v>
      </c>
      <c r="E2942">
        <v>12</v>
      </c>
      <c r="F2942" t="s">
        <v>152</v>
      </c>
      <c r="G2942">
        <v>4</v>
      </c>
      <c r="H2942">
        <v>13.284623048821</v>
      </c>
      <c r="I2942" t="s">
        <v>86</v>
      </c>
    </row>
    <row r="2943" spans="1:9">
      <c r="A2943" t="str">
        <f t="shared" si="45"/>
        <v>C152014AllSexMaori12</v>
      </c>
      <c r="B2943">
        <v>2014</v>
      </c>
      <c r="C2943" t="s">
        <v>118</v>
      </c>
      <c r="D2943" t="s">
        <v>119</v>
      </c>
      <c r="E2943">
        <v>12</v>
      </c>
      <c r="F2943" t="s">
        <v>152</v>
      </c>
      <c r="G2943">
        <v>1</v>
      </c>
      <c r="H2943">
        <v>3.3211557622052501</v>
      </c>
      <c r="I2943" t="s">
        <v>87</v>
      </c>
    </row>
    <row r="2944" spans="1:9">
      <c r="A2944" t="str">
        <f t="shared" si="45"/>
        <v>C162014AllSexMaori12</v>
      </c>
      <c r="B2944">
        <v>2014</v>
      </c>
      <c r="C2944" t="s">
        <v>118</v>
      </c>
      <c r="D2944" t="s">
        <v>119</v>
      </c>
      <c r="E2944">
        <v>12</v>
      </c>
      <c r="F2944" t="s">
        <v>152</v>
      </c>
      <c r="G2944">
        <v>10</v>
      </c>
      <c r="H2944">
        <v>33.211557622052503</v>
      </c>
      <c r="I2944" t="s">
        <v>88</v>
      </c>
    </row>
    <row r="2945" spans="1:9">
      <c r="A2945" t="str">
        <f t="shared" si="45"/>
        <v>C18-C212014AllSexMaori12</v>
      </c>
      <c r="B2945">
        <v>2014</v>
      </c>
      <c r="C2945" t="s">
        <v>118</v>
      </c>
      <c r="D2945" t="s">
        <v>119</v>
      </c>
      <c r="E2945">
        <v>12</v>
      </c>
      <c r="F2945" t="s">
        <v>152</v>
      </c>
      <c r="G2945">
        <v>19</v>
      </c>
      <c r="H2945">
        <v>63.101959481899698</v>
      </c>
      <c r="I2945" t="s">
        <v>89</v>
      </c>
    </row>
    <row r="2946" spans="1:9">
      <c r="A2946" t="str">
        <f t="shared" si="45"/>
        <v>C222014AllSexMaori12</v>
      </c>
      <c r="B2946">
        <v>2014</v>
      </c>
      <c r="C2946" t="s">
        <v>118</v>
      </c>
      <c r="D2946" t="s">
        <v>119</v>
      </c>
      <c r="E2946">
        <v>12</v>
      </c>
      <c r="F2946" t="s">
        <v>152</v>
      </c>
      <c r="G2946">
        <v>6</v>
      </c>
      <c r="H2946">
        <v>19.926934573231499</v>
      </c>
      <c r="I2946" t="s">
        <v>90</v>
      </c>
    </row>
    <row r="2947" spans="1:9">
      <c r="A2947" t="str">
        <f t="shared" ref="A2947:A3010" si="46">I2947&amp;B2947&amp;C2947&amp;D2947&amp;E2947</f>
        <v>C252014AllSexMaori12</v>
      </c>
      <c r="B2947">
        <v>2014</v>
      </c>
      <c r="C2947" t="s">
        <v>118</v>
      </c>
      <c r="D2947" t="s">
        <v>119</v>
      </c>
      <c r="E2947">
        <v>12</v>
      </c>
      <c r="F2947" t="s">
        <v>152</v>
      </c>
      <c r="G2947">
        <v>9</v>
      </c>
      <c r="H2947">
        <v>29.890401859847199</v>
      </c>
      <c r="I2947" t="s">
        <v>91</v>
      </c>
    </row>
    <row r="2948" spans="1:9">
      <c r="A2948" t="str">
        <f t="shared" si="46"/>
        <v>C33-C342014AllSexMaori12</v>
      </c>
      <c r="B2948">
        <v>2014</v>
      </c>
      <c r="C2948" t="s">
        <v>118</v>
      </c>
      <c r="D2948" t="s">
        <v>119</v>
      </c>
      <c r="E2948">
        <v>12</v>
      </c>
      <c r="F2948" t="s">
        <v>152</v>
      </c>
      <c r="G2948">
        <v>49</v>
      </c>
      <c r="H2948">
        <v>162.73663234805699</v>
      </c>
      <c r="I2948" t="s">
        <v>92</v>
      </c>
    </row>
    <row r="2949" spans="1:9">
      <c r="A2949" t="str">
        <f t="shared" si="46"/>
        <v>C432014AllSexMaori12</v>
      </c>
      <c r="B2949">
        <v>2014</v>
      </c>
      <c r="C2949" t="s">
        <v>118</v>
      </c>
      <c r="D2949" t="s">
        <v>119</v>
      </c>
      <c r="E2949">
        <v>12</v>
      </c>
      <c r="F2949" t="s">
        <v>152</v>
      </c>
      <c r="G2949">
        <v>3</v>
      </c>
      <c r="H2949">
        <v>9.9634672866157405</v>
      </c>
      <c r="I2949" t="s">
        <v>93</v>
      </c>
    </row>
    <row r="2950" spans="1:9">
      <c r="A2950" t="str">
        <f t="shared" si="46"/>
        <v>C502014AllSexMaori12</v>
      </c>
      <c r="B2950">
        <v>2014</v>
      </c>
      <c r="C2950" t="s">
        <v>118</v>
      </c>
      <c r="D2950" t="s">
        <v>119</v>
      </c>
      <c r="E2950">
        <v>12</v>
      </c>
      <c r="F2950" t="s">
        <v>152</v>
      </c>
      <c r="G2950">
        <v>60</v>
      </c>
      <c r="H2950">
        <v>199.269345732315</v>
      </c>
      <c r="I2950" t="s">
        <v>102</v>
      </c>
    </row>
    <row r="2951" spans="1:9">
      <c r="A2951" t="str">
        <f t="shared" si="46"/>
        <v>C532014AllSexMaori12</v>
      </c>
      <c r="B2951">
        <v>2014</v>
      </c>
      <c r="C2951" t="s">
        <v>118</v>
      </c>
      <c r="D2951" t="s">
        <v>119</v>
      </c>
      <c r="E2951">
        <v>12</v>
      </c>
      <c r="F2951" t="s">
        <v>152</v>
      </c>
      <c r="G2951">
        <v>3</v>
      </c>
      <c r="H2951">
        <v>9.9634672866157405</v>
      </c>
      <c r="I2951" t="s">
        <v>103</v>
      </c>
    </row>
    <row r="2952" spans="1:9">
      <c r="A2952" t="str">
        <f t="shared" si="46"/>
        <v>C54-C552014AllSexMaori12</v>
      </c>
      <c r="B2952">
        <v>2014</v>
      </c>
      <c r="C2952" t="s">
        <v>118</v>
      </c>
      <c r="D2952" t="s">
        <v>119</v>
      </c>
      <c r="E2952">
        <v>12</v>
      </c>
      <c r="F2952" t="s">
        <v>152</v>
      </c>
      <c r="G2952">
        <v>19</v>
      </c>
      <c r="H2952">
        <v>63.101959481899698</v>
      </c>
      <c r="I2952" t="s">
        <v>104</v>
      </c>
    </row>
    <row r="2953" spans="1:9">
      <c r="A2953" t="str">
        <f t="shared" si="46"/>
        <v>C56-C572014AllSexMaori12</v>
      </c>
      <c r="B2953">
        <v>2014</v>
      </c>
      <c r="C2953" t="s">
        <v>118</v>
      </c>
      <c r="D2953" t="s">
        <v>119</v>
      </c>
      <c r="E2953">
        <v>12</v>
      </c>
      <c r="F2953" t="s">
        <v>152</v>
      </c>
      <c r="G2953">
        <v>3</v>
      </c>
      <c r="H2953">
        <v>9.9634672866157405</v>
      </c>
      <c r="I2953" t="s">
        <v>105</v>
      </c>
    </row>
    <row r="2954" spans="1:9">
      <c r="A2954" t="str">
        <f t="shared" si="46"/>
        <v>C612014AllSexMaori12</v>
      </c>
      <c r="B2954">
        <v>2014</v>
      </c>
      <c r="C2954" t="s">
        <v>118</v>
      </c>
      <c r="D2954" t="s">
        <v>119</v>
      </c>
      <c r="E2954">
        <v>12</v>
      </c>
      <c r="F2954" t="s">
        <v>152</v>
      </c>
      <c r="G2954">
        <v>31</v>
      </c>
      <c r="H2954">
        <v>102.95582862836299</v>
      </c>
      <c r="I2954" t="s">
        <v>107</v>
      </c>
    </row>
    <row r="2955" spans="1:9">
      <c r="A2955" t="str">
        <f t="shared" si="46"/>
        <v>C622014AllSexMaori12</v>
      </c>
      <c r="B2955">
        <v>2014</v>
      </c>
      <c r="C2955" t="s">
        <v>118</v>
      </c>
      <c r="D2955" t="s">
        <v>119</v>
      </c>
      <c r="E2955">
        <v>12</v>
      </c>
      <c r="F2955" t="s">
        <v>152</v>
      </c>
      <c r="G2955">
        <v>1</v>
      </c>
      <c r="H2955">
        <v>3.3211557622052501</v>
      </c>
      <c r="I2955" t="s">
        <v>108</v>
      </c>
    </row>
    <row r="2956" spans="1:9">
      <c r="A2956" t="str">
        <f t="shared" si="46"/>
        <v>C64-C66, C682014AllSexMaori12</v>
      </c>
      <c r="B2956">
        <v>2014</v>
      </c>
      <c r="C2956" t="s">
        <v>118</v>
      </c>
      <c r="D2956" t="s">
        <v>119</v>
      </c>
      <c r="E2956">
        <v>12</v>
      </c>
      <c r="F2956" t="s">
        <v>152</v>
      </c>
      <c r="G2956">
        <v>8</v>
      </c>
      <c r="H2956">
        <v>26.569246097642001</v>
      </c>
      <c r="I2956" t="s">
        <v>94</v>
      </c>
    </row>
    <row r="2957" spans="1:9">
      <c r="A2957" t="str">
        <f t="shared" si="46"/>
        <v>C672014AllSexMaori12</v>
      </c>
      <c r="B2957">
        <v>2014</v>
      </c>
      <c r="C2957" t="s">
        <v>118</v>
      </c>
      <c r="D2957" t="s">
        <v>119</v>
      </c>
      <c r="E2957">
        <v>12</v>
      </c>
      <c r="F2957" t="s">
        <v>152</v>
      </c>
      <c r="G2957">
        <v>2</v>
      </c>
      <c r="H2957">
        <v>6.6423115244104904</v>
      </c>
      <c r="I2957" t="s">
        <v>95</v>
      </c>
    </row>
    <row r="2958" spans="1:9">
      <c r="A2958" t="str">
        <f t="shared" si="46"/>
        <v>C732014AllSexMaori12</v>
      </c>
      <c r="B2958">
        <v>2014</v>
      </c>
      <c r="C2958" t="s">
        <v>118</v>
      </c>
      <c r="D2958" t="s">
        <v>119</v>
      </c>
      <c r="E2958">
        <v>12</v>
      </c>
      <c r="F2958" t="s">
        <v>152</v>
      </c>
      <c r="G2958">
        <v>6</v>
      </c>
      <c r="H2958">
        <v>19.926934573231499</v>
      </c>
      <c r="I2958" t="s">
        <v>97</v>
      </c>
    </row>
    <row r="2959" spans="1:9">
      <c r="A2959" t="str">
        <f t="shared" si="46"/>
        <v>C82-C86, C962014AllSexMaori12</v>
      </c>
      <c r="B2959">
        <v>2014</v>
      </c>
      <c r="C2959" t="s">
        <v>118</v>
      </c>
      <c r="D2959" t="s">
        <v>119</v>
      </c>
      <c r="E2959">
        <v>12</v>
      </c>
      <c r="F2959" t="s">
        <v>152</v>
      </c>
      <c r="G2959">
        <v>6</v>
      </c>
      <c r="H2959">
        <v>19.926934573231499</v>
      </c>
      <c r="I2959" t="s">
        <v>99</v>
      </c>
    </row>
    <row r="2960" spans="1:9">
      <c r="A2960" t="str">
        <f t="shared" si="46"/>
        <v>C902014AllSexMaori12</v>
      </c>
      <c r="B2960">
        <v>2014</v>
      </c>
      <c r="C2960" t="s">
        <v>118</v>
      </c>
      <c r="D2960" t="s">
        <v>119</v>
      </c>
      <c r="E2960">
        <v>12</v>
      </c>
      <c r="F2960" t="s">
        <v>152</v>
      </c>
      <c r="G2960">
        <v>4</v>
      </c>
      <c r="H2960">
        <v>13.284623048821</v>
      </c>
      <c r="I2960" t="s">
        <v>100</v>
      </c>
    </row>
    <row r="2961" spans="1:9">
      <c r="A2961" t="str">
        <f t="shared" si="46"/>
        <v>C91-C952014AllSexMaori12</v>
      </c>
      <c r="B2961">
        <v>2014</v>
      </c>
      <c r="C2961" t="s">
        <v>118</v>
      </c>
      <c r="D2961" t="s">
        <v>119</v>
      </c>
      <c r="E2961">
        <v>12</v>
      </c>
      <c r="F2961" t="s">
        <v>152</v>
      </c>
      <c r="G2961">
        <v>3</v>
      </c>
      <c r="H2961">
        <v>9.9634672866157405</v>
      </c>
      <c r="I2961" t="s">
        <v>101</v>
      </c>
    </row>
    <row r="2962" spans="1:9">
      <c r="A2962" t="str">
        <f t="shared" si="46"/>
        <v>D45-D472014AllSexMaori12</v>
      </c>
      <c r="B2962">
        <v>2014</v>
      </c>
      <c r="C2962" t="s">
        <v>118</v>
      </c>
      <c r="D2962" t="s">
        <v>119</v>
      </c>
      <c r="E2962">
        <v>12</v>
      </c>
      <c r="F2962" t="s">
        <v>152</v>
      </c>
      <c r="G2962">
        <v>3</v>
      </c>
      <c r="H2962">
        <v>9.9634672866157405</v>
      </c>
      <c r="I2962" t="s">
        <v>142</v>
      </c>
    </row>
    <row r="2963" spans="1:9">
      <c r="A2963" t="str">
        <f t="shared" si="46"/>
        <v>C00-C142014AllSexMaori13</v>
      </c>
      <c r="B2963">
        <v>2014</v>
      </c>
      <c r="C2963" t="s">
        <v>118</v>
      </c>
      <c r="D2963" t="s">
        <v>119</v>
      </c>
      <c r="E2963">
        <v>13</v>
      </c>
      <c r="F2963" t="s">
        <v>153</v>
      </c>
      <c r="G2963">
        <v>6</v>
      </c>
      <c r="H2963">
        <v>26.536930561698401</v>
      </c>
      <c r="I2963" t="s">
        <v>86</v>
      </c>
    </row>
    <row r="2964" spans="1:9">
      <c r="A2964" t="str">
        <f t="shared" si="46"/>
        <v>C152014AllSexMaori13</v>
      </c>
      <c r="B2964">
        <v>2014</v>
      </c>
      <c r="C2964" t="s">
        <v>118</v>
      </c>
      <c r="D2964" t="s">
        <v>119</v>
      </c>
      <c r="E2964">
        <v>13</v>
      </c>
      <c r="F2964" t="s">
        <v>153</v>
      </c>
      <c r="G2964">
        <v>3</v>
      </c>
      <c r="H2964">
        <v>13.268465280849201</v>
      </c>
      <c r="I2964" t="s">
        <v>87</v>
      </c>
    </row>
    <row r="2965" spans="1:9">
      <c r="A2965" t="str">
        <f t="shared" si="46"/>
        <v>C162014AllSexMaori13</v>
      </c>
      <c r="B2965">
        <v>2014</v>
      </c>
      <c r="C2965" t="s">
        <v>118</v>
      </c>
      <c r="D2965" t="s">
        <v>119</v>
      </c>
      <c r="E2965">
        <v>13</v>
      </c>
      <c r="F2965" t="s">
        <v>153</v>
      </c>
      <c r="G2965">
        <v>12</v>
      </c>
      <c r="H2965">
        <v>53.073861123396703</v>
      </c>
      <c r="I2965" t="s">
        <v>88</v>
      </c>
    </row>
    <row r="2966" spans="1:9">
      <c r="A2966" t="str">
        <f t="shared" si="46"/>
        <v>C18-C212014AllSexMaori13</v>
      </c>
      <c r="B2966">
        <v>2014</v>
      </c>
      <c r="C2966" t="s">
        <v>118</v>
      </c>
      <c r="D2966" t="s">
        <v>119</v>
      </c>
      <c r="E2966">
        <v>13</v>
      </c>
      <c r="F2966" t="s">
        <v>153</v>
      </c>
      <c r="G2966">
        <v>37</v>
      </c>
      <c r="H2966">
        <v>163.64440513047299</v>
      </c>
      <c r="I2966" t="s">
        <v>89</v>
      </c>
    </row>
    <row r="2967" spans="1:9">
      <c r="A2967" t="str">
        <f t="shared" si="46"/>
        <v>C222014AllSexMaori13</v>
      </c>
      <c r="B2967">
        <v>2014</v>
      </c>
      <c r="C2967" t="s">
        <v>118</v>
      </c>
      <c r="D2967" t="s">
        <v>119</v>
      </c>
      <c r="E2967">
        <v>13</v>
      </c>
      <c r="F2967" t="s">
        <v>153</v>
      </c>
      <c r="G2967">
        <v>16</v>
      </c>
      <c r="H2967">
        <v>70.765148164528995</v>
      </c>
      <c r="I2967" t="s">
        <v>90</v>
      </c>
    </row>
    <row r="2968" spans="1:9">
      <c r="A2968" t="str">
        <f t="shared" si="46"/>
        <v>C252014AllSexMaori13</v>
      </c>
      <c r="B2968">
        <v>2014</v>
      </c>
      <c r="C2968" t="s">
        <v>118</v>
      </c>
      <c r="D2968" t="s">
        <v>119</v>
      </c>
      <c r="E2968">
        <v>13</v>
      </c>
      <c r="F2968" t="s">
        <v>153</v>
      </c>
      <c r="G2968">
        <v>11</v>
      </c>
      <c r="H2968">
        <v>48.651039363113703</v>
      </c>
      <c r="I2968" t="s">
        <v>91</v>
      </c>
    </row>
    <row r="2969" spans="1:9">
      <c r="A2969" t="str">
        <f t="shared" si="46"/>
        <v>C33-C342014AllSexMaori13</v>
      </c>
      <c r="B2969">
        <v>2014</v>
      </c>
      <c r="C2969" t="s">
        <v>118</v>
      </c>
      <c r="D2969" t="s">
        <v>119</v>
      </c>
      <c r="E2969">
        <v>13</v>
      </c>
      <c r="F2969" t="s">
        <v>153</v>
      </c>
      <c r="G2969">
        <v>75</v>
      </c>
      <c r="H2969">
        <v>331.71163202123</v>
      </c>
      <c r="I2969" t="s">
        <v>92</v>
      </c>
    </row>
    <row r="2970" spans="1:9">
      <c r="A2970" t="str">
        <f t="shared" si="46"/>
        <v>C432014AllSexMaori13</v>
      </c>
      <c r="B2970">
        <v>2014</v>
      </c>
      <c r="C2970" t="s">
        <v>118</v>
      </c>
      <c r="D2970" t="s">
        <v>119</v>
      </c>
      <c r="E2970">
        <v>13</v>
      </c>
      <c r="F2970" t="s">
        <v>153</v>
      </c>
      <c r="G2970">
        <v>1</v>
      </c>
      <c r="H2970">
        <v>4.4228217602830604</v>
      </c>
      <c r="I2970" t="s">
        <v>93</v>
      </c>
    </row>
    <row r="2971" spans="1:9">
      <c r="A2971" t="str">
        <f t="shared" si="46"/>
        <v>C502014AllSexMaori13</v>
      </c>
      <c r="B2971">
        <v>2014</v>
      </c>
      <c r="C2971" t="s">
        <v>118</v>
      </c>
      <c r="D2971" t="s">
        <v>119</v>
      </c>
      <c r="E2971">
        <v>13</v>
      </c>
      <c r="F2971" t="s">
        <v>153</v>
      </c>
      <c r="G2971">
        <v>48</v>
      </c>
      <c r="H2971">
        <v>212.29544449358701</v>
      </c>
      <c r="I2971" t="s">
        <v>102</v>
      </c>
    </row>
    <row r="2972" spans="1:9">
      <c r="A2972" t="str">
        <f t="shared" si="46"/>
        <v>C532014AllSexMaori13</v>
      </c>
      <c r="B2972">
        <v>2014</v>
      </c>
      <c r="C2972" t="s">
        <v>118</v>
      </c>
      <c r="D2972" t="s">
        <v>119</v>
      </c>
      <c r="E2972">
        <v>13</v>
      </c>
      <c r="F2972" t="s">
        <v>153</v>
      </c>
      <c r="G2972">
        <v>1</v>
      </c>
      <c r="H2972">
        <v>4.4228217602830604</v>
      </c>
      <c r="I2972" t="s">
        <v>103</v>
      </c>
    </row>
    <row r="2973" spans="1:9">
      <c r="A2973" t="str">
        <f t="shared" si="46"/>
        <v>C54-C552014AllSexMaori13</v>
      </c>
      <c r="B2973">
        <v>2014</v>
      </c>
      <c r="C2973" t="s">
        <v>118</v>
      </c>
      <c r="D2973" t="s">
        <v>119</v>
      </c>
      <c r="E2973">
        <v>13</v>
      </c>
      <c r="F2973" t="s">
        <v>153</v>
      </c>
      <c r="G2973">
        <v>17</v>
      </c>
      <c r="H2973">
        <v>75.187969924811995</v>
      </c>
      <c r="I2973" t="s">
        <v>104</v>
      </c>
    </row>
    <row r="2974" spans="1:9">
      <c r="A2974" t="str">
        <f t="shared" si="46"/>
        <v>C56-C572014AllSexMaori13</v>
      </c>
      <c r="B2974">
        <v>2014</v>
      </c>
      <c r="C2974" t="s">
        <v>118</v>
      </c>
      <c r="D2974" t="s">
        <v>119</v>
      </c>
      <c r="E2974">
        <v>13</v>
      </c>
      <c r="F2974" t="s">
        <v>153</v>
      </c>
      <c r="G2974">
        <v>5</v>
      </c>
      <c r="H2974">
        <v>22.114108801415298</v>
      </c>
      <c r="I2974" t="s">
        <v>105</v>
      </c>
    </row>
    <row r="2975" spans="1:9">
      <c r="A2975" t="str">
        <f t="shared" si="46"/>
        <v>C612014AllSexMaori13</v>
      </c>
      <c r="B2975">
        <v>2014</v>
      </c>
      <c r="C2975" t="s">
        <v>118</v>
      </c>
      <c r="D2975" t="s">
        <v>119</v>
      </c>
      <c r="E2975">
        <v>13</v>
      </c>
      <c r="F2975" t="s">
        <v>153</v>
      </c>
      <c r="G2975">
        <v>41</v>
      </c>
      <c r="H2975">
        <v>181.33569217160499</v>
      </c>
      <c r="I2975" t="s">
        <v>107</v>
      </c>
    </row>
    <row r="2976" spans="1:9">
      <c r="A2976" t="str">
        <f t="shared" si="46"/>
        <v>C64-C66, C682014AllSexMaori13</v>
      </c>
      <c r="B2976">
        <v>2014</v>
      </c>
      <c r="C2976" t="s">
        <v>118</v>
      </c>
      <c r="D2976" t="s">
        <v>119</v>
      </c>
      <c r="E2976">
        <v>13</v>
      </c>
      <c r="F2976" t="s">
        <v>153</v>
      </c>
      <c r="G2976">
        <v>9</v>
      </c>
      <c r="H2976">
        <v>39.805395842547497</v>
      </c>
      <c r="I2976" t="s">
        <v>94</v>
      </c>
    </row>
    <row r="2977" spans="1:9">
      <c r="A2977" t="str">
        <f t="shared" si="46"/>
        <v>C672014AllSexMaori13</v>
      </c>
      <c r="B2977">
        <v>2014</v>
      </c>
      <c r="C2977" t="s">
        <v>118</v>
      </c>
      <c r="D2977" t="s">
        <v>119</v>
      </c>
      <c r="E2977">
        <v>13</v>
      </c>
      <c r="F2977" t="s">
        <v>153</v>
      </c>
      <c r="G2977">
        <v>2</v>
      </c>
      <c r="H2977">
        <v>8.8456435205661208</v>
      </c>
      <c r="I2977" t="s">
        <v>95</v>
      </c>
    </row>
    <row r="2978" spans="1:9">
      <c r="A2978" t="str">
        <f t="shared" si="46"/>
        <v>C712014AllSexMaori13</v>
      </c>
      <c r="B2978">
        <v>2014</v>
      </c>
      <c r="C2978" t="s">
        <v>118</v>
      </c>
      <c r="D2978" t="s">
        <v>119</v>
      </c>
      <c r="E2978">
        <v>13</v>
      </c>
      <c r="F2978" t="s">
        <v>153</v>
      </c>
      <c r="G2978">
        <v>2</v>
      </c>
      <c r="H2978">
        <v>8.8456435205661208</v>
      </c>
      <c r="I2978" t="s">
        <v>96</v>
      </c>
    </row>
    <row r="2979" spans="1:9">
      <c r="A2979" t="str">
        <f t="shared" si="46"/>
        <v>C732014AllSexMaori13</v>
      </c>
      <c r="B2979">
        <v>2014</v>
      </c>
      <c r="C2979" t="s">
        <v>118</v>
      </c>
      <c r="D2979" t="s">
        <v>119</v>
      </c>
      <c r="E2979">
        <v>13</v>
      </c>
      <c r="F2979" t="s">
        <v>153</v>
      </c>
      <c r="G2979">
        <v>2</v>
      </c>
      <c r="H2979">
        <v>8.8456435205661208</v>
      </c>
      <c r="I2979" t="s">
        <v>97</v>
      </c>
    </row>
    <row r="2980" spans="1:9">
      <c r="A2980" t="str">
        <f t="shared" si="46"/>
        <v>C82-C86, C962014AllSexMaori13</v>
      </c>
      <c r="B2980">
        <v>2014</v>
      </c>
      <c r="C2980" t="s">
        <v>118</v>
      </c>
      <c r="D2980" t="s">
        <v>119</v>
      </c>
      <c r="E2980">
        <v>13</v>
      </c>
      <c r="F2980" t="s">
        <v>153</v>
      </c>
      <c r="G2980">
        <v>9</v>
      </c>
      <c r="H2980">
        <v>39.805395842547497</v>
      </c>
      <c r="I2980" t="s">
        <v>99</v>
      </c>
    </row>
    <row r="2981" spans="1:9">
      <c r="A2981" t="str">
        <f t="shared" si="46"/>
        <v>C902014AllSexMaori13</v>
      </c>
      <c r="B2981">
        <v>2014</v>
      </c>
      <c r="C2981" t="s">
        <v>118</v>
      </c>
      <c r="D2981" t="s">
        <v>119</v>
      </c>
      <c r="E2981">
        <v>13</v>
      </c>
      <c r="F2981" t="s">
        <v>153</v>
      </c>
      <c r="G2981">
        <v>4</v>
      </c>
      <c r="H2981">
        <v>17.691287041132199</v>
      </c>
      <c r="I2981" t="s">
        <v>100</v>
      </c>
    </row>
    <row r="2982" spans="1:9">
      <c r="A2982" t="str">
        <f t="shared" si="46"/>
        <v>C91-C952014AllSexMaori13</v>
      </c>
      <c r="B2982">
        <v>2014</v>
      </c>
      <c r="C2982" t="s">
        <v>118</v>
      </c>
      <c r="D2982" t="s">
        <v>119</v>
      </c>
      <c r="E2982">
        <v>13</v>
      </c>
      <c r="F2982" t="s">
        <v>153</v>
      </c>
      <c r="G2982">
        <v>8</v>
      </c>
      <c r="H2982">
        <v>35.382574082264497</v>
      </c>
      <c r="I2982" t="s">
        <v>101</v>
      </c>
    </row>
    <row r="2983" spans="1:9">
      <c r="A2983" t="str">
        <f t="shared" si="46"/>
        <v>D45-D472014AllSexMaori13</v>
      </c>
      <c r="B2983">
        <v>2014</v>
      </c>
      <c r="C2983" t="s">
        <v>118</v>
      </c>
      <c r="D2983" t="s">
        <v>119</v>
      </c>
      <c r="E2983">
        <v>13</v>
      </c>
      <c r="F2983" t="s">
        <v>153</v>
      </c>
      <c r="G2983">
        <v>2</v>
      </c>
      <c r="H2983">
        <v>8.8456435205661208</v>
      </c>
      <c r="I2983" t="s">
        <v>142</v>
      </c>
    </row>
    <row r="2984" spans="1:9">
      <c r="A2984" t="str">
        <f t="shared" si="46"/>
        <v>C00-C142014AllSexMaori14</v>
      </c>
      <c r="B2984">
        <v>2014</v>
      </c>
      <c r="C2984" t="s">
        <v>118</v>
      </c>
      <c r="D2984" t="s">
        <v>119</v>
      </c>
      <c r="E2984">
        <v>14</v>
      </c>
      <c r="F2984" t="s">
        <v>154</v>
      </c>
      <c r="G2984">
        <v>7</v>
      </c>
      <c r="H2984">
        <v>43.777360850531601</v>
      </c>
      <c r="I2984" t="s">
        <v>86</v>
      </c>
    </row>
    <row r="2985" spans="1:9">
      <c r="A2985" t="str">
        <f t="shared" si="46"/>
        <v>C152014AllSexMaori14</v>
      </c>
      <c r="B2985">
        <v>2014</v>
      </c>
      <c r="C2985" t="s">
        <v>118</v>
      </c>
      <c r="D2985" t="s">
        <v>119</v>
      </c>
      <c r="E2985">
        <v>14</v>
      </c>
      <c r="F2985" t="s">
        <v>154</v>
      </c>
      <c r="G2985">
        <v>6</v>
      </c>
      <c r="H2985">
        <v>37.523452157598499</v>
      </c>
      <c r="I2985" t="s">
        <v>87</v>
      </c>
    </row>
    <row r="2986" spans="1:9">
      <c r="A2986" t="str">
        <f t="shared" si="46"/>
        <v>C162014AllSexMaori14</v>
      </c>
      <c r="B2986">
        <v>2014</v>
      </c>
      <c r="C2986" t="s">
        <v>118</v>
      </c>
      <c r="D2986" t="s">
        <v>119</v>
      </c>
      <c r="E2986">
        <v>14</v>
      </c>
      <c r="F2986" t="s">
        <v>154</v>
      </c>
      <c r="G2986">
        <v>6</v>
      </c>
      <c r="H2986">
        <v>37.523452157598499</v>
      </c>
      <c r="I2986" t="s">
        <v>88</v>
      </c>
    </row>
    <row r="2987" spans="1:9">
      <c r="A2987" t="str">
        <f t="shared" si="46"/>
        <v>C18-C212014AllSexMaori14</v>
      </c>
      <c r="B2987">
        <v>2014</v>
      </c>
      <c r="C2987" t="s">
        <v>118</v>
      </c>
      <c r="D2987" t="s">
        <v>119</v>
      </c>
      <c r="E2987">
        <v>14</v>
      </c>
      <c r="F2987" t="s">
        <v>154</v>
      </c>
      <c r="G2987">
        <v>32</v>
      </c>
      <c r="H2987">
        <v>200.12507817385901</v>
      </c>
      <c r="I2987" t="s">
        <v>89</v>
      </c>
    </row>
    <row r="2988" spans="1:9">
      <c r="A2988" t="str">
        <f t="shared" si="46"/>
        <v>C222014AllSexMaori14</v>
      </c>
      <c r="B2988">
        <v>2014</v>
      </c>
      <c r="C2988" t="s">
        <v>118</v>
      </c>
      <c r="D2988" t="s">
        <v>119</v>
      </c>
      <c r="E2988">
        <v>14</v>
      </c>
      <c r="F2988" t="s">
        <v>154</v>
      </c>
      <c r="G2988">
        <v>9</v>
      </c>
      <c r="H2988">
        <v>56.285178236397698</v>
      </c>
      <c r="I2988" t="s">
        <v>90</v>
      </c>
    </row>
    <row r="2989" spans="1:9">
      <c r="A2989" t="str">
        <f t="shared" si="46"/>
        <v>C252014AllSexMaori14</v>
      </c>
      <c r="B2989">
        <v>2014</v>
      </c>
      <c r="C2989" t="s">
        <v>118</v>
      </c>
      <c r="D2989" t="s">
        <v>119</v>
      </c>
      <c r="E2989">
        <v>14</v>
      </c>
      <c r="F2989" t="s">
        <v>154</v>
      </c>
      <c r="G2989">
        <v>12</v>
      </c>
      <c r="H2989">
        <v>75.046904315196997</v>
      </c>
      <c r="I2989" t="s">
        <v>91</v>
      </c>
    </row>
    <row r="2990" spans="1:9">
      <c r="A2990" t="str">
        <f t="shared" si="46"/>
        <v>C33-C342014AllSexMaori14</v>
      </c>
      <c r="B2990">
        <v>2014</v>
      </c>
      <c r="C2990" t="s">
        <v>118</v>
      </c>
      <c r="D2990" t="s">
        <v>119</v>
      </c>
      <c r="E2990">
        <v>14</v>
      </c>
      <c r="F2990" t="s">
        <v>154</v>
      </c>
      <c r="G2990">
        <v>88</v>
      </c>
      <c r="H2990">
        <v>550.34396497811099</v>
      </c>
      <c r="I2990" t="s">
        <v>92</v>
      </c>
    </row>
    <row r="2991" spans="1:9">
      <c r="A2991" t="str">
        <f t="shared" si="46"/>
        <v>C432014AllSexMaori14</v>
      </c>
      <c r="B2991">
        <v>2014</v>
      </c>
      <c r="C2991" t="s">
        <v>118</v>
      </c>
      <c r="D2991" t="s">
        <v>119</v>
      </c>
      <c r="E2991">
        <v>14</v>
      </c>
      <c r="F2991" t="s">
        <v>154</v>
      </c>
      <c r="G2991">
        <v>4</v>
      </c>
      <c r="H2991">
        <v>25.015634771732302</v>
      </c>
      <c r="I2991" t="s">
        <v>93</v>
      </c>
    </row>
    <row r="2992" spans="1:9">
      <c r="A2992" t="str">
        <f t="shared" si="46"/>
        <v>C502014AllSexMaori14</v>
      </c>
      <c r="B2992">
        <v>2014</v>
      </c>
      <c r="C2992" t="s">
        <v>118</v>
      </c>
      <c r="D2992" t="s">
        <v>119</v>
      </c>
      <c r="E2992">
        <v>14</v>
      </c>
      <c r="F2992" t="s">
        <v>154</v>
      </c>
      <c r="G2992">
        <v>47</v>
      </c>
      <c r="H2992">
        <v>293.93370856785498</v>
      </c>
      <c r="I2992" t="s">
        <v>102</v>
      </c>
    </row>
    <row r="2993" spans="1:9">
      <c r="A2993" t="str">
        <f t="shared" si="46"/>
        <v>C532014AllSexMaori14</v>
      </c>
      <c r="B2993">
        <v>2014</v>
      </c>
      <c r="C2993" t="s">
        <v>118</v>
      </c>
      <c r="D2993" t="s">
        <v>119</v>
      </c>
      <c r="E2993">
        <v>14</v>
      </c>
      <c r="F2993" t="s">
        <v>154</v>
      </c>
      <c r="G2993">
        <v>2</v>
      </c>
      <c r="H2993">
        <v>12.507817385866201</v>
      </c>
      <c r="I2993" t="s">
        <v>103</v>
      </c>
    </row>
    <row r="2994" spans="1:9">
      <c r="A2994" t="str">
        <f t="shared" si="46"/>
        <v>C54-C552014AllSexMaori14</v>
      </c>
      <c r="B2994">
        <v>2014</v>
      </c>
      <c r="C2994" t="s">
        <v>118</v>
      </c>
      <c r="D2994" t="s">
        <v>119</v>
      </c>
      <c r="E2994">
        <v>14</v>
      </c>
      <c r="F2994" t="s">
        <v>154</v>
      </c>
      <c r="G2994">
        <v>9</v>
      </c>
      <c r="H2994">
        <v>56.285178236397698</v>
      </c>
      <c r="I2994" t="s">
        <v>104</v>
      </c>
    </row>
    <row r="2995" spans="1:9">
      <c r="A2995" t="str">
        <f t="shared" si="46"/>
        <v>C56-C572014AllSexMaori14</v>
      </c>
      <c r="B2995">
        <v>2014</v>
      </c>
      <c r="C2995" t="s">
        <v>118</v>
      </c>
      <c r="D2995" t="s">
        <v>119</v>
      </c>
      <c r="E2995">
        <v>14</v>
      </c>
      <c r="F2995" t="s">
        <v>154</v>
      </c>
      <c r="G2995">
        <v>3</v>
      </c>
      <c r="H2995">
        <v>18.7617260787992</v>
      </c>
      <c r="I2995" t="s">
        <v>105</v>
      </c>
    </row>
    <row r="2996" spans="1:9">
      <c r="A2996" t="str">
        <f t="shared" si="46"/>
        <v>C612014AllSexMaori14</v>
      </c>
      <c r="B2996">
        <v>2014</v>
      </c>
      <c r="C2996" t="s">
        <v>118</v>
      </c>
      <c r="D2996" t="s">
        <v>119</v>
      </c>
      <c r="E2996">
        <v>14</v>
      </c>
      <c r="F2996" t="s">
        <v>154</v>
      </c>
      <c r="G2996">
        <v>59</v>
      </c>
      <c r="H2996">
        <v>368.980612883052</v>
      </c>
      <c r="I2996" t="s">
        <v>107</v>
      </c>
    </row>
    <row r="2997" spans="1:9">
      <c r="A2997" t="str">
        <f t="shared" si="46"/>
        <v>C622014AllSexMaori14</v>
      </c>
      <c r="B2997">
        <v>2014</v>
      </c>
      <c r="C2997" t="s">
        <v>118</v>
      </c>
      <c r="D2997" t="s">
        <v>119</v>
      </c>
      <c r="E2997">
        <v>14</v>
      </c>
      <c r="F2997" t="s">
        <v>154</v>
      </c>
      <c r="G2997">
        <v>1</v>
      </c>
      <c r="H2997">
        <v>6.2539086929330798</v>
      </c>
      <c r="I2997" t="s">
        <v>108</v>
      </c>
    </row>
    <row r="2998" spans="1:9">
      <c r="A2998" t="str">
        <f t="shared" si="46"/>
        <v>C64-C66, C682014AllSexMaori14</v>
      </c>
      <c r="B2998">
        <v>2014</v>
      </c>
      <c r="C2998" t="s">
        <v>118</v>
      </c>
      <c r="D2998" t="s">
        <v>119</v>
      </c>
      <c r="E2998">
        <v>14</v>
      </c>
      <c r="F2998" t="s">
        <v>154</v>
      </c>
      <c r="G2998">
        <v>13</v>
      </c>
      <c r="H2998">
        <v>81.300813008130106</v>
      </c>
      <c r="I2998" t="s">
        <v>94</v>
      </c>
    </row>
    <row r="2999" spans="1:9">
      <c r="A2999" t="str">
        <f t="shared" si="46"/>
        <v>C672014AllSexMaori14</v>
      </c>
      <c r="B2999">
        <v>2014</v>
      </c>
      <c r="C2999" t="s">
        <v>118</v>
      </c>
      <c r="D2999" t="s">
        <v>119</v>
      </c>
      <c r="E2999">
        <v>14</v>
      </c>
      <c r="F2999" t="s">
        <v>154</v>
      </c>
      <c r="G2999">
        <v>2</v>
      </c>
      <c r="H2999">
        <v>12.507817385866201</v>
      </c>
      <c r="I2999" t="s">
        <v>95</v>
      </c>
    </row>
    <row r="3000" spans="1:9">
      <c r="A3000" t="str">
        <f t="shared" si="46"/>
        <v>C732014AllSexMaori14</v>
      </c>
      <c r="B3000">
        <v>2014</v>
      </c>
      <c r="C3000" t="s">
        <v>118</v>
      </c>
      <c r="D3000" t="s">
        <v>119</v>
      </c>
      <c r="E3000">
        <v>14</v>
      </c>
      <c r="F3000" t="s">
        <v>154</v>
      </c>
      <c r="G3000">
        <v>8</v>
      </c>
      <c r="H3000">
        <v>50.031269543464703</v>
      </c>
      <c r="I3000" t="s">
        <v>97</v>
      </c>
    </row>
    <row r="3001" spans="1:9">
      <c r="A3001" t="str">
        <f t="shared" si="46"/>
        <v>C812014AllSexMaori14</v>
      </c>
      <c r="B3001">
        <v>2014</v>
      </c>
      <c r="C3001" t="s">
        <v>118</v>
      </c>
      <c r="D3001" t="s">
        <v>119</v>
      </c>
      <c r="E3001">
        <v>14</v>
      </c>
      <c r="F3001" t="s">
        <v>154</v>
      </c>
      <c r="G3001">
        <v>1</v>
      </c>
      <c r="H3001">
        <v>6.2539086929330798</v>
      </c>
      <c r="I3001" t="s">
        <v>98</v>
      </c>
    </row>
    <row r="3002" spans="1:9">
      <c r="A3002" t="str">
        <f t="shared" si="46"/>
        <v>C82-C86, C962014AllSexMaori14</v>
      </c>
      <c r="B3002">
        <v>2014</v>
      </c>
      <c r="C3002" t="s">
        <v>118</v>
      </c>
      <c r="D3002" t="s">
        <v>119</v>
      </c>
      <c r="E3002">
        <v>14</v>
      </c>
      <c r="F3002" t="s">
        <v>154</v>
      </c>
      <c r="G3002">
        <v>9</v>
      </c>
      <c r="H3002">
        <v>56.285178236397698</v>
      </c>
      <c r="I3002" t="s">
        <v>99</v>
      </c>
    </row>
    <row r="3003" spans="1:9">
      <c r="A3003" t="str">
        <f t="shared" si="46"/>
        <v>C902014AllSexMaori14</v>
      </c>
      <c r="B3003">
        <v>2014</v>
      </c>
      <c r="C3003" t="s">
        <v>118</v>
      </c>
      <c r="D3003" t="s">
        <v>119</v>
      </c>
      <c r="E3003">
        <v>14</v>
      </c>
      <c r="F3003" t="s">
        <v>154</v>
      </c>
      <c r="G3003">
        <v>5</v>
      </c>
      <c r="H3003">
        <v>31.2695434646654</v>
      </c>
      <c r="I3003" t="s">
        <v>100</v>
      </c>
    </row>
    <row r="3004" spans="1:9">
      <c r="A3004" t="str">
        <f t="shared" si="46"/>
        <v>C91-C952014AllSexMaori14</v>
      </c>
      <c r="B3004">
        <v>2014</v>
      </c>
      <c r="C3004" t="s">
        <v>118</v>
      </c>
      <c r="D3004" t="s">
        <v>119</v>
      </c>
      <c r="E3004">
        <v>14</v>
      </c>
      <c r="F3004" t="s">
        <v>154</v>
      </c>
      <c r="G3004">
        <v>7</v>
      </c>
      <c r="H3004">
        <v>43.777360850531601</v>
      </c>
      <c r="I3004" t="s">
        <v>101</v>
      </c>
    </row>
    <row r="3005" spans="1:9">
      <c r="A3005" t="str">
        <f t="shared" si="46"/>
        <v>D45-D472014AllSexMaori14</v>
      </c>
      <c r="B3005">
        <v>2014</v>
      </c>
      <c r="C3005" t="s">
        <v>118</v>
      </c>
      <c r="D3005" t="s">
        <v>119</v>
      </c>
      <c r="E3005">
        <v>14</v>
      </c>
      <c r="F3005" t="s">
        <v>154</v>
      </c>
      <c r="G3005">
        <v>4</v>
      </c>
      <c r="H3005">
        <v>25.015634771732302</v>
      </c>
      <c r="I3005" t="s">
        <v>142</v>
      </c>
    </row>
    <row r="3006" spans="1:9">
      <c r="A3006" t="str">
        <f t="shared" si="46"/>
        <v>C00-C142014AllSexMaori15</v>
      </c>
      <c r="B3006">
        <v>2014</v>
      </c>
      <c r="C3006" t="s">
        <v>118</v>
      </c>
      <c r="D3006" t="s">
        <v>119</v>
      </c>
      <c r="E3006">
        <v>15</v>
      </c>
      <c r="F3006" t="s">
        <v>155</v>
      </c>
      <c r="G3006">
        <v>5</v>
      </c>
      <c r="H3006">
        <v>47.258979206049098</v>
      </c>
      <c r="I3006" t="s">
        <v>86</v>
      </c>
    </row>
    <row r="3007" spans="1:9">
      <c r="A3007" t="str">
        <f t="shared" si="46"/>
        <v>C152014AllSexMaori15</v>
      </c>
      <c r="B3007">
        <v>2014</v>
      </c>
      <c r="C3007" t="s">
        <v>118</v>
      </c>
      <c r="D3007" t="s">
        <v>119</v>
      </c>
      <c r="E3007">
        <v>15</v>
      </c>
      <c r="F3007" t="s">
        <v>155</v>
      </c>
      <c r="G3007">
        <v>5</v>
      </c>
      <c r="H3007">
        <v>47.258979206049098</v>
      </c>
      <c r="I3007" t="s">
        <v>87</v>
      </c>
    </row>
    <row r="3008" spans="1:9">
      <c r="A3008" t="str">
        <f t="shared" si="46"/>
        <v>C162014AllSexMaori15</v>
      </c>
      <c r="B3008">
        <v>2014</v>
      </c>
      <c r="C3008" t="s">
        <v>118</v>
      </c>
      <c r="D3008" t="s">
        <v>119</v>
      </c>
      <c r="E3008">
        <v>15</v>
      </c>
      <c r="F3008" t="s">
        <v>155</v>
      </c>
      <c r="G3008">
        <v>12</v>
      </c>
      <c r="H3008">
        <v>113.421550094518</v>
      </c>
      <c r="I3008" t="s">
        <v>88</v>
      </c>
    </row>
    <row r="3009" spans="1:9">
      <c r="A3009" t="str">
        <f t="shared" si="46"/>
        <v>C18-C212014AllSexMaori15</v>
      </c>
      <c r="B3009">
        <v>2014</v>
      </c>
      <c r="C3009" t="s">
        <v>118</v>
      </c>
      <c r="D3009" t="s">
        <v>119</v>
      </c>
      <c r="E3009">
        <v>15</v>
      </c>
      <c r="F3009" t="s">
        <v>155</v>
      </c>
      <c r="G3009">
        <v>24</v>
      </c>
      <c r="H3009">
        <v>226.84310018903599</v>
      </c>
      <c r="I3009" t="s">
        <v>89</v>
      </c>
    </row>
    <row r="3010" spans="1:9">
      <c r="A3010" t="str">
        <f t="shared" si="46"/>
        <v>C222014AllSexMaori15</v>
      </c>
      <c r="B3010">
        <v>2014</v>
      </c>
      <c r="C3010" t="s">
        <v>118</v>
      </c>
      <c r="D3010" t="s">
        <v>119</v>
      </c>
      <c r="E3010">
        <v>15</v>
      </c>
      <c r="F3010" t="s">
        <v>155</v>
      </c>
      <c r="G3010">
        <v>4</v>
      </c>
      <c r="H3010">
        <v>37.807183364839297</v>
      </c>
      <c r="I3010" t="s">
        <v>90</v>
      </c>
    </row>
    <row r="3011" spans="1:9">
      <c r="A3011" t="str">
        <f t="shared" ref="A3011:A3074" si="47">I3011&amp;B3011&amp;C3011&amp;D3011&amp;E3011</f>
        <v>C252014AllSexMaori15</v>
      </c>
      <c r="B3011">
        <v>2014</v>
      </c>
      <c r="C3011" t="s">
        <v>118</v>
      </c>
      <c r="D3011" t="s">
        <v>119</v>
      </c>
      <c r="E3011">
        <v>15</v>
      </c>
      <c r="F3011" t="s">
        <v>155</v>
      </c>
      <c r="G3011">
        <v>11</v>
      </c>
      <c r="H3011">
        <v>103.969754253308</v>
      </c>
      <c r="I3011" t="s">
        <v>91</v>
      </c>
    </row>
    <row r="3012" spans="1:9">
      <c r="A3012" t="str">
        <f t="shared" si="47"/>
        <v>C33-C342014AllSexMaori15</v>
      </c>
      <c r="B3012">
        <v>2014</v>
      </c>
      <c r="C3012" t="s">
        <v>118</v>
      </c>
      <c r="D3012" t="s">
        <v>119</v>
      </c>
      <c r="E3012">
        <v>15</v>
      </c>
      <c r="F3012" t="s">
        <v>155</v>
      </c>
      <c r="G3012">
        <v>65</v>
      </c>
      <c r="H3012">
        <v>614.36672967863899</v>
      </c>
      <c r="I3012" t="s">
        <v>92</v>
      </c>
    </row>
    <row r="3013" spans="1:9">
      <c r="A3013" t="str">
        <f t="shared" si="47"/>
        <v>C432014AllSexMaori15</v>
      </c>
      <c r="B3013">
        <v>2014</v>
      </c>
      <c r="C3013" t="s">
        <v>118</v>
      </c>
      <c r="D3013" t="s">
        <v>119</v>
      </c>
      <c r="E3013">
        <v>15</v>
      </c>
      <c r="F3013" t="s">
        <v>155</v>
      </c>
      <c r="G3013">
        <v>3</v>
      </c>
      <c r="H3013">
        <v>28.355387523629499</v>
      </c>
      <c r="I3013" t="s">
        <v>93</v>
      </c>
    </row>
    <row r="3014" spans="1:9">
      <c r="A3014" t="str">
        <f t="shared" si="47"/>
        <v>C502014AllSexMaori15</v>
      </c>
      <c r="B3014">
        <v>2014</v>
      </c>
      <c r="C3014" t="s">
        <v>118</v>
      </c>
      <c r="D3014" t="s">
        <v>119</v>
      </c>
      <c r="E3014">
        <v>15</v>
      </c>
      <c r="F3014" t="s">
        <v>155</v>
      </c>
      <c r="G3014">
        <v>15</v>
      </c>
      <c r="H3014">
        <v>141.776937618147</v>
      </c>
      <c r="I3014" t="s">
        <v>102</v>
      </c>
    </row>
    <row r="3015" spans="1:9">
      <c r="A3015" t="str">
        <f t="shared" si="47"/>
        <v>C512014AllSexMaori15</v>
      </c>
      <c r="B3015">
        <v>2014</v>
      </c>
      <c r="C3015" t="s">
        <v>118</v>
      </c>
      <c r="D3015" t="s">
        <v>119</v>
      </c>
      <c r="E3015">
        <v>15</v>
      </c>
      <c r="F3015" t="s">
        <v>155</v>
      </c>
      <c r="G3015">
        <v>1</v>
      </c>
      <c r="H3015">
        <v>9.4517958412098295</v>
      </c>
      <c r="I3015" t="s">
        <v>106</v>
      </c>
    </row>
    <row r="3016" spans="1:9">
      <c r="A3016" t="str">
        <f t="shared" si="47"/>
        <v>C532014AllSexMaori15</v>
      </c>
      <c r="B3016">
        <v>2014</v>
      </c>
      <c r="C3016" t="s">
        <v>118</v>
      </c>
      <c r="D3016" t="s">
        <v>119</v>
      </c>
      <c r="E3016">
        <v>15</v>
      </c>
      <c r="F3016" t="s">
        <v>155</v>
      </c>
      <c r="G3016">
        <v>1</v>
      </c>
      <c r="H3016">
        <v>9.4517958412098295</v>
      </c>
      <c r="I3016" t="s">
        <v>103</v>
      </c>
    </row>
    <row r="3017" spans="1:9">
      <c r="A3017" t="str">
        <f t="shared" si="47"/>
        <v>C54-C552014AllSexMaori15</v>
      </c>
      <c r="B3017">
        <v>2014</v>
      </c>
      <c r="C3017" t="s">
        <v>118</v>
      </c>
      <c r="D3017" t="s">
        <v>119</v>
      </c>
      <c r="E3017">
        <v>15</v>
      </c>
      <c r="F3017" t="s">
        <v>155</v>
      </c>
      <c r="G3017">
        <v>5</v>
      </c>
      <c r="H3017">
        <v>47.258979206049098</v>
      </c>
      <c r="I3017" t="s">
        <v>104</v>
      </c>
    </row>
    <row r="3018" spans="1:9">
      <c r="A3018" t="str">
        <f t="shared" si="47"/>
        <v>C56-C572014AllSexMaori15</v>
      </c>
      <c r="B3018">
        <v>2014</v>
      </c>
      <c r="C3018" t="s">
        <v>118</v>
      </c>
      <c r="D3018" t="s">
        <v>119</v>
      </c>
      <c r="E3018">
        <v>15</v>
      </c>
      <c r="F3018" t="s">
        <v>155</v>
      </c>
      <c r="G3018">
        <v>2</v>
      </c>
      <c r="H3018">
        <v>18.903591682419702</v>
      </c>
      <c r="I3018" t="s">
        <v>105</v>
      </c>
    </row>
    <row r="3019" spans="1:9">
      <c r="A3019" t="str">
        <f t="shared" si="47"/>
        <v>C612014AllSexMaori15</v>
      </c>
      <c r="B3019">
        <v>2014</v>
      </c>
      <c r="C3019" t="s">
        <v>118</v>
      </c>
      <c r="D3019" t="s">
        <v>119</v>
      </c>
      <c r="E3019">
        <v>15</v>
      </c>
      <c r="F3019" t="s">
        <v>155</v>
      </c>
      <c r="G3019">
        <v>27</v>
      </c>
      <c r="H3019">
        <v>255.19848771266501</v>
      </c>
      <c r="I3019" t="s">
        <v>107</v>
      </c>
    </row>
    <row r="3020" spans="1:9">
      <c r="A3020" t="str">
        <f t="shared" si="47"/>
        <v>C64-C66, C682014AllSexMaori15</v>
      </c>
      <c r="B3020">
        <v>2014</v>
      </c>
      <c r="C3020" t="s">
        <v>118</v>
      </c>
      <c r="D3020" t="s">
        <v>119</v>
      </c>
      <c r="E3020">
        <v>15</v>
      </c>
      <c r="F3020" t="s">
        <v>155</v>
      </c>
      <c r="G3020">
        <v>7</v>
      </c>
      <c r="H3020">
        <v>66.162570888468807</v>
      </c>
      <c r="I3020" t="s">
        <v>94</v>
      </c>
    </row>
    <row r="3021" spans="1:9">
      <c r="A3021" t="str">
        <f t="shared" si="47"/>
        <v>C672014AllSexMaori15</v>
      </c>
      <c r="B3021">
        <v>2014</v>
      </c>
      <c r="C3021" t="s">
        <v>118</v>
      </c>
      <c r="D3021" t="s">
        <v>119</v>
      </c>
      <c r="E3021">
        <v>15</v>
      </c>
      <c r="F3021" t="s">
        <v>155</v>
      </c>
      <c r="G3021">
        <v>2</v>
      </c>
      <c r="H3021">
        <v>18.903591682419702</v>
      </c>
      <c r="I3021" t="s">
        <v>95</v>
      </c>
    </row>
    <row r="3022" spans="1:9">
      <c r="A3022" t="str">
        <f t="shared" si="47"/>
        <v>C712014AllSexMaori15</v>
      </c>
      <c r="B3022">
        <v>2014</v>
      </c>
      <c r="C3022" t="s">
        <v>118</v>
      </c>
      <c r="D3022" t="s">
        <v>119</v>
      </c>
      <c r="E3022">
        <v>15</v>
      </c>
      <c r="F3022" t="s">
        <v>155</v>
      </c>
      <c r="G3022">
        <v>3</v>
      </c>
      <c r="H3022">
        <v>28.355387523629499</v>
      </c>
      <c r="I3022" t="s">
        <v>96</v>
      </c>
    </row>
    <row r="3023" spans="1:9">
      <c r="A3023" t="str">
        <f t="shared" si="47"/>
        <v>C732014AllSexMaori15</v>
      </c>
      <c r="B3023">
        <v>2014</v>
      </c>
      <c r="C3023" t="s">
        <v>118</v>
      </c>
      <c r="D3023" t="s">
        <v>119</v>
      </c>
      <c r="E3023">
        <v>15</v>
      </c>
      <c r="F3023" t="s">
        <v>155</v>
      </c>
      <c r="G3023">
        <v>3</v>
      </c>
      <c r="H3023">
        <v>28.355387523629499</v>
      </c>
      <c r="I3023" t="s">
        <v>97</v>
      </c>
    </row>
    <row r="3024" spans="1:9">
      <c r="A3024" t="str">
        <f t="shared" si="47"/>
        <v>C82-C86, C962014AllSexMaori15</v>
      </c>
      <c r="B3024">
        <v>2014</v>
      </c>
      <c r="C3024" t="s">
        <v>118</v>
      </c>
      <c r="D3024" t="s">
        <v>119</v>
      </c>
      <c r="E3024">
        <v>15</v>
      </c>
      <c r="F3024" t="s">
        <v>155</v>
      </c>
      <c r="G3024">
        <v>10</v>
      </c>
      <c r="H3024">
        <v>94.517958412098295</v>
      </c>
      <c r="I3024" t="s">
        <v>99</v>
      </c>
    </row>
    <row r="3025" spans="1:9">
      <c r="A3025" t="str">
        <f t="shared" si="47"/>
        <v>C902014AllSexMaori15</v>
      </c>
      <c r="B3025">
        <v>2014</v>
      </c>
      <c r="C3025" t="s">
        <v>118</v>
      </c>
      <c r="D3025" t="s">
        <v>119</v>
      </c>
      <c r="E3025">
        <v>15</v>
      </c>
      <c r="F3025" t="s">
        <v>155</v>
      </c>
      <c r="G3025">
        <v>4</v>
      </c>
      <c r="H3025">
        <v>37.807183364839297</v>
      </c>
      <c r="I3025" t="s">
        <v>100</v>
      </c>
    </row>
    <row r="3026" spans="1:9">
      <c r="A3026" t="str">
        <f t="shared" si="47"/>
        <v>C91-C952014AllSexMaori15</v>
      </c>
      <c r="B3026">
        <v>2014</v>
      </c>
      <c r="C3026" t="s">
        <v>118</v>
      </c>
      <c r="D3026" t="s">
        <v>119</v>
      </c>
      <c r="E3026">
        <v>15</v>
      </c>
      <c r="F3026" t="s">
        <v>155</v>
      </c>
      <c r="G3026">
        <v>3</v>
      </c>
      <c r="H3026">
        <v>28.355387523629499</v>
      </c>
      <c r="I3026" t="s">
        <v>101</v>
      </c>
    </row>
    <row r="3027" spans="1:9">
      <c r="A3027" t="str">
        <f t="shared" si="47"/>
        <v>D45-D472014AllSexMaori15</v>
      </c>
      <c r="B3027">
        <v>2014</v>
      </c>
      <c r="C3027" t="s">
        <v>118</v>
      </c>
      <c r="D3027" t="s">
        <v>119</v>
      </c>
      <c r="E3027">
        <v>15</v>
      </c>
      <c r="F3027" t="s">
        <v>155</v>
      </c>
      <c r="G3027">
        <v>6</v>
      </c>
      <c r="H3027">
        <v>56.710775047258998</v>
      </c>
      <c r="I3027" t="s">
        <v>142</v>
      </c>
    </row>
    <row r="3028" spans="1:9">
      <c r="A3028" t="str">
        <f t="shared" si="47"/>
        <v>C00-C142014AllSexMaori16</v>
      </c>
      <c r="B3028">
        <v>2014</v>
      </c>
      <c r="C3028" t="s">
        <v>118</v>
      </c>
      <c r="D3028" t="s">
        <v>119</v>
      </c>
      <c r="E3028">
        <v>16</v>
      </c>
      <c r="F3028" t="s">
        <v>156</v>
      </c>
      <c r="G3028">
        <v>2</v>
      </c>
      <c r="H3028">
        <v>30.534351145038201</v>
      </c>
      <c r="I3028" t="s">
        <v>86</v>
      </c>
    </row>
    <row r="3029" spans="1:9">
      <c r="A3029" t="str">
        <f t="shared" si="47"/>
        <v>C152014AllSexMaori16</v>
      </c>
      <c r="B3029">
        <v>2014</v>
      </c>
      <c r="C3029" t="s">
        <v>118</v>
      </c>
      <c r="D3029" t="s">
        <v>119</v>
      </c>
      <c r="E3029">
        <v>16</v>
      </c>
      <c r="F3029" t="s">
        <v>156</v>
      </c>
      <c r="G3029">
        <v>1</v>
      </c>
      <c r="H3029">
        <v>15.267175572519101</v>
      </c>
      <c r="I3029" t="s">
        <v>87</v>
      </c>
    </row>
    <row r="3030" spans="1:9">
      <c r="A3030" t="str">
        <f t="shared" si="47"/>
        <v>C162014AllSexMaori16</v>
      </c>
      <c r="B3030">
        <v>2014</v>
      </c>
      <c r="C3030" t="s">
        <v>118</v>
      </c>
      <c r="D3030" t="s">
        <v>119</v>
      </c>
      <c r="E3030">
        <v>16</v>
      </c>
      <c r="F3030" t="s">
        <v>156</v>
      </c>
      <c r="G3030">
        <v>4</v>
      </c>
      <c r="H3030">
        <v>61.068702290076303</v>
      </c>
      <c r="I3030" t="s">
        <v>88</v>
      </c>
    </row>
    <row r="3031" spans="1:9">
      <c r="A3031" t="str">
        <f t="shared" si="47"/>
        <v>C18-C212014AllSexMaori16</v>
      </c>
      <c r="B3031">
        <v>2014</v>
      </c>
      <c r="C3031" t="s">
        <v>118</v>
      </c>
      <c r="D3031" t="s">
        <v>119</v>
      </c>
      <c r="E3031">
        <v>16</v>
      </c>
      <c r="F3031" t="s">
        <v>156</v>
      </c>
      <c r="G3031">
        <v>16</v>
      </c>
      <c r="H3031">
        <v>244.27480916030501</v>
      </c>
      <c r="I3031" t="s">
        <v>89</v>
      </c>
    </row>
    <row r="3032" spans="1:9">
      <c r="A3032" t="str">
        <f t="shared" si="47"/>
        <v>C222014AllSexMaori16</v>
      </c>
      <c r="B3032">
        <v>2014</v>
      </c>
      <c r="C3032" t="s">
        <v>118</v>
      </c>
      <c r="D3032" t="s">
        <v>119</v>
      </c>
      <c r="E3032">
        <v>16</v>
      </c>
      <c r="F3032" t="s">
        <v>156</v>
      </c>
      <c r="G3032">
        <v>3</v>
      </c>
      <c r="H3032">
        <v>45.801526717557302</v>
      </c>
      <c r="I3032" t="s">
        <v>90</v>
      </c>
    </row>
    <row r="3033" spans="1:9">
      <c r="A3033" t="str">
        <f t="shared" si="47"/>
        <v>C252014AllSexMaori16</v>
      </c>
      <c r="B3033">
        <v>2014</v>
      </c>
      <c r="C3033" t="s">
        <v>118</v>
      </c>
      <c r="D3033" t="s">
        <v>119</v>
      </c>
      <c r="E3033">
        <v>16</v>
      </c>
      <c r="F3033" t="s">
        <v>156</v>
      </c>
      <c r="G3033">
        <v>8</v>
      </c>
      <c r="H3033">
        <v>122.137404580153</v>
      </c>
      <c r="I3033" t="s">
        <v>91</v>
      </c>
    </row>
    <row r="3034" spans="1:9">
      <c r="A3034" t="str">
        <f t="shared" si="47"/>
        <v>C33-C342014AllSexMaori16</v>
      </c>
      <c r="B3034">
        <v>2014</v>
      </c>
      <c r="C3034" t="s">
        <v>118</v>
      </c>
      <c r="D3034" t="s">
        <v>119</v>
      </c>
      <c r="E3034">
        <v>16</v>
      </c>
      <c r="F3034" t="s">
        <v>156</v>
      </c>
      <c r="G3034">
        <v>45</v>
      </c>
      <c r="H3034">
        <v>687.02290076335896</v>
      </c>
      <c r="I3034" t="s">
        <v>92</v>
      </c>
    </row>
    <row r="3035" spans="1:9">
      <c r="A3035" t="str">
        <f t="shared" si="47"/>
        <v>C432014AllSexMaori16</v>
      </c>
      <c r="B3035">
        <v>2014</v>
      </c>
      <c r="C3035" t="s">
        <v>118</v>
      </c>
      <c r="D3035" t="s">
        <v>119</v>
      </c>
      <c r="E3035">
        <v>16</v>
      </c>
      <c r="F3035" t="s">
        <v>156</v>
      </c>
      <c r="G3035">
        <v>3</v>
      </c>
      <c r="H3035">
        <v>45.801526717557302</v>
      </c>
      <c r="I3035" t="s">
        <v>93</v>
      </c>
    </row>
    <row r="3036" spans="1:9">
      <c r="A3036" t="str">
        <f t="shared" si="47"/>
        <v>C502014AllSexMaori16</v>
      </c>
      <c r="B3036">
        <v>2014</v>
      </c>
      <c r="C3036" t="s">
        <v>118</v>
      </c>
      <c r="D3036" t="s">
        <v>119</v>
      </c>
      <c r="E3036">
        <v>16</v>
      </c>
      <c r="F3036" t="s">
        <v>156</v>
      </c>
      <c r="G3036">
        <v>15</v>
      </c>
      <c r="H3036">
        <v>229.00763358778599</v>
      </c>
      <c r="I3036" t="s">
        <v>102</v>
      </c>
    </row>
    <row r="3037" spans="1:9">
      <c r="A3037" t="str">
        <f t="shared" si="47"/>
        <v>C512014AllSexMaori16</v>
      </c>
      <c r="B3037">
        <v>2014</v>
      </c>
      <c r="C3037" t="s">
        <v>118</v>
      </c>
      <c r="D3037" t="s">
        <v>119</v>
      </c>
      <c r="E3037">
        <v>16</v>
      </c>
      <c r="F3037" t="s">
        <v>156</v>
      </c>
      <c r="G3037">
        <v>1</v>
      </c>
      <c r="H3037">
        <v>15.267175572519101</v>
      </c>
      <c r="I3037" t="s">
        <v>106</v>
      </c>
    </row>
    <row r="3038" spans="1:9">
      <c r="A3038" t="str">
        <f t="shared" si="47"/>
        <v>C532014AllSexMaori16</v>
      </c>
      <c r="B3038">
        <v>2014</v>
      </c>
      <c r="C3038" t="s">
        <v>118</v>
      </c>
      <c r="D3038" t="s">
        <v>119</v>
      </c>
      <c r="E3038">
        <v>16</v>
      </c>
      <c r="F3038" t="s">
        <v>156</v>
      </c>
      <c r="G3038">
        <v>1</v>
      </c>
      <c r="H3038">
        <v>15.267175572519101</v>
      </c>
      <c r="I3038" t="s">
        <v>103</v>
      </c>
    </row>
    <row r="3039" spans="1:9">
      <c r="A3039" t="str">
        <f t="shared" si="47"/>
        <v>C54-C552014AllSexMaori16</v>
      </c>
      <c r="B3039">
        <v>2014</v>
      </c>
      <c r="C3039" t="s">
        <v>118</v>
      </c>
      <c r="D3039" t="s">
        <v>119</v>
      </c>
      <c r="E3039">
        <v>16</v>
      </c>
      <c r="F3039" t="s">
        <v>156</v>
      </c>
      <c r="G3039">
        <v>3</v>
      </c>
      <c r="H3039">
        <v>45.801526717557302</v>
      </c>
      <c r="I3039" t="s">
        <v>104</v>
      </c>
    </row>
    <row r="3040" spans="1:9">
      <c r="A3040" t="str">
        <f t="shared" si="47"/>
        <v>C56-C572014AllSexMaori16</v>
      </c>
      <c r="B3040">
        <v>2014</v>
      </c>
      <c r="C3040" t="s">
        <v>118</v>
      </c>
      <c r="D3040" t="s">
        <v>119</v>
      </c>
      <c r="E3040">
        <v>16</v>
      </c>
      <c r="F3040" t="s">
        <v>156</v>
      </c>
      <c r="G3040">
        <v>3</v>
      </c>
      <c r="H3040">
        <v>45.801526717557302</v>
      </c>
      <c r="I3040" t="s">
        <v>105</v>
      </c>
    </row>
    <row r="3041" spans="1:9">
      <c r="A3041" t="str">
        <f t="shared" si="47"/>
        <v>C612014AllSexMaori16</v>
      </c>
      <c r="B3041">
        <v>2014</v>
      </c>
      <c r="C3041" t="s">
        <v>118</v>
      </c>
      <c r="D3041" t="s">
        <v>119</v>
      </c>
      <c r="E3041">
        <v>16</v>
      </c>
      <c r="F3041" t="s">
        <v>156</v>
      </c>
      <c r="G3041">
        <v>17</v>
      </c>
      <c r="H3041">
        <v>259.54198473282401</v>
      </c>
      <c r="I3041" t="s">
        <v>107</v>
      </c>
    </row>
    <row r="3042" spans="1:9">
      <c r="A3042" t="str">
        <f t="shared" si="47"/>
        <v>C64-C66, C682014AllSexMaori16</v>
      </c>
      <c r="B3042">
        <v>2014</v>
      </c>
      <c r="C3042" t="s">
        <v>118</v>
      </c>
      <c r="D3042" t="s">
        <v>119</v>
      </c>
      <c r="E3042">
        <v>16</v>
      </c>
      <c r="F3042" t="s">
        <v>156</v>
      </c>
      <c r="G3042">
        <v>6</v>
      </c>
      <c r="H3042">
        <v>91.603053435114504</v>
      </c>
      <c r="I3042" t="s">
        <v>94</v>
      </c>
    </row>
    <row r="3043" spans="1:9">
      <c r="A3043" t="str">
        <f t="shared" si="47"/>
        <v>C672014AllSexMaori16</v>
      </c>
      <c r="B3043">
        <v>2014</v>
      </c>
      <c r="C3043" t="s">
        <v>118</v>
      </c>
      <c r="D3043" t="s">
        <v>119</v>
      </c>
      <c r="E3043">
        <v>16</v>
      </c>
      <c r="F3043" t="s">
        <v>156</v>
      </c>
      <c r="G3043">
        <v>2</v>
      </c>
      <c r="H3043">
        <v>30.534351145038201</v>
      </c>
      <c r="I3043" t="s">
        <v>95</v>
      </c>
    </row>
    <row r="3044" spans="1:9">
      <c r="A3044" t="str">
        <f t="shared" si="47"/>
        <v>C732014AllSexMaori16</v>
      </c>
      <c r="B3044">
        <v>2014</v>
      </c>
      <c r="C3044" t="s">
        <v>118</v>
      </c>
      <c r="D3044" t="s">
        <v>119</v>
      </c>
      <c r="E3044">
        <v>16</v>
      </c>
      <c r="F3044" t="s">
        <v>156</v>
      </c>
      <c r="G3044">
        <v>1</v>
      </c>
      <c r="H3044">
        <v>15.267175572519101</v>
      </c>
      <c r="I3044" t="s">
        <v>97</v>
      </c>
    </row>
    <row r="3045" spans="1:9">
      <c r="A3045" t="str">
        <f t="shared" si="47"/>
        <v>C82-C86, C962014AllSexMaori16</v>
      </c>
      <c r="B3045">
        <v>2014</v>
      </c>
      <c r="C3045" t="s">
        <v>118</v>
      </c>
      <c r="D3045" t="s">
        <v>119</v>
      </c>
      <c r="E3045">
        <v>16</v>
      </c>
      <c r="F3045" t="s">
        <v>156</v>
      </c>
      <c r="G3045">
        <v>3</v>
      </c>
      <c r="H3045">
        <v>45.801526717557302</v>
      </c>
      <c r="I3045" t="s">
        <v>99</v>
      </c>
    </row>
    <row r="3046" spans="1:9">
      <c r="A3046" t="str">
        <f t="shared" si="47"/>
        <v>C902014AllSexMaori16</v>
      </c>
      <c r="B3046">
        <v>2014</v>
      </c>
      <c r="C3046" t="s">
        <v>118</v>
      </c>
      <c r="D3046" t="s">
        <v>119</v>
      </c>
      <c r="E3046">
        <v>16</v>
      </c>
      <c r="F3046" t="s">
        <v>156</v>
      </c>
      <c r="G3046">
        <v>2</v>
      </c>
      <c r="H3046">
        <v>30.534351145038201</v>
      </c>
      <c r="I3046" t="s">
        <v>100</v>
      </c>
    </row>
    <row r="3047" spans="1:9">
      <c r="A3047" t="str">
        <f t="shared" si="47"/>
        <v>C91-C952014AllSexMaori16</v>
      </c>
      <c r="B3047">
        <v>2014</v>
      </c>
      <c r="C3047" t="s">
        <v>118</v>
      </c>
      <c r="D3047" t="s">
        <v>119</v>
      </c>
      <c r="E3047">
        <v>16</v>
      </c>
      <c r="F3047" t="s">
        <v>156</v>
      </c>
      <c r="G3047">
        <v>5</v>
      </c>
      <c r="H3047">
        <v>76.335877862595396</v>
      </c>
      <c r="I3047" t="s">
        <v>101</v>
      </c>
    </row>
    <row r="3048" spans="1:9">
      <c r="A3048" t="str">
        <f t="shared" si="47"/>
        <v>D45-D472014AllSexMaori16</v>
      </c>
      <c r="B3048">
        <v>2014</v>
      </c>
      <c r="C3048" t="s">
        <v>118</v>
      </c>
      <c r="D3048" t="s">
        <v>119</v>
      </c>
      <c r="E3048">
        <v>16</v>
      </c>
      <c r="F3048" t="s">
        <v>156</v>
      </c>
      <c r="G3048">
        <v>5</v>
      </c>
      <c r="H3048">
        <v>76.335877862595396</v>
      </c>
      <c r="I3048" t="s">
        <v>142</v>
      </c>
    </row>
    <row r="3049" spans="1:9">
      <c r="A3049" t="str">
        <f t="shared" si="47"/>
        <v>C152014AllSexMaori17</v>
      </c>
      <c r="B3049">
        <v>2014</v>
      </c>
      <c r="C3049" t="s">
        <v>118</v>
      </c>
      <c r="D3049" t="s">
        <v>119</v>
      </c>
      <c r="E3049">
        <v>17</v>
      </c>
      <c r="F3049" t="s">
        <v>157</v>
      </c>
      <c r="G3049">
        <v>1</v>
      </c>
      <c r="H3049">
        <v>28.248587570621499</v>
      </c>
      <c r="I3049" t="s">
        <v>87</v>
      </c>
    </row>
    <row r="3050" spans="1:9">
      <c r="A3050" t="str">
        <f t="shared" si="47"/>
        <v>C162014AllSexMaori17</v>
      </c>
      <c r="B3050">
        <v>2014</v>
      </c>
      <c r="C3050" t="s">
        <v>118</v>
      </c>
      <c r="D3050" t="s">
        <v>119</v>
      </c>
      <c r="E3050">
        <v>17</v>
      </c>
      <c r="F3050" t="s">
        <v>157</v>
      </c>
      <c r="G3050">
        <v>1</v>
      </c>
      <c r="H3050">
        <v>28.248587570621499</v>
      </c>
      <c r="I3050" t="s">
        <v>88</v>
      </c>
    </row>
    <row r="3051" spans="1:9">
      <c r="A3051" t="str">
        <f t="shared" si="47"/>
        <v>C18-C212014AllSexMaori17</v>
      </c>
      <c r="B3051">
        <v>2014</v>
      </c>
      <c r="C3051" t="s">
        <v>118</v>
      </c>
      <c r="D3051" t="s">
        <v>119</v>
      </c>
      <c r="E3051">
        <v>17</v>
      </c>
      <c r="F3051" t="s">
        <v>157</v>
      </c>
      <c r="G3051">
        <v>6</v>
      </c>
      <c r="H3051">
        <v>169.491525423729</v>
      </c>
      <c r="I3051" t="s">
        <v>89</v>
      </c>
    </row>
    <row r="3052" spans="1:9">
      <c r="A3052" t="str">
        <f t="shared" si="47"/>
        <v>C222014AllSexMaori17</v>
      </c>
      <c r="B3052">
        <v>2014</v>
      </c>
      <c r="C3052" t="s">
        <v>118</v>
      </c>
      <c r="D3052" t="s">
        <v>119</v>
      </c>
      <c r="E3052">
        <v>17</v>
      </c>
      <c r="F3052" t="s">
        <v>157</v>
      </c>
      <c r="G3052">
        <v>3</v>
      </c>
      <c r="H3052">
        <v>84.745762711864401</v>
      </c>
      <c r="I3052" t="s">
        <v>90</v>
      </c>
    </row>
    <row r="3053" spans="1:9">
      <c r="A3053" t="str">
        <f t="shared" si="47"/>
        <v>C252014AllSexMaori17</v>
      </c>
      <c r="B3053">
        <v>2014</v>
      </c>
      <c r="C3053" t="s">
        <v>118</v>
      </c>
      <c r="D3053" t="s">
        <v>119</v>
      </c>
      <c r="E3053">
        <v>17</v>
      </c>
      <c r="F3053" t="s">
        <v>157</v>
      </c>
      <c r="G3053">
        <v>4</v>
      </c>
      <c r="H3053">
        <v>112.994350282486</v>
      </c>
      <c r="I3053" t="s">
        <v>91</v>
      </c>
    </row>
    <row r="3054" spans="1:9">
      <c r="A3054" t="str">
        <f t="shared" si="47"/>
        <v>C33-C342014AllSexMaori17</v>
      </c>
      <c r="B3054">
        <v>2014</v>
      </c>
      <c r="C3054" t="s">
        <v>118</v>
      </c>
      <c r="D3054" t="s">
        <v>119</v>
      </c>
      <c r="E3054">
        <v>17</v>
      </c>
      <c r="F3054" t="s">
        <v>157</v>
      </c>
      <c r="G3054">
        <v>30</v>
      </c>
      <c r="H3054">
        <v>847.45762711864404</v>
      </c>
      <c r="I3054" t="s">
        <v>92</v>
      </c>
    </row>
    <row r="3055" spans="1:9">
      <c r="A3055" t="str">
        <f t="shared" si="47"/>
        <v>C502014AllSexMaori17</v>
      </c>
      <c r="B3055">
        <v>2014</v>
      </c>
      <c r="C3055" t="s">
        <v>118</v>
      </c>
      <c r="D3055" t="s">
        <v>119</v>
      </c>
      <c r="E3055">
        <v>17</v>
      </c>
      <c r="F3055" t="s">
        <v>157</v>
      </c>
      <c r="G3055">
        <v>7</v>
      </c>
      <c r="H3055">
        <v>197.74011299435</v>
      </c>
      <c r="I3055" t="s">
        <v>102</v>
      </c>
    </row>
    <row r="3056" spans="1:9">
      <c r="A3056" t="str">
        <f t="shared" si="47"/>
        <v>C532014AllSexMaori17</v>
      </c>
      <c r="B3056">
        <v>2014</v>
      </c>
      <c r="C3056" t="s">
        <v>118</v>
      </c>
      <c r="D3056" t="s">
        <v>119</v>
      </c>
      <c r="E3056">
        <v>17</v>
      </c>
      <c r="F3056" t="s">
        <v>157</v>
      </c>
      <c r="G3056">
        <v>1</v>
      </c>
      <c r="H3056">
        <v>28.248587570621499</v>
      </c>
      <c r="I3056" t="s">
        <v>103</v>
      </c>
    </row>
    <row r="3057" spans="1:9">
      <c r="A3057" t="str">
        <f t="shared" si="47"/>
        <v>C54-C552014AllSexMaori17</v>
      </c>
      <c r="B3057">
        <v>2014</v>
      </c>
      <c r="C3057" t="s">
        <v>118</v>
      </c>
      <c r="D3057" t="s">
        <v>119</v>
      </c>
      <c r="E3057">
        <v>17</v>
      </c>
      <c r="F3057" t="s">
        <v>157</v>
      </c>
      <c r="G3057">
        <v>1</v>
      </c>
      <c r="H3057">
        <v>28.248587570621499</v>
      </c>
      <c r="I3057" t="s">
        <v>104</v>
      </c>
    </row>
    <row r="3058" spans="1:9">
      <c r="A3058" t="str">
        <f t="shared" si="47"/>
        <v>C56-C572014AllSexMaori17</v>
      </c>
      <c r="B3058">
        <v>2014</v>
      </c>
      <c r="C3058" t="s">
        <v>118</v>
      </c>
      <c r="D3058" t="s">
        <v>119</v>
      </c>
      <c r="E3058">
        <v>17</v>
      </c>
      <c r="F3058" t="s">
        <v>157</v>
      </c>
      <c r="G3058">
        <v>4</v>
      </c>
      <c r="H3058">
        <v>112.994350282486</v>
      </c>
      <c r="I3058" t="s">
        <v>105</v>
      </c>
    </row>
    <row r="3059" spans="1:9">
      <c r="A3059" t="str">
        <f t="shared" si="47"/>
        <v>C612014AllSexMaori17</v>
      </c>
      <c r="B3059">
        <v>2014</v>
      </c>
      <c r="C3059" t="s">
        <v>118</v>
      </c>
      <c r="D3059" t="s">
        <v>119</v>
      </c>
      <c r="E3059">
        <v>17</v>
      </c>
      <c r="F3059" t="s">
        <v>157</v>
      </c>
      <c r="G3059">
        <v>7</v>
      </c>
      <c r="H3059">
        <v>197.74011299435</v>
      </c>
      <c r="I3059" t="s">
        <v>107</v>
      </c>
    </row>
    <row r="3060" spans="1:9">
      <c r="A3060" t="str">
        <f t="shared" si="47"/>
        <v>C64-C66, C682014AllSexMaori17</v>
      </c>
      <c r="B3060">
        <v>2014</v>
      </c>
      <c r="C3060" t="s">
        <v>118</v>
      </c>
      <c r="D3060" t="s">
        <v>119</v>
      </c>
      <c r="E3060">
        <v>17</v>
      </c>
      <c r="F3060" t="s">
        <v>157</v>
      </c>
      <c r="G3060">
        <v>3</v>
      </c>
      <c r="H3060">
        <v>84.745762711864401</v>
      </c>
      <c r="I3060" t="s">
        <v>94</v>
      </c>
    </row>
    <row r="3061" spans="1:9">
      <c r="A3061" t="str">
        <f t="shared" si="47"/>
        <v>C672014AllSexMaori17</v>
      </c>
      <c r="B3061">
        <v>2014</v>
      </c>
      <c r="C3061" t="s">
        <v>118</v>
      </c>
      <c r="D3061" t="s">
        <v>119</v>
      </c>
      <c r="E3061">
        <v>17</v>
      </c>
      <c r="F3061" t="s">
        <v>157</v>
      </c>
      <c r="G3061">
        <v>1</v>
      </c>
      <c r="H3061">
        <v>28.248587570621499</v>
      </c>
      <c r="I3061" t="s">
        <v>95</v>
      </c>
    </row>
    <row r="3062" spans="1:9">
      <c r="A3062" t="str">
        <f t="shared" si="47"/>
        <v>C712014AllSexMaori17</v>
      </c>
      <c r="B3062">
        <v>2014</v>
      </c>
      <c r="C3062" t="s">
        <v>118</v>
      </c>
      <c r="D3062" t="s">
        <v>119</v>
      </c>
      <c r="E3062">
        <v>17</v>
      </c>
      <c r="F3062" t="s">
        <v>157</v>
      </c>
      <c r="G3062">
        <v>1</v>
      </c>
      <c r="H3062">
        <v>28.248587570621499</v>
      </c>
      <c r="I3062" t="s">
        <v>96</v>
      </c>
    </row>
    <row r="3063" spans="1:9">
      <c r="A3063" t="str">
        <f t="shared" si="47"/>
        <v>C732014AllSexMaori17</v>
      </c>
      <c r="B3063">
        <v>2014</v>
      </c>
      <c r="C3063" t="s">
        <v>118</v>
      </c>
      <c r="D3063" t="s">
        <v>119</v>
      </c>
      <c r="E3063">
        <v>17</v>
      </c>
      <c r="F3063" t="s">
        <v>157</v>
      </c>
      <c r="G3063">
        <v>1</v>
      </c>
      <c r="H3063">
        <v>28.248587570621499</v>
      </c>
      <c r="I3063" t="s">
        <v>97</v>
      </c>
    </row>
    <row r="3064" spans="1:9">
      <c r="A3064" t="str">
        <f t="shared" si="47"/>
        <v>C82-C86, C962014AllSexMaori17</v>
      </c>
      <c r="B3064">
        <v>2014</v>
      </c>
      <c r="C3064" t="s">
        <v>118</v>
      </c>
      <c r="D3064" t="s">
        <v>119</v>
      </c>
      <c r="E3064">
        <v>17</v>
      </c>
      <c r="F3064" t="s">
        <v>157</v>
      </c>
      <c r="G3064">
        <v>8</v>
      </c>
      <c r="H3064">
        <v>225.98870056497199</v>
      </c>
      <c r="I3064" t="s">
        <v>99</v>
      </c>
    </row>
    <row r="3065" spans="1:9">
      <c r="A3065" t="str">
        <f t="shared" si="47"/>
        <v>C902014AllSexMaori17</v>
      </c>
      <c r="B3065">
        <v>2014</v>
      </c>
      <c r="C3065" t="s">
        <v>118</v>
      </c>
      <c r="D3065" t="s">
        <v>119</v>
      </c>
      <c r="E3065">
        <v>17</v>
      </c>
      <c r="F3065" t="s">
        <v>157</v>
      </c>
      <c r="G3065">
        <v>2</v>
      </c>
      <c r="H3065">
        <v>56.497175141242899</v>
      </c>
      <c r="I3065" t="s">
        <v>100</v>
      </c>
    </row>
    <row r="3066" spans="1:9">
      <c r="A3066" t="str">
        <f t="shared" si="47"/>
        <v>C91-C952014AllSexMaori17</v>
      </c>
      <c r="B3066">
        <v>2014</v>
      </c>
      <c r="C3066" t="s">
        <v>118</v>
      </c>
      <c r="D3066" t="s">
        <v>119</v>
      </c>
      <c r="E3066">
        <v>17</v>
      </c>
      <c r="F3066" t="s">
        <v>157</v>
      </c>
      <c r="G3066">
        <v>4</v>
      </c>
      <c r="H3066">
        <v>112.994350282486</v>
      </c>
      <c r="I3066" t="s">
        <v>101</v>
      </c>
    </row>
    <row r="3067" spans="1:9">
      <c r="A3067" t="str">
        <f t="shared" si="47"/>
        <v>D45-D472014AllSexMaori17</v>
      </c>
      <c r="B3067">
        <v>2014</v>
      </c>
      <c r="C3067" t="s">
        <v>118</v>
      </c>
      <c r="D3067" t="s">
        <v>119</v>
      </c>
      <c r="E3067">
        <v>17</v>
      </c>
      <c r="F3067" t="s">
        <v>157</v>
      </c>
      <c r="G3067">
        <v>3</v>
      </c>
      <c r="H3067">
        <v>84.745762711864401</v>
      </c>
      <c r="I3067" t="s">
        <v>142</v>
      </c>
    </row>
    <row r="3068" spans="1:9">
      <c r="A3068" t="str">
        <f t="shared" si="47"/>
        <v>C00-C142014AllSexMaori18</v>
      </c>
      <c r="B3068">
        <v>2014</v>
      </c>
      <c r="C3068" t="s">
        <v>118</v>
      </c>
      <c r="D3068" t="s">
        <v>119</v>
      </c>
      <c r="E3068">
        <v>18</v>
      </c>
      <c r="F3068" t="s">
        <v>20</v>
      </c>
      <c r="G3068">
        <v>1</v>
      </c>
      <c r="H3068">
        <v>52.0833333333333</v>
      </c>
      <c r="I3068" t="s">
        <v>86</v>
      </c>
    </row>
    <row r="3069" spans="1:9">
      <c r="A3069" t="str">
        <f t="shared" si="47"/>
        <v>C152014AllSexMaori18</v>
      </c>
      <c r="B3069">
        <v>2014</v>
      </c>
      <c r="C3069" t="s">
        <v>118</v>
      </c>
      <c r="D3069" t="s">
        <v>119</v>
      </c>
      <c r="E3069">
        <v>18</v>
      </c>
      <c r="F3069" t="s">
        <v>20</v>
      </c>
      <c r="G3069">
        <v>1</v>
      </c>
      <c r="H3069">
        <v>52.0833333333333</v>
      </c>
      <c r="I3069" t="s">
        <v>87</v>
      </c>
    </row>
    <row r="3070" spans="1:9">
      <c r="A3070" t="str">
        <f t="shared" si="47"/>
        <v>C162014AllSexMaori18</v>
      </c>
      <c r="B3070">
        <v>2014</v>
      </c>
      <c r="C3070" t="s">
        <v>118</v>
      </c>
      <c r="D3070" t="s">
        <v>119</v>
      </c>
      <c r="E3070">
        <v>18</v>
      </c>
      <c r="F3070" t="s">
        <v>20</v>
      </c>
      <c r="G3070">
        <v>2</v>
      </c>
      <c r="H3070">
        <v>104.166666666667</v>
      </c>
      <c r="I3070" t="s">
        <v>88</v>
      </c>
    </row>
    <row r="3071" spans="1:9">
      <c r="A3071" t="str">
        <f t="shared" si="47"/>
        <v>C18-C212014AllSexMaori18</v>
      </c>
      <c r="B3071">
        <v>2014</v>
      </c>
      <c r="C3071" t="s">
        <v>118</v>
      </c>
      <c r="D3071" t="s">
        <v>119</v>
      </c>
      <c r="E3071">
        <v>18</v>
      </c>
      <c r="F3071" t="s">
        <v>20</v>
      </c>
      <c r="G3071">
        <v>6</v>
      </c>
      <c r="H3071">
        <v>312.5</v>
      </c>
      <c r="I3071" t="s">
        <v>89</v>
      </c>
    </row>
    <row r="3072" spans="1:9">
      <c r="A3072" t="str">
        <f t="shared" si="47"/>
        <v>C222014AllSexMaori18</v>
      </c>
      <c r="B3072">
        <v>2014</v>
      </c>
      <c r="C3072" t="s">
        <v>118</v>
      </c>
      <c r="D3072" t="s">
        <v>119</v>
      </c>
      <c r="E3072">
        <v>18</v>
      </c>
      <c r="F3072" t="s">
        <v>20</v>
      </c>
      <c r="G3072">
        <v>1</v>
      </c>
      <c r="H3072">
        <v>52.0833333333333</v>
      </c>
      <c r="I3072" t="s">
        <v>90</v>
      </c>
    </row>
    <row r="3073" spans="1:9">
      <c r="A3073" t="str">
        <f t="shared" si="47"/>
        <v>C252014AllSexMaori18</v>
      </c>
      <c r="B3073">
        <v>2014</v>
      </c>
      <c r="C3073" t="s">
        <v>118</v>
      </c>
      <c r="D3073" t="s">
        <v>119</v>
      </c>
      <c r="E3073">
        <v>18</v>
      </c>
      <c r="F3073" t="s">
        <v>20</v>
      </c>
      <c r="G3073">
        <v>3</v>
      </c>
      <c r="H3073">
        <v>156.25</v>
      </c>
      <c r="I3073" t="s">
        <v>91</v>
      </c>
    </row>
    <row r="3074" spans="1:9">
      <c r="A3074" t="str">
        <f t="shared" si="47"/>
        <v>C33-C342014AllSexMaori18</v>
      </c>
      <c r="B3074">
        <v>2014</v>
      </c>
      <c r="C3074" t="s">
        <v>118</v>
      </c>
      <c r="D3074" t="s">
        <v>119</v>
      </c>
      <c r="E3074">
        <v>18</v>
      </c>
      <c r="F3074" t="s">
        <v>20</v>
      </c>
      <c r="G3074">
        <v>9</v>
      </c>
      <c r="H3074">
        <v>468.75</v>
      </c>
      <c r="I3074" t="s">
        <v>92</v>
      </c>
    </row>
    <row r="3075" spans="1:9">
      <c r="A3075" t="str">
        <f t="shared" ref="A3075:A3138" si="48">I3075&amp;B3075&amp;C3075&amp;D3075&amp;E3075</f>
        <v>C432014AllSexMaori18</v>
      </c>
      <c r="B3075">
        <v>2014</v>
      </c>
      <c r="C3075" t="s">
        <v>118</v>
      </c>
      <c r="D3075" t="s">
        <v>119</v>
      </c>
      <c r="E3075">
        <v>18</v>
      </c>
      <c r="F3075" t="s">
        <v>20</v>
      </c>
      <c r="G3075">
        <v>2</v>
      </c>
      <c r="H3075">
        <v>104.166666666667</v>
      </c>
      <c r="I3075" t="s">
        <v>93</v>
      </c>
    </row>
    <row r="3076" spans="1:9">
      <c r="A3076" t="str">
        <f t="shared" si="48"/>
        <v>C502014AllSexMaori18</v>
      </c>
      <c r="B3076">
        <v>2014</v>
      </c>
      <c r="C3076" t="s">
        <v>118</v>
      </c>
      <c r="D3076" t="s">
        <v>119</v>
      </c>
      <c r="E3076">
        <v>18</v>
      </c>
      <c r="F3076" t="s">
        <v>20</v>
      </c>
      <c r="G3076">
        <v>9</v>
      </c>
      <c r="H3076">
        <v>468.75</v>
      </c>
      <c r="I3076" t="s">
        <v>102</v>
      </c>
    </row>
    <row r="3077" spans="1:9">
      <c r="A3077" t="str">
        <f t="shared" si="48"/>
        <v>C54-C552014AllSexMaori18</v>
      </c>
      <c r="B3077">
        <v>2014</v>
      </c>
      <c r="C3077" t="s">
        <v>118</v>
      </c>
      <c r="D3077" t="s">
        <v>119</v>
      </c>
      <c r="E3077">
        <v>18</v>
      </c>
      <c r="F3077" t="s">
        <v>20</v>
      </c>
      <c r="G3077">
        <v>1</v>
      </c>
      <c r="H3077">
        <v>52.0833333333333</v>
      </c>
      <c r="I3077" t="s">
        <v>104</v>
      </c>
    </row>
    <row r="3078" spans="1:9">
      <c r="A3078" t="str">
        <f t="shared" si="48"/>
        <v>C56-C572014AllSexMaori18</v>
      </c>
      <c r="B3078">
        <v>2014</v>
      </c>
      <c r="C3078" t="s">
        <v>118</v>
      </c>
      <c r="D3078" t="s">
        <v>119</v>
      </c>
      <c r="E3078">
        <v>18</v>
      </c>
      <c r="F3078" t="s">
        <v>20</v>
      </c>
      <c r="G3078">
        <v>1</v>
      </c>
      <c r="H3078">
        <v>52.0833333333333</v>
      </c>
      <c r="I3078" t="s">
        <v>105</v>
      </c>
    </row>
    <row r="3079" spans="1:9">
      <c r="A3079" t="str">
        <f t="shared" si="48"/>
        <v>C612014AllSexMaori18</v>
      </c>
      <c r="B3079">
        <v>2014</v>
      </c>
      <c r="C3079" t="s">
        <v>118</v>
      </c>
      <c r="D3079" t="s">
        <v>119</v>
      </c>
      <c r="E3079">
        <v>18</v>
      </c>
      <c r="F3079" t="s">
        <v>20</v>
      </c>
      <c r="G3079">
        <v>8</v>
      </c>
      <c r="H3079">
        <v>416.66666666666703</v>
      </c>
      <c r="I3079" t="s">
        <v>107</v>
      </c>
    </row>
    <row r="3080" spans="1:9">
      <c r="A3080" t="str">
        <f t="shared" si="48"/>
        <v>C64-C66, C682014AllSexMaori18</v>
      </c>
      <c r="B3080">
        <v>2014</v>
      </c>
      <c r="C3080" t="s">
        <v>118</v>
      </c>
      <c r="D3080" t="s">
        <v>119</v>
      </c>
      <c r="E3080">
        <v>18</v>
      </c>
      <c r="F3080" t="s">
        <v>20</v>
      </c>
      <c r="G3080">
        <v>1</v>
      </c>
      <c r="H3080">
        <v>52.0833333333333</v>
      </c>
      <c r="I3080" t="s">
        <v>94</v>
      </c>
    </row>
    <row r="3081" spans="1:9">
      <c r="A3081" t="str">
        <f t="shared" si="48"/>
        <v>C82-C86, C962014AllSexMaori18</v>
      </c>
      <c r="B3081">
        <v>2014</v>
      </c>
      <c r="C3081" t="s">
        <v>118</v>
      </c>
      <c r="D3081" t="s">
        <v>119</v>
      </c>
      <c r="E3081">
        <v>18</v>
      </c>
      <c r="F3081" t="s">
        <v>20</v>
      </c>
      <c r="G3081">
        <v>1</v>
      </c>
      <c r="H3081">
        <v>52.0833333333333</v>
      </c>
      <c r="I3081" t="s">
        <v>99</v>
      </c>
    </row>
    <row r="3082" spans="1:9">
      <c r="A3082" t="str">
        <f t="shared" si="48"/>
        <v>C902014AllSexMaori18</v>
      </c>
      <c r="B3082">
        <v>2014</v>
      </c>
      <c r="C3082" t="s">
        <v>118</v>
      </c>
      <c r="D3082" t="s">
        <v>119</v>
      </c>
      <c r="E3082">
        <v>18</v>
      </c>
      <c r="F3082" t="s">
        <v>20</v>
      </c>
      <c r="G3082">
        <v>2</v>
      </c>
      <c r="H3082">
        <v>104.166666666667</v>
      </c>
      <c r="I3082" t="s">
        <v>100</v>
      </c>
    </row>
    <row r="3083" spans="1:9">
      <c r="A3083" t="str">
        <f t="shared" si="48"/>
        <v>C91-C952014AllSexMaori18</v>
      </c>
      <c r="B3083">
        <v>2014</v>
      </c>
      <c r="C3083" t="s">
        <v>118</v>
      </c>
      <c r="D3083" t="s">
        <v>119</v>
      </c>
      <c r="E3083">
        <v>18</v>
      </c>
      <c r="F3083" t="s">
        <v>20</v>
      </c>
      <c r="G3083">
        <v>1</v>
      </c>
      <c r="H3083">
        <v>52.0833333333333</v>
      </c>
      <c r="I3083" t="s">
        <v>101</v>
      </c>
    </row>
    <row r="3084" spans="1:9">
      <c r="A3084" t="str">
        <f t="shared" si="48"/>
        <v>D45-D472014AllSexMaori18</v>
      </c>
      <c r="B3084">
        <v>2014</v>
      </c>
      <c r="C3084" t="s">
        <v>118</v>
      </c>
      <c r="D3084" t="s">
        <v>119</v>
      </c>
      <c r="E3084">
        <v>18</v>
      </c>
      <c r="F3084" t="s">
        <v>20</v>
      </c>
      <c r="G3084">
        <v>3</v>
      </c>
      <c r="H3084">
        <v>156.25</v>
      </c>
      <c r="I3084" t="s">
        <v>142</v>
      </c>
    </row>
    <row r="3085" spans="1:9">
      <c r="A3085" t="str">
        <f t="shared" si="48"/>
        <v>C64-C66, C682014AllSexNon-Maori1</v>
      </c>
      <c r="B3085">
        <v>2014</v>
      </c>
      <c r="C3085" t="s">
        <v>118</v>
      </c>
      <c r="D3085" t="s">
        <v>120</v>
      </c>
      <c r="E3085">
        <v>1</v>
      </c>
      <c r="F3085" t="s">
        <v>140</v>
      </c>
      <c r="G3085">
        <v>4</v>
      </c>
      <c r="H3085">
        <v>1.7749378771743001</v>
      </c>
      <c r="I3085" t="s">
        <v>94</v>
      </c>
    </row>
    <row r="3086" spans="1:9">
      <c r="A3086" t="str">
        <f t="shared" si="48"/>
        <v>C712014AllSexNon-Maori1</v>
      </c>
      <c r="B3086">
        <v>2014</v>
      </c>
      <c r="C3086" t="s">
        <v>118</v>
      </c>
      <c r="D3086" t="s">
        <v>120</v>
      </c>
      <c r="E3086">
        <v>1</v>
      </c>
      <c r="F3086" t="s">
        <v>140</v>
      </c>
      <c r="G3086">
        <v>4</v>
      </c>
      <c r="H3086">
        <v>1.7749378771743001</v>
      </c>
      <c r="I3086" t="s">
        <v>96</v>
      </c>
    </row>
    <row r="3087" spans="1:9">
      <c r="A3087" t="str">
        <f t="shared" si="48"/>
        <v>C812014AllSexNon-Maori1</v>
      </c>
      <c r="B3087">
        <v>2014</v>
      </c>
      <c r="C3087" t="s">
        <v>118</v>
      </c>
      <c r="D3087" t="s">
        <v>120</v>
      </c>
      <c r="E3087">
        <v>1</v>
      </c>
      <c r="F3087" t="s">
        <v>140</v>
      </c>
      <c r="G3087">
        <v>1</v>
      </c>
      <c r="H3087">
        <v>0.44373446929357502</v>
      </c>
      <c r="I3087" t="s">
        <v>98</v>
      </c>
    </row>
    <row r="3088" spans="1:9">
      <c r="A3088" t="str">
        <f t="shared" si="48"/>
        <v>C82-C86, C962014AllSexNon-Maori1</v>
      </c>
      <c r="B3088">
        <v>2014</v>
      </c>
      <c r="C3088" t="s">
        <v>118</v>
      </c>
      <c r="D3088" t="s">
        <v>120</v>
      </c>
      <c r="E3088">
        <v>1</v>
      </c>
      <c r="F3088" t="s">
        <v>140</v>
      </c>
      <c r="G3088">
        <v>7</v>
      </c>
      <c r="H3088">
        <v>3.1061412850550201</v>
      </c>
      <c r="I3088" t="s">
        <v>99</v>
      </c>
    </row>
    <row r="3089" spans="1:9">
      <c r="A3089" t="str">
        <f t="shared" si="48"/>
        <v>C91-C952014AllSexNon-Maori1</v>
      </c>
      <c r="B3089">
        <v>2014</v>
      </c>
      <c r="C3089" t="s">
        <v>118</v>
      </c>
      <c r="D3089" t="s">
        <v>120</v>
      </c>
      <c r="E3089">
        <v>1</v>
      </c>
      <c r="F3089" t="s">
        <v>140</v>
      </c>
      <c r="G3089">
        <v>20</v>
      </c>
      <c r="H3089">
        <v>8.8746893858714895</v>
      </c>
      <c r="I3089" t="s">
        <v>101</v>
      </c>
    </row>
    <row r="3090" spans="1:9">
      <c r="A3090" t="str">
        <f t="shared" si="48"/>
        <v>C432014AllSexNon-Maori2</v>
      </c>
      <c r="B3090">
        <v>2014</v>
      </c>
      <c r="C3090" t="s">
        <v>118</v>
      </c>
      <c r="D3090" t="s">
        <v>120</v>
      </c>
      <c r="E3090">
        <v>2</v>
      </c>
      <c r="F3090" t="s">
        <v>141</v>
      </c>
      <c r="G3090">
        <v>1</v>
      </c>
      <c r="H3090">
        <v>0.44006336912515398</v>
      </c>
      <c r="I3090" t="s">
        <v>93</v>
      </c>
    </row>
    <row r="3091" spans="1:9">
      <c r="A3091" t="str">
        <f t="shared" si="48"/>
        <v>C712014AllSexNon-Maori2</v>
      </c>
      <c r="B3091">
        <v>2014</v>
      </c>
      <c r="C3091" t="s">
        <v>118</v>
      </c>
      <c r="D3091" t="s">
        <v>120</v>
      </c>
      <c r="E3091">
        <v>2</v>
      </c>
      <c r="F3091" t="s">
        <v>141</v>
      </c>
      <c r="G3091">
        <v>2</v>
      </c>
      <c r="H3091">
        <v>0.88012673825030796</v>
      </c>
      <c r="I3091" t="s">
        <v>96</v>
      </c>
    </row>
    <row r="3092" spans="1:9">
      <c r="A3092" t="str">
        <f t="shared" si="48"/>
        <v>C812014AllSexNon-Maori2</v>
      </c>
      <c r="B3092">
        <v>2014</v>
      </c>
      <c r="C3092" t="s">
        <v>118</v>
      </c>
      <c r="D3092" t="s">
        <v>120</v>
      </c>
      <c r="E3092">
        <v>2</v>
      </c>
      <c r="F3092" t="s">
        <v>141</v>
      </c>
      <c r="G3092">
        <v>1</v>
      </c>
      <c r="H3092">
        <v>0.44006336912515398</v>
      </c>
      <c r="I3092" t="s">
        <v>98</v>
      </c>
    </row>
    <row r="3093" spans="1:9">
      <c r="A3093" t="str">
        <f t="shared" si="48"/>
        <v>C82-C86, C962014AllSexNon-Maori2</v>
      </c>
      <c r="B3093">
        <v>2014</v>
      </c>
      <c r="C3093" t="s">
        <v>118</v>
      </c>
      <c r="D3093" t="s">
        <v>120</v>
      </c>
      <c r="E3093">
        <v>2</v>
      </c>
      <c r="F3093" t="s">
        <v>141</v>
      </c>
      <c r="G3093">
        <v>2</v>
      </c>
      <c r="H3093">
        <v>0.88012673825030796</v>
      </c>
      <c r="I3093" t="s">
        <v>99</v>
      </c>
    </row>
    <row r="3094" spans="1:9">
      <c r="A3094" t="str">
        <f t="shared" si="48"/>
        <v>C91-C952014AllSexNon-Maori2</v>
      </c>
      <c r="B3094">
        <v>2014</v>
      </c>
      <c r="C3094" t="s">
        <v>118</v>
      </c>
      <c r="D3094" t="s">
        <v>120</v>
      </c>
      <c r="E3094">
        <v>2</v>
      </c>
      <c r="F3094" t="s">
        <v>141</v>
      </c>
      <c r="G3094">
        <v>10</v>
      </c>
      <c r="H3094">
        <v>4.4006336912515396</v>
      </c>
      <c r="I3094" t="s">
        <v>101</v>
      </c>
    </row>
    <row r="3095" spans="1:9">
      <c r="A3095" t="str">
        <f t="shared" si="48"/>
        <v>D45-D472014AllSexNon-Maori2</v>
      </c>
      <c r="B3095">
        <v>2014</v>
      </c>
      <c r="C3095" t="s">
        <v>118</v>
      </c>
      <c r="D3095" t="s">
        <v>120</v>
      </c>
      <c r="E3095">
        <v>2</v>
      </c>
      <c r="F3095" t="s">
        <v>141</v>
      </c>
      <c r="G3095">
        <v>2</v>
      </c>
      <c r="H3095">
        <v>0.88012673825030796</v>
      </c>
      <c r="I3095" t="s">
        <v>142</v>
      </c>
    </row>
    <row r="3096" spans="1:9">
      <c r="A3096" t="str">
        <f t="shared" si="48"/>
        <v>C18-C212014AllSexNon-Maori3</v>
      </c>
      <c r="B3096">
        <v>2014</v>
      </c>
      <c r="C3096" t="s">
        <v>118</v>
      </c>
      <c r="D3096" t="s">
        <v>120</v>
      </c>
      <c r="E3096">
        <v>3</v>
      </c>
      <c r="F3096" t="s">
        <v>143</v>
      </c>
      <c r="G3096">
        <v>2</v>
      </c>
      <c r="H3096">
        <v>0.89285714285714302</v>
      </c>
      <c r="I3096" t="s">
        <v>89</v>
      </c>
    </row>
    <row r="3097" spans="1:9">
      <c r="A3097" t="str">
        <f t="shared" si="48"/>
        <v>C252014AllSexNon-Maori3</v>
      </c>
      <c r="B3097">
        <v>2014</v>
      </c>
      <c r="C3097" t="s">
        <v>118</v>
      </c>
      <c r="D3097" t="s">
        <v>120</v>
      </c>
      <c r="E3097">
        <v>3</v>
      </c>
      <c r="F3097" t="s">
        <v>143</v>
      </c>
      <c r="G3097">
        <v>1</v>
      </c>
      <c r="H3097">
        <v>0.44642857142857101</v>
      </c>
      <c r="I3097" t="s">
        <v>91</v>
      </c>
    </row>
    <row r="3098" spans="1:9">
      <c r="A3098" t="str">
        <f t="shared" si="48"/>
        <v>C432014AllSexNon-Maori3</v>
      </c>
      <c r="B3098">
        <v>2014</v>
      </c>
      <c r="C3098" t="s">
        <v>118</v>
      </c>
      <c r="D3098" t="s">
        <v>120</v>
      </c>
      <c r="E3098">
        <v>3</v>
      </c>
      <c r="F3098" t="s">
        <v>143</v>
      </c>
      <c r="G3098">
        <v>2</v>
      </c>
      <c r="H3098">
        <v>0.89285714285714302</v>
      </c>
      <c r="I3098" t="s">
        <v>93</v>
      </c>
    </row>
    <row r="3099" spans="1:9">
      <c r="A3099" t="str">
        <f t="shared" si="48"/>
        <v>C56-C572014AllSexNon-Maori3</v>
      </c>
      <c r="B3099">
        <v>2014</v>
      </c>
      <c r="C3099" t="s">
        <v>118</v>
      </c>
      <c r="D3099" t="s">
        <v>120</v>
      </c>
      <c r="E3099">
        <v>3</v>
      </c>
      <c r="F3099" t="s">
        <v>143</v>
      </c>
      <c r="G3099">
        <v>1</v>
      </c>
      <c r="H3099">
        <v>0.44642857142857101</v>
      </c>
      <c r="I3099" t="s">
        <v>105</v>
      </c>
    </row>
    <row r="3100" spans="1:9">
      <c r="A3100" t="str">
        <f t="shared" si="48"/>
        <v>C712014AllSexNon-Maori3</v>
      </c>
      <c r="B3100">
        <v>2014</v>
      </c>
      <c r="C3100" t="s">
        <v>118</v>
      </c>
      <c r="D3100" t="s">
        <v>120</v>
      </c>
      <c r="E3100">
        <v>3</v>
      </c>
      <c r="F3100" t="s">
        <v>143</v>
      </c>
      <c r="G3100">
        <v>2</v>
      </c>
      <c r="H3100">
        <v>0.89285714285714302</v>
      </c>
      <c r="I3100" t="s">
        <v>96</v>
      </c>
    </row>
    <row r="3101" spans="1:9">
      <c r="A3101" t="str">
        <f t="shared" si="48"/>
        <v>C812014AllSexNon-Maori3</v>
      </c>
      <c r="B3101">
        <v>2014</v>
      </c>
      <c r="C3101" t="s">
        <v>118</v>
      </c>
      <c r="D3101" t="s">
        <v>120</v>
      </c>
      <c r="E3101">
        <v>3</v>
      </c>
      <c r="F3101" t="s">
        <v>143</v>
      </c>
      <c r="G3101">
        <v>3</v>
      </c>
      <c r="H3101">
        <v>1.33928571428571</v>
      </c>
      <c r="I3101" t="s">
        <v>98</v>
      </c>
    </row>
    <row r="3102" spans="1:9">
      <c r="A3102" t="str">
        <f t="shared" si="48"/>
        <v>C82-C86, C962014AllSexNon-Maori3</v>
      </c>
      <c r="B3102">
        <v>2014</v>
      </c>
      <c r="C3102" t="s">
        <v>118</v>
      </c>
      <c r="D3102" t="s">
        <v>120</v>
      </c>
      <c r="E3102">
        <v>3</v>
      </c>
      <c r="F3102" t="s">
        <v>143</v>
      </c>
      <c r="G3102">
        <v>1</v>
      </c>
      <c r="H3102">
        <v>0.44642857142857101</v>
      </c>
      <c r="I3102" t="s">
        <v>99</v>
      </c>
    </row>
    <row r="3103" spans="1:9">
      <c r="A3103" t="str">
        <f t="shared" si="48"/>
        <v>C91-C952014AllSexNon-Maori3</v>
      </c>
      <c r="B3103">
        <v>2014</v>
      </c>
      <c r="C3103" t="s">
        <v>118</v>
      </c>
      <c r="D3103" t="s">
        <v>120</v>
      </c>
      <c r="E3103">
        <v>3</v>
      </c>
      <c r="F3103" t="s">
        <v>143</v>
      </c>
      <c r="G3103">
        <v>9</v>
      </c>
      <c r="H3103">
        <v>4.0178571428571397</v>
      </c>
      <c r="I3103" t="s">
        <v>101</v>
      </c>
    </row>
    <row r="3104" spans="1:9">
      <c r="A3104" t="str">
        <f t="shared" si="48"/>
        <v>C00-C142014AllSexNon-Maori4</v>
      </c>
      <c r="B3104">
        <v>2014</v>
      </c>
      <c r="C3104" t="s">
        <v>118</v>
      </c>
      <c r="D3104" t="s">
        <v>120</v>
      </c>
      <c r="E3104">
        <v>4</v>
      </c>
      <c r="F3104" t="s">
        <v>144</v>
      </c>
      <c r="G3104">
        <v>4</v>
      </c>
      <c r="H3104">
        <v>1.63585800752495</v>
      </c>
      <c r="I3104" t="s">
        <v>86</v>
      </c>
    </row>
    <row r="3105" spans="1:9">
      <c r="A3105" t="str">
        <f t="shared" si="48"/>
        <v>C18-C212014AllSexNon-Maori4</v>
      </c>
      <c r="B3105">
        <v>2014</v>
      </c>
      <c r="C3105" t="s">
        <v>118</v>
      </c>
      <c r="D3105" t="s">
        <v>120</v>
      </c>
      <c r="E3105">
        <v>4</v>
      </c>
      <c r="F3105" t="s">
        <v>144</v>
      </c>
      <c r="G3105">
        <v>6</v>
      </c>
      <c r="H3105">
        <v>2.4537870112874201</v>
      </c>
      <c r="I3105" t="s">
        <v>89</v>
      </c>
    </row>
    <row r="3106" spans="1:9">
      <c r="A3106" t="str">
        <f t="shared" si="48"/>
        <v>C252014AllSexNon-Maori4</v>
      </c>
      <c r="B3106">
        <v>2014</v>
      </c>
      <c r="C3106" t="s">
        <v>118</v>
      </c>
      <c r="D3106" t="s">
        <v>120</v>
      </c>
      <c r="E3106">
        <v>4</v>
      </c>
      <c r="F3106" t="s">
        <v>144</v>
      </c>
      <c r="G3106">
        <v>1</v>
      </c>
      <c r="H3106">
        <v>0.40896450188123701</v>
      </c>
      <c r="I3106" t="s">
        <v>91</v>
      </c>
    </row>
    <row r="3107" spans="1:9">
      <c r="A3107" t="str">
        <f t="shared" si="48"/>
        <v>C33-C342014AllSexNon-Maori4</v>
      </c>
      <c r="B3107">
        <v>2014</v>
      </c>
      <c r="C3107" t="s">
        <v>118</v>
      </c>
      <c r="D3107" t="s">
        <v>120</v>
      </c>
      <c r="E3107">
        <v>4</v>
      </c>
      <c r="F3107" t="s">
        <v>144</v>
      </c>
      <c r="G3107">
        <v>1</v>
      </c>
      <c r="H3107">
        <v>0.40896450188123701</v>
      </c>
      <c r="I3107" t="s">
        <v>92</v>
      </c>
    </row>
    <row r="3108" spans="1:9">
      <c r="A3108" t="str">
        <f t="shared" si="48"/>
        <v>C432014AllSexNon-Maori4</v>
      </c>
      <c r="B3108">
        <v>2014</v>
      </c>
      <c r="C3108" t="s">
        <v>118</v>
      </c>
      <c r="D3108" t="s">
        <v>120</v>
      </c>
      <c r="E3108">
        <v>4</v>
      </c>
      <c r="F3108" t="s">
        <v>144</v>
      </c>
      <c r="G3108">
        <v>2</v>
      </c>
      <c r="H3108">
        <v>0.81792900376247302</v>
      </c>
      <c r="I3108" t="s">
        <v>93</v>
      </c>
    </row>
    <row r="3109" spans="1:9">
      <c r="A3109" t="str">
        <f t="shared" si="48"/>
        <v>C56-C572014AllSexNon-Maori4</v>
      </c>
      <c r="B3109">
        <v>2014</v>
      </c>
      <c r="C3109" t="s">
        <v>118</v>
      </c>
      <c r="D3109" t="s">
        <v>120</v>
      </c>
      <c r="E3109">
        <v>4</v>
      </c>
      <c r="F3109" t="s">
        <v>144</v>
      </c>
      <c r="G3109">
        <v>2</v>
      </c>
      <c r="H3109">
        <v>0.81792900376247302</v>
      </c>
      <c r="I3109" t="s">
        <v>105</v>
      </c>
    </row>
    <row r="3110" spans="1:9">
      <c r="A3110" t="str">
        <f t="shared" si="48"/>
        <v>C622014AllSexNon-Maori4</v>
      </c>
      <c r="B3110">
        <v>2014</v>
      </c>
      <c r="C3110" t="s">
        <v>118</v>
      </c>
      <c r="D3110" t="s">
        <v>120</v>
      </c>
      <c r="E3110">
        <v>4</v>
      </c>
      <c r="F3110" t="s">
        <v>144</v>
      </c>
      <c r="G3110">
        <v>6</v>
      </c>
      <c r="H3110">
        <v>2.4537870112874201</v>
      </c>
      <c r="I3110" t="s">
        <v>108</v>
      </c>
    </row>
    <row r="3111" spans="1:9">
      <c r="A3111" t="str">
        <f t="shared" si="48"/>
        <v>C712014AllSexNon-Maori4</v>
      </c>
      <c r="B3111">
        <v>2014</v>
      </c>
      <c r="C3111" t="s">
        <v>118</v>
      </c>
      <c r="D3111" t="s">
        <v>120</v>
      </c>
      <c r="E3111">
        <v>4</v>
      </c>
      <c r="F3111" t="s">
        <v>144</v>
      </c>
      <c r="G3111">
        <v>4</v>
      </c>
      <c r="H3111">
        <v>1.63585800752495</v>
      </c>
      <c r="I3111" t="s">
        <v>96</v>
      </c>
    </row>
    <row r="3112" spans="1:9">
      <c r="A3112" t="str">
        <f t="shared" si="48"/>
        <v>C732014AllSexNon-Maori4</v>
      </c>
      <c r="B3112">
        <v>2014</v>
      </c>
      <c r="C3112" t="s">
        <v>118</v>
      </c>
      <c r="D3112" t="s">
        <v>120</v>
      </c>
      <c r="E3112">
        <v>4</v>
      </c>
      <c r="F3112" t="s">
        <v>144</v>
      </c>
      <c r="G3112">
        <v>4</v>
      </c>
      <c r="H3112">
        <v>1.63585800752495</v>
      </c>
      <c r="I3112" t="s">
        <v>97</v>
      </c>
    </row>
    <row r="3113" spans="1:9">
      <c r="A3113" t="str">
        <f t="shared" si="48"/>
        <v>C812014AllSexNon-Maori4</v>
      </c>
      <c r="B3113">
        <v>2014</v>
      </c>
      <c r="C3113" t="s">
        <v>118</v>
      </c>
      <c r="D3113" t="s">
        <v>120</v>
      </c>
      <c r="E3113">
        <v>4</v>
      </c>
      <c r="F3113" t="s">
        <v>144</v>
      </c>
      <c r="G3113">
        <v>9</v>
      </c>
      <c r="H3113">
        <v>3.6806805169311301</v>
      </c>
      <c r="I3113" t="s">
        <v>98</v>
      </c>
    </row>
    <row r="3114" spans="1:9">
      <c r="A3114" t="str">
        <f t="shared" si="48"/>
        <v>C82-C86, C962014AllSexNon-Maori4</v>
      </c>
      <c r="B3114">
        <v>2014</v>
      </c>
      <c r="C3114" t="s">
        <v>118</v>
      </c>
      <c r="D3114" t="s">
        <v>120</v>
      </c>
      <c r="E3114">
        <v>4</v>
      </c>
      <c r="F3114" t="s">
        <v>144</v>
      </c>
      <c r="G3114">
        <v>3</v>
      </c>
      <c r="H3114">
        <v>1.22689350564371</v>
      </c>
      <c r="I3114" t="s">
        <v>99</v>
      </c>
    </row>
    <row r="3115" spans="1:9">
      <c r="A3115" t="str">
        <f t="shared" si="48"/>
        <v>C91-C952014AllSexNon-Maori4</v>
      </c>
      <c r="B3115">
        <v>2014</v>
      </c>
      <c r="C3115" t="s">
        <v>118</v>
      </c>
      <c r="D3115" t="s">
        <v>120</v>
      </c>
      <c r="E3115">
        <v>4</v>
      </c>
      <c r="F3115" t="s">
        <v>144</v>
      </c>
      <c r="G3115">
        <v>10</v>
      </c>
      <c r="H3115">
        <v>4.0896450188123703</v>
      </c>
      <c r="I3115" t="s">
        <v>101</v>
      </c>
    </row>
    <row r="3116" spans="1:9">
      <c r="A3116" t="str">
        <f t="shared" si="48"/>
        <v>C00-C142014AllSexNon-Maori5</v>
      </c>
      <c r="B3116">
        <v>2014</v>
      </c>
      <c r="C3116" t="s">
        <v>118</v>
      </c>
      <c r="D3116" t="s">
        <v>120</v>
      </c>
      <c r="E3116">
        <v>5</v>
      </c>
      <c r="F3116" t="s">
        <v>145</v>
      </c>
      <c r="G3116">
        <v>1</v>
      </c>
      <c r="H3116">
        <v>0.37534719615644502</v>
      </c>
      <c r="I3116" t="s">
        <v>86</v>
      </c>
    </row>
    <row r="3117" spans="1:9">
      <c r="A3117" t="str">
        <f t="shared" si="48"/>
        <v>C162014AllSexNon-Maori5</v>
      </c>
      <c r="B3117">
        <v>2014</v>
      </c>
      <c r="C3117" t="s">
        <v>118</v>
      </c>
      <c r="D3117" t="s">
        <v>120</v>
      </c>
      <c r="E3117">
        <v>5</v>
      </c>
      <c r="F3117" t="s">
        <v>145</v>
      </c>
      <c r="G3117">
        <v>1</v>
      </c>
      <c r="H3117">
        <v>0.37534719615644502</v>
      </c>
      <c r="I3117" t="s">
        <v>88</v>
      </c>
    </row>
    <row r="3118" spans="1:9">
      <c r="A3118" t="str">
        <f t="shared" si="48"/>
        <v>C18-C212014AllSexNon-Maori5</v>
      </c>
      <c r="B3118">
        <v>2014</v>
      </c>
      <c r="C3118" t="s">
        <v>118</v>
      </c>
      <c r="D3118" t="s">
        <v>120</v>
      </c>
      <c r="E3118">
        <v>5</v>
      </c>
      <c r="F3118" t="s">
        <v>145</v>
      </c>
      <c r="G3118">
        <v>7</v>
      </c>
      <c r="H3118">
        <v>2.6274303730951099</v>
      </c>
      <c r="I3118" t="s">
        <v>89</v>
      </c>
    </row>
    <row r="3119" spans="1:9">
      <c r="A3119" t="str">
        <f t="shared" si="48"/>
        <v>C33-C342014AllSexNon-Maori5</v>
      </c>
      <c r="B3119">
        <v>2014</v>
      </c>
      <c r="C3119" t="s">
        <v>118</v>
      </c>
      <c r="D3119" t="s">
        <v>120</v>
      </c>
      <c r="E3119">
        <v>5</v>
      </c>
      <c r="F3119" t="s">
        <v>145</v>
      </c>
      <c r="G3119">
        <v>2</v>
      </c>
      <c r="H3119">
        <v>0.75069439231288904</v>
      </c>
      <c r="I3119" t="s">
        <v>92</v>
      </c>
    </row>
    <row r="3120" spans="1:9">
      <c r="A3120" t="str">
        <f t="shared" si="48"/>
        <v>C432014AllSexNon-Maori5</v>
      </c>
      <c r="B3120">
        <v>2014</v>
      </c>
      <c r="C3120" t="s">
        <v>118</v>
      </c>
      <c r="D3120" t="s">
        <v>120</v>
      </c>
      <c r="E3120">
        <v>5</v>
      </c>
      <c r="F3120" t="s">
        <v>145</v>
      </c>
      <c r="G3120">
        <v>16</v>
      </c>
      <c r="H3120">
        <v>6.0055551385031096</v>
      </c>
      <c r="I3120" t="s">
        <v>93</v>
      </c>
    </row>
    <row r="3121" spans="1:9">
      <c r="A3121" t="str">
        <f t="shared" si="48"/>
        <v>C502014AllSexNon-Maori5</v>
      </c>
      <c r="B3121">
        <v>2014</v>
      </c>
      <c r="C3121" t="s">
        <v>118</v>
      </c>
      <c r="D3121" t="s">
        <v>120</v>
      </c>
      <c r="E3121">
        <v>5</v>
      </c>
      <c r="F3121" t="s">
        <v>145</v>
      </c>
      <c r="G3121">
        <v>3</v>
      </c>
      <c r="H3121">
        <v>1.12604158846933</v>
      </c>
      <c r="I3121" t="s">
        <v>102</v>
      </c>
    </row>
    <row r="3122" spans="1:9">
      <c r="A3122" t="str">
        <f t="shared" si="48"/>
        <v>C532014AllSexNon-Maori5</v>
      </c>
      <c r="B3122">
        <v>2014</v>
      </c>
      <c r="C3122" t="s">
        <v>118</v>
      </c>
      <c r="D3122" t="s">
        <v>120</v>
      </c>
      <c r="E3122">
        <v>5</v>
      </c>
      <c r="F3122" t="s">
        <v>145</v>
      </c>
      <c r="G3122">
        <v>2</v>
      </c>
      <c r="H3122">
        <v>0.75069439231288904</v>
      </c>
      <c r="I3122" t="s">
        <v>103</v>
      </c>
    </row>
    <row r="3123" spans="1:9">
      <c r="A3123" t="str">
        <f t="shared" si="48"/>
        <v>C56-C572014AllSexNon-Maori5</v>
      </c>
      <c r="B3123">
        <v>2014</v>
      </c>
      <c r="C3123" t="s">
        <v>118</v>
      </c>
      <c r="D3123" t="s">
        <v>120</v>
      </c>
      <c r="E3123">
        <v>5</v>
      </c>
      <c r="F3123" t="s">
        <v>145</v>
      </c>
      <c r="G3123">
        <v>5</v>
      </c>
      <c r="H3123">
        <v>1.8767359807822199</v>
      </c>
      <c r="I3123" t="s">
        <v>105</v>
      </c>
    </row>
    <row r="3124" spans="1:9">
      <c r="A3124" t="str">
        <f t="shared" si="48"/>
        <v>C622014AllSexNon-Maori5</v>
      </c>
      <c r="B3124">
        <v>2014</v>
      </c>
      <c r="C3124" t="s">
        <v>118</v>
      </c>
      <c r="D3124" t="s">
        <v>120</v>
      </c>
      <c r="E3124">
        <v>5</v>
      </c>
      <c r="F3124" t="s">
        <v>145</v>
      </c>
      <c r="G3124">
        <v>11</v>
      </c>
      <c r="H3124">
        <v>4.1288191577208897</v>
      </c>
      <c r="I3124" t="s">
        <v>108</v>
      </c>
    </row>
    <row r="3125" spans="1:9">
      <c r="A3125" t="str">
        <f t="shared" si="48"/>
        <v>C712014AllSexNon-Maori5</v>
      </c>
      <c r="B3125">
        <v>2014</v>
      </c>
      <c r="C3125" t="s">
        <v>118</v>
      </c>
      <c r="D3125" t="s">
        <v>120</v>
      </c>
      <c r="E3125">
        <v>5</v>
      </c>
      <c r="F3125" t="s">
        <v>145</v>
      </c>
      <c r="G3125">
        <v>5</v>
      </c>
      <c r="H3125">
        <v>1.8767359807822199</v>
      </c>
      <c r="I3125" t="s">
        <v>96</v>
      </c>
    </row>
    <row r="3126" spans="1:9">
      <c r="A3126" t="str">
        <f t="shared" si="48"/>
        <v>C732014AllSexNon-Maori5</v>
      </c>
      <c r="B3126">
        <v>2014</v>
      </c>
      <c r="C3126" t="s">
        <v>118</v>
      </c>
      <c r="D3126" t="s">
        <v>120</v>
      </c>
      <c r="E3126">
        <v>5</v>
      </c>
      <c r="F3126" t="s">
        <v>145</v>
      </c>
      <c r="G3126">
        <v>6</v>
      </c>
      <c r="H3126">
        <v>2.2520831769386702</v>
      </c>
      <c r="I3126" t="s">
        <v>97</v>
      </c>
    </row>
    <row r="3127" spans="1:9">
      <c r="A3127" t="str">
        <f t="shared" si="48"/>
        <v>C812014AllSexNon-Maori5</v>
      </c>
      <c r="B3127">
        <v>2014</v>
      </c>
      <c r="C3127" t="s">
        <v>118</v>
      </c>
      <c r="D3127" t="s">
        <v>120</v>
      </c>
      <c r="E3127">
        <v>5</v>
      </c>
      <c r="F3127" t="s">
        <v>145</v>
      </c>
      <c r="G3127">
        <v>9</v>
      </c>
      <c r="H3127">
        <v>3.3781247654080002</v>
      </c>
      <c r="I3127" t="s">
        <v>98</v>
      </c>
    </row>
    <row r="3128" spans="1:9">
      <c r="A3128" t="str">
        <f t="shared" si="48"/>
        <v>C82-C86, C962014AllSexNon-Maori5</v>
      </c>
      <c r="B3128">
        <v>2014</v>
      </c>
      <c r="C3128" t="s">
        <v>118</v>
      </c>
      <c r="D3128" t="s">
        <v>120</v>
      </c>
      <c r="E3128">
        <v>5</v>
      </c>
      <c r="F3128" t="s">
        <v>145</v>
      </c>
      <c r="G3128">
        <v>6</v>
      </c>
      <c r="H3128">
        <v>2.2520831769386702</v>
      </c>
      <c r="I3128" t="s">
        <v>99</v>
      </c>
    </row>
    <row r="3129" spans="1:9">
      <c r="A3129" t="str">
        <f t="shared" si="48"/>
        <v>C91-C952014AllSexNon-Maori5</v>
      </c>
      <c r="B3129">
        <v>2014</v>
      </c>
      <c r="C3129" t="s">
        <v>118</v>
      </c>
      <c r="D3129" t="s">
        <v>120</v>
      </c>
      <c r="E3129">
        <v>5</v>
      </c>
      <c r="F3129" t="s">
        <v>145</v>
      </c>
      <c r="G3129">
        <v>3</v>
      </c>
      <c r="H3129">
        <v>1.12604158846933</v>
      </c>
      <c r="I3129" t="s">
        <v>101</v>
      </c>
    </row>
    <row r="3130" spans="1:9">
      <c r="A3130" t="str">
        <f t="shared" si="48"/>
        <v>C00-C142014AllSexNon-Maori6</v>
      </c>
      <c r="B3130">
        <v>2014</v>
      </c>
      <c r="C3130" t="s">
        <v>118</v>
      </c>
      <c r="D3130" t="s">
        <v>120</v>
      </c>
      <c r="E3130">
        <v>6</v>
      </c>
      <c r="F3130" t="s">
        <v>146</v>
      </c>
      <c r="G3130">
        <v>2</v>
      </c>
      <c r="H3130">
        <v>0.81304118053579399</v>
      </c>
      <c r="I3130" t="s">
        <v>86</v>
      </c>
    </row>
    <row r="3131" spans="1:9">
      <c r="A3131" t="str">
        <f t="shared" si="48"/>
        <v>C162014AllSexNon-Maori6</v>
      </c>
      <c r="B3131">
        <v>2014</v>
      </c>
      <c r="C3131" t="s">
        <v>118</v>
      </c>
      <c r="D3131" t="s">
        <v>120</v>
      </c>
      <c r="E3131">
        <v>6</v>
      </c>
      <c r="F3131" t="s">
        <v>146</v>
      </c>
      <c r="G3131">
        <v>1</v>
      </c>
      <c r="H3131">
        <v>0.406520590267897</v>
      </c>
      <c r="I3131" t="s">
        <v>88</v>
      </c>
    </row>
    <row r="3132" spans="1:9">
      <c r="A3132" t="str">
        <f t="shared" si="48"/>
        <v>C18-C212014AllSexNon-Maori6</v>
      </c>
      <c r="B3132">
        <v>2014</v>
      </c>
      <c r="C3132" t="s">
        <v>118</v>
      </c>
      <c r="D3132" t="s">
        <v>120</v>
      </c>
      <c r="E3132">
        <v>6</v>
      </c>
      <c r="F3132" t="s">
        <v>146</v>
      </c>
      <c r="G3132">
        <v>15</v>
      </c>
      <c r="H3132">
        <v>6.0978088540184601</v>
      </c>
      <c r="I3132" t="s">
        <v>89</v>
      </c>
    </row>
    <row r="3133" spans="1:9">
      <c r="A3133" t="str">
        <f t="shared" si="48"/>
        <v>C252014AllSexNon-Maori6</v>
      </c>
      <c r="B3133">
        <v>2014</v>
      </c>
      <c r="C3133" t="s">
        <v>118</v>
      </c>
      <c r="D3133" t="s">
        <v>120</v>
      </c>
      <c r="E3133">
        <v>6</v>
      </c>
      <c r="F3133" t="s">
        <v>146</v>
      </c>
      <c r="G3133">
        <v>1</v>
      </c>
      <c r="H3133">
        <v>0.406520590267897</v>
      </c>
      <c r="I3133" t="s">
        <v>91</v>
      </c>
    </row>
    <row r="3134" spans="1:9">
      <c r="A3134" t="str">
        <f t="shared" si="48"/>
        <v>C432014AllSexNon-Maori6</v>
      </c>
      <c r="B3134">
        <v>2014</v>
      </c>
      <c r="C3134" t="s">
        <v>118</v>
      </c>
      <c r="D3134" t="s">
        <v>120</v>
      </c>
      <c r="E3134">
        <v>6</v>
      </c>
      <c r="F3134" t="s">
        <v>146</v>
      </c>
      <c r="G3134">
        <v>20</v>
      </c>
      <c r="H3134">
        <v>8.1304118053579408</v>
      </c>
      <c r="I3134" t="s">
        <v>93</v>
      </c>
    </row>
    <row r="3135" spans="1:9">
      <c r="A3135" t="str">
        <f t="shared" si="48"/>
        <v>C502014AllSexNon-Maori6</v>
      </c>
      <c r="B3135">
        <v>2014</v>
      </c>
      <c r="C3135" t="s">
        <v>118</v>
      </c>
      <c r="D3135" t="s">
        <v>120</v>
      </c>
      <c r="E3135">
        <v>6</v>
      </c>
      <c r="F3135" t="s">
        <v>146</v>
      </c>
      <c r="G3135">
        <v>15</v>
      </c>
      <c r="H3135">
        <v>6.0978088540184601</v>
      </c>
      <c r="I3135" t="s">
        <v>102</v>
      </c>
    </row>
    <row r="3136" spans="1:9">
      <c r="A3136" t="str">
        <f t="shared" si="48"/>
        <v>C512014AllSexNon-Maori6</v>
      </c>
      <c r="B3136">
        <v>2014</v>
      </c>
      <c r="C3136" t="s">
        <v>118</v>
      </c>
      <c r="D3136" t="s">
        <v>120</v>
      </c>
      <c r="E3136">
        <v>6</v>
      </c>
      <c r="F3136" t="s">
        <v>146</v>
      </c>
      <c r="G3136">
        <v>2</v>
      </c>
      <c r="H3136">
        <v>0.81304118053579399</v>
      </c>
      <c r="I3136" t="s">
        <v>106</v>
      </c>
    </row>
    <row r="3137" spans="1:9">
      <c r="A3137" t="str">
        <f t="shared" si="48"/>
        <v>C532014AllSexNon-Maori6</v>
      </c>
      <c r="B3137">
        <v>2014</v>
      </c>
      <c r="C3137" t="s">
        <v>118</v>
      </c>
      <c r="D3137" t="s">
        <v>120</v>
      </c>
      <c r="E3137">
        <v>6</v>
      </c>
      <c r="F3137" t="s">
        <v>146</v>
      </c>
      <c r="G3137">
        <v>12</v>
      </c>
      <c r="H3137">
        <v>4.8782470832147604</v>
      </c>
      <c r="I3137" t="s">
        <v>103</v>
      </c>
    </row>
    <row r="3138" spans="1:9">
      <c r="A3138" t="str">
        <f t="shared" si="48"/>
        <v>C54-C552014AllSexNon-Maori6</v>
      </c>
      <c r="B3138">
        <v>2014</v>
      </c>
      <c r="C3138" t="s">
        <v>118</v>
      </c>
      <c r="D3138" t="s">
        <v>120</v>
      </c>
      <c r="E3138">
        <v>6</v>
      </c>
      <c r="F3138" t="s">
        <v>146</v>
      </c>
      <c r="G3138">
        <v>3</v>
      </c>
      <c r="H3138">
        <v>1.2195617708036901</v>
      </c>
      <c r="I3138" t="s">
        <v>104</v>
      </c>
    </row>
    <row r="3139" spans="1:9">
      <c r="A3139" t="str">
        <f t="shared" ref="A3139:A3202" si="49">I3139&amp;B3139&amp;C3139&amp;D3139&amp;E3139</f>
        <v>C56-C572014AllSexNon-Maori6</v>
      </c>
      <c r="B3139">
        <v>2014</v>
      </c>
      <c r="C3139" t="s">
        <v>118</v>
      </c>
      <c r="D3139" t="s">
        <v>120</v>
      </c>
      <c r="E3139">
        <v>6</v>
      </c>
      <c r="F3139" t="s">
        <v>146</v>
      </c>
      <c r="G3139">
        <v>2</v>
      </c>
      <c r="H3139">
        <v>0.81304118053579399</v>
      </c>
      <c r="I3139" t="s">
        <v>105</v>
      </c>
    </row>
    <row r="3140" spans="1:9">
      <c r="A3140" t="str">
        <f t="shared" si="49"/>
        <v>C622014AllSexNon-Maori6</v>
      </c>
      <c r="B3140">
        <v>2014</v>
      </c>
      <c r="C3140" t="s">
        <v>118</v>
      </c>
      <c r="D3140" t="s">
        <v>120</v>
      </c>
      <c r="E3140">
        <v>6</v>
      </c>
      <c r="F3140" t="s">
        <v>146</v>
      </c>
      <c r="G3140">
        <v>12</v>
      </c>
      <c r="H3140">
        <v>4.8782470832147604</v>
      </c>
      <c r="I3140" t="s">
        <v>108</v>
      </c>
    </row>
    <row r="3141" spans="1:9">
      <c r="A3141" t="str">
        <f t="shared" si="49"/>
        <v>C64-C66, C682014AllSexNon-Maori6</v>
      </c>
      <c r="B3141">
        <v>2014</v>
      </c>
      <c r="C3141" t="s">
        <v>118</v>
      </c>
      <c r="D3141" t="s">
        <v>120</v>
      </c>
      <c r="E3141">
        <v>6</v>
      </c>
      <c r="F3141" t="s">
        <v>146</v>
      </c>
      <c r="G3141">
        <v>3</v>
      </c>
      <c r="H3141">
        <v>1.2195617708036901</v>
      </c>
      <c r="I3141" t="s">
        <v>94</v>
      </c>
    </row>
    <row r="3142" spans="1:9">
      <c r="A3142" t="str">
        <f t="shared" si="49"/>
        <v>C712014AllSexNon-Maori6</v>
      </c>
      <c r="B3142">
        <v>2014</v>
      </c>
      <c r="C3142" t="s">
        <v>118</v>
      </c>
      <c r="D3142" t="s">
        <v>120</v>
      </c>
      <c r="E3142">
        <v>6</v>
      </c>
      <c r="F3142" t="s">
        <v>146</v>
      </c>
      <c r="G3142">
        <v>7</v>
      </c>
      <c r="H3142">
        <v>2.8456441318752801</v>
      </c>
      <c r="I3142" t="s">
        <v>96</v>
      </c>
    </row>
    <row r="3143" spans="1:9">
      <c r="A3143" t="str">
        <f t="shared" si="49"/>
        <v>C732014AllSexNon-Maori6</v>
      </c>
      <c r="B3143">
        <v>2014</v>
      </c>
      <c r="C3143" t="s">
        <v>118</v>
      </c>
      <c r="D3143" t="s">
        <v>120</v>
      </c>
      <c r="E3143">
        <v>6</v>
      </c>
      <c r="F3143" t="s">
        <v>146</v>
      </c>
      <c r="G3143">
        <v>18</v>
      </c>
      <c r="H3143">
        <v>7.3173706248221499</v>
      </c>
      <c r="I3143" t="s">
        <v>97</v>
      </c>
    </row>
    <row r="3144" spans="1:9">
      <c r="A3144" t="str">
        <f t="shared" si="49"/>
        <v>C812014AllSexNon-Maori6</v>
      </c>
      <c r="B3144">
        <v>2014</v>
      </c>
      <c r="C3144" t="s">
        <v>118</v>
      </c>
      <c r="D3144" t="s">
        <v>120</v>
      </c>
      <c r="E3144">
        <v>6</v>
      </c>
      <c r="F3144" t="s">
        <v>146</v>
      </c>
      <c r="G3144">
        <v>6</v>
      </c>
      <c r="H3144">
        <v>2.4391235416073802</v>
      </c>
      <c r="I3144" t="s">
        <v>98</v>
      </c>
    </row>
    <row r="3145" spans="1:9">
      <c r="A3145" t="str">
        <f t="shared" si="49"/>
        <v>C82-C86, C962014AllSexNon-Maori6</v>
      </c>
      <c r="B3145">
        <v>2014</v>
      </c>
      <c r="C3145" t="s">
        <v>118</v>
      </c>
      <c r="D3145" t="s">
        <v>120</v>
      </c>
      <c r="E3145">
        <v>6</v>
      </c>
      <c r="F3145" t="s">
        <v>146</v>
      </c>
      <c r="G3145">
        <v>7</v>
      </c>
      <c r="H3145">
        <v>2.8456441318752801</v>
      </c>
      <c r="I3145" t="s">
        <v>99</v>
      </c>
    </row>
    <row r="3146" spans="1:9">
      <c r="A3146" t="str">
        <f t="shared" si="49"/>
        <v>C91-C952014AllSexNon-Maori6</v>
      </c>
      <c r="B3146">
        <v>2014</v>
      </c>
      <c r="C3146" t="s">
        <v>118</v>
      </c>
      <c r="D3146" t="s">
        <v>120</v>
      </c>
      <c r="E3146">
        <v>6</v>
      </c>
      <c r="F3146" t="s">
        <v>146</v>
      </c>
      <c r="G3146">
        <v>9</v>
      </c>
      <c r="H3146">
        <v>3.6586853124110701</v>
      </c>
      <c r="I3146" t="s">
        <v>101</v>
      </c>
    </row>
    <row r="3147" spans="1:9">
      <c r="A3147" t="str">
        <f t="shared" si="49"/>
        <v>D45-D472014AllSexNon-Maori6</v>
      </c>
      <c r="B3147">
        <v>2014</v>
      </c>
      <c r="C3147" t="s">
        <v>118</v>
      </c>
      <c r="D3147" t="s">
        <v>120</v>
      </c>
      <c r="E3147">
        <v>6</v>
      </c>
      <c r="F3147" t="s">
        <v>146</v>
      </c>
      <c r="G3147">
        <v>1</v>
      </c>
      <c r="H3147">
        <v>0.406520590267897</v>
      </c>
      <c r="I3147" t="s">
        <v>142</v>
      </c>
    </row>
    <row r="3148" spans="1:9">
      <c r="A3148" t="str">
        <f t="shared" si="49"/>
        <v>C00-C142014AllSexNon-Maori7</v>
      </c>
      <c r="B3148">
        <v>2014</v>
      </c>
      <c r="C3148" t="s">
        <v>118</v>
      </c>
      <c r="D3148" t="s">
        <v>120</v>
      </c>
      <c r="E3148">
        <v>7</v>
      </c>
      <c r="F3148" t="s">
        <v>147</v>
      </c>
      <c r="G3148">
        <v>4</v>
      </c>
      <c r="H3148">
        <v>1.6779227316582099</v>
      </c>
      <c r="I3148" t="s">
        <v>86</v>
      </c>
    </row>
    <row r="3149" spans="1:9">
      <c r="A3149" t="str">
        <f t="shared" si="49"/>
        <v>C162014AllSexNon-Maori7</v>
      </c>
      <c r="B3149">
        <v>2014</v>
      </c>
      <c r="C3149" t="s">
        <v>118</v>
      </c>
      <c r="D3149" t="s">
        <v>120</v>
      </c>
      <c r="E3149">
        <v>7</v>
      </c>
      <c r="F3149" t="s">
        <v>147</v>
      </c>
      <c r="G3149">
        <v>1</v>
      </c>
      <c r="H3149">
        <v>0.41948068291455198</v>
      </c>
      <c r="I3149" t="s">
        <v>88</v>
      </c>
    </row>
    <row r="3150" spans="1:9">
      <c r="A3150" t="str">
        <f t="shared" si="49"/>
        <v>C18-C212014AllSexNon-Maori7</v>
      </c>
      <c r="B3150">
        <v>2014</v>
      </c>
      <c r="C3150" t="s">
        <v>118</v>
      </c>
      <c r="D3150" t="s">
        <v>120</v>
      </c>
      <c r="E3150">
        <v>7</v>
      </c>
      <c r="F3150" t="s">
        <v>147</v>
      </c>
      <c r="G3150">
        <v>23</v>
      </c>
      <c r="H3150">
        <v>9.6480557070346897</v>
      </c>
      <c r="I3150" t="s">
        <v>89</v>
      </c>
    </row>
    <row r="3151" spans="1:9">
      <c r="A3151" t="str">
        <f t="shared" si="49"/>
        <v>C33-C342014AllSexNon-Maori7</v>
      </c>
      <c r="B3151">
        <v>2014</v>
      </c>
      <c r="C3151" t="s">
        <v>118</v>
      </c>
      <c r="D3151" t="s">
        <v>120</v>
      </c>
      <c r="E3151">
        <v>7</v>
      </c>
      <c r="F3151" t="s">
        <v>147</v>
      </c>
      <c r="G3151">
        <v>7</v>
      </c>
      <c r="H3151">
        <v>2.9363647804018602</v>
      </c>
      <c r="I3151" t="s">
        <v>92</v>
      </c>
    </row>
    <row r="3152" spans="1:9">
      <c r="A3152" t="str">
        <f t="shared" si="49"/>
        <v>C432014AllSexNon-Maori7</v>
      </c>
      <c r="B3152">
        <v>2014</v>
      </c>
      <c r="C3152" t="s">
        <v>118</v>
      </c>
      <c r="D3152" t="s">
        <v>120</v>
      </c>
      <c r="E3152">
        <v>7</v>
      </c>
      <c r="F3152" t="s">
        <v>147</v>
      </c>
      <c r="G3152">
        <v>39</v>
      </c>
      <c r="H3152">
        <v>16.359746633667498</v>
      </c>
      <c r="I3152" t="s">
        <v>93</v>
      </c>
    </row>
    <row r="3153" spans="1:9">
      <c r="A3153" t="str">
        <f t="shared" si="49"/>
        <v>C502014AllSexNon-Maori7</v>
      </c>
      <c r="B3153">
        <v>2014</v>
      </c>
      <c r="C3153" t="s">
        <v>118</v>
      </c>
      <c r="D3153" t="s">
        <v>120</v>
      </c>
      <c r="E3153">
        <v>7</v>
      </c>
      <c r="F3153" t="s">
        <v>147</v>
      </c>
      <c r="G3153">
        <v>35</v>
      </c>
      <c r="H3153">
        <v>14.681823902009301</v>
      </c>
      <c r="I3153" t="s">
        <v>102</v>
      </c>
    </row>
    <row r="3154" spans="1:9">
      <c r="A3154" t="str">
        <f t="shared" si="49"/>
        <v>C532014AllSexNon-Maori7</v>
      </c>
      <c r="B3154">
        <v>2014</v>
      </c>
      <c r="C3154" t="s">
        <v>118</v>
      </c>
      <c r="D3154" t="s">
        <v>120</v>
      </c>
      <c r="E3154">
        <v>7</v>
      </c>
      <c r="F3154" t="s">
        <v>147</v>
      </c>
      <c r="G3154">
        <v>7</v>
      </c>
      <c r="H3154">
        <v>2.9363647804018602</v>
      </c>
      <c r="I3154" t="s">
        <v>103</v>
      </c>
    </row>
    <row r="3155" spans="1:9">
      <c r="A3155" t="str">
        <f t="shared" si="49"/>
        <v>C54-C552014AllSexNon-Maori7</v>
      </c>
      <c r="B3155">
        <v>2014</v>
      </c>
      <c r="C3155" t="s">
        <v>118</v>
      </c>
      <c r="D3155" t="s">
        <v>120</v>
      </c>
      <c r="E3155">
        <v>7</v>
      </c>
      <c r="F3155" t="s">
        <v>147</v>
      </c>
      <c r="G3155">
        <v>4</v>
      </c>
      <c r="H3155">
        <v>1.6779227316582099</v>
      </c>
      <c r="I3155" t="s">
        <v>104</v>
      </c>
    </row>
    <row r="3156" spans="1:9">
      <c r="A3156" t="str">
        <f t="shared" si="49"/>
        <v>C56-C572014AllSexNon-Maori7</v>
      </c>
      <c r="B3156">
        <v>2014</v>
      </c>
      <c r="C3156" t="s">
        <v>118</v>
      </c>
      <c r="D3156" t="s">
        <v>120</v>
      </c>
      <c r="E3156">
        <v>7</v>
      </c>
      <c r="F3156" t="s">
        <v>147</v>
      </c>
      <c r="G3156">
        <v>1</v>
      </c>
      <c r="H3156">
        <v>0.41948068291455198</v>
      </c>
      <c r="I3156" t="s">
        <v>105</v>
      </c>
    </row>
    <row r="3157" spans="1:9">
      <c r="A3157" t="str">
        <f t="shared" si="49"/>
        <v>C622014AllSexNon-Maori7</v>
      </c>
      <c r="B3157">
        <v>2014</v>
      </c>
      <c r="C3157" t="s">
        <v>118</v>
      </c>
      <c r="D3157" t="s">
        <v>120</v>
      </c>
      <c r="E3157">
        <v>7</v>
      </c>
      <c r="F3157" t="s">
        <v>147</v>
      </c>
      <c r="G3157">
        <v>15</v>
      </c>
      <c r="H3157">
        <v>6.2922102437182801</v>
      </c>
      <c r="I3157" t="s">
        <v>108</v>
      </c>
    </row>
    <row r="3158" spans="1:9">
      <c r="A3158" t="str">
        <f t="shared" si="49"/>
        <v>C64-C66, C682014AllSexNon-Maori7</v>
      </c>
      <c r="B3158">
        <v>2014</v>
      </c>
      <c r="C3158" t="s">
        <v>118</v>
      </c>
      <c r="D3158" t="s">
        <v>120</v>
      </c>
      <c r="E3158">
        <v>7</v>
      </c>
      <c r="F3158" t="s">
        <v>147</v>
      </c>
      <c r="G3158">
        <v>5</v>
      </c>
      <c r="H3158">
        <v>2.09740341457276</v>
      </c>
      <c r="I3158" t="s">
        <v>94</v>
      </c>
    </row>
    <row r="3159" spans="1:9">
      <c r="A3159" t="str">
        <f t="shared" si="49"/>
        <v>C672014AllSexNon-Maori7</v>
      </c>
      <c r="B3159">
        <v>2014</v>
      </c>
      <c r="C3159" t="s">
        <v>118</v>
      </c>
      <c r="D3159" t="s">
        <v>120</v>
      </c>
      <c r="E3159">
        <v>7</v>
      </c>
      <c r="F3159" t="s">
        <v>147</v>
      </c>
      <c r="G3159">
        <v>1</v>
      </c>
      <c r="H3159">
        <v>0.41948068291455198</v>
      </c>
      <c r="I3159" t="s">
        <v>95</v>
      </c>
    </row>
    <row r="3160" spans="1:9">
      <c r="A3160" t="str">
        <f t="shared" si="49"/>
        <v>C712014AllSexNon-Maori7</v>
      </c>
      <c r="B3160">
        <v>2014</v>
      </c>
      <c r="C3160" t="s">
        <v>118</v>
      </c>
      <c r="D3160" t="s">
        <v>120</v>
      </c>
      <c r="E3160">
        <v>7</v>
      </c>
      <c r="F3160" t="s">
        <v>147</v>
      </c>
      <c r="G3160">
        <v>5</v>
      </c>
      <c r="H3160">
        <v>2.09740341457276</v>
      </c>
      <c r="I3160" t="s">
        <v>96</v>
      </c>
    </row>
    <row r="3161" spans="1:9">
      <c r="A3161" t="str">
        <f t="shared" si="49"/>
        <v>C732014AllSexNon-Maori7</v>
      </c>
      <c r="B3161">
        <v>2014</v>
      </c>
      <c r="C3161" t="s">
        <v>118</v>
      </c>
      <c r="D3161" t="s">
        <v>120</v>
      </c>
      <c r="E3161">
        <v>7</v>
      </c>
      <c r="F3161" t="s">
        <v>147</v>
      </c>
      <c r="G3161">
        <v>22</v>
      </c>
      <c r="H3161">
        <v>9.2285750241201399</v>
      </c>
      <c r="I3161" t="s">
        <v>97</v>
      </c>
    </row>
    <row r="3162" spans="1:9">
      <c r="A3162" t="str">
        <f t="shared" si="49"/>
        <v>C812014AllSexNon-Maori7</v>
      </c>
      <c r="B3162">
        <v>2014</v>
      </c>
      <c r="C3162" t="s">
        <v>118</v>
      </c>
      <c r="D3162" t="s">
        <v>120</v>
      </c>
      <c r="E3162">
        <v>7</v>
      </c>
      <c r="F3162" t="s">
        <v>147</v>
      </c>
      <c r="G3162">
        <v>6</v>
      </c>
      <c r="H3162">
        <v>2.5168840974873099</v>
      </c>
      <c r="I3162" t="s">
        <v>98</v>
      </c>
    </row>
    <row r="3163" spans="1:9">
      <c r="A3163" t="str">
        <f t="shared" si="49"/>
        <v>C82-C86, C962014AllSexNon-Maori7</v>
      </c>
      <c r="B3163">
        <v>2014</v>
      </c>
      <c r="C3163" t="s">
        <v>118</v>
      </c>
      <c r="D3163" t="s">
        <v>120</v>
      </c>
      <c r="E3163">
        <v>7</v>
      </c>
      <c r="F3163" t="s">
        <v>147</v>
      </c>
      <c r="G3163">
        <v>11</v>
      </c>
      <c r="H3163">
        <v>4.6142875120600699</v>
      </c>
      <c r="I3163" t="s">
        <v>99</v>
      </c>
    </row>
    <row r="3164" spans="1:9">
      <c r="A3164" t="str">
        <f t="shared" si="49"/>
        <v>C91-C952014AllSexNon-Maori7</v>
      </c>
      <c r="B3164">
        <v>2014</v>
      </c>
      <c r="C3164" t="s">
        <v>118</v>
      </c>
      <c r="D3164" t="s">
        <v>120</v>
      </c>
      <c r="E3164">
        <v>7</v>
      </c>
      <c r="F3164" t="s">
        <v>147</v>
      </c>
      <c r="G3164">
        <v>8</v>
      </c>
      <c r="H3164">
        <v>3.3558454633164101</v>
      </c>
      <c r="I3164" t="s">
        <v>101</v>
      </c>
    </row>
    <row r="3165" spans="1:9">
      <c r="A3165" t="str">
        <f t="shared" si="49"/>
        <v>D45-D472014AllSexNon-Maori7</v>
      </c>
      <c r="B3165">
        <v>2014</v>
      </c>
      <c r="C3165" t="s">
        <v>118</v>
      </c>
      <c r="D3165" t="s">
        <v>120</v>
      </c>
      <c r="E3165">
        <v>7</v>
      </c>
      <c r="F3165" t="s">
        <v>147</v>
      </c>
      <c r="G3165">
        <v>2</v>
      </c>
      <c r="H3165">
        <v>0.83896136582910397</v>
      </c>
      <c r="I3165" t="s">
        <v>142</v>
      </c>
    </row>
    <row r="3166" spans="1:9">
      <c r="A3166" t="str">
        <f t="shared" si="49"/>
        <v>C00-C142014AllSexNon-Maori8</v>
      </c>
      <c r="B3166">
        <v>2014</v>
      </c>
      <c r="C3166" t="s">
        <v>118</v>
      </c>
      <c r="D3166" t="s">
        <v>120</v>
      </c>
      <c r="E3166">
        <v>8</v>
      </c>
      <c r="F3166" t="s">
        <v>148</v>
      </c>
      <c r="G3166">
        <v>13</v>
      </c>
      <c r="H3166">
        <v>5.5643538929075902</v>
      </c>
      <c r="I3166" t="s">
        <v>86</v>
      </c>
    </row>
    <row r="3167" spans="1:9">
      <c r="A3167" t="str">
        <f t="shared" si="49"/>
        <v>C152014AllSexNon-Maori8</v>
      </c>
      <c r="B3167">
        <v>2014</v>
      </c>
      <c r="C3167" t="s">
        <v>118</v>
      </c>
      <c r="D3167" t="s">
        <v>120</v>
      </c>
      <c r="E3167">
        <v>8</v>
      </c>
      <c r="F3167" t="s">
        <v>148</v>
      </c>
      <c r="G3167">
        <v>1</v>
      </c>
      <c r="H3167">
        <v>0.428027222531353</v>
      </c>
      <c r="I3167" t="s">
        <v>87</v>
      </c>
    </row>
    <row r="3168" spans="1:9">
      <c r="A3168" t="str">
        <f t="shared" si="49"/>
        <v>C162014AllSexNon-Maori8</v>
      </c>
      <c r="B3168">
        <v>2014</v>
      </c>
      <c r="C3168" t="s">
        <v>118</v>
      </c>
      <c r="D3168" t="s">
        <v>120</v>
      </c>
      <c r="E3168">
        <v>8</v>
      </c>
      <c r="F3168" t="s">
        <v>148</v>
      </c>
      <c r="G3168">
        <v>4</v>
      </c>
      <c r="H3168">
        <v>1.71210889012541</v>
      </c>
      <c r="I3168" t="s">
        <v>88</v>
      </c>
    </row>
    <row r="3169" spans="1:9">
      <c r="A3169" t="str">
        <f t="shared" si="49"/>
        <v>C18-C212014AllSexNon-Maori8</v>
      </c>
      <c r="B3169">
        <v>2014</v>
      </c>
      <c r="C3169" t="s">
        <v>118</v>
      </c>
      <c r="D3169" t="s">
        <v>120</v>
      </c>
      <c r="E3169">
        <v>8</v>
      </c>
      <c r="F3169" t="s">
        <v>148</v>
      </c>
      <c r="G3169">
        <v>31</v>
      </c>
      <c r="H3169">
        <v>13.2688438984719</v>
      </c>
      <c r="I3169" t="s">
        <v>89</v>
      </c>
    </row>
    <row r="3170" spans="1:9">
      <c r="A3170" t="str">
        <f t="shared" si="49"/>
        <v>C222014AllSexNon-Maori8</v>
      </c>
      <c r="B3170">
        <v>2014</v>
      </c>
      <c r="C3170" t="s">
        <v>118</v>
      </c>
      <c r="D3170" t="s">
        <v>120</v>
      </c>
      <c r="E3170">
        <v>8</v>
      </c>
      <c r="F3170" t="s">
        <v>148</v>
      </c>
      <c r="G3170">
        <v>5</v>
      </c>
      <c r="H3170">
        <v>2.14013611265676</v>
      </c>
      <c r="I3170" t="s">
        <v>90</v>
      </c>
    </row>
    <row r="3171" spans="1:9">
      <c r="A3171" t="str">
        <f t="shared" si="49"/>
        <v>C252014AllSexNon-Maori8</v>
      </c>
      <c r="B3171">
        <v>2014</v>
      </c>
      <c r="C3171" t="s">
        <v>118</v>
      </c>
      <c r="D3171" t="s">
        <v>120</v>
      </c>
      <c r="E3171">
        <v>8</v>
      </c>
      <c r="F3171" t="s">
        <v>148</v>
      </c>
      <c r="G3171">
        <v>3</v>
      </c>
      <c r="H3171">
        <v>1.2840816675940601</v>
      </c>
      <c r="I3171" t="s">
        <v>91</v>
      </c>
    </row>
    <row r="3172" spans="1:9">
      <c r="A3172" t="str">
        <f t="shared" si="49"/>
        <v>C33-C342014AllSexNon-Maori8</v>
      </c>
      <c r="B3172">
        <v>2014</v>
      </c>
      <c r="C3172" t="s">
        <v>118</v>
      </c>
      <c r="D3172" t="s">
        <v>120</v>
      </c>
      <c r="E3172">
        <v>8</v>
      </c>
      <c r="F3172" t="s">
        <v>148</v>
      </c>
      <c r="G3172">
        <v>6</v>
      </c>
      <c r="H3172">
        <v>2.5681633351881201</v>
      </c>
      <c r="I3172" t="s">
        <v>92</v>
      </c>
    </row>
    <row r="3173" spans="1:9">
      <c r="A3173" t="str">
        <f t="shared" si="49"/>
        <v>C432014AllSexNon-Maori8</v>
      </c>
      <c r="B3173">
        <v>2014</v>
      </c>
      <c r="C3173" t="s">
        <v>118</v>
      </c>
      <c r="D3173" t="s">
        <v>120</v>
      </c>
      <c r="E3173">
        <v>8</v>
      </c>
      <c r="F3173" t="s">
        <v>148</v>
      </c>
      <c r="G3173">
        <v>57</v>
      </c>
      <c r="H3173">
        <v>24.397551684287102</v>
      </c>
      <c r="I3173" t="s">
        <v>93</v>
      </c>
    </row>
    <row r="3174" spans="1:9">
      <c r="A3174" t="str">
        <f t="shared" si="49"/>
        <v>C502014AllSexNon-Maori8</v>
      </c>
      <c r="B3174">
        <v>2014</v>
      </c>
      <c r="C3174" t="s">
        <v>118</v>
      </c>
      <c r="D3174" t="s">
        <v>120</v>
      </c>
      <c r="E3174">
        <v>8</v>
      </c>
      <c r="F3174" t="s">
        <v>148</v>
      </c>
      <c r="G3174">
        <v>85</v>
      </c>
      <c r="H3174">
        <v>36.382313915165</v>
      </c>
      <c r="I3174" t="s">
        <v>102</v>
      </c>
    </row>
    <row r="3175" spans="1:9">
      <c r="A3175" t="str">
        <f t="shared" si="49"/>
        <v>C532014AllSexNon-Maori8</v>
      </c>
      <c r="B3175">
        <v>2014</v>
      </c>
      <c r="C3175" t="s">
        <v>118</v>
      </c>
      <c r="D3175" t="s">
        <v>120</v>
      </c>
      <c r="E3175">
        <v>8</v>
      </c>
      <c r="F3175" t="s">
        <v>148</v>
      </c>
      <c r="G3175">
        <v>12</v>
      </c>
      <c r="H3175">
        <v>5.1363266703762402</v>
      </c>
      <c r="I3175" t="s">
        <v>103</v>
      </c>
    </row>
    <row r="3176" spans="1:9">
      <c r="A3176" t="str">
        <f t="shared" si="49"/>
        <v>C54-C552014AllSexNon-Maori8</v>
      </c>
      <c r="B3176">
        <v>2014</v>
      </c>
      <c r="C3176" t="s">
        <v>118</v>
      </c>
      <c r="D3176" t="s">
        <v>120</v>
      </c>
      <c r="E3176">
        <v>8</v>
      </c>
      <c r="F3176" t="s">
        <v>148</v>
      </c>
      <c r="G3176">
        <v>9</v>
      </c>
      <c r="H3176">
        <v>3.8522450027821802</v>
      </c>
      <c r="I3176" t="s">
        <v>104</v>
      </c>
    </row>
    <row r="3177" spans="1:9">
      <c r="A3177" t="str">
        <f t="shared" si="49"/>
        <v>C56-C572014AllSexNon-Maori8</v>
      </c>
      <c r="B3177">
        <v>2014</v>
      </c>
      <c r="C3177" t="s">
        <v>118</v>
      </c>
      <c r="D3177" t="s">
        <v>120</v>
      </c>
      <c r="E3177">
        <v>8</v>
      </c>
      <c r="F3177" t="s">
        <v>148</v>
      </c>
      <c r="G3177">
        <v>7</v>
      </c>
      <c r="H3177">
        <v>2.9961905577194701</v>
      </c>
      <c r="I3177" t="s">
        <v>105</v>
      </c>
    </row>
    <row r="3178" spans="1:9">
      <c r="A3178" t="str">
        <f t="shared" si="49"/>
        <v>C622014AllSexNon-Maori8</v>
      </c>
      <c r="B3178">
        <v>2014</v>
      </c>
      <c r="C3178" t="s">
        <v>118</v>
      </c>
      <c r="D3178" t="s">
        <v>120</v>
      </c>
      <c r="E3178">
        <v>8</v>
      </c>
      <c r="F3178" t="s">
        <v>148</v>
      </c>
      <c r="G3178">
        <v>27</v>
      </c>
      <c r="H3178">
        <v>11.5567350083465</v>
      </c>
      <c r="I3178" t="s">
        <v>108</v>
      </c>
    </row>
    <row r="3179" spans="1:9">
      <c r="A3179" t="str">
        <f t="shared" si="49"/>
        <v>C64-C66, C682014AllSexNon-Maori8</v>
      </c>
      <c r="B3179">
        <v>2014</v>
      </c>
      <c r="C3179" t="s">
        <v>118</v>
      </c>
      <c r="D3179" t="s">
        <v>120</v>
      </c>
      <c r="E3179">
        <v>8</v>
      </c>
      <c r="F3179" t="s">
        <v>148</v>
      </c>
      <c r="G3179">
        <v>6</v>
      </c>
      <c r="H3179">
        <v>2.5681633351881201</v>
      </c>
      <c r="I3179" t="s">
        <v>94</v>
      </c>
    </row>
    <row r="3180" spans="1:9">
      <c r="A3180" t="str">
        <f t="shared" si="49"/>
        <v>C672014AllSexNon-Maori8</v>
      </c>
      <c r="B3180">
        <v>2014</v>
      </c>
      <c r="C3180" t="s">
        <v>118</v>
      </c>
      <c r="D3180" t="s">
        <v>120</v>
      </c>
      <c r="E3180">
        <v>8</v>
      </c>
      <c r="F3180" t="s">
        <v>148</v>
      </c>
      <c r="G3180">
        <v>1</v>
      </c>
      <c r="H3180">
        <v>0.428027222531353</v>
      </c>
      <c r="I3180" t="s">
        <v>95</v>
      </c>
    </row>
    <row r="3181" spans="1:9">
      <c r="A3181" t="str">
        <f t="shared" si="49"/>
        <v>C712014AllSexNon-Maori8</v>
      </c>
      <c r="B3181">
        <v>2014</v>
      </c>
      <c r="C3181" t="s">
        <v>118</v>
      </c>
      <c r="D3181" t="s">
        <v>120</v>
      </c>
      <c r="E3181">
        <v>8</v>
      </c>
      <c r="F3181" t="s">
        <v>148</v>
      </c>
      <c r="G3181">
        <v>5</v>
      </c>
      <c r="H3181">
        <v>2.14013611265676</v>
      </c>
      <c r="I3181" t="s">
        <v>96</v>
      </c>
    </row>
    <row r="3182" spans="1:9">
      <c r="A3182" t="str">
        <f t="shared" si="49"/>
        <v>C732014AllSexNon-Maori8</v>
      </c>
      <c r="B3182">
        <v>2014</v>
      </c>
      <c r="C3182" t="s">
        <v>118</v>
      </c>
      <c r="D3182" t="s">
        <v>120</v>
      </c>
      <c r="E3182">
        <v>8</v>
      </c>
      <c r="F3182" t="s">
        <v>148</v>
      </c>
      <c r="G3182">
        <v>23</v>
      </c>
      <c r="H3182">
        <v>9.8446261182211199</v>
      </c>
      <c r="I3182" t="s">
        <v>97</v>
      </c>
    </row>
    <row r="3183" spans="1:9">
      <c r="A3183" t="str">
        <f t="shared" si="49"/>
        <v>C812014AllSexNon-Maori8</v>
      </c>
      <c r="B3183">
        <v>2014</v>
      </c>
      <c r="C3183" t="s">
        <v>118</v>
      </c>
      <c r="D3183" t="s">
        <v>120</v>
      </c>
      <c r="E3183">
        <v>8</v>
      </c>
      <c r="F3183" t="s">
        <v>148</v>
      </c>
      <c r="G3183">
        <v>7</v>
      </c>
      <c r="H3183">
        <v>2.9961905577194701</v>
      </c>
      <c r="I3183" t="s">
        <v>98</v>
      </c>
    </row>
    <row r="3184" spans="1:9">
      <c r="A3184" t="str">
        <f t="shared" si="49"/>
        <v>C82-C86, C962014AllSexNon-Maori8</v>
      </c>
      <c r="B3184">
        <v>2014</v>
      </c>
      <c r="C3184" t="s">
        <v>118</v>
      </c>
      <c r="D3184" t="s">
        <v>120</v>
      </c>
      <c r="E3184">
        <v>8</v>
      </c>
      <c r="F3184" t="s">
        <v>148</v>
      </c>
      <c r="G3184">
        <v>11</v>
      </c>
      <c r="H3184">
        <v>4.7082994478448796</v>
      </c>
      <c r="I3184" t="s">
        <v>99</v>
      </c>
    </row>
    <row r="3185" spans="1:9">
      <c r="A3185" t="str">
        <f t="shared" si="49"/>
        <v>C902014AllSexNon-Maori8</v>
      </c>
      <c r="B3185">
        <v>2014</v>
      </c>
      <c r="C3185" t="s">
        <v>118</v>
      </c>
      <c r="D3185" t="s">
        <v>120</v>
      </c>
      <c r="E3185">
        <v>8</v>
      </c>
      <c r="F3185" t="s">
        <v>148</v>
      </c>
      <c r="G3185">
        <v>1</v>
      </c>
      <c r="H3185">
        <v>0.428027222531353</v>
      </c>
      <c r="I3185" t="s">
        <v>100</v>
      </c>
    </row>
    <row r="3186" spans="1:9">
      <c r="A3186" t="str">
        <f t="shared" si="49"/>
        <v>C91-C952014AllSexNon-Maori8</v>
      </c>
      <c r="B3186">
        <v>2014</v>
      </c>
      <c r="C3186" t="s">
        <v>118</v>
      </c>
      <c r="D3186" t="s">
        <v>120</v>
      </c>
      <c r="E3186">
        <v>8</v>
      </c>
      <c r="F3186" t="s">
        <v>148</v>
      </c>
      <c r="G3186">
        <v>6</v>
      </c>
      <c r="H3186">
        <v>2.5681633351881201</v>
      </c>
      <c r="I3186" t="s">
        <v>101</v>
      </c>
    </row>
    <row r="3187" spans="1:9">
      <c r="A3187" t="str">
        <f t="shared" si="49"/>
        <v>D45-D472014AllSexNon-Maori8</v>
      </c>
      <c r="B3187">
        <v>2014</v>
      </c>
      <c r="C3187" t="s">
        <v>118</v>
      </c>
      <c r="D3187" t="s">
        <v>120</v>
      </c>
      <c r="E3187">
        <v>8</v>
      </c>
      <c r="F3187" t="s">
        <v>148</v>
      </c>
      <c r="G3187">
        <v>3</v>
      </c>
      <c r="H3187">
        <v>1.2840816675940601</v>
      </c>
      <c r="I3187" t="s">
        <v>142</v>
      </c>
    </row>
    <row r="3188" spans="1:9">
      <c r="A3188" t="str">
        <f t="shared" si="49"/>
        <v>C00-C142014AllSexNon-Maori9</v>
      </c>
      <c r="B3188">
        <v>2014</v>
      </c>
      <c r="C3188" t="s">
        <v>118</v>
      </c>
      <c r="D3188" t="s">
        <v>120</v>
      </c>
      <c r="E3188">
        <v>9</v>
      </c>
      <c r="F3188" t="s">
        <v>149</v>
      </c>
      <c r="G3188">
        <v>15</v>
      </c>
      <c r="H3188">
        <v>5.54016620498615</v>
      </c>
      <c r="I3188" t="s">
        <v>86</v>
      </c>
    </row>
    <row r="3189" spans="1:9">
      <c r="A3189" t="str">
        <f t="shared" si="49"/>
        <v>C152014AllSexNon-Maori9</v>
      </c>
      <c r="B3189">
        <v>2014</v>
      </c>
      <c r="C3189" t="s">
        <v>118</v>
      </c>
      <c r="D3189" t="s">
        <v>120</v>
      </c>
      <c r="E3189">
        <v>9</v>
      </c>
      <c r="F3189" t="s">
        <v>149</v>
      </c>
      <c r="G3189">
        <v>3</v>
      </c>
      <c r="H3189">
        <v>1.10803324099723</v>
      </c>
      <c r="I3189" t="s">
        <v>87</v>
      </c>
    </row>
    <row r="3190" spans="1:9">
      <c r="A3190" t="str">
        <f t="shared" si="49"/>
        <v>C162014AllSexNon-Maori9</v>
      </c>
      <c r="B3190">
        <v>2014</v>
      </c>
      <c r="C3190" t="s">
        <v>118</v>
      </c>
      <c r="D3190" t="s">
        <v>120</v>
      </c>
      <c r="E3190">
        <v>9</v>
      </c>
      <c r="F3190" t="s">
        <v>149</v>
      </c>
      <c r="G3190">
        <v>7</v>
      </c>
      <c r="H3190">
        <v>2.5854108956602002</v>
      </c>
      <c r="I3190" t="s">
        <v>88</v>
      </c>
    </row>
    <row r="3191" spans="1:9">
      <c r="A3191" t="str">
        <f t="shared" si="49"/>
        <v>C18-C212014AllSexNon-Maori9</v>
      </c>
      <c r="B3191">
        <v>2014</v>
      </c>
      <c r="C3191" t="s">
        <v>118</v>
      </c>
      <c r="D3191" t="s">
        <v>120</v>
      </c>
      <c r="E3191">
        <v>9</v>
      </c>
      <c r="F3191" t="s">
        <v>149</v>
      </c>
      <c r="G3191">
        <v>52</v>
      </c>
      <c r="H3191">
        <v>19.205909510618699</v>
      </c>
      <c r="I3191" t="s">
        <v>89</v>
      </c>
    </row>
    <row r="3192" spans="1:9">
      <c r="A3192" t="str">
        <f t="shared" si="49"/>
        <v>C222014AllSexNon-Maori9</v>
      </c>
      <c r="B3192">
        <v>2014</v>
      </c>
      <c r="C3192" t="s">
        <v>118</v>
      </c>
      <c r="D3192" t="s">
        <v>120</v>
      </c>
      <c r="E3192">
        <v>9</v>
      </c>
      <c r="F3192" t="s">
        <v>149</v>
      </c>
      <c r="G3192">
        <v>3</v>
      </c>
      <c r="H3192">
        <v>1.10803324099723</v>
      </c>
      <c r="I3192" t="s">
        <v>90</v>
      </c>
    </row>
    <row r="3193" spans="1:9">
      <c r="A3193" t="str">
        <f t="shared" si="49"/>
        <v>C252014AllSexNon-Maori9</v>
      </c>
      <c r="B3193">
        <v>2014</v>
      </c>
      <c r="C3193" t="s">
        <v>118</v>
      </c>
      <c r="D3193" t="s">
        <v>120</v>
      </c>
      <c r="E3193">
        <v>9</v>
      </c>
      <c r="F3193" t="s">
        <v>149</v>
      </c>
      <c r="G3193">
        <v>10</v>
      </c>
      <c r="H3193">
        <v>3.6934441366574302</v>
      </c>
      <c r="I3193" t="s">
        <v>91</v>
      </c>
    </row>
    <row r="3194" spans="1:9">
      <c r="A3194" t="str">
        <f t="shared" si="49"/>
        <v>C33-C342014AllSexNon-Maori9</v>
      </c>
      <c r="B3194">
        <v>2014</v>
      </c>
      <c r="C3194" t="s">
        <v>118</v>
      </c>
      <c r="D3194" t="s">
        <v>120</v>
      </c>
      <c r="E3194">
        <v>9</v>
      </c>
      <c r="F3194" t="s">
        <v>149</v>
      </c>
      <c r="G3194">
        <v>17</v>
      </c>
      <c r="H3194">
        <v>6.2788550323176402</v>
      </c>
      <c r="I3194" t="s">
        <v>92</v>
      </c>
    </row>
    <row r="3195" spans="1:9">
      <c r="A3195" t="str">
        <f t="shared" si="49"/>
        <v>C432014AllSexNon-Maori9</v>
      </c>
      <c r="B3195">
        <v>2014</v>
      </c>
      <c r="C3195" t="s">
        <v>118</v>
      </c>
      <c r="D3195" t="s">
        <v>120</v>
      </c>
      <c r="E3195">
        <v>9</v>
      </c>
      <c r="F3195" t="s">
        <v>149</v>
      </c>
      <c r="G3195">
        <v>99</v>
      </c>
      <c r="H3195">
        <v>36.565096952908597</v>
      </c>
      <c r="I3195" t="s">
        <v>93</v>
      </c>
    </row>
    <row r="3196" spans="1:9">
      <c r="A3196" t="str">
        <f t="shared" si="49"/>
        <v>C502014AllSexNon-Maori9</v>
      </c>
      <c r="B3196">
        <v>2014</v>
      </c>
      <c r="C3196" t="s">
        <v>118</v>
      </c>
      <c r="D3196" t="s">
        <v>120</v>
      </c>
      <c r="E3196">
        <v>9</v>
      </c>
      <c r="F3196" t="s">
        <v>149</v>
      </c>
      <c r="G3196">
        <v>185</v>
      </c>
      <c r="H3196">
        <v>68.328716528162502</v>
      </c>
      <c r="I3196" t="s">
        <v>102</v>
      </c>
    </row>
    <row r="3197" spans="1:9">
      <c r="A3197" t="str">
        <f t="shared" si="49"/>
        <v>C512014AllSexNon-Maori9</v>
      </c>
      <c r="B3197">
        <v>2014</v>
      </c>
      <c r="C3197" t="s">
        <v>118</v>
      </c>
      <c r="D3197" t="s">
        <v>120</v>
      </c>
      <c r="E3197">
        <v>9</v>
      </c>
      <c r="F3197" t="s">
        <v>149</v>
      </c>
      <c r="G3197">
        <v>2</v>
      </c>
      <c r="H3197">
        <v>0.738688827331487</v>
      </c>
      <c r="I3197" t="s">
        <v>106</v>
      </c>
    </row>
    <row r="3198" spans="1:9">
      <c r="A3198" t="str">
        <f t="shared" si="49"/>
        <v>C532014AllSexNon-Maori9</v>
      </c>
      <c r="B3198">
        <v>2014</v>
      </c>
      <c r="C3198" t="s">
        <v>118</v>
      </c>
      <c r="D3198" t="s">
        <v>120</v>
      </c>
      <c r="E3198">
        <v>9</v>
      </c>
      <c r="F3198" t="s">
        <v>149</v>
      </c>
      <c r="G3198">
        <v>18</v>
      </c>
      <c r="H3198">
        <v>6.64819944598338</v>
      </c>
      <c r="I3198" t="s">
        <v>103</v>
      </c>
    </row>
    <row r="3199" spans="1:9">
      <c r="A3199" t="str">
        <f t="shared" si="49"/>
        <v>C54-C552014AllSexNon-Maori9</v>
      </c>
      <c r="B3199">
        <v>2014</v>
      </c>
      <c r="C3199" t="s">
        <v>118</v>
      </c>
      <c r="D3199" t="s">
        <v>120</v>
      </c>
      <c r="E3199">
        <v>9</v>
      </c>
      <c r="F3199" t="s">
        <v>149</v>
      </c>
      <c r="G3199">
        <v>11</v>
      </c>
      <c r="H3199">
        <v>4.0627885503231802</v>
      </c>
      <c r="I3199" t="s">
        <v>104</v>
      </c>
    </row>
    <row r="3200" spans="1:9">
      <c r="A3200" t="str">
        <f t="shared" si="49"/>
        <v>C56-C572014AllSexNon-Maori9</v>
      </c>
      <c r="B3200">
        <v>2014</v>
      </c>
      <c r="C3200" t="s">
        <v>118</v>
      </c>
      <c r="D3200" t="s">
        <v>120</v>
      </c>
      <c r="E3200">
        <v>9</v>
      </c>
      <c r="F3200" t="s">
        <v>149</v>
      </c>
      <c r="G3200">
        <v>6</v>
      </c>
      <c r="H3200">
        <v>2.21606648199446</v>
      </c>
      <c r="I3200" t="s">
        <v>105</v>
      </c>
    </row>
    <row r="3201" spans="1:9">
      <c r="A3201" t="str">
        <f t="shared" si="49"/>
        <v>C612014AllSexNon-Maori9</v>
      </c>
      <c r="B3201">
        <v>2014</v>
      </c>
      <c r="C3201" t="s">
        <v>118</v>
      </c>
      <c r="D3201" t="s">
        <v>120</v>
      </c>
      <c r="E3201">
        <v>9</v>
      </c>
      <c r="F3201" t="s">
        <v>149</v>
      </c>
      <c r="G3201">
        <v>12</v>
      </c>
      <c r="H3201">
        <v>4.43213296398892</v>
      </c>
      <c r="I3201" t="s">
        <v>107</v>
      </c>
    </row>
    <row r="3202" spans="1:9">
      <c r="A3202" t="str">
        <f t="shared" si="49"/>
        <v>C622014AllSexNon-Maori9</v>
      </c>
      <c r="B3202">
        <v>2014</v>
      </c>
      <c r="C3202" t="s">
        <v>118</v>
      </c>
      <c r="D3202" t="s">
        <v>120</v>
      </c>
      <c r="E3202">
        <v>9</v>
      </c>
      <c r="F3202" t="s">
        <v>149</v>
      </c>
      <c r="G3202">
        <v>18</v>
      </c>
      <c r="H3202">
        <v>6.64819944598338</v>
      </c>
      <c r="I3202" t="s">
        <v>108</v>
      </c>
    </row>
    <row r="3203" spans="1:9">
      <c r="A3203" t="str">
        <f t="shared" ref="A3203:A3266" si="50">I3203&amp;B3203&amp;C3203&amp;D3203&amp;E3203</f>
        <v>C64-C66, C682014AllSexNon-Maori9</v>
      </c>
      <c r="B3203">
        <v>2014</v>
      </c>
      <c r="C3203" t="s">
        <v>118</v>
      </c>
      <c r="D3203" t="s">
        <v>120</v>
      </c>
      <c r="E3203">
        <v>9</v>
      </c>
      <c r="F3203" t="s">
        <v>149</v>
      </c>
      <c r="G3203">
        <v>21</v>
      </c>
      <c r="H3203">
        <v>7.75623268698061</v>
      </c>
      <c r="I3203" t="s">
        <v>94</v>
      </c>
    </row>
    <row r="3204" spans="1:9">
      <c r="A3204" t="str">
        <f t="shared" si="50"/>
        <v>C672014AllSexNon-Maori9</v>
      </c>
      <c r="B3204">
        <v>2014</v>
      </c>
      <c r="C3204" t="s">
        <v>118</v>
      </c>
      <c r="D3204" t="s">
        <v>120</v>
      </c>
      <c r="E3204">
        <v>9</v>
      </c>
      <c r="F3204" t="s">
        <v>149</v>
      </c>
      <c r="G3204">
        <v>2</v>
      </c>
      <c r="H3204">
        <v>0.738688827331487</v>
      </c>
      <c r="I3204" t="s">
        <v>95</v>
      </c>
    </row>
    <row r="3205" spans="1:9">
      <c r="A3205" t="str">
        <f t="shared" si="50"/>
        <v>C712014AllSexNon-Maori9</v>
      </c>
      <c r="B3205">
        <v>2014</v>
      </c>
      <c r="C3205" t="s">
        <v>118</v>
      </c>
      <c r="D3205" t="s">
        <v>120</v>
      </c>
      <c r="E3205">
        <v>9</v>
      </c>
      <c r="F3205" t="s">
        <v>149</v>
      </c>
      <c r="G3205">
        <v>9</v>
      </c>
      <c r="H3205">
        <v>3.32409972299169</v>
      </c>
      <c r="I3205" t="s">
        <v>96</v>
      </c>
    </row>
    <row r="3206" spans="1:9">
      <c r="A3206" t="str">
        <f t="shared" si="50"/>
        <v>C732014AllSexNon-Maori9</v>
      </c>
      <c r="B3206">
        <v>2014</v>
      </c>
      <c r="C3206" t="s">
        <v>118</v>
      </c>
      <c r="D3206" t="s">
        <v>120</v>
      </c>
      <c r="E3206">
        <v>9</v>
      </c>
      <c r="F3206" t="s">
        <v>149</v>
      </c>
      <c r="G3206">
        <v>18</v>
      </c>
      <c r="H3206">
        <v>6.64819944598338</v>
      </c>
      <c r="I3206" t="s">
        <v>97</v>
      </c>
    </row>
    <row r="3207" spans="1:9">
      <c r="A3207" t="str">
        <f t="shared" si="50"/>
        <v>C812014AllSexNon-Maori9</v>
      </c>
      <c r="B3207">
        <v>2014</v>
      </c>
      <c r="C3207" t="s">
        <v>118</v>
      </c>
      <c r="D3207" t="s">
        <v>120</v>
      </c>
      <c r="E3207">
        <v>9</v>
      </c>
      <c r="F3207" t="s">
        <v>149</v>
      </c>
      <c r="G3207">
        <v>8</v>
      </c>
      <c r="H3207">
        <v>2.9547553093259502</v>
      </c>
      <c r="I3207" t="s">
        <v>98</v>
      </c>
    </row>
    <row r="3208" spans="1:9">
      <c r="A3208" t="str">
        <f t="shared" si="50"/>
        <v>C82-C86, C962014AllSexNon-Maori9</v>
      </c>
      <c r="B3208">
        <v>2014</v>
      </c>
      <c r="C3208" t="s">
        <v>118</v>
      </c>
      <c r="D3208" t="s">
        <v>120</v>
      </c>
      <c r="E3208">
        <v>9</v>
      </c>
      <c r="F3208" t="s">
        <v>149</v>
      </c>
      <c r="G3208">
        <v>23</v>
      </c>
      <c r="H3208">
        <v>8.4949215143121002</v>
      </c>
      <c r="I3208" t="s">
        <v>99</v>
      </c>
    </row>
    <row r="3209" spans="1:9">
      <c r="A3209" t="str">
        <f t="shared" si="50"/>
        <v>C902014AllSexNon-Maori9</v>
      </c>
      <c r="B3209">
        <v>2014</v>
      </c>
      <c r="C3209" t="s">
        <v>118</v>
      </c>
      <c r="D3209" t="s">
        <v>120</v>
      </c>
      <c r="E3209">
        <v>9</v>
      </c>
      <c r="F3209" t="s">
        <v>149</v>
      </c>
      <c r="G3209">
        <v>6</v>
      </c>
      <c r="H3209">
        <v>2.21606648199446</v>
      </c>
      <c r="I3209" t="s">
        <v>100</v>
      </c>
    </row>
    <row r="3210" spans="1:9">
      <c r="A3210" t="str">
        <f t="shared" si="50"/>
        <v>C91-C952014AllSexNon-Maori9</v>
      </c>
      <c r="B3210">
        <v>2014</v>
      </c>
      <c r="C3210" t="s">
        <v>118</v>
      </c>
      <c r="D3210" t="s">
        <v>120</v>
      </c>
      <c r="E3210">
        <v>9</v>
      </c>
      <c r="F3210" t="s">
        <v>149</v>
      </c>
      <c r="G3210">
        <v>10</v>
      </c>
      <c r="H3210">
        <v>3.6934441366574302</v>
      </c>
      <c r="I3210" t="s">
        <v>101</v>
      </c>
    </row>
    <row r="3211" spans="1:9">
      <c r="A3211" t="str">
        <f t="shared" si="50"/>
        <v>D45-D472014AllSexNon-Maori9</v>
      </c>
      <c r="B3211">
        <v>2014</v>
      </c>
      <c r="C3211" t="s">
        <v>118</v>
      </c>
      <c r="D3211" t="s">
        <v>120</v>
      </c>
      <c r="E3211">
        <v>9</v>
      </c>
      <c r="F3211" t="s">
        <v>149</v>
      </c>
      <c r="G3211">
        <v>1</v>
      </c>
      <c r="H3211">
        <v>0.369344413665743</v>
      </c>
      <c r="I3211" t="s">
        <v>142</v>
      </c>
    </row>
    <row r="3212" spans="1:9">
      <c r="A3212" t="str">
        <f t="shared" si="50"/>
        <v>C00-C142014AllSexNon-Maori10</v>
      </c>
      <c r="B3212">
        <v>2014</v>
      </c>
      <c r="C3212" t="s">
        <v>118</v>
      </c>
      <c r="D3212" t="s">
        <v>120</v>
      </c>
      <c r="E3212">
        <v>10</v>
      </c>
      <c r="F3212" t="s">
        <v>150</v>
      </c>
      <c r="G3212">
        <v>27</v>
      </c>
      <c r="H3212">
        <v>9.9334093668371306</v>
      </c>
      <c r="I3212" t="s">
        <v>86</v>
      </c>
    </row>
    <row r="3213" spans="1:9">
      <c r="A3213" t="str">
        <f t="shared" si="50"/>
        <v>C152014AllSexNon-Maori10</v>
      </c>
      <c r="B3213">
        <v>2014</v>
      </c>
      <c r="C3213" t="s">
        <v>118</v>
      </c>
      <c r="D3213" t="s">
        <v>120</v>
      </c>
      <c r="E3213">
        <v>10</v>
      </c>
      <c r="F3213" t="s">
        <v>150</v>
      </c>
      <c r="G3213">
        <v>2</v>
      </c>
      <c r="H3213">
        <v>0.73580810124719498</v>
      </c>
      <c r="I3213" t="s">
        <v>87</v>
      </c>
    </row>
    <row r="3214" spans="1:9">
      <c r="A3214" t="str">
        <f t="shared" si="50"/>
        <v>C162014AllSexNon-Maori10</v>
      </c>
      <c r="B3214">
        <v>2014</v>
      </c>
      <c r="C3214" t="s">
        <v>118</v>
      </c>
      <c r="D3214" t="s">
        <v>120</v>
      </c>
      <c r="E3214">
        <v>10</v>
      </c>
      <c r="F3214" t="s">
        <v>150</v>
      </c>
      <c r="G3214">
        <v>11</v>
      </c>
      <c r="H3214">
        <v>4.0469445568595699</v>
      </c>
      <c r="I3214" t="s">
        <v>88</v>
      </c>
    </row>
    <row r="3215" spans="1:9">
      <c r="A3215" t="str">
        <f t="shared" si="50"/>
        <v>C18-C212014AllSexNon-Maori10</v>
      </c>
      <c r="B3215">
        <v>2014</v>
      </c>
      <c r="C3215" t="s">
        <v>118</v>
      </c>
      <c r="D3215" t="s">
        <v>120</v>
      </c>
      <c r="E3215">
        <v>10</v>
      </c>
      <c r="F3215" t="s">
        <v>150</v>
      </c>
      <c r="G3215">
        <v>98</v>
      </c>
      <c r="H3215">
        <v>36.054596961112502</v>
      </c>
      <c r="I3215" t="s">
        <v>89</v>
      </c>
    </row>
    <row r="3216" spans="1:9">
      <c r="A3216" t="str">
        <f t="shared" si="50"/>
        <v>C222014AllSexNon-Maori10</v>
      </c>
      <c r="B3216">
        <v>2014</v>
      </c>
      <c r="C3216" t="s">
        <v>118</v>
      </c>
      <c r="D3216" t="s">
        <v>120</v>
      </c>
      <c r="E3216">
        <v>10</v>
      </c>
      <c r="F3216" t="s">
        <v>150</v>
      </c>
      <c r="G3216">
        <v>9</v>
      </c>
      <c r="H3216">
        <v>3.3111364556123801</v>
      </c>
      <c r="I3216" t="s">
        <v>90</v>
      </c>
    </row>
    <row r="3217" spans="1:9">
      <c r="A3217" t="str">
        <f t="shared" si="50"/>
        <v>C252014AllSexNon-Maori10</v>
      </c>
      <c r="B3217">
        <v>2014</v>
      </c>
      <c r="C3217" t="s">
        <v>118</v>
      </c>
      <c r="D3217" t="s">
        <v>120</v>
      </c>
      <c r="E3217">
        <v>10</v>
      </c>
      <c r="F3217" t="s">
        <v>150</v>
      </c>
      <c r="G3217">
        <v>16</v>
      </c>
      <c r="H3217">
        <v>5.8864648099775598</v>
      </c>
      <c r="I3217" t="s">
        <v>91</v>
      </c>
    </row>
    <row r="3218" spans="1:9">
      <c r="A3218" t="str">
        <f t="shared" si="50"/>
        <v>C33-C342014AllSexNon-Maori10</v>
      </c>
      <c r="B3218">
        <v>2014</v>
      </c>
      <c r="C3218" t="s">
        <v>118</v>
      </c>
      <c r="D3218" t="s">
        <v>120</v>
      </c>
      <c r="E3218">
        <v>10</v>
      </c>
      <c r="F3218" t="s">
        <v>150</v>
      </c>
      <c r="G3218">
        <v>42</v>
      </c>
      <c r="H3218">
        <v>15.4519701261911</v>
      </c>
      <c r="I3218" t="s">
        <v>92</v>
      </c>
    </row>
    <row r="3219" spans="1:9">
      <c r="A3219" t="str">
        <f t="shared" si="50"/>
        <v>C432014AllSexNon-Maori10</v>
      </c>
      <c r="B3219">
        <v>2014</v>
      </c>
      <c r="C3219" t="s">
        <v>118</v>
      </c>
      <c r="D3219" t="s">
        <v>120</v>
      </c>
      <c r="E3219">
        <v>10</v>
      </c>
      <c r="F3219" t="s">
        <v>150</v>
      </c>
      <c r="G3219">
        <v>137</v>
      </c>
      <c r="H3219">
        <v>50.402854935432799</v>
      </c>
      <c r="I3219" t="s">
        <v>93</v>
      </c>
    </row>
    <row r="3220" spans="1:9">
      <c r="A3220" t="str">
        <f t="shared" si="50"/>
        <v>C502014AllSexNon-Maori10</v>
      </c>
      <c r="B3220">
        <v>2014</v>
      </c>
      <c r="C3220" t="s">
        <v>118</v>
      </c>
      <c r="D3220" t="s">
        <v>120</v>
      </c>
      <c r="E3220">
        <v>10</v>
      </c>
      <c r="F3220" t="s">
        <v>150</v>
      </c>
      <c r="G3220">
        <v>374</v>
      </c>
      <c r="H3220">
        <v>137.59611493322501</v>
      </c>
      <c r="I3220" t="s">
        <v>102</v>
      </c>
    </row>
    <row r="3221" spans="1:9">
      <c r="A3221" t="str">
        <f t="shared" si="50"/>
        <v>C512014AllSexNon-Maori10</v>
      </c>
      <c r="B3221">
        <v>2014</v>
      </c>
      <c r="C3221" t="s">
        <v>118</v>
      </c>
      <c r="D3221" t="s">
        <v>120</v>
      </c>
      <c r="E3221">
        <v>10</v>
      </c>
      <c r="F3221" t="s">
        <v>150</v>
      </c>
      <c r="G3221">
        <v>5</v>
      </c>
      <c r="H3221">
        <v>1.8395202531179899</v>
      </c>
      <c r="I3221" t="s">
        <v>106</v>
      </c>
    </row>
    <row r="3222" spans="1:9">
      <c r="A3222" t="str">
        <f t="shared" si="50"/>
        <v>C532014AllSexNon-Maori10</v>
      </c>
      <c r="B3222">
        <v>2014</v>
      </c>
      <c r="C3222" t="s">
        <v>118</v>
      </c>
      <c r="D3222" t="s">
        <v>120</v>
      </c>
      <c r="E3222">
        <v>10</v>
      </c>
      <c r="F3222" t="s">
        <v>150</v>
      </c>
      <c r="G3222">
        <v>9</v>
      </c>
      <c r="H3222">
        <v>3.3111364556123801</v>
      </c>
      <c r="I3222" t="s">
        <v>103</v>
      </c>
    </row>
    <row r="3223" spans="1:9">
      <c r="A3223" t="str">
        <f t="shared" si="50"/>
        <v>C54-C552014AllSexNon-Maori10</v>
      </c>
      <c r="B3223">
        <v>2014</v>
      </c>
      <c r="C3223" t="s">
        <v>118</v>
      </c>
      <c r="D3223" t="s">
        <v>120</v>
      </c>
      <c r="E3223">
        <v>10</v>
      </c>
      <c r="F3223" t="s">
        <v>150</v>
      </c>
      <c r="G3223">
        <v>23</v>
      </c>
      <c r="H3223">
        <v>8.4617931643427404</v>
      </c>
      <c r="I3223" t="s">
        <v>104</v>
      </c>
    </row>
    <row r="3224" spans="1:9">
      <c r="A3224" t="str">
        <f t="shared" si="50"/>
        <v>C56-C572014AllSexNon-Maori10</v>
      </c>
      <c r="B3224">
        <v>2014</v>
      </c>
      <c r="C3224" t="s">
        <v>118</v>
      </c>
      <c r="D3224" t="s">
        <v>120</v>
      </c>
      <c r="E3224">
        <v>10</v>
      </c>
      <c r="F3224" t="s">
        <v>150</v>
      </c>
      <c r="G3224">
        <v>14</v>
      </c>
      <c r="H3224">
        <v>5.1506567087303603</v>
      </c>
      <c r="I3224" t="s">
        <v>105</v>
      </c>
    </row>
    <row r="3225" spans="1:9">
      <c r="A3225" t="str">
        <f t="shared" si="50"/>
        <v>C612014AllSexNon-Maori10</v>
      </c>
      <c r="B3225">
        <v>2014</v>
      </c>
      <c r="C3225" t="s">
        <v>118</v>
      </c>
      <c r="D3225" t="s">
        <v>120</v>
      </c>
      <c r="E3225">
        <v>10</v>
      </c>
      <c r="F3225" t="s">
        <v>150</v>
      </c>
      <c r="G3225">
        <v>39</v>
      </c>
      <c r="H3225">
        <v>14.348257974320299</v>
      </c>
      <c r="I3225" t="s">
        <v>107</v>
      </c>
    </row>
    <row r="3226" spans="1:9">
      <c r="A3226" t="str">
        <f t="shared" si="50"/>
        <v>C622014AllSexNon-Maori10</v>
      </c>
      <c r="B3226">
        <v>2014</v>
      </c>
      <c r="C3226" t="s">
        <v>118</v>
      </c>
      <c r="D3226" t="s">
        <v>120</v>
      </c>
      <c r="E3226">
        <v>10</v>
      </c>
      <c r="F3226" t="s">
        <v>150</v>
      </c>
      <c r="G3226">
        <v>10</v>
      </c>
      <c r="H3226">
        <v>3.6790405062359701</v>
      </c>
      <c r="I3226" t="s">
        <v>108</v>
      </c>
    </row>
    <row r="3227" spans="1:9">
      <c r="A3227" t="str">
        <f t="shared" si="50"/>
        <v>C64-C66, C682014AllSexNon-Maori10</v>
      </c>
      <c r="B3227">
        <v>2014</v>
      </c>
      <c r="C3227" t="s">
        <v>118</v>
      </c>
      <c r="D3227" t="s">
        <v>120</v>
      </c>
      <c r="E3227">
        <v>10</v>
      </c>
      <c r="F3227" t="s">
        <v>150</v>
      </c>
      <c r="G3227">
        <v>28</v>
      </c>
      <c r="H3227">
        <v>10.301313417460699</v>
      </c>
      <c r="I3227" t="s">
        <v>94</v>
      </c>
    </row>
    <row r="3228" spans="1:9">
      <c r="A3228" t="str">
        <f t="shared" si="50"/>
        <v>C672014AllSexNon-Maori10</v>
      </c>
      <c r="B3228">
        <v>2014</v>
      </c>
      <c r="C3228" t="s">
        <v>118</v>
      </c>
      <c r="D3228" t="s">
        <v>120</v>
      </c>
      <c r="E3228">
        <v>10</v>
      </c>
      <c r="F3228" t="s">
        <v>150</v>
      </c>
      <c r="G3228">
        <v>5</v>
      </c>
      <c r="H3228">
        <v>1.8395202531179899</v>
      </c>
      <c r="I3228" t="s">
        <v>95</v>
      </c>
    </row>
    <row r="3229" spans="1:9">
      <c r="A3229" t="str">
        <f t="shared" si="50"/>
        <v>C712014AllSexNon-Maori10</v>
      </c>
      <c r="B3229">
        <v>2014</v>
      </c>
      <c r="C3229" t="s">
        <v>118</v>
      </c>
      <c r="D3229" t="s">
        <v>120</v>
      </c>
      <c r="E3229">
        <v>10</v>
      </c>
      <c r="F3229" t="s">
        <v>150</v>
      </c>
      <c r="G3229">
        <v>19</v>
      </c>
      <c r="H3229">
        <v>6.9901769618483502</v>
      </c>
      <c r="I3229" t="s">
        <v>96</v>
      </c>
    </row>
    <row r="3230" spans="1:9">
      <c r="A3230" t="str">
        <f t="shared" si="50"/>
        <v>C732014AllSexNon-Maori10</v>
      </c>
      <c r="B3230">
        <v>2014</v>
      </c>
      <c r="C3230" t="s">
        <v>118</v>
      </c>
      <c r="D3230" t="s">
        <v>120</v>
      </c>
      <c r="E3230">
        <v>10</v>
      </c>
      <c r="F3230" t="s">
        <v>150</v>
      </c>
      <c r="G3230">
        <v>22</v>
      </c>
      <c r="H3230">
        <v>8.0938891137191398</v>
      </c>
      <c r="I3230" t="s">
        <v>97</v>
      </c>
    </row>
    <row r="3231" spans="1:9">
      <c r="A3231" t="str">
        <f t="shared" si="50"/>
        <v>C812014AllSexNon-Maori10</v>
      </c>
      <c r="B3231">
        <v>2014</v>
      </c>
      <c r="C3231" t="s">
        <v>118</v>
      </c>
      <c r="D3231" t="s">
        <v>120</v>
      </c>
      <c r="E3231">
        <v>10</v>
      </c>
      <c r="F3231" t="s">
        <v>150</v>
      </c>
      <c r="G3231">
        <v>6</v>
      </c>
      <c r="H3231">
        <v>2.2074243037415799</v>
      </c>
      <c r="I3231" t="s">
        <v>98</v>
      </c>
    </row>
    <row r="3232" spans="1:9">
      <c r="A3232" t="str">
        <f t="shared" si="50"/>
        <v>C82-C86, C962014AllSexNon-Maori10</v>
      </c>
      <c r="B3232">
        <v>2014</v>
      </c>
      <c r="C3232" t="s">
        <v>118</v>
      </c>
      <c r="D3232" t="s">
        <v>120</v>
      </c>
      <c r="E3232">
        <v>10</v>
      </c>
      <c r="F3232" t="s">
        <v>150</v>
      </c>
      <c r="G3232">
        <v>22</v>
      </c>
      <c r="H3232">
        <v>8.0938891137191398</v>
      </c>
      <c r="I3232" t="s">
        <v>99</v>
      </c>
    </row>
    <row r="3233" spans="1:9">
      <c r="A3233" t="str">
        <f t="shared" si="50"/>
        <v>C902014AllSexNon-Maori10</v>
      </c>
      <c r="B3233">
        <v>2014</v>
      </c>
      <c r="C3233" t="s">
        <v>118</v>
      </c>
      <c r="D3233" t="s">
        <v>120</v>
      </c>
      <c r="E3233">
        <v>10</v>
      </c>
      <c r="F3233" t="s">
        <v>150</v>
      </c>
      <c r="G3233">
        <v>19</v>
      </c>
      <c r="H3233">
        <v>6.9901769618483502</v>
      </c>
      <c r="I3233" t="s">
        <v>100</v>
      </c>
    </row>
    <row r="3234" spans="1:9">
      <c r="A3234" t="str">
        <f t="shared" si="50"/>
        <v>C91-C952014AllSexNon-Maori10</v>
      </c>
      <c r="B3234">
        <v>2014</v>
      </c>
      <c r="C3234" t="s">
        <v>118</v>
      </c>
      <c r="D3234" t="s">
        <v>120</v>
      </c>
      <c r="E3234">
        <v>10</v>
      </c>
      <c r="F3234" t="s">
        <v>150</v>
      </c>
      <c r="G3234">
        <v>19</v>
      </c>
      <c r="H3234">
        <v>6.9901769618483502</v>
      </c>
      <c r="I3234" t="s">
        <v>101</v>
      </c>
    </row>
    <row r="3235" spans="1:9">
      <c r="A3235" t="str">
        <f t="shared" si="50"/>
        <v>C00-C142014AllSexNon-Maori11</v>
      </c>
      <c r="B3235">
        <v>2014</v>
      </c>
      <c r="C3235" t="s">
        <v>118</v>
      </c>
      <c r="D3235" t="s">
        <v>120</v>
      </c>
      <c r="E3235">
        <v>11</v>
      </c>
      <c r="F3235" t="s">
        <v>151</v>
      </c>
      <c r="G3235">
        <v>34</v>
      </c>
      <c r="H3235">
        <v>12.176778167753</v>
      </c>
      <c r="I3235" t="s">
        <v>86</v>
      </c>
    </row>
    <row r="3236" spans="1:9">
      <c r="A3236" t="str">
        <f t="shared" si="50"/>
        <v>C152014AllSexNon-Maori11</v>
      </c>
      <c r="B3236">
        <v>2014</v>
      </c>
      <c r="C3236" t="s">
        <v>118</v>
      </c>
      <c r="D3236" t="s">
        <v>120</v>
      </c>
      <c r="E3236">
        <v>11</v>
      </c>
      <c r="F3236" t="s">
        <v>151</v>
      </c>
      <c r="G3236">
        <v>14</v>
      </c>
      <c r="H3236">
        <v>5.0139674808394803</v>
      </c>
      <c r="I3236" t="s">
        <v>87</v>
      </c>
    </row>
    <row r="3237" spans="1:9">
      <c r="A3237" t="str">
        <f t="shared" si="50"/>
        <v>C162014AllSexNon-Maori11</v>
      </c>
      <c r="B3237">
        <v>2014</v>
      </c>
      <c r="C3237" t="s">
        <v>118</v>
      </c>
      <c r="D3237" t="s">
        <v>120</v>
      </c>
      <c r="E3237">
        <v>11</v>
      </c>
      <c r="F3237" t="s">
        <v>151</v>
      </c>
      <c r="G3237">
        <v>30</v>
      </c>
      <c r="H3237">
        <v>10.7442160303703</v>
      </c>
      <c r="I3237" t="s">
        <v>88</v>
      </c>
    </row>
    <row r="3238" spans="1:9">
      <c r="A3238" t="str">
        <f t="shared" si="50"/>
        <v>C18-C212014AllSexNon-Maori11</v>
      </c>
      <c r="B3238">
        <v>2014</v>
      </c>
      <c r="C3238" t="s">
        <v>118</v>
      </c>
      <c r="D3238" t="s">
        <v>120</v>
      </c>
      <c r="E3238">
        <v>11</v>
      </c>
      <c r="F3238" t="s">
        <v>151</v>
      </c>
      <c r="G3238">
        <v>152</v>
      </c>
      <c r="H3238">
        <v>54.437361220542897</v>
      </c>
      <c r="I3238" t="s">
        <v>89</v>
      </c>
    </row>
    <row r="3239" spans="1:9">
      <c r="A3239" t="str">
        <f t="shared" si="50"/>
        <v>C222014AllSexNon-Maori11</v>
      </c>
      <c r="B3239">
        <v>2014</v>
      </c>
      <c r="C3239" t="s">
        <v>118</v>
      </c>
      <c r="D3239" t="s">
        <v>120</v>
      </c>
      <c r="E3239">
        <v>11</v>
      </c>
      <c r="F3239" t="s">
        <v>151</v>
      </c>
      <c r="G3239">
        <v>25</v>
      </c>
      <c r="H3239">
        <v>8.9535133586419295</v>
      </c>
      <c r="I3239" t="s">
        <v>90</v>
      </c>
    </row>
    <row r="3240" spans="1:9">
      <c r="A3240" t="str">
        <f t="shared" si="50"/>
        <v>C252014AllSexNon-Maori11</v>
      </c>
      <c r="B3240">
        <v>2014</v>
      </c>
      <c r="C3240" t="s">
        <v>118</v>
      </c>
      <c r="D3240" t="s">
        <v>120</v>
      </c>
      <c r="E3240">
        <v>11</v>
      </c>
      <c r="F3240" t="s">
        <v>151</v>
      </c>
      <c r="G3240">
        <v>26</v>
      </c>
      <c r="H3240">
        <v>9.3116538929876107</v>
      </c>
      <c r="I3240" t="s">
        <v>91</v>
      </c>
    </row>
    <row r="3241" spans="1:9">
      <c r="A3241" t="str">
        <f t="shared" si="50"/>
        <v>C33-C342014AllSexNon-Maori11</v>
      </c>
      <c r="B3241">
        <v>2014</v>
      </c>
      <c r="C3241" t="s">
        <v>118</v>
      </c>
      <c r="D3241" t="s">
        <v>120</v>
      </c>
      <c r="E3241">
        <v>11</v>
      </c>
      <c r="F3241" t="s">
        <v>151</v>
      </c>
      <c r="G3241">
        <v>78</v>
      </c>
      <c r="H3241">
        <v>27.9349616789628</v>
      </c>
      <c r="I3241" t="s">
        <v>92</v>
      </c>
    </row>
    <row r="3242" spans="1:9">
      <c r="A3242" t="str">
        <f t="shared" si="50"/>
        <v>C432014AllSexNon-Maori11</v>
      </c>
      <c r="B3242">
        <v>2014</v>
      </c>
      <c r="C3242" t="s">
        <v>118</v>
      </c>
      <c r="D3242" t="s">
        <v>120</v>
      </c>
      <c r="E3242">
        <v>11</v>
      </c>
      <c r="F3242" t="s">
        <v>151</v>
      </c>
      <c r="G3242">
        <v>185</v>
      </c>
      <c r="H3242">
        <v>66.255998853950302</v>
      </c>
      <c r="I3242" t="s">
        <v>93</v>
      </c>
    </row>
    <row r="3243" spans="1:9">
      <c r="A3243" t="str">
        <f t="shared" si="50"/>
        <v>C502014AllSexNon-Maori11</v>
      </c>
      <c r="B3243">
        <v>2014</v>
      </c>
      <c r="C3243" t="s">
        <v>118</v>
      </c>
      <c r="D3243" t="s">
        <v>120</v>
      </c>
      <c r="E3243">
        <v>11</v>
      </c>
      <c r="F3243" t="s">
        <v>151</v>
      </c>
      <c r="G3243">
        <v>384</v>
      </c>
      <c r="H3243">
        <v>137.52596518874</v>
      </c>
      <c r="I3243" t="s">
        <v>102</v>
      </c>
    </row>
    <row r="3244" spans="1:9">
      <c r="A3244" t="str">
        <f t="shared" si="50"/>
        <v>C512014AllSexNon-Maori11</v>
      </c>
      <c r="B3244">
        <v>2014</v>
      </c>
      <c r="C3244" t="s">
        <v>118</v>
      </c>
      <c r="D3244" t="s">
        <v>120</v>
      </c>
      <c r="E3244">
        <v>11</v>
      </c>
      <c r="F3244" t="s">
        <v>151</v>
      </c>
      <c r="G3244">
        <v>5</v>
      </c>
      <c r="H3244">
        <v>1.79070267172839</v>
      </c>
      <c r="I3244" t="s">
        <v>106</v>
      </c>
    </row>
    <row r="3245" spans="1:9">
      <c r="A3245" t="str">
        <f t="shared" si="50"/>
        <v>C532014AllSexNon-Maori11</v>
      </c>
      <c r="B3245">
        <v>2014</v>
      </c>
      <c r="C3245" t="s">
        <v>118</v>
      </c>
      <c r="D3245" t="s">
        <v>120</v>
      </c>
      <c r="E3245">
        <v>11</v>
      </c>
      <c r="F3245" t="s">
        <v>151</v>
      </c>
      <c r="G3245">
        <v>9</v>
      </c>
      <c r="H3245">
        <v>3.2232648091110998</v>
      </c>
      <c r="I3245" t="s">
        <v>103</v>
      </c>
    </row>
    <row r="3246" spans="1:9">
      <c r="A3246" t="str">
        <f t="shared" si="50"/>
        <v>C54-C552014AllSexNon-Maori11</v>
      </c>
      <c r="B3246">
        <v>2014</v>
      </c>
      <c r="C3246" t="s">
        <v>118</v>
      </c>
      <c r="D3246" t="s">
        <v>120</v>
      </c>
      <c r="E3246">
        <v>11</v>
      </c>
      <c r="F3246" t="s">
        <v>151</v>
      </c>
      <c r="G3246">
        <v>52</v>
      </c>
      <c r="H3246">
        <v>18.6233077859752</v>
      </c>
      <c r="I3246" t="s">
        <v>104</v>
      </c>
    </row>
    <row r="3247" spans="1:9">
      <c r="A3247" t="str">
        <f t="shared" si="50"/>
        <v>C56-C572014AllSexNon-Maori11</v>
      </c>
      <c r="B3247">
        <v>2014</v>
      </c>
      <c r="C3247" t="s">
        <v>118</v>
      </c>
      <c r="D3247" t="s">
        <v>120</v>
      </c>
      <c r="E3247">
        <v>11</v>
      </c>
      <c r="F3247" t="s">
        <v>151</v>
      </c>
      <c r="G3247">
        <v>36</v>
      </c>
      <c r="H3247">
        <v>12.893059236444399</v>
      </c>
      <c r="I3247" t="s">
        <v>105</v>
      </c>
    </row>
    <row r="3248" spans="1:9">
      <c r="A3248" t="str">
        <f t="shared" si="50"/>
        <v>C612014AllSexNon-Maori11</v>
      </c>
      <c r="B3248">
        <v>2014</v>
      </c>
      <c r="C3248" t="s">
        <v>118</v>
      </c>
      <c r="D3248" t="s">
        <v>120</v>
      </c>
      <c r="E3248">
        <v>11</v>
      </c>
      <c r="F3248" t="s">
        <v>151</v>
      </c>
      <c r="G3248">
        <v>137</v>
      </c>
      <c r="H3248">
        <v>49.065253205357799</v>
      </c>
      <c r="I3248" t="s">
        <v>107</v>
      </c>
    </row>
    <row r="3249" spans="1:9">
      <c r="A3249" t="str">
        <f t="shared" si="50"/>
        <v>C622014AllSexNon-Maori11</v>
      </c>
      <c r="B3249">
        <v>2014</v>
      </c>
      <c r="C3249" t="s">
        <v>118</v>
      </c>
      <c r="D3249" t="s">
        <v>120</v>
      </c>
      <c r="E3249">
        <v>11</v>
      </c>
      <c r="F3249" t="s">
        <v>151</v>
      </c>
      <c r="G3249">
        <v>9</v>
      </c>
      <c r="H3249">
        <v>3.2232648091110998</v>
      </c>
      <c r="I3249" t="s">
        <v>108</v>
      </c>
    </row>
    <row r="3250" spans="1:9">
      <c r="A3250" t="str">
        <f t="shared" si="50"/>
        <v>C64-C66, C682014AllSexNon-Maori11</v>
      </c>
      <c r="B3250">
        <v>2014</v>
      </c>
      <c r="C3250" t="s">
        <v>118</v>
      </c>
      <c r="D3250" t="s">
        <v>120</v>
      </c>
      <c r="E3250">
        <v>11</v>
      </c>
      <c r="F3250" t="s">
        <v>151</v>
      </c>
      <c r="G3250">
        <v>45</v>
      </c>
      <c r="H3250">
        <v>16.116324045555501</v>
      </c>
      <c r="I3250" t="s">
        <v>94</v>
      </c>
    </row>
    <row r="3251" spans="1:9">
      <c r="A3251" t="str">
        <f t="shared" si="50"/>
        <v>C672014AllSexNon-Maori11</v>
      </c>
      <c r="B3251">
        <v>2014</v>
      </c>
      <c r="C3251" t="s">
        <v>118</v>
      </c>
      <c r="D3251" t="s">
        <v>120</v>
      </c>
      <c r="E3251">
        <v>11</v>
      </c>
      <c r="F3251" t="s">
        <v>151</v>
      </c>
      <c r="G3251">
        <v>20</v>
      </c>
      <c r="H3251">
        <v>7.1628106869135504</v>
      </c>
      <c r="I3251" t="s">
        <v>95</v>
      </c>
    </row>
    <row r="3252" spans="1:9">
      <c r="A3252" t="str">
        <f t="shared" si="50"/>
        <v>C712014AllSexNon-Maori11</v>
      </c>
      <c r="B3252">
        <v>2014</v>
      </c>
      <c r="C3252" t="s">
        <v>118</v>
      </c>
      <c r="D3252" t="s">
        <v>120</v>
      </c>
      <c r="E3252">
        <v>11</v>
      </c>
      <c r="F3252" t="s">
        <v>151</v>
      </c>
      <c r="G3252">
        <v>26</v>
      </c>
      <c r="H3252">
        <v>9.3116538929876107</v>
      </c>
      <c r="I3252" t="s">
        <v>96</v>
      </c>
    </row>
    <row r="3253" spans="1:9">
      <c r="A3253" t="str">
        <f t="shared" si="50"/>
        <v>C732014AllSexNon-Maori11</v>
      </c>
      <c r="B3253">
        <v>2014</v>
      </c>
      <c r="C3253" t="s">
        <v>118</v>
      </c>
      <c r="D3253" t="s">
        <v>120</v>
      </c>
      <c r="E3253">
        <v>11</v>
      </c>
      <c r="F3253" t="s">
        <v>151</v>
      </c>
      <c r="G3253">
        <v>33</v>
      </c>
      <c r="H3253">
        <v>11.818637633407301</v>
      </c>
      <c r="I3253" t="s">
        <v>97</v>
      </c>
    </row>
    <row r="3254" spans="1:9">
      <c r="A3254" t="str">
        <f t="shared" si="50"/>
        <v>C812014AllSexNon-Maori11</v>
      </c>
      <c r="B3254">
        <v>2014</v>
      </c>
      <c r="C3254" t="s">
        <v>118</v>
      </c>
      <c r="D3254" t="s">
        <v>120</v>
      </c>
      <c r="E3254">
        <v>11</v>
      </c>
      <c r="F3254" t="s">
        <v>151</v>
      </c>
      <c r="G3254">
        <v>6</v>
      </c>
      <c r="H3254">
        <v>2.1488432060740599</v>
      </c>
      <c r="I3254" t="s">
        <v>98</v>
      </c>
    </row>
    <row r="3255" spans="1:9">
      <c r="A3255" t="str">
        <f t="shared" si="50"/>
        <v>C82-C86, C962014AllSexNon-Maori11</v>
      </c>
      <c r="B3255">
        <v>2014</v>
      </c>
      <c r="C3255" t="s">
        <v>118</v>
      </c>
      <c r="D3255" t="s">
        <v>120</v>
      </c>
      <c r="E3255">
        <v>11</v>
      </c>
      <c r="F3255" t="s">
        <v>151</v>
      </c>
      <c r="G3255">
        <v>52</v>
      </c>
      <c r="H3255">
        <v>18.6233077859752</v>
      </c>
      <c r="I3255" t="s">
        <v>99</v>
      </c>
    </row>
    <row r="3256" spans="1:9">
      <c r="A3256" t="str">
        <f t="shared" si="50"/>
        <v>C902014AllSexNon-Maori11</v>
      </c>
      <c r="B3256">
        <v>2014</v>
      </c>
      <c r="C3256" t="s">
        <v>118</v>
      </c>
      <c r="D3256" t="s">
        <v>120</v>
      </c>
      <c r="E3256">
        <v>11</v>
      </c>
      <c r="F3256" t="s">
        <v>151</v>
      </c>
      <c r="G3256">
        <v>14</v>
      </c>
      <c r="H3256">
        <v>5.0139674808394803</v>
      </c>
      <c r="I3256" t="s">
        <v>100</v>
      </c>
    </row>
    <row r="3257" spans="1:9">
      <c r="A3257" t="str">
        <f t="shared" si="50"/>
        <v>C91-C952014AllSexNon-Maori11</v>
      </c>
      <c r="B3257">
        <v>2014</v>
      </c>
      <c r="C3257" t="s">
        <v>118</v>
      </c>
      <c r="D3257" t="s">
        <v>120</v>
      </c>
      <c r="E3257">
        <v>11</v>
      </c>
      <c r="F3257" t="s">
        <v>151</v>
      </c>
      <c r="G3257">
        <v>26</v>
      </c>
      <c r="H3257">
        <v>9.3116538929876107</v>
      </c>
      <c r="I3257" t="s">
        <v>101</v>
      </c>
    </row>
    <row r="3258" spans="1:9">
      <c r="A3258" t="str">
        <f t="shared" si="50"/>
        <v>D45-D472014AllSexNon-Maori11</v>
      </c>
      <c r="B3258">
        <v>2014</v>
      </c>
      <c r="C3258" t="s">
        <v>118</v>
      </c>
      <c r="D3258" t="s">
        <v>120</v>
      </c>
      <c r="E3258">
        <v>11</v>
      </c>
      <c r="F3258" t="s">
        <v>151</v>
      </c>
      <c r="G3258">
        <v>5</v>
      </c>
      <c r="H3258">
        <v>1.79070267172839</v>
      </c>
      <c r="I3258" t="s">
        <v>142</v>
      </c>
    </row>
    <row r="3259" spans="1:9">
      <c r="A3259" t="str">
        <f t="shared" si="50"/>
        <v>C00-C142014AllSexNon-Maori12</v>
      </c>
      <c r="B3259">
        <v>2014</v>
      </c>
      <c r="C3259" t="s">
        <v>118</v>
      </c>
      <c r="D3259" t="s">
        <v>120</v>
      </c>
      <c r="E3259">
        <v>12</v>
      </c>
      <c r="F3259" t="s">
        <v>152</v>
      </c>
      <c r="G3259">
        <v>51</v>
      </c>
      <c r="H3259">
        <v>20.4507177800946</v>
      </c>
      <c r="I3259" t="s">
        <v>86</v>
      </c>
    </row>
    <row r="3260" spans="1:9">
      <c r="A3260" t="str">
        <f t="shared" si="50"/>
        <v>C152014AllSexNon-Maori12</v>
      </c>
      <c r="B3260">
        <v>2014</v>
      </c>
      <c r="C3260" t="s">
        <v>118</v>
      </c>
      <c r="D3260" t="s">
        <v>120</v>
      </c>
      <c r="E3260">
        <v>12</v>
      </c>
      <c r="F3260" t="s">
        <v>152</v>
      </c>
      <c r="G3260">
        <v>17</v>
      </c>
      <c r="H3260">
        <v>6.8169059266982099</v>
      </c>
      <c r="I3260" t="s">
        <v>87</v>
      </c>
    </row>
    <row r="3261" spans="1:9">
      <c r="A3261" t="str">
        <f t="shared" si="50"/>
        <v>C162014AllSexNon-Maori12</v>
      </c>
      <c r="B3261">
        <v>2014</v>
      </c>
      <c r="C3261" t="s">
        <v>118</v>
      </c>
      <c r="D3261" t="s">
        <v>120</v>
      </c>
      <c r="E3261">
        <v>12</v>
      </c>
      <c r="F3261" t="s">
        <v>152</v>
      </c>
      <c r="G3261">
        <v>26</v>
      </c>
      <c r="H3261">
        <v>10.4258561231855</v>
      </c>
      <c r="I3261" t="s">
        <v>88</v>
      </c>
    </row>
    <row r="3262" spans="1:9">
      <c r="A3262" t="str">
        <f t="shared" si="50"/>
        <v>C18-C212014AllSexNon-Maori12</v>
      </c>
      <c r="B3262">
        <v>2014</v>
      </c>
      <c r="C3262" t="s">
        <v>118</v>
      </c>
      <c r="D3262" t="s">
        <v>120</v>
      </c>
      <c r="E3262">
        <v>12</v>
      </c>
      <c r="F3262" t="s">
        <v>152</v>
      </c>
      <c r="G3262">
        <v>207</v>
      </c>
      <c r="H3262">
        <v>83.005854519207602</v>
      </c>
      <c r="I3262" t="s">
        <v>89</v>
      </c>
    </row>
    <row r="3263" spans="1:9">
      <c r="A3263" t="str">
        <f t="shared" si="50"/>
        <v>C222014AllSexNon-Maori12</v>
      </c>
      <c r="B3263">
        <v>2014</v>
      </c>
      <c r="C3263" t="s">
        <v>118</v>
      </c>
      <c r="D3263" t="s">
        <v>120</v>
      </c>
      <c r="E3263">
        <v>12</v>
      </c>
      <c r="F3263" t="s">
        <v>152</v>
      </c>
      <c r="G3263">
        <v>29</v>
      </c>
      <c r="H3263">
        <v>11.6288395220146</v>
      </c>
      <c r="I3263" t="s">
        <v>90</v>
      </c>
    </row>
    <row r="3264" spans="1:9">
      <c r="A3264" t="str">
        <f t="shared" si="50"/>
        <v>C252014AllSexNon-Maori12</v>
      </c>
      <c r="B3264">
        <v>2014</v>
      </c>
      <c r="C3264" t="s">
        <v>118</v>
      </c>
      <c r="D3264" t="s">
        <v>120</v>
      </c>
      <c r="E3264">
        <v>12</v>
      </c>
      <c r="F3264" t="s">
        <v>152</v>
      </c>
      <c r="G3264">
        <v>25</v>
      </c>
      <c r="H3264">
        <v>10.024861656909099</v>
      </c>
      <c r="I3264" t="s">
        <v>91</v>
      </c>
    </row>
    <row r="3265" spans="1:9">
      <c r="A3265" t="str">
        <f t="shared" si="50"/>
        <v>C33-C342014AllSexNon-Maori12</v>
      </c>
      <c r="B3265">
        <v>2014</v>
      </c>
      <c r="C3265" t="s">
        <v>118</v>
      </c>
      <c r="D3265" t="s">
        <v>120</v>
      </c>
      <c r="E3265">
        <v>12</v>
      </c>
      <c r="F3265" t="s">
        <v>152</v>
      </c>
      <c r="G3265">
        <v>115</v>
      </c>
      <c r="H3265">
        <v>46.114363621781997</v>
      </c>
      <c r="I3265" t="s">
        <v>92</v>
      </c>
    </row>
    <row r="3266" spans="1:9">
      <c r="A3266" t="str">
        <f t="shared" si="50"/>
        <v>C432014AllSexNon-Maori12</v>
      </c>
      <c r="B3266">
        <v>2014</v>
      </c>
      <c r="C3266" t="s">
        <v>118</v>
      </c>
      <c r="D3266" t="s">
        <v>120</v>
      </c>
      <c r="E3266">
        <v>12</v>
      </c>
      <c r="F3266" t="s">
        <v>152</v>
      </c>
      <c r="G3266">
        <v>233</v>
      </c>
      <c r="H3266">
        <v>93.431710642393099</v>
      </c>
      <c r="I3266" t="s">
        <v>93</v>
      </c>
    </row>
    <row r="3267" spans="1:9">
      <c r="A3267" t="str">
        <f t="shared" ref="A3267:A3330" si="51">I3267&amp;B3267&amp;C3267&amp;D3267&amp;E3267</f>
        <v>C502014AllSexNon-Maori12</v>
      </c>
      <c r="B3267">
        <v>2014</v>
      </c>
      <c r="C3267" t="s">
        <v>118</v>
      </c>
      <c r="D3267" t="s">
        <v>120</v>
      </c>
      <c r="E3267">
        <v>12</v>
      </c>
      <c r="F3267" t="s">
        <v>152</v>
      </c>
      <c r="G3267">
        <v>343</v>
      </c>
      <c r="H3267">
        <v>137.541101932793</v>
      </c>
      <c r="I3267" t="s">
        <v>102</v>
      </c>
    </row>
    <row r="3268" spans="1:9">
      <c r="A3268" t="str">
        <f t="shared" si="51"/>
        <v>C512014AllSexNon-Maori12</v>
      </c>
      <c r="B3268">
        <v>2014</v>
      </c>
      <c r="C3268" t="s">
        <v>118</v>
      </c>
      <c r="D3268" t="s">
        <v>120</v>
      </c>
      <c r="E3268">
        <v>12</v>
      </c>
      <c r="F3268" t="s">
        <v>152</v>
      </c>
      <c r="G3268">
        <v>9</v>
      </c>
      <c r="H3268">
        <v>3.6089501964872901</v>
      </c>
      <c r="I3268" t="s">
        <v>106</v>
      </c>
    </row>
    <row r="3269" spans="1:9">
      <c r="A3269" t="str">
        <f t="shared" si="51"/>
        <v>C532014AllSexNon-Maori12</v>
      </c>
      <c r="B3269">
        <v>2014</v>
      </c>
      <c r="C3269" t="s">
        <v>118</v>
      </c>
      <c r="D3269" t="s">
        <v>120</v>
      </c>
      <c r="E3269">
        <v>12</v>
      </c>
      <c r="F3269" t="s">
        <v>152</v>
      </c>
      <c r="G3269">
        <v>2</v>
      </c>
      <c r="H3269">
        <v>0.80198893255273096</v>
      </c>
      <c r="I3269" t="s">
        <v>103</v>
      </c>
    </row>
    <row r="3270" spans="1:9">
      <c r="A3270" t="str">
        <f t="shared" si="51"/>
        <v>C54-C552014AllSexNon-Maori12</v>
      </c>
      <c r="B3270">
        <v>2014</v>
      </c>
      <c r="C3270" t="s">
        <v>118</v>
      </c>
      <c r="D3270" t="s">
        <v>120</v>
      </c>
      <c r="E3270">
        <v>12</v>
      </c>
      <c r="F3270" t="s">
        <v>152</v>
      </c>
      <c r="G3270">
        <v>64</v>
      </c>
      <c r="H3270">
        <v>25.663645841687401</v>
      </c>
      <c r="I3270" t="s">
        <v>104</v>
      </c>
    </row>
    <row r="3271" spans="1:9">
      <c r="A3271" t="str">
        <f t="shared" si="51"/>
        <v>C56-C572014AllSexNon-Maori12</v>
      </c>
      <c r="B3271">
        <v>2014</v>
      </c>
      <c r="C3271" t="s">
        <v>118</v>
      </c>
      <c r="D3271" t="s">
        <v>120</v>
      </c>
      <c r="E3271">
        <v>12</v>
      </c>
      <c r="F3271" t="s">
        <v>152</v>
      </c>
      <c r="G3271">
        <v>20</v>
      </c>
      <c r="H3271">
        <v>8.0198893255273092</v>
      </c>
      <c r="I3271" t="s">
        <v>105</v>
      </c>
    </row>
    <row r="3272" spans="1:9">
      <c r="A3272" t="str">
        <f t="shared" si="51"/>
        <v>C612014AllSexNon-Maori12</v>
      </c>
      <c r="B3272">
        <v>2014</v>
      </c>
      <c r="C3272" t="s">
        <v>118</v>
      </c>
      <c r="D3272" t="s">
        <v>120</v>
      </c>
      <c r="E3272">
        <v>12</v>
      </c>
      <c r="F3272" t="s">
        <v>152</v>
      </c>
      <c r="G3272">
        <v>336</v>
      </c>
      <c r="H3272">
        <v>134.734140668859</v>
      </c>
      <c r="I3272" t="s">
        <v>107</v>
      </c>
    </row>
    <row r="3273" spans="1:9">
      <c r="A3273" t="str">
        <f t="shared" si="51"/>
        <v>C622014AllSexNon-Maori12</v>
      </c>
      <c r="B3273">
        <v>2014</v>
      </c>
      <c r="C3273" t="s">
        <v>118</v>
      </c>
      <c r="D3273" t="s">
        <v>120</v>
      </c>
      <c r="E3273">
        <v>12</v>
      </c>
      <c r="F3273" t="s">
        <v>152</v>
      </c>
      <c r="G3273">
        <v>5</v>
      </c>
      <c r="H3273">
        <v>2.00497233138183</v>
      </c>
      <c r="I3273" t="s">
        <v>108</v>
      </c>
    </row>
    <row r="3274" spans="1:9">
      <c r="A3274" t="str">
        <f t="shared" si="51"/>
        <v>C64-C66, C682014AllSexNon-Maori12</v>
      </c>
      <c r="B3274">
        <v>2014</v>
      </c>
      <c r="C3274" t="s">
        <v>118</v>
      </c>
      <c r="D3274" t="s">
        <v>120</v>
      </c>
      <c r="E3274">
        <v>12</v>
      </c>
      <c r="F3274" t="s">
        <v>152</v>
      </c>
      <c r="G3274">
        <v>57</v>
      </c>
      <c r="H3274">
        <v>22.856684577752802</v>
      </c>
      <c r="I3274" t="s">
        <v>94</v>
      </c>
    </row>
    <row r="3275" spans="1:9">
      <c r="A3275" t="str">
        <f t="shared" si="51"/>
        <v>C672014AllSexNon-Maori12</v>
      </c>
      <c r="B3275">
        <v>2014</v>
      </c>
      <c r="C3275" t="s">
        <v>118</v>
      </c>
      <c r="D3275" t="s">
        <v>120</v>
      </c>
      <c r="E3275">
        <v>12</v>
      </c>
      <c r="F3275" t="s">
        <v>152</v>
      </c>
      <c r="G3275">
        <v>19</v>
      </c>
      <c r="H3275">
        <v>7.6188948592509398</v>
      </c>
      <c r="I3275" t="s">
        <v>95</v>
      </c>
    </row>
    <row r="3276" spans="1:9">
      <c r="A3276" t="str">
        <f t="shared" si="51"/>
        <v>C712014AllSexNon-Maori12</v>
      </c>
      <c r="B3276">
        <v>2014</v>
      </c>
      <c r="C3276" t="s">
        <v>118</v>
      </c>
      <c r="D3276" t="s">
        <v>120</v>
      </c>
      <c r="E3276">
        <v>12</v>
      </c>
      <c r="F3276" t="s">
        <v>152</v>
      </c>
      <c r="G3276">
        <v>20</v>
      </c>
      <c r="H3276">
        <v>8.0198893255273092</v>
      </c>
      <c r="I3276" t="s">
        <v>96</v>
      </c>
    </row>
    <row r="3277" spans="1:9">
      <c r="A3277" t="str">
        <f t="shared" si="51"/>
        <v>C732014AllSexNon-Maori12</v>
      </c>
      <c r="B3277">
        <v>2014</v>
      </c>
      <c r="C3277" t="s">
        <v>118</v>
      </c>
      <c r="D3277" t="s">
        <v>120</v>
      </c>
      <c r="E3277">
        <v>12</v>
      </c>
      <c r="F3277" t="s">
        <v>152</v>
      </c>
      <c r="G3277">
        <v>24</v>
      </c>
      <c r="H3277">
        <v>9.6238671906327706</v>
      </c>
      <c r="I3277" t="s">
        <v>97</v>
      </c>
    </row>
    <row r="3278" spans="1:9">
      <c r="A3278" t="str">
        <f t="shared" si="51"/>
        <v>C812014AllSexNon-Maori12</v>
      </c>
      <c r="B3278">
        <v>2014</v>
      </c>
      <c r="C3278" t="s">
        <v>118</v>
      </c>
      <c r="D3278" t="s">
        <v>120</v>
      </c>
      <c r="E3278">
        <v>12</v>
      </c>
      <c r="F3278" t="s">
        <v>152</v>
      </c>
      <c r="G3278">
        <v>3</v>
      </c>
      <c r="H3278">
        <v>1.2029833988291001</v>
      </c>
      <c r="I3278" t="s">
        <v>98</v>
      </c>
    </row>
    <row r="3279" spans="1:9">
      <c r="A3279" t="str">
        <f t="shared" si="51"/>
        <v>C82-C86, C962014AllSexNon-Maori12</v>
      </c>
      <c r="B3279">
        <v>2014</v>
      </c>
      <c r="C3279" t="s">
        <v>118</v>
      </c>
      <c r="D3279" t="s">
        <v>120</v>
      </c>
      <c r="E3279">
        <v>12</v>
      </c>
      <c r="F3279" t="s">
        <v>152</v>
      </c>
      <c r="G3279">
        <v>68</v>
      </c>
      <c r="H3279">
        <v>27.267623706792801</v>
      </c>
      <c r="I3279" t="s">
        <v>99</v>
      </c>
    </row>
    <row r="3280" spans="1:9">
      <c r="A3280" t="str">
        <f t="shared" si="51"/>
        <v>C902014AllSexNon-Maori12</v>
      </c>
      <c r="B3280">
        <v>2014</v>
      </c>
      <c r="C3280" t="s">
        <v>118</v>
      </c>
      <c r="D3280" t="s">
        <v>120</v>
      </c>
      <c r="E3280">
        <v>12</v>
      </c>
      <c r="F3280" t="s">
        <v>152</v>
      </c>
      <c r="G3280">
        <v>32</v>
      </c>
      <c r="H3280">
        <v>12.831822920843701</v>
      </c>
      <c r="I3280" t="s">
        <v>100</v>
      </c>
    </row>
    <row r="3281" spans="1:9">
      <c r="A3281" t="str">
        <f t="shared" si="51"/>
        <v>C91-C952014AllSexNon-Maori12</v>
      </c>
      <c r="B3281">
        <v>2014</v>
      </c>
      <c r="C3281" t="s">
        <v>118</v>
      </c>
      <c r="D3281" t="s">
        <v>120</v>
      </c>
      <c r="E3281">
        <v>12</v>
      </c>
      <c r="F3281" t="s">
        <v>152</v>
      </c>
      <c r="G3281">
        <v>36</v>
      </c>
      <c r="H3281">
        <v>14.435800785949199</v>
      </c>
      <c r="I3281" t="s">
        <v>101</v>
      </c>
    </row>
    <row r="3282" spans="1:9">
      <c r="A3282" t="str">
        <f t="shared" si="51"/>
        <v>D45-D472014AllSexNon-Maori12</v>
      </c>
      <c r="B3282">
        <v>2014</v>
      </c>
      <c r="C3282" t="s">
        <v>118</v>
      </c>
      <c r="D3282" t="s">
        <v>120</v>
      </c>
      <c r="E3282">
        <v>12</v>
      </c>
      <c r="F3282" t="s">
        <v>152</v>
      </c>
      <c r="G3282">
        <v>12</v>
      </c>
      <c r="H3282">
        <v>4.81193359531638</v>
      </c>
      <c r="I3282" t="s">
        <v>142</v>
      </c>
    </row>
    <row r="3283" spans="1:9">
      <c r="A3283" t="str">
        <f t="shared" si="51"/>
        <v>C00-C142014AllSexNon-Maori13</v>
      </c>
      <c r="B3283">
        <v>2014</v>
      </c>
      <c r="C3283" t="s">
        <v>118</v>
      </c>
      <c r="D3283" t="s">
        <v>120</v>
      </c>
      <c r="E3283">
        <v>13</v>
      </c>
      <c r="F3283" t="s">
        <v>153</v>
      </c>
      <c r="G3283">
        <v>58</v>
      </c>
      <c r="H3283">
        <v>26.0416666666667</v>
      </c>
      <c r="I3283" t="s">
        <v>86</v>
      </c>
    </row>
    <row r="3284" spans="1:9">
      <c r="A3284" t="str">
        <f t="shared" si="51"/>
        <v>C152014AllSexNon-Maori13</v>
      </c>
      <c r="B3284">
        <v>2014</v>
      </c>
      <c r="C3284" t="s">
        <v>118</v>
      </c>
      <c r="D3284" t="s">
        <v>120</v>
      </c>
      <c r="E3284">
        <v>13</v>
      </c>
      <c r="F3284" t="s">
        <v>153</v>
      </c>
      <c r="G3284">
        <v>23</v>
      </c>
      <c r="H3284">
        <v>10.326867816091999</v>
      </c>
      <c r="I3284" t="s">
        <v>87</v>
      </c>
    </row>
    <row r="3285" spans="1:9">
      <c r="A3285" t="str">
        <f t="shared" si="51"/>
        <v>C162014AllSexNon-Maori13</v>
      </c>
      <c r="B3285">
        <v>2014</v>
      </c>
      <c r="C3285" t="s">
        <v>118</v>
      </c>
      <c r="D3285" t="s">
        <v>120</v>
      </c>
      <c r="E3285">
        <v>13</v>
      </c>
      <c r="F3285" t="s">
        <v>153</v>
      </c>
      <c r="G3285">
        <v>30</v>
      </c>
      <c r="H3285">
        <v>13.4698275862069</v>
      </c>
      <c r="I3285" t="s">
        <v>88</v>
      </c>
    </row>
    <row r="3286" spans="1:9">
      <c r="A3286" t="str">
        <f t="shared" si="51"/>
        <v>C18-C212014AllSexNon-Maori13</v>
      </c>
      <c r="B3286">
        <v>2014</v>
      </c>
      <c r="C3286" t="s">
        <v>118</v>
      </c>
      <c r="D3286" t="s">
        <v>120</v>
      </c>
      <c r="E3286">
        <v>13</v>
      </c>
      <c r="F3286" t="s">
        <v>153</v>
      </c>
      <c r="G3286">
        <v>285</v>
      </c>
      <c r="H3286">
        <v>127.96336206896601</v>
      </c>
      <c r="I3286" t="s">
        <v>89</v>
      </c>
    </row>
    <row r="3287" spans="1:9">
      <c r="A3287" t="str">
        <f t="shared" si="51"/>
        <v>C222014AllSexNon-Maori13</v>
      </c>
      <c r="B3287">
        <v>2014</v>
      </c>
      <c r="C3287" t="s">
        <v>118</v>
      </c>
      <c r="D3287" t="s">
        <v>120</v>
      </c>
      <c r="E3287">
        <v>13</v>
      </c>
      <c r="F3287" t="s">
        <v>153</v>
      </c>
      <c r="G3287">
        <v>44</v>
      </c>
      <c r="H3287">
        <v>19.755747126436798</v>
      </c>
      <c r="I3287" t="s">
        <v>90</v>
      </c>
    </row>
    <row r="3288" spans="1:9">
      <c r="A3288" t="str">
        <f t="shared" si="51"/>
        <v>C252014AllSexNon-Maori13</v>
      </c>
      <c r="B3288">
        <v>2014</v>
      </c>
      <c r="C3288" t="s">
        <v>118</v>
      </c>
      <c r="D3288" t="s">
        <v>120</v>
      </c>
      <c r="E3288">
        <v>13</v>
      </c>
      <c r="F3288" t="s">
        <v>153</v>
      </c>
      <c r="G3288">
        <v>44</v>
      </c>
      <c r="H3288">
        <v>19.755747126436798</v>
      </c>
      <c r="I3288" t="s">
        <v>91</v>
      </c>
    </row>
    <row r="3289" spans="1:9">
      <c r="A3289" t="str">
        <f t="shared" si="51"/>
        <v>C33-C342014AllSexNon-Maori13</v>
      </c>
      <c r="B3289">
        <v>2014</v>
      </c>
      <c r="C3289" t="s">
        <v>118</v>
      </c>
      <c r="D3289" t="s">
        <v>120</v>
      </c>
      <c r="E3289">
        <v>13</v>
      </c>
      <c r="F3289" t="s">
        <v>153</v>
      </c>
      <c r="G3289">
        <v>181</v>
      </c>
      <c r="H3289">
        <v>81.267959770114899</v>
      </c>
      <c r="I3289" t="s">
        <v>92</v>
      </c>
    </row>
    <row r="3290" spans="1:9">
      <c r="A3290" t="str">
        <f t="shared" si="51"/>
        <v>C432014AllSexNon-Maori13</v>
      </c>
      <c r="B3290">
        <v>2014</v>
      </c>
      <c r="C3290" t="s">
        <v>118</v>
      </c>
      <c r="D3290" t="s">
        <v>120</v>
      </c>
      <c r="E3290">
        <v>13</v>
      </c>
      <c r="F3290" t="s">
        <v>153</v>
      </c>
      <c r="G3290">
        <v>288</v>
      </c>
      <c r="H3290">
        <v>129.31034482758599</v>
      </c>
      <c r="I3290" t="s">
        <v>93</v>
      </c>
    </row>
    <row r="3291" spans="1:9">
      <c r="A3291" t="str">
        <f t="shared" si="51"/>
        <v>C502014AllSexNon-Maori13</v>
      </c>
      <c r="B3291">
        <v>2014</v>
      </c>
      <c r="C3291" t="s">
        <v>118</v>
      </c>
      <c r="D3291" t="s">
        <v>120</v>
      </c>
      <c r="E3291">
        <v>13</v>
      </c>
      <c r="F3291" t="s">
        <v>153</v>
      </c>
      <c r="G3291">
        <v>355</v>
      </c>
      <c r="H3291">
        <v>159.392959770115</v>
      </c>
      <c r="I3291" t="s">
        <v>102</v>
      </c>
    </row>
    <row r="3292" spans="1:9">
      <c r="A3292" t="str">
        <f t="shared" si="51"/>
        <v>C512014AllSexNon-Maori13</v>
      </c>
      <c r="B3292">
        <v>2014</v>
      </c>
      <c r="C3292" t="s">
        <v>118</v>
      </c>
      <c r="D3292" t="s">
        <v>120</v>
      </c>
      <c r="E3292">
        <v>13</v>
      </c>
      <c r="F3292" t="s">
        <v>153</v>
      </c>
      <c r="G3292">
        <v>9</v>
      </c>
      <c r="H3292">
        <v>4.0409482758620703</v>
      </c>
      <c r="I3292" t="s">
        <v>106</v>
      </c>
    </row>
    <row r="3293" spans="1:9">
      <c r="A3293" t="str">
        <f t="shared" si="51"/>
        <v>C532014AllSexNon-Maori13</v>
      </c>
      <c r="B3293">
        <v>2014</v>
      </c>
      <c r="C3293" t="s">
        <v>118</v>
      </c>
      <c r="D3293" t="s">
        <v>120</v>
      </c>
      <c r="E3293">
        <v>13</v>
      </c>
      <c r="F3293" t="s">
        <v>153</v>
      </c>
      <c r="G3293">
        <v>5</v>
      </c>
      <c r="H3293">
        <v>2.2449712643678201</v>
      </c>
      <c r="I3293" t="s">
        <v>103</v>
      </c>
    </row>
    <row r="3294" spans="1:9">
      <c r="A3294" t="str">
        <f t="shared" si="51"/>
        <v>C54-C552014AllSexNon-Maori13</v>
      </c>
      <c r="B3294">
        <v>2014</v>
      </c>
      <c r="C3294" t="s">
        <v>118</v>
      </c>
      <c r="D3294" t="s">
        <v>120</v>
      </c>
      <c r="E3294">
        <v>13</v>
      </c>
      <c r="F3294" t="s">
        <v>153</v>
      </c>
      <c r="G3294">
        <v>68</v>
      </c>
      <c r="H3294">
        <v>30.5316091954023</v>
      </c>
      <c r="I3294" t="s">
        <v>104</v>
      </c>
    </row>
    <row r="3295" spans="1:9">
      <c r="A3295" t="str">
        <f t="shared" si="51"/>
        <v>C56-C572014AllSexNon-Maori13</v>
      </c>
      <c r="B3295">
        <v>2014</v>
      </c>
      <c r="C3295" t="s">
        <v>118</v>
      </c>
      <c r="D3295" t="s">
        <v>120</v>
      </c>
      <c r="E3295">
        <v>13</v>
      </c>
      <c r="F3295" t="s">
        <v>153</v>
      </c>
      <c r="G3295">
        <v>31</v>
      </c>
      <c r="H3295">
        <v>13.918821839080501</v>
      </c>
      <c r="I3295" t="s">
        <v>105</v>
      </c>
    </row>
    <row r="3296" spans="1:9">
      <c r="A3296" t="str">
        <f t="shared" si="51"/>
        <v>C612014AllSexNon-Maori13</v>
      </c>
      <c r="B3296">
        <v>2014</v>
      </c>
      <c r="C3296" t="s">
        <v>118</v>
      </c>
      <c r="D3296" t="s">
        <v>120</v>
      </c>
      <c r="E3296">
        <v>13</v>
      </c>
      <c r="F3296" t="s">
        <v>153</v>
      </c>
      <c r="G3296">
        <v>530</v>
      </c>
      <c r="H3296">
        <v>237.966954022989</v>
      </c>
      <c r="I3296" t="s">
        <v>107</v>
      </c>
    </row>
    <row r="3297" spans="1:9">
      <c r="A3297" t="str">
        <f t="shared" si="51"/>
        <v>C622014AllSexNon-Maori13</v>
      </c>
      <c r="B3297">
        <v>2014</v>
      </c>
      <c r="C3297" t="s">
        <v>118</v>
      </c>
      <c r="D3297" t="s">
        <v>120</v>
      </c>
      <c r="E3297">
        <v>13</v>
      </c>
      <c r="F3297" t="s">
        <v>153</v>
      </c>
      <c r="G3297">
        <v>2</v>
      </c>
      <c r="H3297">
        <v>0.89798850574712596</v>
      </c>
      <c r="I3297" t="s">
        <v>108</v>
      </c>
    </row>
    <row r="3298" spans="1:9">
      <c r="A3298" t="str">
        <f t="shared" si="51"/>
        <v>C64-C66, C682014AllSexNon-Maori13</v>
      </c>
      <c r="B3298">
        <v>2014</v>
      </c>
      <c r="C3298" t="s">
        <v>118</v>
      </c>
      <c r="D3298" t="s">
        <v>120</v>
      </c>
      <c r="E3298">
        <v>13</v>
      </c>
      <c r="F3298" t="s">
        <v>153</v>
      </c>
      <c r="G3298">
        <v>85</v>
      </c>
      <c r="H3298">
        <v>38.164511494252899</v>
      </c>
      <c r="I3298" t="s">
        <v>94</v>
      </c>
    </row>
    <row r="3299" spans="1:9">
      <c r="A3299" t="str">
        <f t="shared" si="51"/>
        <v>C672014AllSexNon-Maori13</v>
      </c>
      <c r="B3299">
        <v>2014</v>
      </c>
      <c r="C3299" t="s">
        <v>118</v>
      </c>
      <c r="D3299" t="s">
        <v>120</v>
      </c>
      <c r="E3299">
        <v>13</v>
      </c>
      <c r="F3299" t="s">
        <v>153</v>
      </c>
      <c r="G3299">
        <v>34</v>
      </c>
      <c r="H3299">
        <v>15.2658045977012</v>
      </c>
      <c r="I3299" t="s">
        <v>95</v>
      </c>
    </row>
    <row r="3300" spans="1:9">
      <c r="A3300" t="str">
        <f t="shared" si="51"/>
        <v>C712014AllSexNon-Maori13</v>
      </c>
      <c r="B3300">
        <v>2014</v>
      </c>
      <c r="C3300" t="s">
        <v>118</v>
      </c>
      <c r="D3300" t="s">
        <v>120</v>
      </c>
      <c r="E3300">
        <v>13</v>
      </c>
      <c r="F3300" t="s">
        <v>153</v>
      </c>
      <c r="G3300">
        <v>27</v>
      </c>
      <c r="H3300">
        <v>12.122844827586199</v>
      </c>
      <c r="I3300" t="s">
        <v>96</v>
      </c>
    </row>
    <row r="3301" spans="1:9">
      <c r="A3301" t="str">
        <f t="shared" si="51"/>
        <v>C732014AllSexNon-Maori13</v>
      </c>
      <c r="B3301">
        <v>2014</v>
      </c>
      <c r="C3301" t="s">
        <v>118</v>
      </c>
      <c r="D3301" t="s">
        <v>120</v>
      </c>
      <c r="E3301">
        <v>13</v>
      </c>
      <c r="F3301" t="s">
        <v>153</v>
      </c>
      <c r="G3301">
        <v>14</v>
      </c>
      <c r="H3301">
        <v>6.2859195402298802</v>
      </c>
      <c r="I3301" t="s">
        <v>97</v>
      </c>
    </row>
    <row r="3302" spans="1:9">
      <c r="A3302" t="str">
        <f t="shared" si="51"/>
        <v>C812014AllSexNon-Maori13</v>
      </c>
      <c r="B3302">
        <v>2014</v>
      </c>
      <c r="C3302" t="s">
        <v>118</v>
      </c>
      <c r="D3302" t="s">
        <v>120</v>
      </c>
      <c r="E3302">
        <v>13</v>
      </c>
      <c r="F3302" t="s">
        <v>153</v>
      </c>
      <c r="G3302">
        <v>7</v>
      </c>
      <c r="H3302">
        <v>3.1429597701149401</v>
      </c>
      <c r="I3302" t="s">
        <v>98</v>
      </c>
    </row>
    <row r="3303" spans="1:9">
      <c r="A3303" t="str">
        <f t="shared" si="51"/>
        <v>C82-C86, C962014AllSexNon-Maori13</v>
      </c>
      <c r="B3303">
        <v>2014</v>
      </c>
      <c r="C3303" t="s">
        <v>118</v>
      </c>
      <c r="D3303" t="s">
        <v>120</v>
      </c>
      <c r="E3303">
        <v>13</v>
      </c>
      <c r="F3303" t="s">
        <v>153</v>
      </c>
      <c r="G3303">
        <v>72</v>
      </c>
      <c r="H3303">
        <v>32.327586206896498</v>
      </c>
      <c r="I3303" t="s">
        <v>99</v>
      </c>
    </row>
    <row r="3304" spans="1:9">
      <c r="A3304" t="str">
        <f t="shared" si="51"/>
        <v>C902014AllSexNon-Maori13</v>
      </c>
      <c r="B3304">
        <v>2014</v>
      </c>
      <c r="C3304" t="s">
        <v>118</v>
      </c>
      <c r="D3304" t="s">
        <v>120</v>
      </c>
      <c r="E3304">
        <v>13</v>
      </c>
      <c r="F3304" t="s">
        <v>153</v>
      </c>
      <c r="G3304">
        <v>40</v>
      </c>
      <c r="H3304">
        <v>17.959770114942501</v>
      </c>
      <c r="I3304" t="s">
        <v>100</v>
      </c>
    </row>
    <row r="3305" spans="1:9">
      <c r="A3305" t="str">
        <f t="shared" si="51"/>
        <v>C91-C952014AllSexNon-Maori13</v>
      </c>
      <c r="B3305">
        <v>2014</v>
      </c>
      <c r="C3305" t="s">
        <v>118</v>
      </c>
      <c r="D3305" t="s">
        <v>120</v>
      </c>
      <c r="E3305">
        <v>13</v>
      </c>
      <c r="F3305" t="s">
        <v>153</v>
      </c>
      <c r="G3305">
        <v>67</v>
      </c>
      <c r="H3305">
        <v>30.0826149425287</v>
      </c>
      <c r="I3305" t="s">
        <v>101</v>
      </c>
    </row>
    <row r="3306" spans="1:9">
      <c r="A3306" t="str">
        <f t="shared" si="51"/>
        <v>D45-D472014AllSexNon-Maori13</v>
      </c>
      <c r="B3306">
        <v>2014</v>
      </c>
      <c r="C3306" t="s">
        <v>118</v>
      </c>
      <c r="D3306" t="s">
        <v>120</v>
      </c>
      <c r="E3306">
        <v>13</v>
      </c>
      <c r="F3306" t="s">
        <v>153</v>
      </c>
      <c r="G3306">
        <v>18</v>
      </c>
      <c r="H3306">
        <v>8.0818965517241406</v>
      </c>
      <c r="I3306" t="s">
        <v>142</v>
      </c>
    </row>
    <row r="3307" spans="1:9">
      <c r="A3307" t="str">
        <f t="shared" si="51"/>
        <v>C00-C142014AllSexNon-Maori14</v>
      </c>
      <c r="B3307">
        <v>2014</v>
      </c>
      <c r="C3307" t="s">
        <v>118</v>
      </c>
      <c r="D3307" t="s">
        <v>120</v>
      </c>
      <c r="E3307">
        <v>14</v>
      </c>
      <c r="F3307" t="s">
        <v>154</v>
      </c>
      <c r="G3307">
        <v>68</v>
      </c>
      <c r="H3307">
        <v>33.910138133944997</v>
      </c>
      <c r="I3307" t="s">
        <v>86</v>
      </c>
    </row>
    <row r="3308" spans="1:9">
      <c r="A3308" t="str">
        <f t="shared" si="51"/>
        <v>C152014AllSexNon-Maori14</v>
      </c>
      <c r="B3308">
        <v>2014</v>
      </c>
      <c r="C3308" t="s">
        <v>118</v>
      </c>
      <c r="D3308" t="s">
        <v>120</v>
      </c>
      <c r="E3308">
        <v>14</v>
      </c>
      <c r="F3308" t="s">
        <v>154</v>
      </c>
      <c r="G3308">
        <v>45</v>
      </c>
      <c r="H3308">
        <v>22.440532588640099</v>
      </c>
      <c r="I3308" t="s">
        <v>87</v>
      </c>
    </row>
    <row r="3309" spans="1:9">
      <c r="A3309" t="str">
        <f t="shared" si="51"/>
        <v>C162014AllSexNon-Maori14</v>
      </c>
      <c r="B3309">
        <v>2014</v>
      </c>
      <c r="C3309" t="s">
        <v>118</v>
      </c>
      <c r="D3309" t="s">
        <v>120</v>
      </c>
      <c r="E3309">
        <v>14</v>
      </c>
      <c r="F3309" t="s">
        <v>154</v>
      </c>
      <c r="G3309">
        <v>38</v>
      </c>
      <c r="H3309">
        <v>18.949783074851599</v>
      </c>
      <c r="I3309" t="s">
        <v>88</v>
      </c>
    </row>
    <row r="3310" spans="1:9">
      <c r="A3310" t="str">
        <f t="shared" si="51"/>
        <v>C18-C212014AllSexNon-Maori14</v>
      </c>
      <c r="B3310">
        <v>2014</v>
      </c>
      <c r="C3310" t="s">
        <v>118</v>
      </c>
      <c r="D3310" t="s">
        <v>120</v>
      </c>
      <c r="E3310">
        <v>14</v>
      </c>
      <c r="F3310" t="s">
        <v>154</v>
      </c>
      <c r="G3310">
        <v>411</v>
      </c>
      <c r="H3310">
        <v>204.95686430958</v>
      </c>
      <c r="I3310" t="s">
        <v>89</v>
      </c>
    </row>
    <row r="3311" spans="1:9">
      <c r="A3311" t="str">
        <f t="shared" si="51"/>
        <v>C222014AllSexNon-Maori14</v>
      </c>
      <c r="B3311">
        <v>2014</v>
      </c>
      <c r="C3311" t="s">
        <v>118</v>
      </c>
      <c r="D3311" t="s">
        <v>120</v>
      </c>
      <c r="E3311">
        <v>14</v>
      </c>
      <c r="F3311" t="s">
        <v>154</v>
      </c>
      <c r="G3311">
        <v>30</v>
      </c>
      <c r="H3311">
        <v>14.9603550590934</v>
      </c>
      <c r="I3311" t="s">
        <v>90</v>
      </c>
    </row>
    <row r="3312" spans="1:9">
      <c r="A3312" t="str">
        <f t="shared" si="51"/>
        <v>C252014AllSexNon-Maori14</v>
      </c>
      <c r="B3312">
        <v>2014</v>
      </c>
      <c r="C3312" t="s">
        <v>118</v>
      </c>
      <c r="D3312" t="s">
        <v>120</v>
      </c>
      <c r="E3312">
        <v>14</v>
      </c>
      <c r="F3312" t="s">
        <v>154</v>
      </c>
      <c r="G3312">
        <v>54</v>
      </c>
      <c r="H3312">
        <v>26.928639106368099</v>
      </c>
      <c r="I3312" t="s">
        <v>91</v>
      </c>
    </row>
    <row r="3313" spans="1:9">
      <c r="A3313" t="str">
        <f t="shared" si="51"/>
        <v>C33-C342014AllSexNon-Maori14</v>
      </c>
      <c r="B3313">
        <v>2014</v>
      </c>
      <c r="C3313" t="s">
        <v>118</v>
      </c>
      <c r="D3313" t="s">
        <v>120</v>
      </c>
      <c r="E3313">
        <v>14</v>
      </c>
      <c r="F3313" t="s">
        <v>154</v>
      </c>
      <c r="G3313">
        <v>284</v>
      </c>
      <c r="H3313">
        <v>141.624694559418</v>
      </c>
      <c r="I3313" t="s">
        <v>92</v>
      </c>
    </row>
    <row r="3314" spans="1:9">
      <c r="A3314" t="str">
        <f t="shared" si="51"/>
        <v>C432014AllSexNon-Maori14</v>
      </c>
      <c r="B3314">
        <v>2014</v>
      </c>
      <c r="C3314" t="s">
        <v>118</v>
      </c>
      <c r="D3314" t="s">
        <v>120</v>
      </c>
      <c r="E3314">
        <v>14</v>
      </c>
      <c r="F3314" t="s">
        <v>154</v>
      </c>
      <c r="G3314">
        <v>306</v>
      </c>
      <c r="H3314">
        <v>152.595621602753</v>
      </c>
      <c r="I3314" t="s">
        <v>93</v>
      </c>
    </row>
    <row r="3315" spans="1:9">
      <c r="A3315" t="str">
        <f t="shared" si="51"/>
        <v>C502014AllSexNon-Maori14</v>
      </c>
      <c r="B3315">
        <v>2014</v>
      </c>
      <c r="C3315" t="s">
        <v>118</v>
      </c>
      <c r="D3315" t="s">
        <v>120</v>
      </c>
      <c r="E3315">
        <v>14</v>
      </c>
      <c r="F3315" t="s">
        <v>154</v>
      </c>
      <c r="G3315">
        <v>381</v>
      </c>
      <c r="H3315">
        <v>189.99650925048601</v>
      </c>
      <c r="I3315" t="s">
        <v>102</v>
      </c>
    </row>
    <row r="3316" spans="1:9">
      <c r="A3316" t="str">
        <f t="shared" si="51"/>
        <v>C512014AllSexNon-Maori14</v>
      </c>
      <c r="B3316">
        <v>2014</v>
      </c>
      <c r="C3316" t="s">
        <v>118</v>
      </c>
      <c r="D3316" t="s">
        <v>120</v>
      </c>
      <c r="E3316">
        <v>14</v>
      </c>
      <c r="F3316" t="s">
        <v>154</v>
      </c>
      <c r="G3316">
        <v>7</v>
      </c>
      <c r="H3316">
        <v>3.4907495137884599</v>
      </c>
      <c r="I3316" t="s">
        <v>106</v>
      </c>
    </row>
    <row r="3317" spans="1:9">
      <c r="A3317" t="str">
        <f t="shared" si="51"/>
        <v>C532014AllSexNon-Maori14</v>
      </c>
      <c r="B3317">
        <v>2014</v>
      </c>
      <c r="C3317" t="s">
        <v>118</v>
      </c>
      <c r="D3317" t="s">
        <v>120</v>
      </c>
      <c r="E3317">
        <v>14</v>
      </c>
      <c r="F3317" t="s">
        <v>154</v>
      </c>
      <c r="G3317">
        <v>5</v>
      </c>
      <c r="H3317">
        <v>2.4933925098489</v>
      </c>
      <c r="I3317" t="s">
        <v>103</v>
      </c>
    </row>
    <row r="3318" spans="1:9">
      <c r="A3318" t="str">
        <f t="shared" si="51"/>
        <v>C54-C552014AllSexNon-Maori14</v>
      </c>
      <c r="B3318">
        <v>2014</v>
      </c>
      <c r="C3318" t="s">
        <v>118</v>
      </c>
      <c r="D3318" t="s">
        <v>120</v>
      </c>
      <c r="E3318">
        <v>14</v>
      </c>
      <c r="F3318" t="s">
        <v>154</v>
      </c>
      <c r="G3318">
        <v>66</v>
      </c>
      <c r="H3318">
        <v>32.912781130005499</v>
      </c>
      <c r="I3318" t="s">
        <v>104</v>
      </c>
    </row>
    <row r="3319" spans="1:9">
      <c r="A3319" t="str">
        <f t="shared" si="51"/>
        <v>C56-C572014AllSexNon-Maori14</v>
      </c>
      <c r="B3319">
        <v>2014</v>
      </c>
      <c r="C3319" t="s">
        <v>118</v>
      </c>
      <c r="D3319" t="s">
        <v>120</v>
      </c>
      <c r="E3319">
        <v>14</v>
      </c>
      <c r="F3319" t="s">
        <v>154</v>
      </c>
      <c r="G3319">
        <v>37</v>
      </c>
      <c r="H3319">
        <v>18.451104572881899</v>
      </c>
      <c r="I3319" t="s">
        <v>105</v>
      </c>
    </row>
    <row r="3320" spans="1:9">
      <c r="A3320" t="str">
        <f t="shared" si="51"/>
        <v>C612014AllSexNon-Maori14</v>
      </c>
      <c r="B3320">
        <v>2014</v>
      </c>
      <c r="C3320" t="s">
        <v>118</v>
      </c>
      <c r="D3320" t="s">
        <v>120</v>
      </c>
      <c r="E3320">
        <v>14</v>
      </c>
      <c r="F3320" t="s">
        <v>154</v>
      </c>
      <c r="G3320">
        <v>732</v>
      </c>
      <c r="H3320">
        <v>365.03266344187898</v>
      </c>
      <c r="I3320" t="s">
        <v>107</v>
      </c>
    </row>
    <row r="3321" spans="1:9">
      <c r="A3321" t="str">
        <f t="shared" si="51"/>
        <v>C622014AllSexNon-Maori14</v>
      </c>
      <c r="B3321">
        <v>2014</v>
      </c>
      <c r="C3321" t="s">
        <v>118</v>
      </c>
      <c r="D3321" t="s">
        <v>120</v>
      </c>
      <c r="E3321">
        <v>14</v>
      </c>
      <c r="F3321" t="s">
        <v>154</v>
      </c>
      <c r="G3321">
        <v>5</v>
      </c>
      <c r="H3321">
        <v>2.4933925098489</v>
      </c>
      <c r="I3321" t="s">
        <v>108</v>
      </c>
    </row>
    <row r="3322" spans="1:9">
      <c r="A3322" t="str">
        <f t="shared" si="51"/>
        <v>C64-C66, C682014AllSexNon-Maori14</v>
      </c>
      <c r="B3322">
        <v>2014</v>
      </c>
      <c r="C3322" t="s">
        <v>118</v>
      </c>
      <c r="D3322" t="s">
        <v>120</v>
      </c>
      <c r="E3322">
        <v>14</v>
      </c>
      <c r="F3322" t="s">
        <v>154</v>
      </c>
      <c r="G3322">
        <v>76</v>
      </c>
      <c r="H3322">
        <v>37.899566149703297</v>
      </c>
      <c r="I3322" t="s">
        <v>94</v>
      </c>
    </row>
    <row r="3323" spans="1:9">
      <c r="A3323" t="str">
        <f t="shared" si="51"/>
        <v>C672014AllSexNon-Maori14</v>
      </c>
      <c r="B3323">
        <v>2014</v>
      </c>
      <c r="C3323" t="s">
        <v>118</v>
      </c>
      <c r="D3323" t="s">
        <v>120</v>
      </c>
      <c r="E3323">
        <v>14</v>
      </c>
      <c r="F3323" t="s">
        <v>154</v>
      </c>
      <c r="G3323">
        <v>59</v>
      </c>
      <c r="H3323">
        <v>29.422031616217001</v>
      </c>
      <c r="I3323" t="s">
        <v>95</v>
      </c>
    </row>
    <row r="3324" spans="1:9">
      <c r="A3324" t="str">
        <f t="shared" si="51"/>
        <v>C712014AllSexNon-Maori14</v>
      </c>
      <c r="B3324">
        <v>2014</v>
      </c>
      <c r="C3324" t="s">
        <v>118</v>
      </c>
      <c r="D3324" t="s">
        <v>120</v>
      </c>
      <c r="E3324">
        <v>14</v>
      </c>
      <c r="F3324" t="s">
        <v>154</v>
      </c>
      <c r="G3324">
        <v>36</v>
      </c>
      <c r="H3324">
        <v>17.9524260709121</v>
      </c>
      <c r="I3324" t="s">
        <v>96</v>
      </c>
    </row>
    <row r="3325" spans="1:9">
      <c r="A3325" t="str">
        <f t="shared" si="51"/>
        <v>C732014AllSexNon-Maori14</v>
      </c>
      <c r="B3325">
        <v>2014</v>
      </c>
      <c r="C3325" t="s">
        <v>118</v>
      </c>
      <c r="D3325" t="s">
        <v>120</v>
      </c>
      <c r="E3325">
        <v>14</v>
      </c>
      <c r="F3325" t="s">
        <v>154</v>
      </c>
      <c r="G3325">
        <v>24</v>
      </c>
      <c r="H3325">
        <v>11.9682840472747</v>
      </c>
      <c r="I3325" t="s">
        <v>97</v>
      </c>
    </row>
    <row r="3326" spans="1:9">
      <c r="A3326" t="str">
        <f t="shared" si="51"/>
        <v>C812014AllSexNon-Maori14</v>
      </c>
      <c r="B3326">
        <v>2014</v>
      </c>
      <c r="C3326" t="s">
        <v>118</v>
      </c>
      <c r="D3326" t="s">
        <v>120</v>
      </c>
      <c r="E3326">
        <v>14</v>
      </c>
      <c r="F3326" t="s">
        <v>154</v>
      </c>
      <c r="G3326">
        <v>3</v>
      </c>
      <c r="H3326">
        <v>1.49603550590934</v>
      </c>
      <c r="I3326" t="s">
        <v>98</v>
      </c>
    </row>
    <row r="3327" spans="1:9">
      <c r="A3327" t="str">
        <f t="shared" si="51"/>
        <v>C82-C86, C962014AllSexNon-Maori14</v>
      </c>
      <c r="B3327">
        <v>2014</v>
      </c>
      <c r="C3327" t="s">
        <v>118</v>
      </c>
      <c r="D3327" t="s">
        <v>120</v>
      </c>
      <c r="E3327">
        <v>14</v>
      </c>
      <c r="F3327" t="s">
        <v>154</v>
      </c>
      <c r="G3327">
        <v>102</v>
      </c>
      <c r="H3327">
        <v>50.865207200917602</v>
      </c>
      <c r="I3327" t="s">
        <v>99</v>
      </c>
    </row>
    <row r="3328" spans="1:9">
      <c r="A3328" t="str">
        <f t="shared" si="51"/>
        <v>C902014AllSexNon-Maori14</v>
      </c>
      <c r="B3328">
        <v>2014</v>
      </c>
      <c r="C3328" t="s">
        <v>118</v>
      </c>
      <c r="D3328" t="s">
        <v>120</v>
      </c>
      <c r="E3328">
        <v>14</v>
      </c>
      <c r="F3328" t="s">
        <v>154</v>
      </c>
      <c r="G3328">
        <v>65</v>
      </c>
      <c r="H3328">
        <v>32.4141026280357</v>
      </c>
      <c r="I3328" t="s">
        <v>100</v>
      </c>
    </row>
    <row r="3329" spans="1:9">
      <c r="A3329" t="str">
        <f t="shared" si="51"/>
        <v>C91-C952014AllSexNon-Maori14</v>
      </c>
      <c r="B3329">
        <v>2014</v>
      </c>
      <c r="C3329" t="s">
        <v>118</v>
      </c>
      <c r="D3329" t="s">
        <v>120</v>
      </c>
      <c r="E3329">
        <v>14</v>
      </c>
      <c r="F3329" t="s">
        <v>154</v>
      </c>
      <c r="G3329">
        <v>76</v>
      </c>
      <c r="H3329">
        <v>37.899566149703297</v>
      </c>
      <c r="I3329" t="s">
        <v>101</v>
      </c>
    </row>
    <row r="3330" spans="1:9">
      <c r="A3330" t="str">
        <f t="shared" si="51"/>
        <v>D45-D472014AllSexNon-Maori14</v>
      </c>
      <c r="B3330">
        <v>2014</v>
      </c>
      <c r="C3330" t="s">
        <v>118</v>
      </c>
      <c r="D3330" t="s">
        <v>120</v>
      </c>
      <c r="E3330">
        <v>14</v>
      </c>
      <c r="F3330" t="s">
        <v>154</v>
      </c>
      <c r="G3330">
        <v>32</v>
      </c>
      <c r="H3330">
        <v>15.957712063033</v>
      </c>
      <c r="I3330" t="s">
        <v>142</v>
      </c>
    </row>
    <row r="3331" spans="1:9">
      <c r="A3331" t="str">
        <f t="shared" ref="A3331:A3394" si="52">I3331&amp;B3331&amp;C3331&amp;D3331&amp;E3331</f>
        <v>C00-C142014AllSexNon-Maori15</v>
      </c>
      <c r="B3331">
        <v>2014</v>
      </c>
      <c r="C3331" t="s">
        <v>118</v>
      </c>
      <c r="D3331" t="s">
        <v>120</v>
      </c>
      <c r="E3331">
        <v>15</v>
      </c>
      <c r="F3331" t="s">
        <v>155</v>
      </c>
      <c r="G3331">
        <v>39</v>
      </c>
      <c r="H3331">
        <v>26.1324041811847</v>
      </c>
      <c r="I3331" t="s">
        <v>86</v>
      </c>
    </row>
    <row r="3332" spans="1:9">
      <c r="A3332" t="str">
        <f t="shared" si="52"/>
        <v>C152014AllSexNon-Maori15</v>
      </c>
      <c r="B3332">
        <v>2014</v>
      </c>
      <c r="C3332" t="s">
        <v>118</v>
      </c>
      <c r="D3332" t="s">
        <v>120</v>
      </c>
      <c r="E3332">
        <v>15</v>
      </c>
      <c r="F3332" t="s">
        <v>155</v>
      </c>
      <c r="G3332">
        <v>36</v>
      </c>
      <c r="H3332">
        <v>24.122219244170498</v>
      </c>
      <c r="I3332" t="s">
        <v>87</v>
      </c>
    </row>
    <row r="3333" spans="1:9">
      <c r="A3333" t="str">
        <f t="shared" si="52"/>
        <v>C162014AllSexNon-Maori15</v>
      </c>
      <c r="B3333">
        <v>2014</v>
      </c>
      <c r="C3333" t="s">
        <v>118</v>
      </c>
      <c r="D3333" t="s">
        <v>120</v>
      </c>
      <c r="E3333">
        <v>15</v>
      </c>
      <c r="F3333" t="s">
        <v>155</v>
      </c>
      <c r="G3333">
        <v>57</v>
      </c>
      <c r="H3333">
        <v>38.193513803269902</v>
      </c>
      <c r="I3333" t="s">
        <v>88</v>
      </c>
    </row>
    <row r="3334" spans="1:9">
      <c r="A3334" t="str">
        <f t="shared" si="52"/>
        <v>C18-C212014AllSexNon-Maori15</v>
      </c>
      <c r="B3334">
        <v>2014</v>
      </c>
      <c r="C3334" t="s">
        <v>118</v>
      </c>
      <c r="D3334" t="s">
        <v>120</v>
      </c>
      <c r="E3334">
        <v>15</v>
      </c>
      <c r="F3334" t="s">
        <v>155</v>
      </c>
      <c r="G3334">
        <v>522</v>
      </c>
      <c r="H3334">
        <v>349.772179040472</v>
      </c>
      <c r="I3334" t="s">
        <v>89</v>
      </c>
    </row>
    <row r="3335" spans="1:9">
      <c r="A3335" t="str">
        <f t="shared" si="52"/>
        <v>C222014AllSexNon-Maori15</v>
      </c>
      <c r="B3335">
        <v>2014</v>
      </c>
      <c r="C3335" t="s">
        <v>118</v>
      </c>
      <c r="D3335" t="s">
        <v>120</v>
      </c>
      <c r="E3335">
        <v>15</v>
      </c>
      <c r="F3335" t="s">
        <v>155</v>
      </c>
      <c r="G3335">
        <v>51</v>
      </c>
      <c r="H3335">
        <v>34.173143929241498</v>
      </c>
      <c r="I3335" t="s">
        <v>90</v>
      </c>
    </row>
    <row r="3336" spans="1:9">
      <c r="A3336" t="str">
        <f t="shared" si="52"/>
        <v>C252014AllSexNon-Maori15</v>
      </c>
      <c r="B3336">
        <v>2014</v>
      </c>
      <c r="C3336" t="s">
        <v>118</v>
      </c>
      <c r="D3336" t="s">
        <v>120</v>
      </c>
      <c r="E3336">
        <v>15</v>
      </c>
      <c r="F3336" t="s">
        <v>155</v>
      </c>
      <c r="G3336">
        <v>76</v>
      </c>
      <c r="H3336">
        <v>50.924685071026502</v>
      </c>
      <c r="I3336" t="s">
        <v>91</v>
      </c>
    </row>
    <row r="3337" spans="1:9">
      <c r="A3337" t="str">
        <f t="shared" si="52"/>
        <v>C33-C342014AllSexNon-Maori15</v>
      </c>
      <c r="B3337">
        <v>2014</v>
      </c>
      <c r="C3337" t="s">
        <v>118</v>
      </c>
      <c r="D3337" t="s">
        <v>120</v>
      </c>
      <c r="E3337">
        <v>15</v>
      </c>
      <c r="F3337" t="s">
        <v>155</v>
      </c>
      <c r="G3337">
        <v>318</v>
      </c>
      <c r="H3337">
        <v>213.07960332350601</v>
      </c>
      <c r="I3337" t="s">
        <v>92</v>
      </c>
    </row>
    <row r="3338" spans="1:9">
      <c r="A3338" t="str">
        <f t="shared" si="52"/>
        <v>C432014AllSexNon-Maori15</v>
      </c>
      <c r="B3338">
        <v>2014</v>
      </c>
      <c r="C3338" t="s">
        <v>118</v>
      </c>
      <c r="D3338" t="s">
        <v>120</v>
      </c>
      <c r="E3338">
        <v>15</v>
      </c>
      <c r="F3338" t="s">
        <v>155</v>
      </c>
      <c r="G3338">
        <v>288</v>
      </c>
      <c r="H3338">
        <v>192.97775395336399</v>
      </c>
      <c r="I3338" t="s">
        <v>93</v>
      </c>
    </row>
    <row r="3339" spans="1:9">
      <c r="A3339" t="str">
        <f t="shared" si="52"/>
        <v>C502014AllSexNon-Maori15</v>
      </c>
      <c r="B3339">
        <v>2014</v>
      </c>
      <c r="C3339" t="s">
        <v>118</v>
      </c>
      <c r="D3339" t="s">
        <v>120</v>
      </c>
      <c r="E3339">
        <v>15</v>
      </c>
      <c r="F3339" t="s">
        <v>155</v>
      </c>
      <c r="G3339">
        <v>207</v>
      </c>
      <c r="H3339">
        <v>138.70276065397999</v>
      </c>
      <c r="I3339" t="s">
        <v>102</v>
      </c>
    </row>
    <row r="3340" spans="1:9">
      <c r="A3340" t="str">
        <f t="shared" si="52"/>
        <v>C512014AllSexNon-Maori15</v>
      </c>
      <c r="B3340">
        <v>2014</v>
      </c>
      <c r="C3340" t="s">
        <v>118</v>
      </c>
      <c r="D3340" t="s">
        <v>120</v>
      </c>
      <c r="E3340">
        <v>15</v>
      </c>
      <c r="F3340" t="s">
        <v>155</v>
      </c>
      <c r="G3340">
        <v>5</v>
      </c>
      <c r="H3340">
        <v>3.3503082283570098</v>
      </c>
      <c r="I3340" t="s">
        <v>106</v>
      </c>
    </row>
    <row r="3341" spans="1:9">
      <c r="A3341" t="str">
        <f t="shared" si="52"/>
        <v>C532014AllSexNon-Maori15</v>
      </c>
      <c r="B3341">
        <v>2014</v>
      </c>
      <c r="C3341" t="s">
        <v>118</v>
      </c>
      <c r="D3341" t="s">
        <v>120</v>
      </c>
      <c r="E3341">
        <v>15</v>
      </c>
      <c r="F3341" t="s">
        <v>155</v>
      </c>
      <c r="G3341">
        <v>7</v>
      </c>
      <c r="H3341">
        <v>4.6904315196998096</v>
      </c>
      <c r="I3341" t="s">
        <v>103</v>
      </c>
    </row>
    <row r="3342" spans="1:9">
      <c r="A3342" t="str">
        <f t="shared" si="52"/>
        <v>C54-C552014AllSexNon-Maori15</v>
      </c>
      <c r="B3342">
        <v>2014</v>
      </c>
      <c r="C3342" t="s">
        <v>118</v>
      </c>
      <c r="D3342" t="s">
        <v>120</v>
      </c>
      <c r="E3342">
        <v>15</v>
      </c>
      <c r="F3342" t="s">
        <v>155</v>
      </c>
      <c r="G3342">
        <v>55</v>
      </c>
      <c r="H3342">
        <v>36.853390511927103</v>
      </c>
      <c r="I3342" t="s">
        <v>104</v>
      </c>
    </row>
    <row r="3343" spans="1:9">
      <c r="A3343" t="str">
        <f t="shared" si="52"/>
        <v>C56-C572014AllSexNon-Maori15</v>
      </c>
      <c r="B3343">
        <v>2014</v>
      </c>
      <c r="C3343" t="s">
        <v>118</v>
      </c>
      <c r="D3343" t="s">
        <v>120</v>
      </c>
      <c r="E3343">
        <v>15</v>
      </c>
      <c r="F3343" t="s">
        <v>155</v>
      </c>
      <c r="G3343">
        <v>48</v>
      </c>
      <c r="H3343">
        <v>32.162958992227303</v>
      </c>
      <c r="I3343" t="s">
        <v>105</v>
      </c>
    </row>
    <row r="3344" spans="1:9">
      <c r="A3344" t="str">
        <f t="shared" si="52"/>
        <v>C612014AllSexNon-Maori15</v>
      </c>
      <c r="B3344">
        <v>2014</v>
      </c>
      <c r="C3344" t="s">
        <v>118</v>
      </c>
      <c r="D3344" t="s">
        <v>120</v>
      </c>
      <c r="E3344">
        <v>15</v>
      </c>
      <c r="F3344" t="s">
        <v>155</v>
      </c>
      <c r="G3344">
        <v>516</v>
      </c>
      <c r="H3344">
        <v>345.75180916644302</v>
      </c>
      <c r="I3344" t="s">
        <v>107</v>
      </c>
    </row>
    <row r="3345" spans="1:9">
      <c r="A3345" t="str">
        <f t="shared" si="52"/>
        <v>C622014AllSexNon-Maori15</v>
      </c>
      <c r="B3345">
        <v>2014</v>
      </c>
      <c r="C3345" t="s">
        <v>118</v>
      </c>
      <c r="D3345" t="s">
        <v>120</v>
      </c>
      <c r="E3345">
        <v>15</v>
      </c>
      <c r="F3345" t="s">
        <v>155</v>
      </c>
      <c r="G3345">
        <v>1</v>
      </c>
      <c r="H3345">
        <v>0.67006164567140203</v>
      </c>
      <c r="I3345" t="s">
        <v>108</v>
      </c>
    </row>
    <row r="3346" spans="1:9">
      <c r="A3346" t="str">
        <f t="shared" si="52"/>
        <v>C64-C66, C682014AllSexNon-Maori15</v>
      </c>
      <c r="B3346">
        <v>2014</v>
      </c>
      <c r="C3346" t="s">
        <v>118</v>
      </c>
      <c r="D3346" t="s">
        <v>120</v>
      </c>
      <c r="E3346">
        <v>15</v>
      </c>
      <c r="F3346" t="s">
        <v>155</v>
      </c>
      <c r="G3346">
        <v>116</v>
      </c>
      <c r="H3346">
        <v>77.727150897882595</v>
      </c>
      <c r="I3346" t="s">
        <v>94</v>
      </c>
    </row>
    <row r="3347" spans="1:9">
      <c r="A3347" t="str">
        <f t="shared" si="52"/>
        <v>C672014AllSexNon-Maori15</v>
      </c>
      <c r="B3347">
        <v>2014</v>
      </c>
      <c r="C3347" t="s">
        <v>118</v>
      </c>
      <c r="D3347" t="s">
        <v>120</v>
      </c>
      <c r="E3347">
        <v>15</v>
      </c>
      <c r="F3347" t="s">
        <v>155</v>
      </c>
      <c r="G3347">
        <v>67</v>
      </c>
      <c r="H3347">
        <v>44.894130259983903</v>
      </c>
      <c r="I3347" t="s">
        <v>95</v>
      </c>
    </row>
    <row r="3348" spans="1:9">
      <c r="A3348" t="str">
        <f t="shared" si="52"/>
        <v>C712014AllSexNon-Maori15</v>
      </c>
      <c r="B3348">
        <v>2014</v>
      </c>
      <c r="C3348" t="s">
        <v>118</v>
      </c>
      <c r="D3348" t="s">
        <v>120</v>
      </c>
      <c r="E3348">
        <v>15</v>
      </c>
      <c r="F3348" t="s">
        <v>155</v>
      </c>
      <c r="G3348">
        <v>38</v>
      </c>
      <c r="H3348">
        <v>25.462342535513301</v>
      </c>
      <c r="I3348" t="s">
        <v>96</v>
      </c>
    </row>
    <row r="3349" spans="1:9">
      <c r="A3349" t="str">
        <f t="shared" si="52"/>
        <v>C732014AllSexNon-Maori15</v>
      </c>
      <c r="B3349">
        <v>2014</v>
      </c>
      <c r="C3349" t="s">
        <v>118</v>
      </c>
      <c r="D3349" t="s">
        <v>120</v>
      </c>
      <c r="E3349">
        <v>15</v>
      </c>
      <c r="F3349" t="s">
        <v>155</v>
      </c>
      <c r="G3349">
        <v>19</v>
      </c>
      <c r="H3349">
        <v>12.731171267756601</v>
      </c>
      <c r="I3349" t="s">
        <v>97</v>
      </c>
    </row>
    <row r="3350" spans="1:9">
      <c r="A3350" t="str">
        <f t="shared" si="52"/>
        <v>C812014AllSexNon-Maori15</v>
      </c>
      <c r="B3350">
        <v>2014</v>
      </c>
      <c r="C3350" t="s">
        <v>118</v>
      </c>
      <c r="D3350" t="s">
        <v>120</v>
      </c>
      <c r="E3350">
        <v>15</v>
      </c>
      <c r="F3350" t="s">
        <v>155</v>
      </c>
      <c r="G3350">
        <v>4</v>
      </c>
      <c r="H3350">
        <v>2.6802465826856099</v>
      </c>
      <c r="I3350" t="s">
        <v>98</v>
      </c>
    </row>
    <row r="3351" spans="1:9">
      <c r="A3351" t="str">
        <f t="shared" si="52"/>
        <v>C82-C86, C962014AllSexNon-Maori15</v>
      </c>
      <c r="B3351">
        <v>2014</v>
      </c>
      <c r="C3351" t="s">
        <v>118</v>
      </c>
      <c r="D3351" t="s">
        <v>120</v>
      </c>
      <c r="E3351">
        <v>15</v>
      </c>
      <c r="F3351" t="s">
        <v>155</v>
      </c>
      <c r="G3351">
        <v>83</v>
      </c>
      <c r="H3351">
        <v>55.615116590726302</v>
      </c>
      <c r="I3351" t="s">
        <v>99</v>
      </c>
    </row>
    <row r="3352" spans="1:9">
      <c r="A3352" t="str">
        <f t="shared" si="52"/>
        <v>C902014AllSexNon-Maori15</v>
      </c>
      <c r="B3352">
        <v>2014</v>
      </c>
      <c r="C3352" t="s">
        <v>118</v>
      </c>
      <c r="D3352" t="s">
        <v>120</v>
      </c>
      <c r="E3352">
        <v>15</v>
      </c>
      <c r="F3352" t="s">
        <v>155</v>
      </c>
      <c r="G3352">
        <v>56</v>
      </c>
      <c r="H3352">
        <v>37.523452157598499</v>
      </c>
      <c r="I3352" t="s">
        <v>100</v>
      </c>
    </row>
    <row r="3353" spans="1:9">
      <c r="A3353" t="str">
        <f t="shared" si="52"/>
        <v>C91-C952014AllSexNon-Maori15</v>
      </c>
      <c r="B3353">
        <v>2014</v>
      </c>
      <c r="C3353" t="s">
        <v>118</v>
      </c>
      <c r="D3353" t="s">
        <v>120</v>
      </c>
      <c r="E3353">
        <v>15</v>
      </c>
      <c r="F3353" t="s">
        <v>155</v>
      </c>
      <c r="G3353">
        <v>77</v>
      </c>
      <c r="H3353">
        <v>51.594746716697898</v>
      </c>
      <c r="I3353" t="s">
        <v>101</v>
      </c>
    </row>
    <row r="3354" spans="1:9">
      <c r="A3354" t="str">
        <f t="shared" si="52"/>
        <v>D45-D472014AllSexNon-Maori15</v>
      </c>
      <c r="B3354">
        <v>2014</v>
      </c>
      <c r="C3354" t="s">
        <v>118</v>
      </c>
      <c r="D3354" t="s">
        <v>120</v>
      </c>
      <c r="E3354">
        <v>15</v>
      </c>
      <c r="F3354" t="s">
        <v>155</v>
      </c>
      <c r="G3354">
        <v>35</v>
      </c>
      <c r="H3354">
        <v>23.452157598499099</v>
      </c>
      <c r="I3354" t="s">
        <v>142</v>
      </c>
    </row>
    <row r="3355" spans="1:9">
      <c r="A3355" t="str">
        <f t="shared" si="52"/>
        <v>C00-C142014AllSexNon-Maori16</v>
      </c>
      <c r="B3355">
        <v>2014</v>
      </c>
      <c r="C3355" t="s">
        <v>118</v>
      </c>
      <c r="D3355" t="s">
        <v>120</v>
      </c>
      <c r="E3355">
        <v>16</v>
      </c>
      <c r="F3355" t="s">
        <v>156</v>
      </c>
      <c r="G3355">
        <v>27</v>
      </c>
      <c r="H3355">
        <v>25.153717160424801</v>
      </c>
      <c r="I3355" t="s">
        <v>86</v>
      </c>
    </row>
    <row r="3356" spans="1:9">
      <c r="A3356" t="str">
        <f t="shared" si="52"/>
        <v>C152014AllSexNon-Maori16</v>
      </c>
      <c r="B3356">
        <v>2014</v>
      </c>
      <c r="C3356" t="s">
        <v>118</v>
      </c>
      <c r="D3356" t="s">
        <v>120</v>
      </c>
      <c r="E3356">
        <v>16</v>
      </c>
      <c r="F3356" t="s">
        <v>156</v>
      </c>
      <c r="G3356">
        <v>36</v>
      </c>
      <c r="H3356">
        <v>33.538289547233099</v>
      </c>
      <c r="I3356" t="s">
        <v>87</v>
      </c>
    </row>
    <row r="3357" spans="1:9">
      <c r="A3357" t="str">
        <f t="shared" si="52"/>
        <v>C162014AllSexNon-Maori16</v>
      </c>
      <c r="B3357">
        <v>2014</v>
      </c>
      <c r="C3357" t="s">
        <v>118</v>
      </c>
      <c r="D3357" t="s">
        <v>120</v>
      </c>
      <c r="E3357">
        <v>16</v>
      </c>
      <c r="F3357" t="s">
        <v>156</v>
      </c>
      <c r="G3357">
        <v>43</v>
      </c>
      <c r="H3357">
        <v>40.059623625861697</v>
      </c>
      <c r="I3357" t="s">
        <v>88</v>
      </c>
    </row>
    <row r="3358" spans="1:9">
      <c r="A3358" t="str">
        <f t="shared" si="52"/>
        <v>C18-C212014AllSexNon-Maori16</v>
      </c>
      <c r="B3358">
        <v>2014</v>
      </c>
      <c r="C3358" t="s">
        <v>118</v>
      </c>
      <c r="D3358" t="s">
        <v>120</v>
      </c>
      <c r="E3358">
        <v>16</v>
      </c>
      <c r="F3358" t="s">
        <v>156</v>
      </c>
      <c r="G3358">
        <v>473</v>
      </c>
      <c r="H3358">
        <v>440.65585988447901</v>
      </c>
      <c r="I3358" t="s">
        <v>89</v>
      </c>
    </row>
    <row r="3359" spans="1:9">
      <c r="A3359" t="str">
        <f t="shared" si="52"/>
        <v>C222014AllSexNon-Maori16</v>
      </c>
      <c r="B3359">
        <v>2014</v>
      </c>
      <c r="C3359" t="s">
        <v>118</v>
      </c>
      <c r="D3359" t="s">
        <v>120</v>
      </c>
      <c r="E3359">
        <v>16</v>
      </c>
      <c r="F3359" t="s">
        <v>156</v>
      </c>
      <c r="G3359">
        <v>39</v>
      </c>
      <c r="H3359">
        <v>36.333147009502497</v>
      </c>
      <c r="I3359" t="s">
        <v>90</v>
      </c>
    </row>
    <row r="3360" spans="1:9">
      <c r="A3360" t="str">
        <f t="shared" si="52"/>
        <v>C252014AllSexNon-Maori16</v>
      </c>
      <c r="B3360">
        <v>2014</v>
      </c>
      <c r="C3360" t="s">
        <v>118</v>
      </c>
      <c r="D3360" t="s">
        <v>120</v>
      </c>
      <c r="E3360">
        <v>16</v>
      </c>
      <c r="F3360" t="s">
        <v>156</v>
      </c>
      <c r="G3360">
        <v>65</v>
      </c>
      <c r="H3360">
        <v>60.5552450158375</v>
      </c>
      <c r="I3360" t="s">
        <v>91</v>
      </c>
    </row>
    <row r="3361" spans="1:9">
      <c r="A3361" t="str">
        <f t="shared" si="52"/>
        <v>C33-C342014AllSexNon-Maori16</v>
      </c>
      <c r="B3361">
        <v>2014</v>
      </c>
      <c r="C3361" t="s">
        <v>118</v>
      </c>
      <c r="D3361" t="s">
        <v>120</v>
      </c>
      <c r="E3361">
        <v>16</v>
      </c>
      <c r="F3361" t="s">
        <v>156</v>
      </c>
      <c r="G3361">
        <v>302</v>
      </c>
      <c r="H3361">
        <v>281.34898453512199</v>
      </c>
      <c r="I3361" t="s">
        <v>92</v>
      </c>
    </row>
    <row r="3362" spans="1:9">
      <c r="A3362" t="str">
        <f t="shared" si="52"/>
        <v>C432014AllSexNon-Maori16</v>
      </c>
      <c r="B3362">
        <v>2014</v>
      </c>
      <c r="C3362" t="s">
        <v>118</v>
      </c>
      <c r="D3362" t="s">
        <v>120</v>
      </c>
      <c r="E3362">
        <v>16</v>
      </c>
      <c r="F3362" t="s">
        <v>156</v>
      </c>
      <c r="G3362">
        <v>224</v>
      </c>
      <c r="H3362">
        <v>208.68269051611699</v>
      </c>
      <c r="I3362" t="s">
        <v>93</v>
      </c>
    </row>
    <row r="3363" spans="1:9">
      <c r="A3363" t="str">
        <f t="shared" si="52"/>
        <v>C502014AllSexNon-Maori16</v>
      </c>
      <c r="B3363">
        <v>2014</v>
      </c>
      <c r="C3363" t="s">
        <v>118</v>
      </c>
      <c r="D3363" t="s">
        <v>120</v>
      </c>
      <c r="E3363">
        <v>16</v>
      </c>
      <c r="F3363" t="s">
        <v>156</v>
      </c>
      <c r="G3363">
        <v>199</v>
      </c>
      <c r="H3363">
        <v>185.39221166387199</v>
      </c>
      <c r="I3363" t="s">
        <v>102</v>
      </c>
    </row>
    <row r="3364" spans="1:9">
      <c r="A3364" t="str">
        <f t="shared" si="52"/>
        <v>C512014AllSexNon-Maori16</v>
      </c>
      <c r="B3364">
        <v>2014</v>
      </c>
      <c r="C3364" t="s">
        <v>118</v>
      </c>
      <c r="D3364" t="s">
        <v>120</v>
      </c>
      <c r="E3364">
        <v>16</v>
      </c>
      <c r="F3364" t="s">
        <v>156</v>
      </c>
      <c r="G3364">
        <v>5</v>
      </c>
      <c r="H3364">
        <v>4.65809577044904</v>
      </c>
      <c r="I3364" t="s">
        <v>106</v>
      </c>
    </row>
    <row r="3365" spans="1:9">
      <c r="A3365" t="str">
        <f t="shared" si="52"/>
        <v>C532014AllSexNon-Maori16</v>
      </c>
      <c r="B3365">
        <v>2014</v>
      </c>
      <c r="C3365" t="s">
        <v>118</v>
      </c>
      <c r="D3365" t="s">
        <v>120</v>
      </c>
      <c r="E3365">
        <v>16</v>
      </c>
      <c r="F3365" t="s">
        <v>156</v>
      </c>
      <c r="G3365">
        <v>10</v>
      </c>
      <c r="H3365">
        <v>9.31619154089808</v>
      </c>
      <c r="I3365" t="s">
        <v>103</v>
      </c>
    </row>
    <row r="3366" spans="1:9">
      <c r="A3366" t="str">
        <f t="shared" si="52"/>
        <v>C54-C552014AllSexNon-Maori16</v>
      </c>
      <c r="B3366">
        <v>2014</v>
      </c>
      <c r="C3366" t="s">
        <v>118</v>
      </c>
      <c r="D3366" t="s">
        <v>120</v>
      </c>
      <c r="E3366">
        <v>16</v>
      </c>
      <c r="F3366" t="s">
        <v>156</v>
      </c>
      <c r="G3366">
        <v>33</v>
      </c>
      <c r="H3366">
        <v>30.7434320849637</v>
      </c>
      <c r="I3366" t="s">
        <v>104</v>
      </c>
    </row>
    <row r="3367" spans="1:9">
      <c r="A3367" t="str">
        <f t="shared" si="52"/>
        <v>C56-C572014AllSexNon-Maori16</v>
      </c>
      <c r="B3367">
        <v>2014</v>
      </c>
      <c r="C3367" t="s">
        <v>118</v>
      </c>
      <c r="D3367" t="s">
        <v>120</v>
      </c>
      <c r="E3367">
        <v>16</v>
      </c>
      <c r="F3367" t="s">
        <v>156</v>
      </c>
      <c r="G3367">
        <v>29</v>
      </c>
      <c r="H3367">
        <v>27.016955468604401</v>
      </c>
      <c r="I3367" t="s">
        <v>105</v>
      </c>
    </row>
    <row r="3368" spans="1:9">
      <c r="A3368" t="str">
        <f t="shared" si="52"/>
        <v>C612014AllSexNon-Maori16</v>
      </c>
      <c r="B3368">
        <v>2014</v>
      </c>
      <c r="C3368" t="s">
        <v>118</v>
      </c>
      <c r="D3368" t="s">
        <v>120</v>
      </c>
      <c r="E3368">
        <v>16</v>
      </c>
      <c r="F3368" t="s">
        <v>156</v>
      </c>
      <c r="G3368">
        <v>272</v>
      </c>
      <c r="H3368">
        <v>253.40040991242799</v>
      </c>
      <c r="I3368" t="s">
        <v>107</v>
      </c>
    </row>
    <row r="3369" spans="1:9">
      <c r="A3369" t="str">
        <f t="shared" si="52"/>
        <v>C64-C66, C682014AllSexNon-Maori16</v>
      </c>
      <c r="B3369">
        <v>2014</v>
      </c>
      <c r="C3369" t="s">
        <v>118</v>
      </c>
      <c r="D3369" t="s">
        <v>120</v>
      </c>
      <c r="E3369">
        <v>16</v>
      </c>
      <c r="F3369" t="s">
        <v>156</v>
      </c>
      <c r="G3369">
        <v>64</v>
      </c>
      <c r="H3369">
        <v>59.623625861747698</v>
      </c>
      <c r="I3369" t="s">
        <v>94</v>
      </c>
    </row>
    <row r="3370" spans="1:9">
      <c r="A3370" t="str">
        <f t="shared" si="52"/>
        <v>C672014AllSexNon-Maori16</v>
      </c>
      <c r="B3370">
        <v>2014</v>
      </c>
      <c r="C3370" t="s">
        <v>118</v>
      </c>
      <c r="D3370" t="s">
        <v>120</v>
      </c>
      <c r="E3370">
        <v>16</v>
      </c>
      <c r="F3370" t="s">
        <v>156</v>
      </c>
      <c r="G3370">
        <v>70</v>
      </c>
      <c r="H3370">
        <v>65.213340786286594</v>
      </c>
      <c r="I3370" t="s">
        <v>95</v>
      </c>
    </row>
    <row r="3371" spans="1:9">
      <c r="A3371" t="str">
        <f t="shared" si="52"/>
        <v>C712014AllSexNon-Maori16</v>
      </c>
      <c r="B3371">
        <v>2014</v>
      </c>
      <c r="C3371" t="s">
        <v>118</v>
      </c>
      <c r="D3371" t="s">
        <v>120</v>
      </c>
      <c r="E3371">
        <v>16</v>
      </c>
      <c r="F3371" t="s">
        <v>156</v>
      </c>
      <c r="G3371">
        <v>26</v>
      </c>
      <c r="H3371">
        <v>24.222098006334999</v>
      </c>
      <c r="I3371" t="s">
        <v>96</v>
      </c>
    </row>
    <row r="3372" spans="1:9">
      <c r="A3372" t="str">
        <f t="shared" si="52"/>
        <v>C732014AllSexNon-Maori16</v>
      </c>
      <c r="B3372">
        <v>2014</v>
      </c>
      <c r="C3372" t="s">
        <v>118</v>
      </c>
      <c r="D3372" t="s">
        <v>120</v>
      </c>
      <c r="E3372">
        <v>16</v>
      </c>
      <c r="F3372" t="s">
        <v>156</v>
      </c>
      <c r="G3372">
        <v>16</v>
      </c>
      <c r="H3372">
        <v>14.9059064654369</v>
      </c>
      <c r="I3372" t="s">
        <v>97</v>
      </c>
    </row>
    <row r="3373" spans="1:9">
      <c r="A3373" t="str">
        <f t="shared" si="52"/>
        <v>C812014AllSexNon-Maori16</v>
      </c>
      <c r="B3373">
        <v>2014</v>
      </c>
      <c r="C3373" t="s">
        <v>118</v>
      </c>
      <c r="D3373" t="s">
        <v>120</v>
      </c>
      <c r="E3373">
        <v>16</v>
      </c>
      <c r="F3373" t="s">
        <v>156</v>
      </c>
      <c r="G3373">
        <v>6</v>
      </c>
      <c r="H3373">
        <v>5.5897149245388498</v>
      </c>
      <c r="I3373" t="s">
        <v>98</v>
      </c>
    </row>
    <row r="3374" spans="1:9">
      <c r="A3374" t="str">
        <f t="shared" si="52"/>
        <v>C82-C86, C962014AllSexNon-Maori16</v>
      </c>
      <c r="B3374">
        <v>2014</v>
      </c>
      <c r="C3374" t="s">
        <v>118</v>
      </c>
      <c r="D3374" t="s">
        <v>120</v>
      </c>
      <c r="E3374">
        <v>16</v>
      </c>
      <c r="F3374" t="s">
        <v>156</v>
      </c>
      <c r="G3374">
        <v>93</v>
      </c>
      <c r="H3374">
        <v>86.640581330352106</v>
      </c>
      <c r="I3374" t="s">
        <v>99</v>
      </c>
    </row>
    <row r="3375" spans="1:9">
      <c r="A3375" t="str">
        <f t="shared" si="52"/>
        <v>C902014AllSexNon-Maori16</v>
      </c>
      <c r="B3375">
        <v>2014</v>
      </c>
      <c r="C3375" t="s">
        <v>118</v>
      </c>
      <c r="D3375" t="s">
        <v>120</v>
      </c>
      <c r="E3375">
        <v>16</v>
      </c>
      <c r="F3375" t="s">
        <v>156</v>
      </c>
      <c r="G3375">
        <v>55</v>
      </c>
      <c r="H3375">
        <v>51.239053474939404</v>
      </c>
      <c r="I3375" t="s">
        <v>100</v>
      </c>
    </row>
    <row r="3376" spans="1:9">
      <c r="A3376" t="str">
        <f t="shared" si="52"/>
        <v>C91-C952014AllSexNon-Maori16</v>
      </c>
      <c r="B3376">
        <v>2014</v>
      </c>
      <c r="C3376" t="s">
        <v>118</v>
      </c>
      <c r="D3376" t="s">
        <v>120</v>
      </c>
      <c r="E3376">
        <v>16</v>
      </c>
      <c r="F3376" t="s">
        <v>156</v>
      </c>
      <c r="G3376">
        <v>70</v>
      </c>
      <c r="H3376">
        <v>65.213340786286594</v>
      </c>
      <c r="I3376" t="s">
        <v>101</v>
      </c>
    </row>
    <row r="3377" spans="1:9">
      <c r="A3377" t="str">
        <f t="shared" si="52"/>
        <v>D45-D472014AllSexNon-Maori16</v>
      </c>
      <c r="B3377">
        <v>2014</v>
      </c>
      <c r="C3377" t="s">
        <v>118</v>
      </c>
      <c r="D3377" t="s">
        <v>120</v>
      </c>
      <c r="E3377">
        <v>16</v>
      </c>
      <c r="F3377" t="s">
        <v>156</v>
      </c>
      <c r="G3377">
        <v>51</v>
      </c>
      <c r="H3377">
        <v>47.512576858580204</v>
      </c>
      <c r="I3377" t="s">
        <v>142</v>
      </c>
    </row>
    <row r="3378" spans="1:9">
      <c r="A3378" t="str">
        <f t="shared" si="52"/>
        <v>C00-C142014AllSexNon-Maori17</v>
      </c>
      <c r="B3378">
        <v>2014</v>
      </c>
      <c r="C3378" t="s">
        <v>118</v>
      </c>
      <c r="D3378" t="s">
        <v>120</v>
      </c>
      <c r="E3378">
        <v>17</v>
      </c>
      <c r="F3378" t="s">
        <v>157</v>
      </c>
      <c r="G3378">
        <v>31</v>
      </c>
      <c r="H3378">
        <v>39.131532441302703</v>
      </c>
      <c r="I3378" t="s">
        <v>86</v>
      </c>
    </row>
    <row r="3379" spans="1:9">
      <c r="A3379" t="str">
        <f t="shared" si="52"/>
        <v>C152014AllSexNon-Maori17</v>
      </c>
      <c r="B3379">
        <v>2014</v>
      </c>
      <c r="C3379" t="s">
        <v>118</v>
      </c>
      <c r="D3379" t="s">
        <v>120</v>
      </c>
      <c r="E3379">
        <v>17</v>
      </c>
      <c r="F3379" t="s">
        <v>157</v>
      </c>
      <c r="G3379">
        <v>35</v>
      </c>
      <c r="H3379">
        <v>44.180762433728901</v>
      </c>
      <c r="I3379" t="s">
        <v>87</v>
      </c>
    </row>
    <row r="3380" spans="1:9">
      <c r="A3380" t="str">
        <f t="shared" si="52"/>
        <v>C162014AllSexNon-Maori17</v>
      </c>
      <c r="B3380">
        <v>2014</v>
      </c>
      <c r="C3380" t="s">
        <v>118</v>
      </c>
      <c r="D3380" t="s">
        <v>120</v>
      </c>
      <c r="E3380">
        <v>17</v>
      </c>
      <c r="F3380" t="s">
        <v>157</v>
      </c>
      <c r="G3380">
        <v>53</v>
      </c>
      <c r="H3380">
        <v>66.902297399646599</v>
      </c>
      <c r="I3380" t="s">
        <v>88</v>
      </c>
    </row>
    <row r="3381" spans="1:9">
      <c r="A3381" t="str">
        <f t="shared" si="52"/>
        <v>C18-C212014AllSexNon-Maori17</v>
      </c>
      <c r="B3381">
        <v>2014</v>
      </c>
      <c r="C3381" t="s">
        <v>118</v>
      </c>
      <c r="D3381" t="s">
        <v>120</v>
      </c>
      <c r="E3381">
        <v>17</v>
      </c>
      <c r="F3381" t="s">
        <v>157</v>
      </c>
      <c r="G3381">
        <v>434</v>
      </c>
      <c r="H3381">
        <v>547.841454178238</v>
      </c>
      <c r="I3381" t="s">
        <v>89</v>
      </c>
    </row>
    <row r="3382" spans="1:9">
      <c r="A3382" t="str">
        <f t="shared" si="52"/>
        <v>C222014AllSexNon-Maori17</v>
      </c>
      <c r="B3382">
        <v>2014</v>
      </c>
      <c r="C3382" t="s">
        <v>118</v>
      </c>
      <c r="D3382" t="s">
        <v>120</v>
      </c>
      <c r="E3382">
        <v>17</v>
      </c>
      <c r="F3382" t="s">
        <v>157</v>
      </c>
      <c r="G3382">
        <v>25</v>
      </c>
      <c r="H3382">
        <v>31.557687452663501</v>
      </c>
      <c r="I3382" t="s">
        <v>90</v>
      </c>
    </row>
    <row r="3383" spans="1:9">
      <c r="A3383" t="str">
        <f t="shared" si="52"/>
        <v>C252014AllSexNon-Maori17</v>
      </c>
      <c r="B3383">
        <v>2014</v>
      </c>
      <c r="C3383" t="s">
        <v>118</v>
      </c>
      <c r="D3383" t="s">
        <v>120</v>
      </c>
      <c r="E3383">
        <v>17</v>
      </c>
      <c r="F3383" t="s">
        <v>157</v>
      </c>
      <c r="G3383">
        <v>89</v>
      </c>
      <c r="H3383">
        <v>112.345367331482</v>
      </c>
      <c r="I3383" t="s">
        <v>91</v>
      </c>
    </row>
    <row r="3384" spans="1:9">
      <c r="A3384" t="str">
        <f t="shared" si="52"/>
        <v>C33-C342014AllSexNon-Maori17</v>
      </c>
      <c r="B3384">
        <v>2014</v>
      </c>
      <c r="C3384" t="s">
        <v>118</v>
      </c>
      <c r="D3384" t="s">
        <v>120</v>
      </c>
      <c r="E3384">
        <v>17</v>
      </c>
      <c r="F3384" t="s">
        <v>157</v>
      </c>
      <c r="G3384">
        <v>248</v>
      </c>
      <c r="H3384">
        <v>313.05225953042202</v>
      </c>
      <c r="I3384" t="s">
        <v>92</v>
      </c>
    </row>
    <row r="3385" spans="1:9">
      <c r="A3385" t="str">
        <f t="shared" si="52"/>
        <v>C432014AllSexNon-Maori17</v>
      </c>
      <c r="B3385">
        <v>2014</v>
      </c>
      <c r="C3385" t="s">
        <v>118</v>
      </c>
      <c r="D3385" t="s">
        <v>120</v>
      </c>
      <c r="E3385">
        <v>17</v>
      </c>
      <c r="F3385" t="s">
        <v>157</v>
      </c>
      <c r="G3385">
        <v>190</v>
      </c>
      <c r="H3385">
        <v>239.83842464024201</v>
      </c>
      <c r="I3385" t="s">
        <v>93</v>
      </c>
    </row>
    <row r="3386" spans="1:9">
      <c r="A3386" t="str">
        <f t="shared" si="52"/>
        <v>C502014AllSexNon-Maori17</v>
      </c>
      <c r="B3386">
        <v>2014</v>
      </c>
      <c r="C3386" t="s">
        <v>118</v>
      </c>
      <c r="D3386" t="s">
        <v>120</v>
      </c>
      <c r="E3386">
        <v>17</v>
      </c>
      <c r="F3386" t="s">
        <v>157</v>
      </c>
      <c r="G3386">
        <v>172</v>
      </c>
      <c r="H3386">
        <v>217.11688967432499</v>
      </c>
      <c r="I3386" t="s">
        <v>102</v>
      </c>
    </row>
    <row r="3387" spans="1:9">
      <c r="A3387" t="str">
        <f t="shared" si="52"/>
        <v>C512014AllSexNon-Maori17</v>
      </c>
      <c r="B3387">
        <v>2014</v>
      </c>
      <c r="C3387" t="s">
        <v>118</v>
      </c>
      <c r="D3387" t="s">
        <v>120</v>
      </c>
      <c r="E3387">
        <v>17</v>
      </c>
      <c r="F3387" t="s">
        <v>157</v>
      </c>
      <c r="G3387">
        <v>6</v>
      </c>
      <c r="H3387">
        <v>7.5738449886392303</v>
      </c>
      <c r="I3387" t="s">
        <v>106</v>
      </c>
    </row>
    <row r="3388" spans="1:9">
      <c r="A3388" t="str">
        <f t="shared" si="52"/>
        <v>C532014AllSexNon-Maori17</v>
      </c>
      <c r="B3388">
        <v>2014</v>
      </c>
      <c r="C3388" t="s">
        <v>118</v>
      </c>
      <c r="D3388" t="s">
        <v>120</v>
      </c>
      <c r="E3388">
        <v>17</v>
      </c>
      <c r="F3388" t="s">
        <v>157</v>
      </c>
      <c r="G3388">
        <v>1</v>
      </c>
      <c r="H3388">
        <v>1.2623074981065401</v>
      </c>
      <c r="I3388" t="s">
        <v>103</v>
      </c>
    </row>
    <row r="3389" spans="1:9">
      <c r="A3389" t="str">
        <f t="shared" si="52"/>
        <v>C54-C552014AllSexNon-Maori17</v>
      </c>
      <c r="B3389">
        <v>2014</v>
      </c>
      <c r="C3389" t="s">
        <v>118</v>
      </c>
      <c r="D3389" t="s">
        <v>120</v>
      </c>
      <c r="E3389">
        <v>17</v>
      </c>
      <c r="F3389" t="s">
        <v>157</v>
      </c>
      <c r="G3389">
        <v>29</v>
      </c>
      <c r="H3389">
        <v>36.6069174450896</v>
      </c>
      <c r="I3389" t="s">
        <v>104</v>
      </c>
    </row>
    <row r="3390" spans="1:9">
      <c r="A3390" t="str">
        <f t="shared" si="52"/>
        <v>C56-C572014AllSexNon-Maori17</v>
      </c>
      <c r="B3390">
        <v>2014</v>
      </c>
      <c r="C3390" t="s">
        <v>118</v>
      </c>
      <c r="D3390" t="s">
        <v>120</v>
      </c>
      <c r="E3390">
        <v>17</v>
      </c>
      <c r="F3390" t="s">
        <v>157</v>
      </c>
      <c r="G3390">
        <v>28</v>
      </c>
      <c r="H3390">
        <v>35.344609946983098</v>
      </c>
      <c r="I3390" t="s">
        <v>105</v>
      </c>
    </row>
    <row r="3391" spans="1:9">
      <c r="A3391" t="str">
        <f t="shared" si="52"/>
        <v>C612014AllSexNon-Maori17</v>
      </c>
      <c r="B3391">
        <v>2014</v>
      </c>
      <c r="C3391" t="s">
        <v>118</v>
      </c>
      <c r="D3391" t="s">
        <v>120</v>
      </c>
      <c r="E3391">
        <v>17</v>
      </c>
      <c r="F3391" t="s">
        <v>157</v>
      </c>
      <c r="G3391">
        <v>195</v>
      </c>
      <c r="H3391">
        <v>246.14996213077501</v>
      </c>
      <c r="I3391" t="s">
        <v>107</v>
      </c>
    </row>
    <row r="3392" spans="1:9">
      <c r="A3392" t="str">
        <f t="shared" si="52"/>
        <v>C64-C66, C682014AllSexNon-Maori17</v>
      </c>
      <c r="B3392">
        <v>2014</v>
      </c>
      <c r="C3392" t="s">
        <v>118</v>
      </c>
      <c r="D3392" t="s">
        <v>120</v>
      </c>
      <c r="E3392">
        <v>17</v>
      </c>
      <c r="F3392" t="s">
        <v>157</v>
      </c>
      <c r="G3392">
        <v>56</v>
      </c>
      <c r="H3392">
        <v>70.689219893966197</v>
      </c>
      <c r="I3392" t="s">
        <v>94</v>
      </c>
    </row>
    <row r="3393" spans="1:9">
      <c r="A3393" t="str">
        <f t="shared" si="52"/>
        <v>C672014AllSexNon-Maori17</v>
      </c>
      <c r="B3393">
        <v>2014</v>
      </c>
      <c r="C3393" t="s">
        <v>118</v>
      </c>
      <c r="D3393" t="s">
        <v>120</v>
      </c>
      <c r="E3393">
        <v>17</v>
      </c>
      <c r="F3393" t="s">
        <v>157</v>
      </c>
      <c r="G3393">
        <v>70</v>
      </c>
      <c r="H3393">
        <v>88.361524867457703</v>
      </c>
      <c r="I3393" t="s">
        <v>95</v>
      </c>
    </row>
    <row r="3394" spans="1:9">
      <c r="A3394" t="str">
        <f t="shared" si="52"/>
        <v>C712014AllSexNon-Maori17</v>
      </c>
      <c r="B3394">
        <v>2014</v>
      </c>
      <c r="C3394" t="s">
        <v>118</v>
      </c>
      <c r="D3394" t="s">
        <v>120</v>
      </c>
      <c r="E3394">
        <v>17</v>
      </c>
      <c r="F3394" t="s">
        <v>157</v>
      </c>
      <c r="G3394">
        <v>18</v>
      </c>
      <c r="H3394">
        <v>22.721534965917701</v>
      </c>
      <c r="I3394" t="s">
        <v>96</v>
      </c>
    </row>
    <row r="3395" spans="1:9">
      <c r="A3395" t="str">
        <f t="shared" ref="A3395:A3458" si="53">I3395&amp;B3395&amp;C3395&amp;D3395&amp;E3395</f>
        <v>C732014AllSexNon-Maori17</v>
      </c>
      <c r="B3395">
        <v>2014</v>
      </c>
      <c r="C3395" t="s">
        <v>118</v>
      </c>
      <c r="D3395" t="s">
        <v>120</v>
      </c>
      <c r="E3395">
        <v>17</v>
      </c>
      <c r="F3395" t="s">
        <v>157</v>
      </c>
      <c r="G3395">
        <v>10</v>
      </c>
      <c r="H3395">
        <v>12.6230749810654</v>
      </c>
      <c r="I3395" t="s">
        <v>97</v>
      </c>
    </row>
    <row r="3396" spans="1:9">
      <c r="A3396" t="str">
        <f t="shared" si="53"/>
        <v>C812014AllSexNon-Maori17</v>
      </c>
      <c r="B3396">
        <v>2014</v>
      </c>
      <c r="C3396" t="s">
        <v>118</v>
      </c>
      <c r="D3396" t="s">
        <v>120</v>
      </c>
      <c r="E3396">
        <v>17</v>
      </c>
      <c r="F3396" t="s">
        <v>157</v>
      </c>
      <c r="G3396">
        <v>7</v>
      </c>
      <c r="H3396">
        <v>8.8361524867457693</v>
      </c>
      <c r="I3396" t="s">
        <v>98</v>
      </c>
    </row>
    <row r="3397" spans="1:9">
      <c r="A3397" t="str">
        <f t="shared" si="53"/>
        <v>C82-C86, C962014AllSexNon-Maori17</v>
      </c>
      <c r="B3397">
        <v>2014</v>
      </c>
      <c r="C3397" t="s">
        <v>118</v>
      </c>
      <c r="D3397" t="s">
        <v>120</v>
      </c>
      <c r="E3397">
        <v>17</v>
      </c>
      <c r="F3397" t="s">
        <v>157</v>
      </c>
      <c r="G3397">
        <v>65</v>
      </c>
      <c r="H3397">
        <v>82.049987376925003</v>
      </c>
      <c r="I3397" t="s">
        <v>99</v>
      </c>
    </row>
    <row r="3398" spans="1:9">
      <c r="A3398" t="str">
        <f t="shared" si="53"/>
        <v>C902014AllSexNon-Maori17</v>
      </c>
      <c r="B3398">
        <v>2014</v>
      </c>
      <c r="C3398" t="s">
        <v>118</v>
      </c>
      <c r="D3398" t="s">
        <v>120</v>
      </c>
      <c r="E3398">
        <v>17</v>
      </c>
      <c r="F3398" t="s">
        <v>157</v>
      </c>
      <c r="G3398">
        <v>38</v>
      </c>
      <c r="H3398">
        <v>47.967684928048499</v>
      </c>
      <c r="I3398" t="s">
        <v>100</v>
      </c>
    </row>
    <row r="3399" spans="1:9">
      <c r="A3399" t="str">
        <f t="shared" si="53"/>
        <v>C91-C952014AllSexNon-Maori17</v>
      </c>
      <c r="B3399">
        <v>2014</v>
      </c>
      <c r="C3399" t="s">
        <v>118</v>
      </c>
      <c r="D3399" t="s">
        <v>120</v>
      </c>
      <c r="E3399">
        <v>17</v>
      </c>
      <c r="F3399" t="s">
        <v>157</v>
      </c>
      <c r="G3399">
        <v>63</v>
      </c>
      <c r="H3399">
        <v>79.5253723807119</v>
      </c>
      <c r="I3399" t="s">
        <v>101</v>
      </c>
    </row>
    <row r="3400" spans="1:9">
      <c r="A3400" t="str">
        <f t="shared" si="53"/>
        <v>D45-D472014AllSexNon-Maori17</v>
      </c>
      <c r="B3400">
        <v>2014</v>
      </c>
      <c r="C3400" t="s">
        <v>118</v>
      </c>
      <c r="D3400" t="s">
        <v>120</v>
      </c>
      <c r="E3400">
        <v>17</v>
      </c>
      <c r="F3400" t="s">
        <v>157</v>
      </c>
      <c r="G3400">
        <v>55</v>
      </c>
      <c r="H3400">
        <v>69.426912395859603</v>
      </c>
      <c r="I3400" t="s">
        <v>142</v>
      </c>
    </row>
    <row r="3401" spans="1:9">
      <c r="A3401" t="str">
        <f t="shared" si="53"/>
        <v>C00-C142014AllSexNon-Maori18</v>
      </c>
      <c r="B3401">
        <v>2014</v>
      </c>
      <c r="C3401" t="s">
        <v>118</v>
      </c>
      <c r="D3401" t="s">
        <v>120</v>
      </c>
      <c r="E3401">
        <v>18</v>
      </c>
      <c r="F3401" t="s">
        <v>20</v>
      </c>
      <c r="G3401">
        <v>25</v>
      </c>
      <c r="H3401">
        <v>33.077533739084402</v>
      </c>
      <c r="I3401" t="s">
        <v>86</v>
      </c>
    </row>
    <row r="3402" spans="1:9">
      <c r="A3402" t="str">
        <f t="shared" si="53"/>
        <v>C152014AllSexNon-Maori18</v>
      </c>
      <c r="B3402">
        <v>2014</v>
      </c>
      <c r="C3402" t="s">
        <v>118</v>
      </c>
      <c r="D3402" t="s">
        <v>120</v>
      </c>
      <c r="E3402">
        <v>18</v>
      </c>
      <c r="F3402" t="s">
        <v>20</v>
      </c>
      <c r="G3402">
        <v>41</v>
      </c>
      <c r="H3402">
        <v>54.247155332098401</v>
      </c>
      <c r="I3402" t="s">
        <v>87</v>
      </c>
    </row>
    <row r="3403" spans="1:9">
      <c r="A3403" t="str">
        <f t="shared" si="53"/>
        <v>C162014AllSexNon-Maori18</v>
      </c>
      <c r="B3403">
        <v>2014</v>
      </c>
      <c r="C3403" t="s">
        <v>118</v>
      </c>
      <c r="D3403" t="s">
        <v>120</v>
      </c>
      <c r="E3403">
        <v>18</v>
      </c>
      <c r="F3403" t="s">
        <v>20</v>
      </c>
      <c r="G3403">
        <v>32</v>
      </c>
      <c r="H3403">
        <v>42.339243186028</v>
      </c>
      <c r="I3403" t="s">
        <v>88</v>
      </c>
    </row>
    <row r="3404" spans="1:9">
      <c r="A3404" t="str">
        <f t="shared" si="53"/>
        <v>C18-C212014AllSexNon-Maori18</v>
      </c>
      <c r="B3404">
        <v>2014</v>
      </c>
      <c r="C3404" t="s">
        <v>118</v>
      </c>
      <c r="D3404" t="s">
        <v>120</v>
      </c>
      <c r="E3404">
        <v>18</v>
      </c>
      <c r="F3404" t="s">
        <v>20</v>
      </c>
      <c r="G3404">
        <v>378</v>
      </c>
      <c r="H3404">
        <v>500.13231013495601</v>
      </c>
      <c r="I3404" t="s">
        <v>89</v>
      </c>
    </row>
    <row r="3405" spans="1:9">
      <c r="A3405" t="str">
        <f t="shared" si="53"/>
        <v>C222014AllSexNon-Maori18</v>
      </c>
      <c r="B3405">
        <v>2014</v>
      </c>
      <c r="C3405" t="s">
        <v>118</v>
      </c>
      <c r="D3405" t="s">
        <v>120</v>
      </c>
      <c r="E3405">
        <v>18</v>
      </c>
      <c r="F3405" t="s">
        <v>20</v>
      </c>
      <c r="G3405">
        <v>26</v>
      </c>
      <c r="H3405">
        <v>34.400635088647803</v>
      </c>
      <c r="I3405" t="s">
        <v>90</v>
      </c>
    </row>
    <row r="3406" spans="1:9">
      <c r="A3406" t="str">
        <f t="shared" si="53"/>
        <v>C252014AllSexNon-Maori18</v>
      </c>
      <c r="B3406">
        <v>2014</v>
      </c>
      <c r="C3406" t="s">
        <v>118</v>
      </c>
      <c r="D3406" t="s">
        <v>120</v>
      </c>
      <c r="E3406">
        <v>18</v>
      </c>
      <c r="F3406" t="s">
        <v>20</v>
      </c>
      <c r="G3406">
        <v>92</v>
      </c>
      <c r="H3406">
        <v>121.725324159831</v>
      </c>
      <c r="I3406" t="s">
        <v>91</v>
      </c>
    </row>
    <row r="3407" spans="1:9">
      <c r="A3407" t="str">
        <f t="shared" si="53"/>
        <v>C33-C342014AllSexNon-Maori18</v>
      </c>
      <c r="B3407">
        <v>2014</v>
      </c>
      <c r="C3407" t="s">
        <v>118</v>
      </c>
      <c r="D3407" t="s">
        <v>120</v>
      </c>
      <c r="E3407">
        <v>18</v>
      </c>
      <c r="F3407" t="s">
        <v>20</v>
      </c>
      <c r="G3407">
        <v>217</v>
      </c>
      <c r="H3407">
        <v>287.11299285525303</v>
      </c>
      <c r="I3407" t="s">
        <v>92</v>
      </c>
    </row>
    <row r="3408" spans="1:9">
      <c r="A3408" t="str">
        <f t="shared" si="53"/>
        <v>C432014AllSexNon-Maori18</v>
      </c>
      <c r="B3408">
        <v>2014</v>
      </c>
      <c r="C3408" t="s">
        <v>118</v>
      </c>
      <c r="D3408" t="s">
        <v>120</v>
      </c>
      <c r="E3408">
        <v>18</v>
      </c>
      <c r="F3408" t="s">
        <v>20</v>
      </c>
      <c r="G3408">
        <v>180</v>
      </c>
      <c r="H3408">
        <v>238.158242921408</v>
      </c>
      <c r="I3408" t="s">
        <v>93</v>
      </c>
    </row>
    <row r="3409" spans="1:9">
      <c r="A3409" t="str">
        <f t="shared" si="53"/>
        <v>C502014AllSexNon-Maori18</v>
      </c>
      <c r="B3409">
        <v>2014</v>
      </c>
      <c r="C3409" t="s">
        <v>118</v>
      </c>
      <c r="D3409" t="s">
        <v>120</v>
      </c>
      <c r="E3409">
        <v>18</v>
      </c>
      <c r="F3409" t="s">
        <v>20</v>
      </c>
      <c r="G3409">
        <v>162</v>
      </c>
      <c r="H3409">
        <v>214.342418629267</v>
      </c>
      <c r="I3409" t="s">
        <v>102</v>
      </c>
    </row>
    <row r="3410" spans="1:9">
      <c r="A3410" t="str">
        <f t="shared" si="53"/>
        <v>C512014AllSexNon-Maori18</v>
      </c>
      <c r="B3410">
        <v>2014</v>
      </c>
      <c r="C3410" t="s">
        <v>118</v>
      </c>
      <c r="D3410" t="s">
        <v>120</v>
      </c>
      <c r="E3410">
        <v>18</v>
      </c>
      <c r="F3410" t="s">
        <v>20</v>
      </c>
      <c r="G3410">
        <v>8</v>
      </c>
      <c r="H3410">
        <v>10.584810796507</v>
      </c>
      <c r="I3410" t="s">
        <v>106</v>
      </c>
    </row>
    <row r="3411" spans="1:9">
      <c r="A3411" t="str">
        <f t="shared" si="53"/>
        <v>C532014AllSexNon-Maori18</v>
      </c>
      <c r="B3411">
        <v>2014</v>
      </c>
      <c r="C3411" t="s">
        <v>118</v>
      </c>
      <c r="D3411" t="s">
        <v>120</v>
      </c>
      <c r="E3411">
        <v>18</v>
      </c>
      <c r="F3411" t="s">
        <v>20</v>
      </c>
      <c r="G3411">
        <v>5</v>
      </c>
      <c r="H3411">
        <v>6.6155067478168803</v>
      </c>
      <c r="I3411" t="s">
        <v>103</v>
      </c>
    </row>
    <row r="3412" spans="1:9">
      <c r="A3412" t="str">
        <f t="shared" si="53"/>
        <v>C54-C552014AllSexNon-Maori18</v>
      </c>
      <c r="B3412">
        <v>2014</v>
      </c>
      <c r="C3412" t="s">
        <v>118</v>
      </c>
      <c r="D3412" t="s">
        <v>120</v>
      </c>
      <c r="E3412">
        <v>18</v>
      </c>
      <c r="F3412" t="s">
        <v>20</v>
      </c>
      <c r="G3412">
        <v>26</v>
      </c>
      <c r="H3412">
        <v>34.400635088647803</v>
      </c>
      <c r="I3412" t="s">
        <v>104</v>
      </c>
    </row>
    <row r="3413" spans="1:9">
      <c r="A3413" t="str">
        <f t="shared" si="53"/>
        <v>C56-C572014AllSexNon-Maori18</v>
      </c>
      <c r="B3413">
        <v>2014</v>
      </c>
      <c r="C3413" t="s">
        <v>118</v>
      </c>
      <c r="D3413" t="s">
        <v>120</v>
      </c>
      <c r="E3413">
        <v>18</v>
      </c>
      <c r="F3413" t="s">
        <v>20</v>
      </c>
      <c r="G3413">
        <v>34</v>
      </c>
      <c r="H3413">
        <v>44.985445885154803</v>
      </c>
      <c r="I3413" t="s">
        <v>105</v>
      </c>
    </row>
    <row r="3414" spans="1:9">
      <c r="A3414" t="str">
        <f t="shared" si="53"/>
        <v>C612014AllSexNon-Maori18</v>
      </c>
      <c r="B3414">
        <v>2014</v>
      </c>
      <c r="C3414" t="s">
        <v>118</v>
      </c>
      <c r="D3414" t="s">
        <v>120</v>
      </c>
      <c r="E3414">
        <v>18</v>
      </c>
      <c r="F3414" t="s">
        <v>20</v>
      </c>
      <c r="G3414">
        <v>181</v>
      </c>
      <c r="H3414">
        <v>239.48134427097099</v>
      </c>
      <c r="I3414" t="s">
        <v>107</v>
      </c>
    </row>
    <row r="3415" spans="1:9">
      <c r="A3415" t="str">
        <f t="shared" si="53"/>
        <v>C64-C66, C682014AllSexNon-Maori18</v>
      </c>
      <c r="B3415">
        <v>2014</v>
      </c>
      <c r="C3415" t="s">
        <v>118</v>
      </c>
      <c r="D3415" t="s">
        <v>120</v>
      </c>
      <c r="E3415">
        <v>18</v>
      </c>
      <c r="F3415" t="s">
        <v>20</v>
      </c>
      <c r="G3415">
        <v>48</v>
      </c>
      <c r="H3415">
        <v>63.508864779042099</v>
      </c>
      <c r="I3415" t="s">
        <v>94</v>
      </c>
    </row>
    <row r="3416" spans="1:9">
      <c r="A3416" t="str">
        <f t="shared" si="53"/>
        <v>C672014AllSexNon-Maori18</v>
      </c>
      <c r="B3416">
        <v>2014</v>
      </c>
      <c r="C3416" t="s">
        <v>118</v>
      </c>
      <c r="D3416" t="s">
        <v>120</v>
      </c>
      <c r="E3416">
        <v>18</v>
      </c>
      <c r="F3416" t="s">
        <v>20</v>
      </c>
      <c r="G3416">
        <v>75</v>
      </c>
      <c r="H3416">
        <v>99.232601217253205</v>
      </c>
      <c r="I3416" t="s">
        <v>95</v>
      </c>
    </row>
    <row r="3417" spans="1:9">
      <c r="A3417" t="str">
        <f t="shared" si="53"/>
        <v>C712014AllSexNon-Maori18</v>
      </c>
      <c r="B3417">
        <v>2014</v>
      </c>
      <c r="C3417" t="s">
        <v>118</v>
      </c>
      <c r="D3417" t="s">
        <v>120</v>
      </c>
      <c r="E3417">
        <v>18</v>
      </c>
      <c r="F3417" t="s">
        <v>20</v>
      </c>
      <c r="G3417">
        <v>18</v>
      </c>
      <c r="H3417">
        <v>23.8158242921408</v>
      </c>
      <c r="I3417" t="s">
        <v>96</v>
      </c>
    </row>
    <row r="3418" spans="1:9">
      <c r="A3418" t="str">
        <f t="shared" si="53"/>
        <v>C732014AllSexNon-Maori18</v>
      </c>
      <c r="B3418">
        <v>2014</v>
      </c>
      <c r="C3418" t="s">
        <v>118</v>
      </c>
      <c r="D3418" t="s">
        <v>120</v>
      </c>
      <c r="E3418">
        <v>18</v>
      </c>
      <c r="F3418" t="s">
        <v>20</v>
      </c>
      <c r="G3418">
        <v>5</v>
      </c>
      <c r="H3418">
        <v>6.6155067478168803</v>
      </c>
      <c r="I3418" t="s">
        <v>97</v>
      </c>
    </row>
    <row r="3419" spans="1:9">
      <c r="A3419" t="str">
        <f t="shared" si="53"/>
        <v>C812014AllSexNon-Maori18</v>
      </c>
      <c r="B3419">
        <v>2014</v>
      </c>
      <c r="C3419" t="s">
        <v>118</v>
      </c>
      <c r="D3419" t="s">
        <v>120</v>
      </c>
      <c r="E3419">
        <v>18</v>
      </c>
      <c r="F3419" t="s">
        <v>20</v>
      </c>
      <c r="G3419">
        <v>5</v>
      </c>
      <c r="H3419">
        <v>6.6155067478168803</v>
      </c>
      <c r="I3419" t="s">
        <v>98</v>
      </c>
    </row>
    <row r="3420" spans="1:9">
      <c r="A3420" t="str">
        <f t="shared" si="53"/>
        <v>C82-C86, C962014AllSexNon-Maori18</v>
      </c>
      <c r="B3420">
        <v>2014</v>
      </c>
      <c r="C3420" t="s">
        <v>118</v>
      </c>
      <c r="D3420" t="s">
        <v>120</v>
      </c>
      <c r="E3420">
        <v>18</v>
      </c>
      <c r="F3420" t="s">
        <v>20</v>
      </c>
      <c r="G3420">
        <v>69</v>
      </c>
      <c r="H3420">
        <v>91.293993119872994</v>
      </c>
      <c r="I3420" t="s">
        <v>99</v>
      </c>
    </row>
    <row r="3421" spans="1:9">
      <c r="A3421" t="str">
        <f t="shared" si="53"/>
        <v>C902014AllSexNon-Maori18</v>
      </c>
      <c r="B3421">
        <v>2014</v>
      </c>
      <c r="C3421" t="s">
        <v>118</v>
      </c>
      <c r="D3421" t="s">
        <v>120</v>
      </c>
      <c r="E3421">
        <v>18</v>
      </c>
      <c r="F3421" t="s">
        <v>20</v>
      </c>
      <c r="G3421">
        <v>31</v>
      </c>
      <c r="H3421">
        <v>41.016141836464698</v>
      </c>
      <c r="I3421" t="s">
        <v>100</v>
      </c>
    </row>
    <row r="3422" spans="1:9">
      <c r="A3422" t="str">
        <f t="shared" si="53"/>
        <v>C91-C952014AllSexNon-Maori18</v>
      </c>
      <c r="B3422">
        <v>2014</v>
      </c>
      <c r="C3422" t="s">
        <v>118</v>
      </c>
      <c r="D3422" t="s">
        <v>120</v>
      </c>
      <c r="E3422">
        <v>18</v>
      </c>
      <c r="F3422" t="s">
        <v>20</v>
      </c>
      <c r="G3422">
        <v>66</v>
      </c>
      <c r="H3422">
        <v>87.324689071182902</v>
      </c>
      <c r="I3422" t="s">
        <v>101</v>
      </c>
    </row>
    <row r="3423" spans="1:9">
      <c r="A3423" t="str">
        <f t="shared" si="53"/>
        <v>D45-D472014AllSexNon-Maori18</v>
      </c>
      <c r="B3423">
        <v>2014</v>
      </c>
      <c r="C3423" t="s">
        <v>118</v>
      </c>
      <c r="D3423" t="s">
        <v>120</v>
      </c>
      <c r="E3423">
        <v>18</v>
      </c>
      <c r="F3423" t="s">
        <v>20</v>
      </c>
      <c r="G3423">
        <v>57</v>
      </c>
      <c r="H3423">
        <v>75.416776925112501</v>
      </c>
      <c r="I3423" t="s">
        <v>142</v>
      </c>
    </row>
    <row r="3424" spans="1:9">
      <c r="A3424" t="str">
        <f t="shared" si="53"/>
        <v>C64-C66, C682015AllSexMaori1</v>
      </c>
      <c r="B3424">
        <v>2015</v>
      </c>
      <c r="C3424" t="s">
        <v>118</v>
      </c>
      <c r="D3424" t="s">
        <v>119</v>
      </c>
      <c r="E3424">
        <v>1</v>
      </c>
      <c r="F3424" t="s">
        <v>140</v>
      </c>
      <c r="G3424">
        <v>2</v>
      </c>
      <c r="H3424">
        <v>2.4254183846713602</v>
      </c>
      <c r="I3424" t="s">
        <v>94</v>
      </c>
    </row>
    <row r="3425" spans="1:9">
      <c r="A3425" t="str">
        <f t="shared" si="53"/>
        <v>C712015AllSexMaori1</v>
      </c>
      <c r="B3425">
        <v>2015</v>
      </c>
      <c r="C3425" t="s">
        <v>118</v>
      </c>
      <c r="D3425" t="s">
        <v>119</v>
      </c>
      <c r="E3425">
        <v>1</v>
      </c>
      <c r="F3425" t="s">
        <v>140</v>
      </c>
      <c r="G3425">
        <v>4</v>
      </c>
      <c r="H3425">
        <v>4.8508367693427097</v>
      </c>
      <c r="I3425" t="s">
        <v>96</v>
      </c>
    </row>
    <row r="3426" spans="1:9">
      <c r="A3426" t="str">
        <f t="shared" si="53"/>
        <v>C91-C952015AllSexMaori1</v>
      </c>
      <c r="B3426">
        <v>2015</v>
      </c>
      <c r="C3426" t="s">
        <v>118</v>
      </c>
      <c r="D3426" t="s">
        <v>119</v>
      </c>
      <c r="E3426">
        <v>1</v>
      </c>
      <c r="F3426" t="s">
        <v>140</v>
      </c>
      <c r="G3426">
        <v>5</v>
      </c>
      <c r="H3426">
        <v>6.0635459616783898</v>
      </c>
      <c r="I3426" t="s">
        <v>101</v>
      </c>
    </row>
    <row r="3427" spans="1:9">
      <c r="A3427" t="str">
        <f t="shared" si="53"/>
        <v>C18-C212015AllSexMaori2</v>
      </c>
      <c r="B3427">
        <v>2015</v>
      </c>
      <c r="C3427" t="s">
        <v>118</v>
      </c>
      <c r="D3427" t="s">
        <v>119</v>
      </c>
      <c r="E3427">
        <v>2</v>
      </c>
      <c r="F3427" t="s">
        <v>141</v>
      </c>
      <c r="G3427">
        <v>1</v>
      </c>
      <c r="H3427">
        <v>1.22159784998778</v>
      </c>
      <c r="I3427" t="s">
        <v>89</v>
      </c>
    </row>
    <row r="3428" spans="1:9">
      <c r="A3428" t="str">
        <f t="shared" si="53"/>
        <v>C712015AllSexMaori2</v>
      </c>
      <c r="B3428">
        <v>2015</v>
      </c>
      <c r="C3428" t="s">
        <v>118</v>
      </c>
      <c r="D3428" t="s">
        <v>119</v>
      </c>
      <c r="E3428">
        <v>2</v>
      </c>
      <c r="F3428" t="s">
        <v>141</v>
      </c>
      <c r="G3428">
        <v>3</v>
      </c>
      <c r="H3428">
        <v>3.6647935499633499</v>
      </c>
      <c r="I3428" t="s">
        <v>96</v>
      </c>
    </row>
    <row r="3429" spans="1:9">
      <c r="A3429" t="str">
        <f t="shared" si="53"/>
        <v>C812015AllSexMaori2</v>
      </c>
      <c r="B3429">
        <v>2015</v>
      </c>
      <c r="C3429" t="s">
        <v>118</v>
      </c>
      <c r="D3429" t="s">
        <v>119</v>
      </c>
      <c r="E3429">
        <v>2</v>
      </c>
      <c r="F3429" t="s">
        <v>141</v>
      </c>
      <c r="G3429">
        <v>2</v>
      </c>
      <c r="H3429">
        <v>2.4431956999755702</v>
      </c>
      <c r="I3429" t="s">
        <v>98</v>
      </c>
    </row>
    <row r="3430" spans="1:9">
      <c r="A3430" t="str">
        <f t="shared" si="53"/>
        <v>C82-C86, C962015AllSexMaori2</v>
      </c>
      <c r="B3430">
        <v>2015</v>
      </c>
      <c r="C3430" t="s">
        <v>118</v>
      </c>
      <c r="D3430" t="s">
        <v>119</v>
      </c>
      <c r="E3430">
        <v>2</v>
      </c>
      <c r="F3430" t="s">
        <v>141</v>
      </c>
      <c r="G3430">
        <v>3</v>
      </c>
      <c r="H3430">
        <v>3.6647935499633499</v>
      </c>
      <c r="I3430" t="s">
        <v>99</v>
      </c>
    </row>
    <row r="3431" spans="1:9">
      <c r="A3431" t="str">
        <f t="shared" si="53"/>
        <v>C91-C952015AllSexMaori2</v>
      </c>
      <c r="B3431">
        <v>2015</v>
      </c>
      <c r="C3431" t="s">
        <v>118</v>
      </c>
      <c r="D3431" t="s">
        <v>119</v>
      </c>
      <c r="E3431">
        <v>2</v>
      </c>
      <c r="F3431" t="s">
        <v>141</v>
      </c>
      <c r="G3431">
        <v>4</v>
      </c>
      <c r="H3431">
        <v>4.8863913999511404</v>
      </c>
      <c r="I3431" t="s">
        <v>101</v>
      </c>
    </row>
    <row r="3432" spans="1:9">
      <c r="A3432" t="str">
        <f t="shared" si="53"/>
        <v>C82-C86, C962015AllSexMaori3</v>
      </c>
      <c r="B3432">
        <v>2015</v>
      </c>
      <c r="C3432" t="s">
        <v>118</v>
      </c>
      <c r="D3432" t="s">
        <v>119</v>
      </c>
      <c r="E3432">
        <v>3</v>
      </c>
      <c r="F3432" t="s">
        <v>143</v>
      </c>
      <c r="G3432">
        <v>1</v>
      </c>
      <c r="H3432">
        <v>1.40805406927626</v>
      </c>
      <c r="I3432" t="s">
        <v>99</v>
      </c>
    </row>
    <row r="3433" spans="1:9">
      <c r="A3433" t="str">
        <f t="shared" si="53"/>
        <v>C91-C952015AllSexMaori3</v>
      </c>
      <c r="B3433">
        <v>2015</v>
      </c>
      <c r="C3433" t="s">
        <v>118</v>
      </c>
      <c r="D3433" t="s">
        <v>119</v>
      </c>
      <c r="E3433">
        <v>3</v>
      </c>
      <c r="F3433" t="s">
        <v>143</v>
      </c>
      <c r="G3433">
        <v>2</v>
      </c>
      <c r="H3433">
        <v>2.81610813855252</v>
      </c>
      <c r="I3433" t="s">
        <v>101</v>
      </c>
    </row>
    <row r="3434" spans="1:9">
      <c r="A3434" t="str">
        <f t="shared" si="53"/>
        <v>D45-D472015AllSexMaori3</v>
      </c>
      <c r="B3434">
        <v>2015</v>
      </c>
      <c r="C3434" t="s">
        <v>118</v>
      </c>
      <c r="D3434" t="s">
        <v>119</v>
      </c>
      <c r="E3434">
        <v>3</v>
      </c>
      <c r="F3434" t="s">
        <v>143</v>
      </c>
      <c r="G3434">
        <v>1</v>
      </c>
      <c r="H3434">
        <v>1.40805406927626</v>
      </c>
      <c r="I3434" t="s">
        <v>142</v>
      </c>
    </row>
    <row r="3435" spans="1:9">
      <c r="A3435" t="str">
        <f t="shared" si="53"/>
        <v>C162015AllSexMaori4</v>
      </c>
      <c r="B3435">
        <v>2015</v>
      </c>
      <c r="C3435" t="s">
        <v>118</v>
      </c>
      <c r="D3435" t="s">
        <v>119</v>
      </c>
      <c r="E3435">
        <v>4</v>
      </c>
      <c r="F3435" t="s">
        <v>144</v>
      </c>
      <c r="G3435">
        <v>1</v>
      </c>
      <c r="H3435">
        <v>1.4192449616803899</v>
      </c>
      <c r="I3435" t="s">
        <v>88</v>
      </c>
    </row>
    <row r="3436" spans="1:9">
      <c r="A3436" t="str">
        <f t="shared" si="53"/>
        <v>C18-C212015AllSexMaori4</v>
      </c>
      <c r="B3436">
        <v>2015</v>
      </c>
      <c r="C3436" t="s">
        <v>118</v>
      </c>
      <c r="D3436" t="s">
        <v>119</v>
      </c>
      <c r="E3436">
        <v>4</v>
      </c>
      <c r="F3436" t="s">
        <v>144</v>
      </c>
      <c r="G3436">
        <v>4</v>
      </c>
      <c r="H3436">
        <v>5.6769798467215402</v>
      </c>
      <c r="I3436" t="s">
        <v>89</v>
      </c>
    </row>
    <row r="3437" spans="1:9">
      <c r="A3437" t="str">
        <f t="shared" si="53"/>
        <v>C432015AllSexMaori4</v>
      </c>
      <c r="B3437">
        <v>2015</v>
      </c>
      <c r="C3437" t="s">
        <v>118</v>
      </c>
      <c r="D3437" t="s">
        <v>119</v>
      </c>
      <c r="E3437">
        <v>4</v>
      </c>
      <c r="F3437" t="s">
        <v>144</v>
      </c>
      <c r="G3437">
        <v>2</v>
      </c>
      <c r="H3437">
        <v>2.8384899233607701</v>
      </c>
      <c r="I3437" t="s">
        <v>93</v>
      </c>
    </row>
    <row r="3438" spans="1:9">
      <c r="A3438" t="str">
        <f t="shared" si="53"/>
        <v>C622015AllSexMaori4</v>
      </c>
      <c r="B3438">
        <v>2015</v>
      </c>
      <c r="C3438" t="s">
        <v>118</v>
      </c>
      <c r="D3438" t="s">
        <v>119</v>
      </c>
      <c r="E3438">
        <v>4</v>
      </c>
      <c r="F3438" t="s">
        <v>144</v>
      </c>
      <c r="G3438">
        <v>1</v>
      </c>
      <c r="H3438">
        <v>1.4192449616803899</v>
      </c>
      <c r="I3438" t="s">
        <v>108</v>
      </c>
    </row>
    <row r="3439" spans="1:9">
      <c r="A3439" t="str">
        <f t="shared" si="53"/>
        <v>C812015AllSexMaori4</v>
      </c>
      <c r="B3439">
        <v>2015</v>
      </c>
      <c r="C3439" t="s">
        <v>118</v>
      </c>
      <c r="D3439" t="s">
        <v>119</v>
      </c>
      <c r="E3439">
        <v>4</v>
      </c>
      <c r="F3439" t="s">
        <v>144</v>
      </c>
      <c r="G3439">
        <v>4</v>
      </c>
      <c r="H3439">
        <v>5.6769798467215402</v>
      </c>
      <c r="I3439" t="s">
        <v>98</v>
      </c>
    </row>
    <row r="3440" spans="1:9">
      <c r="A3440" t="str">
        <f t="shared" si="53"/>
        <v>C82-C86, C962015AllSexMaori4</v>
      </c>
      <c r="B3440">
        <v>2015</v>
      </c>
      <c r="C3440" t="s">
        <v>118</v>
      </c>
      <c r="D3440" t="s">
        <v>119</v>
      </c>
      <c r="E3440">
        <v>4</v>
      </c>
      <c r="F3440" t="s">
        <v>144</v>
      </c>
      <c r="G3440">
        <v>3</v>
      </c>
      <c r="H3440">
        <v>4.2577348850411596</v>
      </c>
      <c r="I3440" t="s">
        <v>99</v>
      </c>
    </row>
    <row r="3441" spans="1:9">
      <c r="A3441" t="str">
        <f t="shared" si="53"/>
        <v>C91-C952015AllSexMaori4</v>
      </c>
      <c r="B3441">
        <v>2015</v>
      </c>
      <c r="C3441" t="s">
        <v>118</v>
      </c>
      <c r="D3441" t="s">
        <v>119</v>
      </c>
      <c r="E3441">
        <v>4</v>
      </c>
      <c r="F3441" t="s">
        <v>144</v>
      </c>
      <c r="G3441">
        <v>4</v>
      </c>
      <c r="H3441">
        <v>5.6769798467215402</v>
      </c>
      <c r="I3441" t="s">
        <v>101</v>
      </c>
    </row>
    <row r="3442" spans="1:9">
      <c r="A3442" t="str">
        <f t="shared" si="53"/>
        <v>C162015AllSexMaori5</v>
      </c>
      <c r="B3442">
        <v>2015</v>
      </c>
      <c r="C3442" t="s">
        <v>118</v>
      </c>
      <c r="D3442" t="s">
        <v>119</v>
      </c>
      <c r="E3442">
        <v>5</v>
      </c>
      <c r="F3442" t="s">
        <v>145</v>
      </c>
      <c r="G3442">
        <v>3</v>
      </c>
      <c r="H3442">
        <v>4.8685491723466399</v>
      </c>
      <c r="I3442" t="s">
        <v>88</v>
      </c>
    </row>
    <row r="3443" spans="1:9">
      <c r="A3443" t="str">
        <f t="shared" si="53"/>
        <v>C222015AllSexMaori5</v>
      </c>
      <c r="B3443">
        <v>2015</v>
      </c>
      <c r="C3443" t="s">
        <v>118</v>
      </c>
      <c r="D3443" t="s">
        <v>119</v>
      </c>
      <c r="E3443">
        <v>5</v>
      </c>
      <c r="F3443" t="s">
        <v>145</v>
      </c>
      <c r="G3443">
        <v>1</v>
      </c>
      <c r="H3443">
        <v>1.62284972411555</v>
      </c>
      <c r="I3443" t="s">
        <v>90</v>
      </c>
    </row>
    <row r="3444" spans="1:9">
      <c r="A3444" t="str">
        <f t="shared" si="53"/>
        <v>C532015AllSexMaori5</v>
      </c>
      <c r="B3444">
        <v>2015</v>
      </c>
      <c r="C3444" t="s">
        <v>118</v>
      </c>
      <c r="D3444" t="s">
        <v>119</v>
      </c>
      <c r="E3444">
        <v>5</v>
      </c>
      <c r="F3444" t="s">
        <v>145</v>
      </c>
      <c r="G3444">
        <v>2</v>
      </c>
      <c r="H3444">
        <v>3.2456994482310901</v>
      </c>
      <c r="I3444" t="s">
        <v>103</v>
      </c>
    </row>
    <row r="3445" spans="1:9">
      <c r="A3445" t="str">
        <f t="shared" si="53"/>
        <v>C56-C572015AllSexMaori5</v>
      </c>
      <c r="B3445">
        <v>2015</v>
      </c>
      <c r="C3445" t="s">
        <v>118</v>
      </c>
      <c r="D3445" t="s">
        <v>119</v>
      </c>
      <c r="E3445">
        <v>5</v>
      </c>
      <c r="F3445" t="s">
        <v>145</v>
      </c>
      <c r="G3445">
        <v>1</v>
      </c>
      <c r="H3445">
        <v>1.62284972411555</v>
      </c>
      <c r="I3445" t="s">
        <v>105</v>
      </c>
    </row>
    <row r="3446" spans="1:9">
      <c r="A3446" t="str">
        <f t="shared" si="53"/>
        <v>C622015AllSexMaori5</v>
      </c>
      <c r="B3446">
        <v>2015</v>
      </c>
      <c r="C3446" t="s">
        <v>118</v>
      </c>
      <c r="D3446" t="s">
        <v>119</v>
      </c>
      <c r="E3446">
        <v>5</v>
      </c>
      <c r="F3446" t="s">
        <v>145</v>
      </c>
      <c r="G3446">
        <v>6</v>
      </c>
      <c r="H3446">
        <v>9.7370983446932797</v>
      </c>
      <c r="I3446" t="s">
        <v>108</v>
      </c>
    </row>
    <row r="3447" spans="1:9">
      <c r="A3447" t="str">
        <f t="shared" si="53"/>
        <v>C64-C66, C682015AllSexMaori5</v>
      </c>
      <c r="B3447">
        <v>2015</v>
      </c>
      <c r="C3447" t="s">
        <v>118</v>
      </c>
      <c r="D3447" t="s">
        <v>119</v>
      </c>
      <c r="E3447">
        <v>5</v>
      </c>
      <c r="F3447" t="s">
        <v>145</v>
      </c>
      <c r="G3447">
        <v>1</v>
      </c>
      <c r="H3447">
        <v>1.62284972411555</v>
      </c>
      <c r="I3447" t="s">
        <v>94</v>
      </c>
    </row>
    <row r="3448" spans="1:9">
      <c r="A3448" t="str">
        <f t="shared" si="53"/>
        <v>C712015AllSexMaori5</v>
      </c>
      <c r="B3448">
        <v>2015</v>
      </c>
      <c r="C3448" t="s">
        <v>118</v>
      </c>
      <c r="D3448" t="s">
        <v>119</v>
      </c>
      <c r="E3448">
        <v>5</v>
      </c>
      <c r="F3448" t="s">
        <v>145</v>
      </c>
      <c r="G3448">
        <v>1</v>
      </c>
      <c r="H3448">
        <v>1.62284972411555</v>
      </c>
      <c r="I3448" t="s">
        <v>96</v>
      </c>
    </row>
    <row r="3449" spans="1:9">
      <c r="A3449" t="str">
        <f t="shared" si="53"/>
        <v>C732015AllSexMaori5</v>
      </c>
      <c r="B3449">
        <v>2015</v>
      </c>
      <c r="C3449" t="s">
        <v>118</v>
      </c>
      <c r="D3449" t="s">
        <v>119</v>
      </c>
      <c r="E3449">
        <v>5</v>
      </c>
      <c r="F3449" t="s">
        <v>145</v>
      </c>
      <c r="G3449">
        <v>3</v>
      </c>
      <c r="H3449">
        <v>4.8685491723466399</v>
      </c>
      <c r="I3449" t="s">
        <v>97</v>
      </c>
    </row>
    <row r="3450" spans="1:9">
      <c r="A3450" t="str">
        <f t="shared" si="53"/>
        <v>C812015AllSexMaori5</v>
      </c>
      <c r="B3450">
        <v>2015</v>
      </c>
      <c r="C3450" t="s">
        <v>118</v>
      </c>
      <c r="D3450" t="s">
        <v>119</v>
      </c>
      <c r="E3450">
        <v>5</v>
      </c>
      <c r="F3450" t="s">
        <v>145</v>
      </c>
      <c r="G3450">
        <v>5</v>
      </c>
      <c r="H3450">
        <v>8.1142486205777296</v>
      </c>
      <c r="I3450" t="s">
        <v>98</v>
      </c>
    </row>
    <row r="3451" spans="1:9">
      <c r="A3451" t="str">
        <f t="shared" si="53"/>
        <v>C82-C86, C962015AllSexMaori5</v>
      </c>
      <c r="B3451">
        <v>2015</v>
      </c>
      <c r="C3451" t="s">
        <v>118</v>
      </c>
      <c r="D3451" t="s">
        <v>119</v>
      </c>
      <c r="E3451">
        <v>5</v>
      </c>
      <c r="F3451" t="s">
        <v>145</v>
      </c>
      <c r="G3451">
        <v>1</v>
      </c>
      <c r="H3451">
        <v>1.62284972411555</v>
      </c>
      <c r="I3451" t="s">
        <v>99</v>
      </c>
    </row>
    <row r="3452" spans="1:9">
      <c r="A3452" t="str">
        <f t="shared" si="53"/>
        <v>C91-C952015AllSexMaori5</v>
      </c>
      <c r="B3452">
        <v>2015</v>
      </c>
      <c r="C3452" t="s">
        <v>118</v>
      </c>
      <c r="D3452" t="s">
        <v>119</v>
      </c>
      <c r="E3452">
        <v>5</v>
      </c>
      <c r="F3452" t="s">
        <v>145</v>
      </c>
      <c r="G3452">
        <v>1</v>
      </c>
      <c r="H3452">
        <v>1.62284972411555</v>
      </c>
      <c r="I3452" t="s">
        <v>101</v>
      </c>
    </row>
    <row r="3453" spans="1:9">
      <c r="A3453" t="str">
        <f t="shared" si="53"/>
        <v>C162015AllSexMaori6</v>
      </c>
      <c r="B3453">
        <v>2015</v>
      </c>
      <c r="C3453" t="s">
        <v>118</v>
      </c>
      <c r="D3453" t="s">
        <v>119</v>
      </c>
      <c r="E3453">
        <v>6</v>
      </c>
      <c r="F3453" t="s">
        <v>146</v>
      </c>
      <c r="G3453">
        <v>1</v>
      </c>
      <c r="H3453">
        <v>2.0454080589077499</v>
      </c>
      <c r="I3453" t="s">
        <v>88</v>
      </c>
    </row>
    <row r="3454" spans="1:9">
      <c r="A3454" t="str">
        <f t="shared" si="53"/>
        <v>C18-C212015AllSexMaori6</v>
      </c>
      <c r="B3454">
        <v>2015</v>
      </c>
      <c r="C3454" t="s">
        <v>118</v>
      </c>
      <c r="D3454" t="s">
        <v>119</v>
      </c>
      <c r="E3454">
        <v>6</v>
      </c>
      <c r="F3454" t="s">
        <v>146</v>
      </c>
      <c r="G3454">
        <v>4</v>
      </c>
      <c r="H3454">
        <v>8.1816322356310103</v>
      </c>
      <c r="I3454" t="s">
        <v>89</v>
      </c>
    </row>
    <row r="3455" spans="1:9">
      <c r="A3455" t="str">
        <f t="shared" si="53"/>
        <v>C502015AllSexMaori6</v>
      </c>
      <c r="B3455">
        <v>2015</v>
      </c>
      <c r="C3455" t="s">
        <v>118</v>
      </c>
      <c r="D3455" t="s">
        <v>119</v>
      </c>
      <c r="E3455">
        <v>6</v>
      </c>
      <c r="F3455" t="s">
        <v>146</v>
      </c>
      <c r="G3455">
        <v>3</v>
      </c>
      <c r="H3455">
        <v>6.1362241767232604</v>
      </c>
      <c r="I3455" t="s">
        <v>102</v>
      </c>
    </row>
    <row r="3456" spans="1:9">
      <c r="A3456" t="str">
        <f t="shared" si="53"/>
        <v>C532015AllSexMaori6</v>
      </c>
      <c r="B3456">
        <v>2015</v>
      </c>
      <c r="C3456" t="s">
        <v>118</v>
      </c>
      <c r="D3456" t="s">
        <v>119</v>
      </c>
      <c r="E3456">
        <v>6</v>
      </c>
      <c r="F3456" t="s">
        <v>146</v>
      </c>
      <c r="G3456">
        <v>4</v>
      </c>
      <c r="H3456">
        <v>8.1816322356310103</v>
      </c>
      <c r="I3456" t="s">
        <v>103</v>
      </c>
    </row>
    <row r="3457" spans="1:9">
      <c r="A3457" t="str">
        <f t="shared" si="53"/>
        <v>C622015AllSexMaori6</v>
      </c>
      <c r="B3457">
        <v>2015</v>
      </c>
      <c r="C3457" t="s">
        <v>118</v>
      </c>
      <c r="D3457" t="s">
        <v>119</v>
      </c>
      <c r="E3457">
        <v>6</v>
      </c>
      <c r="F3457" t="s">
        <v>146</v>
      </c>
      <c r="G3457">
        <v>10</v>
      </c>
      <c r="H3457">
        <v>20.454080589077499</v>
      </c>
      <c r="I3457" t="s">
        <v>108</v>
      </c>
    </row>
    <row r="3458" spans="1:9">
      <c r="A3458" t="str">
        <f t="shared" si="53"/>
        <v>C64-C66, C682015AllSexMaori6</v>
      </c>
      <c r="B3458">
        <v>2015</v>
      </c>
      <c r="C3458" t="s">
        <v>118</v>
      </c>
      <c r="D3458" t="s">
        <v>119</v>
      </c>
      <c r="E3458">
        <v>6</v>
      </c>
      <c r="F3458" t="s">
        <v>146</v>
      </c>
      <c r="G3458">
        <v>2</v>
      </c>
      <c r="H3458">
        <v>4.0908161178154998</v>
      </c>
      <c r="I3458" t="s">
        <v>94</v>
      </c>
    </row>
    <row r="3459" spans="1:9">
      <c r="A3459" t="str">
        <f t="shared" ref="A3459:A3522" si="54">I3459&amp;B3459&amp;C3459&amp;D3459&amp;E3459</f>
        <v>C712015AllSexMaori6</v>
      </c>
      <c r="B3459">
        <v>2015</v>
      </c>
      <c r="C3459" t="s">
        <v>118</v>
      </c>
      <c r="D3459" t="s">
        <v>119</v>
      </c>
      <c r="E3459">
        <v>6</v>
      </c>
      <c r="F3459" t="s">
        <v>146</v>
      </c>
      <c r="G3459">
        <v>6</v>
      </c>
      <c r="H3459">
        <v>12.272448353446499</v>
      </c>
      <c r="I3459" t="s">
        <v>96</v>
      </c>
    </row>
    <row r="3460" spans="1:9">
      <c r="A3460" t="str">
        <f t="shared" si="54"/>
        <v>C732015AllSexMaori6</v>
      </c>
      <c r="B3460">
        <v>2015</v>
      </c>
      <c r="C3460" t="s">
        <v>118</v>
      </c>
      <c r="D3460" t="s">
        <v>119</v>
      </c>
      <c r="E3460">
        <v>6</v>
      </c>
      <c r="F3460" t="s">
        <v>146</v>
      </c>
      <c r="G3460">
        <v>6</v>
      </c>
      <c r="H3460">
        <v>12.272448353446499</v>
      </c>
      <c r="I3460" t="s">
        <v>97</v>
      </c>
    </row>
    <row r="3461" spans="1:9">
      <c r="A3461" t="str">
        <f t="shared" si="54"/>
        <v>C82-C86, C962015AllSexMaori6</v>
      </c>
      <c r="B3461">
        <v>2015</v>
      </c>
      <c r="C3461" t="s">
        <v>118</v>
      </c>
      <c r="D3461" t="s">
        <v>119</v>
      </c>
      <c r="E3461">
        <v>6</v>
      </c>
      <c r="F3461" t="s">
        <v>146</v>
      </c>
      <c r="G3461">
        <v>1</v>
      </c>
      <c r="H3461">
        <v>2.0454080589077499</v>
      </c>
      <c r="I3461" t="s">
        <v>99</v>
      </c>
    </row>
    <row r="3462" spans="1:9">
      <c r="A3462" t="str">
        <f t="shared" si="54"/>
        <v>C00-C142015AllSexMaori7</v>
      </c>
      <c r="B3462">
        <v>2015</v>
      </c>
      <c r="C3462" t="s">
        <v>118</v>
      </c>
      <c r="D3462" t="s">
        <v>119</v>
      </c>
      <c r="E3462">
        <v>7</v>
      </c>
      <c r="F3462" t="s">
        <v>147</v>
      </c>
      <c r="G3462">
        <v>3</v>
      </c>
      <c r="H3462">
        <v>7.4589756340129298</v>
      </c>
      <c r="I3462" t="s">
        <v>86</v>
      </c>
    </row>
    <row r="3463" spans="1:9">
      <c r="A3463" t="str">
        <f t="shared" si="54"/>
        <v>C162015AllSexMaori7</v>
      </c>
      <c r="B3463">
        <v>2015</v>
      </c>
      <c r="C3463" t="s">
        <v>118</v>
      </c>
      <c r="D3463" t="s">
        <v>119</v>
      </c>
      <c r="E3463">
        <v>7</v>
      </c>
      <c r="F3463" t="s">
        <v>147</v>
      </c>
      <c r="G3463">
        <v>1</v>
      </c>
      <c r="H3463">
        <v>2.4863252113376402</v>
      </c>
      <c r="I3463" t="s">
        <v>88</v>
      </c>
    </row>
    <row r="3464" spans="1:9">
      <c r="A3464" t="str">
        <f t="shared" si="54"/>
        <v>C18-C212015AllSexMaori7</v>
      </c>
      <c r="B3464">
        <v>2015</v>
      </c>
      <c r="C3464" t="s">
        <v>118</v>
      </c>
      <c r="D3464" t="s">
        <v>119</v>
      </c>
      <c r="E3464">
        <v>7</v>
      </c>
      <c r="F3464" t="s">
        <v>147</v>
      </c>
      <c r="G3464">
        <v>5</v>
      </c>
      <c r="H3464">
        <v>12.4316260566882</v>
      </c>
      <c r="I3464" t="s">
        <v>89</v>
      </c>
    </row>
    <row r="3465" spans="1:9">
      <c r="A3465" t="str">
        <f t="shared" si="54"/>
        <v>C432015AllSexMaori7</v>
      </c>
      <c r="B3465">
        <v>2015</v>
      </c>
      <c r="C3465" t="s">
        <v>118</v>
      </c>
      <c r="D3465" t="s">
        <v>119</v>
      </c>
      <c r="E3465">
        <v>7</v>
      </c>
      <c r="F3465" t="s">
        <v>147</v>
      </c>
      <c r="G3465">
        <v>2</v>
      </c>
      <c r="H3465">
        <v>4.9726504226752901</v>
      </c>
      <c r="I3465" t="s">
        <v>93</v>
      </c>
    </row>
    <row r="3466" spans="1:9">
      <c r="A3466" t="str">
        <f t="shared" si="54"/>
        <v>C502015AllSexMaori7</v>
      </c>
      <c r="B3466">
        <v>2015</v>
      </c>
      <c r="C3466" t="s">
        <v>118</v>
      </c>
      <c r="D3466" t="s">
        <v>119</v>
      </c>
      <c r="E3466">
        <v>7</v>
      </c>
      <c r="F3466" t="s">
        <v>147</v>
      </c>
      <c r="G3466">
        <v>8</v>
      </c>
      <c r="H3466">
        <v>19.8906016907011</v>
      </c>
      <c r="I3466" t="s">
        <v>102</v>
      </c>
    </row>
    <row r="3467" spans="1:9">
      <c r="A3467" t="str">
        <f t="shared" si="54"/>
        <v>C532015AllSexMaori7</v>
      </c>
      <c r="B3467">
        <v>2015</v>
      </c>
      <c r="C3467" t="s">
        <v>118</v>
      </c>
      <c r="D3467" t="s">
        <v>119</v>
      </c>
      <c r="E3467">
        <v>7</v>
      </c>
      <c r="F3467" t="s">
        <v>147</v>
      </c>
      <c r="G3467">
        <v>4</v>
      </c>
      <c r="H3467">
        <v>9.9453008453505696</v>
      </c>
      <c r="I3467" t="s">
        <v>103</v>
      </c>
    </row>
    <row r="3468" spans="1:9">
      <c r="A3468" t="str">
        <f t="shared" si="54"/>
        <v>C54-C552015AllSexMaori7</v>
      </c>
      <c r="B3468">
        <v>2015</v>
      </c>
      <c r="C3468" t="s">
        <v>118</v>
      </c>
      <c r="D3468" t="s">
        <v>119</v>
      </c>
      <c r="E3468">
        <v>7</v>
      </c>
      <c r="F3468" t="s">
        <v>147</v>
      </c>
      <c r="G3468">
        <v>1</v>
      </c>
      <c r="H3468">
        <v>2.4863252113376402</v>
      </c>
      <c r="I3468" t="s">
        <v>104</v>
      </c>
    </row>
    <row r="3469" spans="1:9">
      <c r="A3469" t="str">
        <f t="shared" si="54"/>
        <v>C56-C572015AllSexMaori7</v>
      </c>
      <c r="B3469">
        <v>2015</v>
      </c>
      <c r="C3469" t="s">
        <v>118</v>
      </c>
      <c r="D3469" t="s">
        <v>119</v>
      </c>
      <c r="E3469">
        <v>7</v>
      </c>
      <c r="F3469" t="s">
        <v>147</v>
      </c>
      <c r="G3469">
        <v>1</v>
      </c>
      <c r="H3469">
        <v>2.4863252113376402</v>
      </c>
      <c r="I3469" t="s">
        <v>105</v>
      </c>
    </row>
    <row r="3470" spans="1:9">
      <c r="A3470" t="str">
        <f t="shared" si="54"/>
        <v>C622015AllSexMaori7</v>
      </c>
      <c r="B3470">
        <v>2015</v>
      </c>
      <c r="C3470" t="s">
        <v>118</v>
      </c>
      <c r="D3470" t="s">
        <v>119</v>
      </c>
      <c r="E3470">
        <v>7</v>
      </c>
      <c r="F3470" t="s">
        <v>147</v>
      </c>
      <c r="G3470">
        <v>4</v>
      </c>
      <c r="H3470">
        <v>9.9453008453505696</v>
      </c>
      <c r="I3470" t="s">
        <v>108</v>
      </c>
    </row>
    <row r="3471" spans="1:9">
      <c r="A3471" t="str">
        <f t="shared" si="54"/>
        <v>C712015AllSexMaori7</v>
      </c>
      <c r="B3471">
        <v>2015</v>
      </c>
      <c r="C3471" t="s">
        <v>118</v>
      </c>
      <c r="D3471" t="s">
        <v>119</v>
      </c>
      <c r="E3471">
        <v>7</v>
      </c>
      <c r="F3471" t="s">
        <v>147</v>
      </c>
      <c r="G3471">
        <v>3</v>
      </c>
      <c r="H3471">
        <v>7.4589756340129298</v>
      </c>
      <c r="I3471" t="s">
        <v>96</v>
      </c>
    </row>
    <row r="3472" spans="1:9">
      <c r="A3472" t="str">
        <f t="shared" si="54"/>
        <v>C732015AllSexMaori7</v>
      </c>
      <c r="B3472">
        <v>2015</v>
      </c>
      <c r="C3472" t="s">
        <v>118</v>
      </c>
      <c r="D3472" t="s">
        <v>119</v>
      </c>
      <c r="E3472">
        <v>7</v>
      </c>
      <c r="F3472" t="s">
        <v>147</v>
      </c>
      <c r="G3472">
        <v>4</v>
      </c>
      <c r="H3472">
        <v>9.9453008453505696</v>
      </c>
      <c r="I3472" t="s">
        <v>97</v>
      </c>
    </row>
    <row r="3473" spans="1:9">
      <c r="A3473" t="str">
        <f t="shared" si="54"/>
        <v>C812015AllSexMaori7</v>
      </c>
      <c r="B3473">
        <v>2015</v>
      </c>
      <c r="C3473" t="s">
        <v>118</v>
      </c>
      <c r="D3473" t="s">
        <v>119</v>
      </c>
      <c r="E3473">
        <v>7</v>
      </c>
      <c r="F3473" t="s">
        <v>147</v>
      </c>
      <c r="G3473">
        <v>1</v>
      </c>
      <c r="H3473">
        <v>2.4863252113376402</v>
      </c>
      <c r="I3473" t="s">
        <v>98</v>
      </c>
    </row>
    <row r="3474" spans="1:9">
      <c r="A3474" t="str">
        <f t="shared" si="54"/>
        <v>C82-C86, C962015AllSexMaori7</v>
      </c>
      <c r="B3474">
        <v>2015</v>
      </c>
      <c r="C3474" t="s">
        <v>118</v>
      </c>
      <c r="D3474" t="s">
        <v>119</v>
      </c>
      <c r="E3474">
        <v>7</v>
      </c>
      <c r="F3474" t="s">
        <v>147</v>
      </c>
      <c r="G3474">
        <v>2</v>
      </c>
      <c r="H3474">
        <v>4.9726504226752901</v>
      </c>
      <c r="I3474" t="s">
        <v>99</v>
      </c>
    </row>
    <row r="3475" spans="1:9">
      <c r="A3475" t="str">
        <f t="shared" si="54"/>
        <v>C902015AllSexMaori7</v>
      </c>
      <c r="B3475">
        <v>2015</v>
      </c>
      <c r="C3475" t="s">
        <v>118</v>
      </c>
      <c r="D3475" t="s">
        <v>119</v>
      </c>
      <c r="E3475">
        <v>7</v>
      </c>
      <c r="F3475" t="s">
        <v>147</v>
      </c>
      <c r="G3475">
        <v>2</v>
      </c>
      <c r="H3475">
        <v>4.9726504226752901</v>
      </c>
      <c r="I3475" t="s">
        <v>100</v>
      </c>
    </row>
    <row r="3476" spans="1:9">
      <c r="A3476" t="str">
        <f t="shared" si="54"/>
        <v>C91-C952015AllSexMaori7</v>
      </c>
      <c r="B3476">
        <v>2015</v>
      </c>
      <c r="C3476" t="s">
        <v>118</v>
      </c>
      <c r="D3476" t="s">
        <v>119</v>
      </c>
      <c r="E3476">
        <v>7</v>
      </c>
      <c r="F3476" t="s">
        <v>147</v>
      </c>
      <c r="G3476">
        <v>1</v>
      </c>
      <c r="H3476">
        <v>2.4863252113376402</v>
      </c>
      <c r="I3476" t="s">
        <v>101</v>
      </c>
    </row>
    <row r="3477" spans="1:9">
      <c r="A3477" t="str">
        <f t="shared" si="54"/>
        <v>C00-C142015AllSexMaori8</v>
      </c>
      <c r="B3477">
        <v>2015</v>
      </c>
      <c r="C3477" t="s">
        <v>118</v>
      </c>
      <c r="D3477" t="s">
        <v>119</v>
      </c>
      <c r="E3477">
        <v>8</v>
      </c>
      <c r="F3477" t="s">
        <v>148</v>
      </c>
      <c r="G3477">
        <v>2</v>
      </c>
      <c r="H3477">
        <v>5.12163892445583</v>
      </c>
      <c r="I3477" t="s">
        <v>86</v>
      </c>
    </row>
    <row r="3478" spans="1:9">
      <c r="A3478" t="str">
        <f t="shared" si="54"/>
        <v>C152015AllSexMaori8</v>
      </c>
      <c r="B3478">
        <v>2015</v>
      </c>
      <c r="C3478" t="s">
        <v>118</v>
      </c>
      <c r="D3478" t="s">
        <v>119</v>
      </c>
      <c r="E3478">
        <v>8</v>
      </c>
      <c r="F3478" t="s">
        <v>148</v>
      </c>
      <c r="G3478">
        <v>1</v>
      </c>
      <c r="H3478">
        <v>2.5608194622279101</v>
      </c>
      <c r="I3478" t="s">
        <v>87</v>
      </c>
    </row>
    <row r="3479" spans="1:9">
      <c r="A3479" t="str">
        <f t="shared" si="54"/>
        <v>C162015AllSexMaori8</v>
      </c>
      <c r="B3479">
        <v>2015</v>
      </c>
      <c r="C3479" t="s">
        <v>118</v>
      </c>
      <c r="D3479" t="s">
        <v>119</v>
      </c>
      <c r="E3479">
        <v>8</v>
      </c>
      <c r="F3479" t="s">
        <v>148</v>
      </c>
      <c r="G3479">
        <v>2</v>
      </c>
      <c r="H3479">
        <v>5.12163892445583</v>
      </c>
      <c r="I3479" t="s">
        <v>88</v>
      </c>
    </row>
    <row r="3480" spans="1:9">
      <c r="A3480" t="str">
        <f t="shared" si="54"/>
        <v>C18-C212015AllSexMaori8</v>
      </c>
      <c r="B3480">
        <v>2015</v>
      </c>
      <c r="C3480" t="s">
        <v>118</v>
      </c>
      <c r="D3480" t="s">
        <v>119</v>
      </c>
      <c r="E3480">
        <v>8</v>
      </c>
      <c r="F3480" t="s">
        <v>148</v>
      </c>
      <c r="G3480">
        <v>6</v>
      </c>
      <c r="H3480">
        <v>15.364916773367501</v>
      </c>
      <c r="I3480" t="s">
        <v>89</v>
      </c>
    </row>
    <row r="3481" spans="1:9">
      <c r="A3481" t="str">
        <f t="shared" si="54"/>
        <v>C33-C342015AllSexMaori8</v>
      </c>
      <c r="B3481">
        <v>2015</v>
      </c>
      <c r="C3481" t="s">
        <v>118</v>
      </c>
      <c r="D3481" t="s">
        <v>119</v>
      </c>
      <c r="E3481">
        <v>8</v>
      </c>
      <c r="F3481" t="s">
        <v>148</v>
      </c>
      <c r="G3481">
        <v>3</v>
      </c>
      <c r="H3481">
        <v>7.6824583866837397</v>
      </c>
      <c r="I3481" t="s">
        <v>92</v>
      </c>
    </row>
    <row r="3482" spans="1:9">
      <c r="A3482" t="str">
        <f t="shared" si="54"/>
        <v>C432015AllSexMaori8</v>
      </c>
      <c r="B3482">
        <v>2015</v>
      </c>
      <c r="C3482" t="s">
        <v>118</v>
      </c>
      <c r="D3482" t="s">
        <v>119</v>
      </c>
      <c r="E3482">
        <v>8</v>
      </c>
      <c r="F3482" t="s">
        <v>148</v>
      </c>
      <c r="G3482">
        <v>1</v>
      </c>
      <c r="H3482">
        <v>2.5608194622279101</v>
      </c>
      <c r="I3482" t="s">
        <v>93</v>
      </c>
    </row>
    <row r="3483" spans="1:9">
      <c r="A3483" t="str">
        <f t="shared" si="54"/>
        <v>C502015AllSexMaori8</v>
      </c>
      <c r="B3483">
        <v>2015</v>
      </c>
      <c r="C3483" t="s">
        <v>118</v>
      </c>
      <c r="D3483" t="s">
        <v>119</v>
      </c>
      <c r="E3483">
        <v>8</v>
      </c>
      <c r="F3483" t="s">
        <v>148</v>
      </c>
      <c r="G3483">
        <v>13</v>
      </c>
      <c r="H3483">
        <v>33.290653008962899</v>
      </c>
      <c r="I3483" t="s">
        <v>102</v>
      </c>
    </row>
    <row r="3484" spans="1:9">
      <c r="A3484" t="str">
        <f t="shared" si="54"/>
        <v>C532015AllSexMaori8</v>
      </c>
      <c r="B3484">
        <v>2015</v>
      </c>
      <c r="C3484" t="s">
        <v>118</v>
      </c>
      <c r="D3484" t="s">
        <v>119</v>
      </c>
      <c r="E3484">
        <v>8</v>
      </c>
      <c r="F3484" t="s">
        <v>148</v>
      </c>
      <c r="G3484">
        <v>5</v>
      </c>
      <c r="H3484">
        <v>12.8040973111396</v>
      </c>
      <c r="I3484" t="s">
        <v>103</v>
      </c>
    </row>
    <row r="3485" spans="1:9">
      <c r="A3485" t="str">
        <f t="shared" si="54"/>
        <v>C54-C552015AllSexMaori8</v>
      </c>
      <c r="B3485">
        <v>2015</v>
      </c>
      <c r="C3485" t="s">
        <v>118</v>
      </c>
      <c r="D3485" t="s">
        <v>119</v>
      </c>
      <c r="E3485">
        <v>8</v>
      </c>
      <c r="F3485" t="s">
        <v>148</v>
      </c>
      <c r="G3485">
        <v>2</v>
      </c>
      <c r="H3485">
        <v>5.12163892445583</v>
      </c>
      <c r="I3485" t="s">
        <v>104</v>
      </c>
    </row>
    <row r="3486" spans="1:9">
      <c r="A3486" t="str">
        <f t="shared" si="54"/>
        <v>C56-C572015AllSexMaori8</v>
      </c>
      <c r="B3486">
        <v>2015</v>
      </c>
      <c r="C3486" t="s">
        <v>118</v>
      </c>
      <c r="D3486" t="s">
        <v>119</v>
      </c>
      <c r="E3486">
        <v>8</v>
      </c>
      <c r="F3486" t="s">
        <v>148</v>
      </c>
      <c r="G3486">
        <v>1</v>
      </c>
      <c r="H3486">
        <v>2.5608194622279101</v>
      </c>
      <c r="I3486" t="s">
        <v>105</v>
      </c>
    </row>
    <row r="3487" spans="1:9">
      <c r="A3487" t="str">
        <f t="shared" si="54"/>
        <v>C622015AllSexMaori8</v>
      </c>
      <c r="B3487">
        <v>2015</v>
      </c>
      <c r="C3487" t="s">
        <v>118</v>
      </c>
      <c r="D3487" t="s">
        <v>119</v>
      </c>
      <c r="E3487">
        <v>8</v>
      </c>
      <c r="F3487" t="s">
        <v>148</v>
      </c>
      <c r="G3487">
        <v>9</v>
      </c>
      <c r="H3487">
        <v>23.0473751600512</v>
      </c>
      <c r="I3487" t="s">
        <v>108</v>
      </c>
    </row>
    <row r="3488" spans="1:9">
      <c r="A3488" t="str">
        <f t="shared" si="54"/>
        <v>C64-C66, C682015AllSexMaori8</v>
      </c>
      <c r="B3488">
        <v>2015</v>
      </c>
      <c r="C3488" t="s">
        <v>118</v>
      </c>
      <c r="D3488" t="s">
        <v>119</v>
      </c>
      <c r="E3488">
        <v>8</v>
      </c>
      <c r="F3488" t="s">
        <v>148</v>
      </c>
      <c r="G3488">
        <v>1</v>
      </c>
      <c r="H3488">
        <v>2.5608194622279101</v>
      </c>
      <c r="I3488" t="s">
        <v>94</v>
      </c>
    </row>
    <row r="3489" spans="1:9">
      <c r="A3489" t="str">
        <f t="shared" si="54"/>
        <v>C672015AllSexMaori8</v>
      </c>
      <c r="B3489">
        <v>2015</v>
      </c>
      <c r="C3489" t="s">
        <v>118</v>
      </c>
      <c r="D3489" t="s">
        <v>119</v>
      </c>
      <c r="E3489">
        <v>8</v>
      </c>
      <c r="F3489" t="s">
        <v>148</v>
      </c>
      <c r="G3489">
        <v>1</v>
      </c>
      <c r="H3489">
        <v>2.5608194622279101</v>
      </c>
      <c r="I3489" t="s">
        <v>95</v>
      </c>
    </row>
    <row r="3490" spans="1:9">
      <c r="A3490" t="str">
        <f t="shared" si="54"/>
        <v>C712015AllSexMaori8</v>
      </c>
      <c r="B3490">
        <v>2015</v>
      </c>
      <c r="C3490" t="s">
        <v>118</v>
      </c>
      <c r="D3490" t="s">
        <v>119</v>
      </c>
      <c r="E3490">
        <v>8</v>
      </c>
      <c r="F3490" t="s">
        <v>148</v>
      </c>
      <c r="G3490">
        <v>2</v>
      </c>
      <c r="H3490">
        <v>5.12163892445583</v>
      </c>
      <c r="I3490" t="s">
        <v>96</v>
      </c>
    </row>
    <row r="3491" spans="1:9">
      <c r="A3491" t="str">
        <f t="shared" si="54"/>
        <v>C732015AllSexMaori8</v>
      </c>
      <c r="B3491">
        <v>2015</v>
      </c>
      <c r="C3491" t="s">
        <v>118</v>
      </c>
      <c r="D3491" t="s">
        <v>119</v>
      </c>
      <c r="E3491">
        <v>8</v>
      </c>
      <c r="F3491" t="s">
        <v>148</v>
      </c>
      <c r="G3491">
        <v>1</v>
      </c>
      <c r="H3491">
        <v>2.5608194622279101</v>
      </c>
      <c r="I3491" t="s">
        <v>97</v>
      </c>
    </row>
    <row r="3492" spans="1:9">
      <c r="A3492" t="str">
        <f t="shared" si="54"/>
        <v>C82-C86, C962015AllSexMaori8</v>
      </c>
      <c r="B3492">
        <v>2015</v>
      </c>
      <c r="C3492" t="s">
        <v>118</v>
      </c>
      <c r="D3492" t="s">
        <v>119</v>
      </c>
      <c r="E3492">
        <v>8</v>
      </c>
      <c r="F3492" t="s">
        <v>148</v>
      </c>
      <c r="G3492">
        <v>1</v>
      </c>
      <c r="H3492">
        <v>2.5608194622279101</v>
      </c>
      <c r="I3492" t="s">
        <v>99</v>
      </c>
    </row>
    <row r="3493" spans="1:9">
      <c r="A3493" t="str">
        <f t="shared" si="54"/>
        <v>C91-C952015AllSexMaori8</v>
      </c>
      <c r="B3493">
        <v>2015</v>
      </c>
      <c r="C3493" t="s">
        <v>118</v>
      </c>
      <c r="D3493" t="s">
        <v>119</v>
      </c>
      <c r="E3493">
        <v>8</v>
      </c>
      <c r="F3493" t="s">
        <v>148</v>
      </c>
      <c r="G3493">
        <v>2</v>
      </c>
      <c r="H3493">
        <v>5.12163892445583</v>
      </c>
      <c r="I3493" t="s">
        <v>101</v>
      </c>
    </row>
    <row r="3494" spans="1:9">
      <c r="A3494" t="str">
        <f t="shared" si="54"/>
        <v>D45-D472015AllSexMaori8</v>
      </c>
      <c r="B3494">
        <v>2015</v>
      </c>
      <c r="C3494" t="s">
        <v>118</v>
      </c>
      <c r="D3494" t="s">
        <v>119</v>
      </c>
      <c r="E3494">
        <v>8</v>
      </c>
      <c r="F3494" t="s">
        <v>148</v>
      </c>
      <c r="G3494">
        <v>1</v>
      </c>
      <c r="H3494">
        <v>2.5608194622279101</v>
      </c>
      <c r="I3494" t="s">
        <v>142</v>
      </c>
    </row>
    <row r="3495" spans="1:9">
      <c r="A3495" t="str">
        <f t="shared" si="54"/>
        <v>C00-C142015AllSexMaori9</v>
      </c>
      <c r="B3495">
        <v>2015</v>
      </c>
      <c r="C3495" t="s">
        <v>118</v>
      </c>
      <c r="D3495" t="s">
        <v>119</v>
      </c>
      <c r="E3495">
        <v>9</v>
      </c>
      <c r="F3495" t="s">
        <v>149</v>
      </c>
      <c r="G3495">
        <v>6</v>
      </c>
      <c r="H3495">
        <v>14.1609629454803</v>
      </c>
      <c r="I3495" t="s">
        <v>86</v>
      </c>
    </row>
    <row r="3496" spans="1:9">
      <c r="A3496" t="str">
        <f t="shared" si="54"/>
        <v>C162015AllSexMaori9</v>
      </c>
      <c r="B3496">
        <v>2015</v>
      </c>
      <c r="C3496" t="s">
        <v>118</v>
      </c>
      <c r="D3496" t="s">
        <v>119</v>
      </c>
      <c r="E3496">
        <v>9</v>
      </c>
      <c r="F3496" t="s">
        <v>149</v>
      </c>
      <c r="G3496">
        <v>3</v>
      </c>
      <c r="H3496">
        <v>7.0804814727401499</v>
      </c>
      <c r="I3496" t="s">
        <v>88</v>
      </c>
    </row>
    <row r="3497" spans="1:9">
      <c r="A3497" t="str">
        <f t="shared" si="54"/>
        <v>C18-C212015AllSexMaori9</v>
      </c>
      <c r="B3497">
        <v>2015</v>
      </c>
      <c r="C3497" t="s">
        <v>118</v>
      </c>
      <c r="D3497" t="s">
        <v>119</v>
      </c>
      <c r="E3497">
        <v>9</v>
      </c>
      <c r="F3497" t="s">
        <v>149</v>
      </c>
      <c r="G3497">
        <v>8</v>
      </c>
      <c r="H3497">
        <v>18.881283927307098</v>
      </c>
      <c r="I3497" t="s">
        <v>89</v>
      </c>
    </row>
    <row r="3498" spans="1:9">
      <c r="A3498" t="str">
        <f t="shared" si="54"/>
        <v>C222015AllSexMaori9</v>
      </c>
      <c r="B3498">
        <v>2015</v>
      </c>
      <c r="C3498" t="s">
        <v>118</v>
      </c>
      <c r="D3498" t="s">
        <v>119</v>
      </c>
      <c r="E3498">
        <v>9</v>
      </c>
      <c r="F3498" t="s">
        <v>149</v>
      </c>
      <c r="G3498">
        <v>1</v>
      </c>
      <c r="H3498">
        <v>2.3601604909133802</v>
      </c>
      <c r="I3498" t="s">
        <v>90</v>
      </c>
    </row>
    <row r="3499" spans="1:9">
      <c r="A3499" t="str">
        <f t="shared" si="54"/>
        <v>C252015AllSexMaori9</v>
      </c>
      <c r="B3499">
        <v>2015</v>
      </c>
      <c r="C3499" t="s">
        <v>118</v>
      </c>
      <c r="D3499" t="s">
        <v>119</v>
      </c>
      <c r="E3499">
        <v>9</v>
      </c>
      <c r="F3499" t="s">
        <v>149</v>
      </c>
      <c r="G3499">
        <v>4</v>
      </c>
      <c r="H3499">
        <v>9.4406419636535297</v>
      </c>
      <c r="I3499" t="s">
        <v>91</v>
      </c>
    </row>
    <row r="3500" spans="1:9">
      <c r="A3500" t="str">
        <f t="shared" si="54"/>
        <v>C33-C342015AllSexMaori9</v>
      </c>
      <c r="B3500">
        <v>2015</v>
      </c>
      <c r="C3500" t="s">
        <v>118</v>
      </c>
      <c r="D3500" t="s">
        <v>119</v>
      </c>
      <c r="E3500">
        <v>9</v>
      </c>
      <c r="F3500" t="s">
        <v>149</v>
      </c>
      <c r="G3500">
        <v>3</v>
      </c>
      <c r="H3500">
        <v>7.0804814727401499</v>
      </c>
      <c r="I3500" t="s">
        <v>92</v>
      </c>
    </row>
    <row r="3501" spans="1:9">
      <c r="A3501" t="str">
        <f t="shared" si="54"/>
        <v>C432015AllSexMaori9</v>
      </c>
      <c r="B3501">
        <v>2015</v>
      </c>
      <c r="C3501" t="s">
        <v>118</v>
      </c>
      <c r="D3501" t="s">
        <v>119</v>
      </c>
      <c r="E3501">
        <v>9</v>
      </c>
      <c r="F3501" t="s">
        <v>149</v>
      </c>
      <c r="G3501">
        <v>1</v>
      </c>
      <c r="H3501">
        <v>2.3601604909133802</v>
      </c>
      <c r="I3501" t="s">
        <v>93</v>
      </c>
    </row>
    <row r="3502" spans="1:9">
      <c r="A3502" t="str">
        <f t="shared" si="54"/>
        <v>C502015AllSexMaori9</v>
      </c>
      <c r="B3502">
        <v>2015</v>
      </c>
      <c r="C3502" t="s">
        <v>118</v>
      </c>
      <c r="D3502" t="s">
        <v>119</v>
      </c>
      <c r="E3502">
        <v>9</v>
      </c>
      <c r="F3502" t="s">
        <v>149</v>
      </c>
      <c r="G3502">
        <v>36</v>
      </c>
      <c r="H3502">
        <v>84.965777672881799</v>
      </c>
      <c r="I3502" t="s">
        <v>102</v>
      </c>
    </row>
    <row r="3503" spans="1:9">
      <c r="A3503" t="str">
        <f t="shared" si="54"/>
        <v>C532015AllSexMaori9</v>
      </c>
      <c r="B3503">
        <v>2015</v>
      </c>
      <c r="C3503" t="s">
        <v>118</v>
      </c>
      <c r="D3503" t="s">
        <v>119</v>
      </c>
      <c r="E3503">
        <v>9</v>
      </c>
      <c r="F3503" t="s">
        <v>149</v>
      </c>
      <c r="G3503">
        <v>3</v>
      </c>
      <c r="H3503">
        <v>7.0804814727401499</v>
      </c>
      <c r="I3503" t="s">
        <v>103</v>
      </c>
    </row>
    <row r="3504" spans="1:9">
      <c r="A3504" t="str">
        <f t="shared" si="54"/>
        <v>C54-C552015AllSexMaori9</v>
      </c>
      <c r="B3504">
        <v>2015</v>
      </c>
      <c r="C3504" t="s">
        <v>118</v>
      </c>
      <c r="D3504" t="s">
        <v>119</v>
      </c>
      <c r="E3504">
        <v>9</v>
      </c>
      <c r="F3504" t="s">
        <v>149</v>
      </c>
      <c r="G3504">
        <v>6</v>
      </c>
      <c r="H3504">
        <v>14.1609629454803</v>
      </c>
      <c r="I3504" t="s">
        <v>104</v>
      </c>
    </row>
    <row r="3505" spans="1:9">
      <c r="A3505" t="str">
        <f t="shared" si="54"/>
        <v>C56-C572015AllSexMaori9</v>
      </c>
      <c r="B3505">
        <v>2015</v>
      </c>
      <c r="C3505" t="s">
        <v>118</v>
      </c>
      <c r="D3505" t="s">
        <v>119</v>
      </c>
      <c r="E3505">
        <v>9</v>
      </c>
      <c r="F3505" t="s">
        <v>149</v>
      </c>
      <c r="G3505">
        <v>2</v>
      </c>
      <c r="H3505">
        <v>4.7203209818267604</v>
      </c>
      <c r="I3505" t="s">
        <v>105</v>
      </c>
    </row>
    <row r="3506" spans="1:9">
      <c r="A3506" t="str">
        <f t="shared" si="54"/>
        <v>C622015AllSexMaori9</v>
      </c>
      <c r="B3506">
        <v>2015</v>
      </c>
      <c r="C3506" t="s">
        <v>118</v>
      </c>
      <c r="D3506" t="s">
        <v>119</v>
      </c>
      <c r="E3506">
        <v>9</v>
      </c>
      <c r="F3506" t="s">
        <v>149</v>
      </c>
      <c r="G3506">
        <v>5</v>
      </c>
      <c r="H3506">
        <v>11.800802454566901</v>
      </c>
      <c r="I3506" t="s">
        <v>108</v>
      </c>
    </row>
    <row r="3507" spans="1:9">
      <c r="A3507" t="str">
        <f t="shared" si="54"/>
        <v>C64-C66, C682015AllSexMaori9</v>
      </c>
      <c r="B3507">
        <v>2015</v>
      </c>
      <c r="C3507" t="s">
        <v>118</v>
      </c>
      <c r="D3507" t="s">
        <v>119</v>
      </c>
      <c r="E3507">
        <v>9</v>
      </c>
      <c r="F3507" t="s">
        <v>149</v>
      </c>
      <c r="G3507">
        <v>6</v>
      </c>
      <c r="H3507">
        <v>14.1609629454803</v>
      </c>
      <c r="I3507" t="s">
        <v>94</v>
      </c>
    </row>
    <row r="3508" spans="1:9">
      <c r="A3508" t="str">
        <f t="shared" si="54"/>
        <v>C672015AllSexMaori9</v>
      </c>
      <c r="B3508">
        <v>2015</v>
      </c>
      <c r="C3508" t="s">
        <v>118</v>
      </c>
      <c r="D3508" t="s">
        <v>119</v>
      </c>
      <c r="E3508">
        <v>9</v>
      </c>
      <c r="F3508" t="s">
        <v>149</v>
      </c>
      <c r="G3508">
        <v>1</v>
      </c>
      <c r="H3508">
        <v>2.3601604909133802</v>
      </c>
      <c r="I3508" t="s">
        <v>95</v>
      </c>
    </row>
    <row r="3509" spans="1:9">
      <c r="A3509" t="str">
        <f t="shared" si="54"/>
        <v>C732015AllSexMaori9</v>
      </c>
      <c r="B3509">
        <v>2015</v>
      </c>
      <c r="C3509" t="s">
        <v>118</v>
      </c>
      <c r="D3509" t="s">
        <v>119</v>
      </c>
      <c r="E3509">
        <v>9</v>
      </c>
      <c r="F3509" t="s">
        <v>149</v>
      </c>
      <c r="G3509">
        <v>8</v>
      </c>
      <c r="H3509">
        <v>18.881283927307098</v>
      </c>
      <c r="I3509" t="s">
        <v>97</v>
      </c>
    </row>
    <row r="3510" spans="1:9">
      <c r="A3510" t="str">
        <f t="shared" si="54"/>
        <v>C812015AllSexMaori9</v>
      </c>
      <c r="B3510">
        <v>2015</v>
      </c>
      <c r="C3510" t="s">
        <v>118</v>
      </c>
      <c r="D3510" t="s">
        <v>119</v>
      </c>
      <c r="E3510">
        <v>9</v>
      </c>
      <c r="F3510" t="s">
        <v>149</v>
      </c>
      <c r="G3510">
        <v>2</v>
      </c>
      <c r="H3510">
        <v>4.7203209818267604</v>
      </c>
      <c r="I3510" t="s">
        <v>98</v>
      </c>
    </row>
    <row r="3511" spans="1:9">
      <c r="A3511" t="str">
        <f t="shared" si="54"/>
        <v>C902015AllSexMaori9</v>
      </c>
      <c r="B3511">
        <v>2015</v>
      </c>
      <c r="C3511" t="s">
        <v>118</v>
      </c>
      <c r="D3511" t="s">
        <v>119</v>
      </c>
      <c r="E3511">
        <v>9</v>
      </c>
      <c r="F3511" t="s">
        <v>149</v>
      </c>
      <c r="G3511">
        <v>1</v>
      </c>
      <c r="H3511">
        <v>2.3601604909133802</v>
      </c>
      <c r="I3511" t="s">
        <v>100</v>
      </c>
    </row>
    <row r="3512" spans="1:9">
      <c r="A3512" t="str">
        <f t="shared" si="54"/>
        <v>C91-C952015AllSexMaori9</v>
      </c>
      <c r="B3512">
        <v>2015</v>
      </c>
      <c r="C3512" t="s">
        <v>118</v>
      </c>
      <c r="D3512" t="s">
        <v>119</v>
      </c>
      <c r="E3512">
        <v>9</v>
      </c>
      <c r="F3512" t="s">
        <v>149</v>
      </c>
      <c r="G3512">
        <v>4</v>
      </c>
      <c r="H3512">
        <v>9.4406419636535297</v>
      </c>
      <c r="I3512" t="s">
        <v>101</v>
      </c>
    </row>
    <row r="3513" spans="1:9">
      <c r="A3513" t="str">
        <f t="shared" si="54"/>
        <v>D45-D472015AllSexMaori9</v>
      </c>
      <c r="B3513">
        <v>2015</v>
      </c>
      <c r="C3513" t="s">
        <v>118</v>
      </c>
      <c r="D3513" t="s">
        <v>119</v>
      </c>
      <c r="E3513">
        <v>9</v>
      </c>
      <c r="F3513" t="s">
        <v>149</v>
      </c>
      <c r="G3513">
        <v>1</v>
      </c>
      <c r="H3513">
        <v>2.3601604909133802</v>
      </c>
      <c r="I3513" t="s">
        <v>142</v>
      </c>
    </row>
    <row r="3514" spans="1:9">
      <c r="A3514" t="str">
        <f t="shared" si="54"/>
        <v>C00-C142015AllSexMaori10</v>
      </c>
      <c r="B3514">
        <v>2015</v>
      </c>
      <c r="C3514" t="s">
        <v>118</v>
      </c>
      <c r="D3514" t="s">
        <v>119</v>
      </c>
      <c r="E3514">
        <v>10</v>
      </c>
      <c r="F3514" t="s">
        <v>150</v>
      </c>
      <c r="G3514">
        <v>3</v>
      </c>
      <c r="H3514">
        <v>7.4868979286249102</v>
      </c>
      <c r="I3514" t="s">
        <v>86</v>
      </c>
    </row>
    <row r="3515" spans="1:9">
      <c r="A3515" t="str">
        <f t="shared" si="54"/>
        <v>C152015AllSexMaori10</v>
      </c>
      <c r="B3515">
        <v>2015</v>
      </c>
      <c r="C3515" t="s">
        <v>118</v>
      </c>
      <c r="D3515" t="s">
        <v>119</v>
      </c>
      <c r="E3515">
        <v>10</v>
      </c>
      <c r="F3515" t="s">
        <v>150</v>
      </c>
      <c r="G3515">
        <v>1</v>
      </c>
      <c r="H3515">
        <v>2.4956326428749702</v>
      </c>
      <c r="I3515" t="s">
        <v>87</v>
      </c>
    </row>
    <row r="3516" spans="1:9">
      <c r="A3516" t="str">
        <f t="shared" si="54"/>
        <v>C162015AllSexMaori10</v>
      </c>
      <c r="B3516">
        <v>2015</v>
      </c>
      <c r="C3516" t="s">
        <v>118</v>
      </c>
      <c r="D3516" t="s">
        <v>119</v>
      </c>
      <c r="E3516">
        <v>10</v>
      </c>
      <c r="F3516" t="s">
        <v>150</v>
      </c>
      <c r="G3516">
        <v>2</v>
      </c>
      <c r="H3516">
        <v>4.9912652857499404</v>
      </c>
      <c r="I3516" t="s">
        <v>88</v>
      </c>
    </row>
    <row r="3517" spans="1:9">
      <c r="A3517" t="str">
        <f t="shared" si="54"/>
        <v>C18-C212015AllSexMaori10</v>
      </c>
      <c r="B3517">
        <v>2015</v>
      </c>
      <c r="C3517" t="s">
        <v>118</v>
      </c>
      <c r="D3517" t="s">
        <v>119</v>
      </c>
      <c r="E3517">
        <v>10</v>
      </c>
      <c r="F3517" t="s">
        <v>150</v>
      </c>
      <c r="G3517">
        <v>11</v>
      </c>
      <c r="H3517">
        <v>27.4519590716247</v>
      </c>
      <c r="I3517" t="s">
        <v>89</v>
      </c>
    </row>
    <row r="3518" spans="1:9">
      <c r="A3518" t="str">
        <f t="shared" si="54"/>
        <v>C222015AllSexMaori10</v>
      </c>
      <c r="B3518">
        <v>2015</v>
      </c>
      <c r="C3518" t="s">
        <v>118</v>
      </c>
      <c r="D3518" t="s">
        <v>119</v>
      </c>
      <c r="E3518">
        <v>10</v>
      </c>
      <c r="F3518" t="s">
        <v>150</v>
      </c>
      <c r="G3518">
        <v>8</v>
      </c>
      <c r="H3518">
        <v>19.965061142999801</v>
      </c>
      <c r="I3518" t="s">
        <v>90</v>
      </c>
    </row>
    <row r="3519" spans="1:9">
      <c r="A3519" t="str">
        <f t="shared" si="54"/>
        <v>C252015AllSexMaori10</v>
      </c>
      <c r="B3519">
        <v>2015</v>
      </c>
      <c r="C3519" t="s">
        <v>118</v>
      </c>
      <c r="D3519" t="s">
        <v>119</v>
      </c>
      <c r="E3519">
        <v>10</v>
      </c>
      <c r="F3519" t="s">
        <v>150</v>
      </c>
      <c r="G3519">
        <v>4</v>
      </c>
      <c r="H3519">
        <v>9.9825305714998809</v>
      </c>
      <c r="I3519" t="s">
        <v>91</v>
      </c>
    </row>
    <row r="3520" spans="1:9">
      <c r="A3520" t="str">
        <f t="shared" si="54"/>
        <v>C33-C342015AllSexMaori10</v>
      </c>
      <c r="B3520">
        <v>2015</v>
      </c>
      <c r="C3520" t="s">
        <v>118</v>
      </c>
      <c r="D3520" t="s">
        <v>119</v>
      </c>
      <c r="E3520">
        <v>10</v>
      </c>
      <c r="F3520" t="s">
        <v>150</v>
      </c>
      <c r="G3520">
        <v>15</v>
      </c>
      <c r="H3520">
        <v>37.4344896431245</v>
      </c>
      <c r="I3520" t="s">
        <v>92</v>
      </c>
    </row>
    <row r="3521" spans="1:9">
      <c r="A3521" t="str">
        <f t="shared" si="54"/>
        <v>C432015AllSexMaori10</v>
      </c>
      <c r="B3521">
        <v>2015</v>
      </c>
      <c r="C3521" t="s">
        <v>118</v>
      </c>
      <c r="D3521" t="s">
        <v>119</v>
      </c>
      <c r="E3521">
        <v>10</v>
      </c>
      <c r="F3521" t="s">
        <v>150</v>
      </c>
      <c r="G3521">
        <v>3</v>
      </c>
      <c r="H3521">
        <v>7.4868979286249102</v>
      </c>
      <c r="I3521" t="s">
        <v>93</v>
      </c>
    </row>
    <row r="3522" spans="1:9">
      <c r="A3522" t="str">
        <f t="shared" si="54"/>
        <v>C502015AllSexMaori10</v>
      </c>
      <c r="B3522">
        <v>2015</v>
      </c>
      <c r="C3522" t="s">
        <v>118</v>
      </c>
      <c r="D3522" t="s">
        <v>119</v>
      </c>
      <c r="E3522">
        <v>10</v>
      </c>
      <c r="F3522" t="s">
        <v>150</v>
      </c>
      <c r="G3522">
        <v>69</v>
      </c>
      <c r="H3522">
        <v>172.19865235837301</v>
      </c>
      <c r="I3522" t="s">
        <v>102</v>
      </c>
    </row>
    <row r="3523" spans="1:9">
      <c r="A3523" t="str">
        <f t="shared" ref="A3523:A3586" si="55">I3523&amp;B3523&amp;C3523&amp;D3523&amp;E3523</f>
        <v>C532015AllSexMaori10</v>
      </c>
      <c r="B3523">
        <v>2015</v>
      </c>
      <c r="C3523" t="s">
        <v>118</v>
      </c>
      <c r="D3523" t="s">
        <v>119</v>
      </c>
      <c r="E3523">
        <v>10</v>
      </c>
      <c r="F3523" t="s">
        <v>150</v>
      </c>
      <c r="G3523">
        <v>3</v>
      </c>
      <c r="H3523">
        <v>7.4868979286249102</v>
      </c>
      <c r="I3523" t="s">
        <v>103</v>
      </c>
    </row>
    <row r="3524" spans="1:9">
      <c r="A3524" t="str">
        <f t="shared" si="55"/>
        <v>C54-C552015AllSexMaori10</v>
      </c>
      <c r="B3524">
        <v>2015</v>
      </c>
      <c r="C3524" t="s">
        <v>118</v>
      </c>
      <c r="D3524" t="s">
        <v>119</v>
      </c>
      <c r="E3524">
        <v>10</v>
      </c>
      <c r="F3524" t="s">
        <v>150</v>
      </c>
      <c r="G3524">
        <v>13</v>
      </c>
      <c r="H3524">
        <v>32.443224357374604</v>
      </c>
      <c r="I3524" t="s">
        <v>104</v>
      </c>
    </row>
    <row r="3525" spans="1:9">
      <c r="A3525" t="str">
        <f t="shared" si="55"/>
        <v>C56-C572015AllSexMaori10</v>
      </c>
      <c r="B3525">
        <v>2015</v>
      </c>
      <c r="C3525" t="s">
        <v>118</v>
      </c>
      <c r="D3525" t="s">
        <v>119</v>
      </c>
      <c r="E3525">
        <v>10</v>
      </c>
      <c r="F3525" t="s">
        <v>150</v>
      </c>
      <c r="G3525">
        <v>5</v>
      </c>
      <c r="H3525">
        <v>12.478163214374799</v>
      </c>
      <c r="I3525" t="s">
        <v>105</v>
      </c>
    </row>
    <row r="3526" spans="1:9">
      <c r="A3526" t="str">
        <f t="shared" si="55"/>
        <v>C612015AllSexMaori10</v>
      </c>
      <c r="B3526">
        <v>2015</v>
      </c>
      <c r="C3526" t="s">
        <v>118</v>
      </c>
      <c r="D3526" t="s">
        <v>119</v>
      </c>
      <c r="E3526">
        <v>10</v>
      </c>
      <c r="F3526" t="s">
        <v>150</v>
      </c>
      <c r="G3526">
        <v>2</v>
      </c>
      <c r="H3526">
        <v>4.9912652857499404</v>
      </c>
      <c r="I3526" t="s">
        <v>107</v>
      </c>
    </row>
    <row r="3527" spans="1:9">
      <c r="A3527" t="str">
        <f t="shared" si="55"/>
        <v>C622015AllSexMaori10</v>
      </c>
      <c r="B3527">
        <v>2015</v>
      </c>
      <c r="C3527" t="s">
        <v>118</v>
      </c>
      <c r="D3527" t="s">
        <v>119</v>
      </c>
      <c r="E3527">
        <v>10</v>
      </c>
      <c r="F3527" t="s">
        <v>150</v>
      </c>
      <c r="G3527">
        <v>4</v>
      </c>
      <c r="H3527">
        <v>9.9825305714998809</v>
      </c>
      <c r="I3527" t="s">
        <v>108</v>
      </c>
    </row>
    <row r="3528" spans="1:9">
      <c r="A3528" t="str">
        <f t="shared" si="55"/>
        <v>C64-C66, C682015AllSexMaori10</v>
      </c>
      <c r="B3528">
        <v>2015</v>
      </c>
      <c r="C3528" t="s">
        <v>118</v>
      </c>
      <c r="D3528" t="s">
        <v>119</v>
      </c>
      <c r="E3528">
        <v>10</v>
      </c>
      <c r="F3528" t="s">
        <v>150</v>
      </c>
      <c r="G3528">
        <v>6</v>
      </c>
      <c r="H3528">
        <v>14.973795857249799</v>
      </c>
      <c r="I3528" t="s">
        <v>94</v>
      </c>
    </row>
    <row r="3529" spans="1:9">
      <c r="A3529" t="str">
        <f t="shared" si="55"/>
        <v>C712015AllSexMaori10</v>
      </c>
      <c r="B3529">
        <v>2015</v>
      </c>
      <c r="C3529" t="s">
        <v>118</v>
      </c>
      <c r="D3529" t="s">
        <v>119</v>
      </c>
      <c r="E3529">
        <v>10</v>
      </c>
      <c r="F3529" t="s">
        <v>150</v>
      </c>
      <c r="G3529">
        <v>1</v>
      </c>
      <c r="H3529">
        <v>2.4956326428749702</v>
      </c>
      <c r="I3529" t="s">
        <v>96</v>
      </c>
    </row>
    <row r="3530" spans="1:9">
      <c r="A3530" t="str">
        <f t="shared" si="55"/>
        <v>C732015AllSexMaori10</v>
      </c>
      <c r="B3530">
        <v>2015</v>
      </c>
      <c r="C3530" t="s">
        <v>118</v>
      </c>
      <c r="D3530" t="s">
        <v>119</v>
      </c>
      <c r="E3530">
        <v>10</v>
      </c>
      <c r="F3530" t="s">
        <v>150</v>
      </c>
      <c r="G3530">
        <v>6</v>
      </c>
      <c r="H3530">
        <v>14.973795857249799</v>
      </c>
      <c r="I3530" t="s">
        <v>97</v>
      </c>
    </row>
    <row r="3531" spans="1:9">
      <c r="A3531" t="str">
        <f t="shared" si="55"/>
        <v>C82-C86, C962015AllSexMaori10</v>
      </c>
      <c r="B3531">
        <v>2015</v>
      </c>
      <c r="C3531" t="s">
        <v>118</v>
      </c>
      <c r="D3531" t="s">
        <v>119</v>
      </c>
      <c r="E3531">
        <v>10</v>
      </c>
      <c r="F3531" t="s">
        <v>150</v>
      </c>
      <c r="G3531">
        <v>3</v>
      </c>
      <c r="H3531">
        <v>7.4868979286249102</v>
      </c>
      <c r="I3531" t="s">
        <v>99</v>
      </c>
    </row>
    <row r="3532" spans="1:9">
      <c r="A3532" t="str">
        <f t="shared" si="55"/>
        <v>C902015AllSexMaori10</v>
      </c>
      <c r="B3532">
        <v>2015</v>
      </c>
      <c r="C3532" t="s">
        <v>118</v>
      </c>
      <c r="D3532" t="s">
        <v>119</v>
      </c>
      <c r="E3532">
        <v>10</v>
      </c>
      <c r="F3532" t="s">
        <v>150</v>
      </c>
      <c r="G3532">
        <v>1</v>
      </c>
      <c r="H3532">
        <v>2.4956326428749702</v>
      </c>
      <c r="I3532" t="s">
        <v>100</v>
      </c>
    </row>
    <row r="3533" spans="1:9">
      <c r="A3533" t="str">
        <f t="shared" si="55"/>
        <v>C91-C952015AllSexMaori10</v>
      </c>
      <c r="B3533">
        <v>2015</v>
      </c>
      <c r="C3533" t="s">
        <v>118</v>
      </c>
      <c r="D3533" t="s">
        <v>119</v>
      </c>
      <c r="E3533">
        <v>10</v>
      </c>
      <c r="F3533" t="s">
        <v>150</v>
      </c>
      <c r="G3533">
        <v>6</v>
      </c>
      <c r="H3533">
        <v>14.973795857249799</v>
      </c>
      <c r="I3533" t="s">
        <v>101</v>
      </c>
    </row>
    <row r="3534" spans="1:9">
      <c r="A3534" t="str">
        <f t="shared" si="55"/>
        <v>C00-C142015AllSexMaori11</v>
      </c>
      <c r="B3534">
        <v>2015</v>
      </c>
      <c r="C3534" t="s">
        <v>118</v>
      </c>
      <c r="D3534" t="s">
        <v>119</v>
      </c>
      <c r="E3534">
        <v>11</v>
      </c>
      <c r="F3534" t="s">
        <v>151</v>
      </c>
      <c r="G3534">
        <v>12</v>
      </c>
      <c r="H3534">
        <v>31.136481577581701</v>
      </c>
      <c r="I3534" t="s">
        <v>86</v>
      </c>
    </row>
    <row r="3535" spans="1:9">
      <c r="A3535" t="str">
        <f t="shared" si="55"/>
        <v>C152015AllSexMaori11</v>
      </c>
      <c r="B3535">
        <v>2015</v>
      </c>
      <c r="C3535" t="s">
        <v>118</v>
      </c>
      <c r="D3535" t="s">
        <v>119</v>
      </c>
      <c r="E3535">
        <v>11</v>
      </c>
      <c r="F3535" t="s">
        <v>151</v>
      </c>
      <c r="G3535">
        <v>3</v>
      </c>
      <c r="H3535">
        <v>7.7841203943954298</v>
      </c>
      <c r="I3535" t="s">
        <v>87</v>
      </c>
    </row>
    <row r="3536" spans="1:9">
      <c r="A3536" t="str">
        <f t="shared" si="55"/>
        <v>C162015AllSexMaori11</v>
      </c>
      <c r="B3536">
        <v>2015</v>
      </c>
      <c r="C3536" t="s">
        <v>118</v>
      </c>
      <c r="D3536" t="s">
        <v>119</v>
      </c>
      <c r="E3536">
        <v>11</v>
      </c>
      <c r="F3536" t="s">
        <v>151</v>
      </c>
      <c r="G3536">
        <v>7</v>
      </c>
      <c r="H3536">
        <v>18.162947586922702</v>
      </c>
      <c r="I3536" t="s">
        <v>88</v>
      </c>
    </row>
    <row r="3537" spans="1:9">
      <c r="A3537" t="str">
        <f t="shared" si="55"/>
        <v>C18-C212015AllSexMaori11</v>
      </c>
      <c r="B3537">
        <v>2015</v>
      </c>
      <c r="C3537" t="s">
        <v>118</v>
      </c>
      <c r="D3537" t="s">
        <v>119</v>
      </c>
      <c r="E3537">
        <v>11</v>
      </c>
      <c r="F3537" t="s">
        <v>151</v>
      </c>
      <c r="G3537">
        <v>16</v>
      </c>
      <c r="H3537">
        <v>41.515308770109002</v>
      </c>
      <c r="I3537" t="s">
        <v>89</v>
      </c>
    </row>
    <row r="3538" spans="1:9">
      <c r="A3538" t="str">
        <f t="shared" si="55"/>
        <v>C222015AllSexMaori11</v>
      </c>
      <c r="B3538">
        <v>2015</v>
      </c>
      <c r="C3538" t="s">
        <v>118</v>
      </c>
      <c r="D3538" t="s">
        <v>119</v>
      </c>
      <c r="E3538">
        <v>11</v>
      </c>
      <c r="F3538" t="s">
        <v>151</v>
      </c>
      <c r="G3538">
        <v>12</v>
      </c>
      <c r="H3538">
        <v>31.136481577581701</v>
      </c>
      <c r="I3538" t="s">
        <v>90</v>
      </c>
    </row>
    <row r="3539" spans="1:9">
      <c r="A3539" t="str">
        <f t="shared" si="55"/>
        <v>C252015AllSexMaori11</v>
      </c>
      <c r="B3539">
        <v>2015</v>
      </c>
      <c r="C3539" t="s">
        <v>118</v>
      </c>
      <c r="D3539" t="s">
        <v>119</v>
      </c>
      <c r="E3539">
        <v>11</v>
      </c>
      <c r="F3539" t="s">
        <v>151</v>
      </c>
      <c r="G3539">
        <v>9</v>
      </c>
      <c r="H3539">
        <v>23.3523611831863</v>
      </c>
      <c r="I3539" t="s">
        <v>91</v>
      </c>
    </row>
    <row r="3540" spans="1:9">
      <c r="A3540" t="str">
        <f t="shared" si="55"/>
        <v>C33-C342015AllSexMaori11</v>
      </c>
      <c r="B3540">
        <v>2015</v>
      </c>
      <c r="C3540" t="s">
        <v>118</v>
      </c>
      <c r="D3540" t="s">
        <v>119</v>
      </c>
      <c r="E3540">
        <v>11</v>
      </c>
      <c r="F3540" t="s">
        <v>151</v>
      </c>
      <c r="G3540">
        <v>50</v>
      </c>
      <c r="H3540">
        <v>129.73533990659101</v>
      </c>
      <c r="I3540" t="s">
        <v>92</v>
      </c>
    </row>
    <row r="3541" spans="1:9">
      <c r="A3541" t="str">
        <f t="shared" si="55"/>
        <v>C432015AllSexMaori11</v>
      </c>
      <c r="B3541">
        <v>2015</v>
      </c>
      <c r="C3541" t="s">
        <v>118</v>
      </c>
      <c r="D3541" t="s">
        <v>119</v>
      </c>
      <c r="E3541">
        <v>11</v>
      </c>
      <c r="F3541" t="s">
        <v>151</v>
      </c>
      <c r="G3541">
        <v>5</v>
      </c>
      <c r="H3541">
        <v>12.973533990659099</v>
      </c>
      <c r="I3541" t="s">
        <v>93</v>
      </c>
    </row>
    <row r="3542" spans="1:9">
      <c r="A3542" t="str">
        <f t="shared" si="55"/>
        <v>C502015AllSexMaori11</v>
      </c>
      <c r="B3542">
        <v>2015</v>
      </c>
      <c r="C3542" t="s">
        <v>118</v>
      </c>
      <c r="D3542" t="s">
        <v>119</v>
      </c>
      <c r="E3542">
        <v>11</v>
      </c>
      <c r="F3542" t="s">
        <v>151</v>
      </c>
      <c r="G3542">
        <v>64</v>
      </c>
      <c r="H3542">
        <v>166.06123508043601</v>
      </c>
      <c r="I3542" t="s">
        <v>102</v>
      </c>
    </row>
    <row r="3543" spans="1:9">
      <c r="A3543" t="str">
        <f t="shared" si="55"/>
        <v>C512015AllSexMaori11</v>
      </c>
      <c r="B3543">
        <v>2015</v>
      </c>
      <c r="C3543" t="s">
        <v>118</v>
      </c>
      <c r="D3543" t="s">
        <v>119</v>
      </c>
      <c r="E3543">
        <v>11</v>
      </c>
      <c r="F3543" t="s">
        <v>151</v>
      </c>
      <c r="G3543">
        <v>2</v>
      </c>
      <c r="H3543">
        <v>5.1894135962636199</v>
      </c>
      <c r="I3543" t="s">
        <v>106</v>
      </c>
    </row>
    <row r="3544" spans="1:9">
      <c r="A3544" t="str">
        <f t="shared" si="55"/>
        <v>C532015AllSexMaori11</v>
      </c>
      <c r="B3544">
        <v>2015</v>
      </c>
      <c r="C3544" t="s">
        <v>118</v>
      </c>
      <c r="D3544" t="s">
        <v>119</v>
      </c>
      <c r="E3544">
        <v>11</v>
      </c>
      <c r="F3544" t="s">
        <v>151</v>
      </c>
      <c r="G3544">
        <v>3</v>
      </c>
      <c r="H3544">
        <v>7.7841203943954298</v>
      </c>
      <c r="I3544" t="s">
        <v>103</v>
      </c>
    </row>
    <row r="3545" spans="1:9">
      <c r="A3545" t="str">
        <f t="shared" si="55"/>
        <v>C54-C552015AllSexMaori11</v>
      </c>
      <c r="B3545">
        <v>2015</v>
      </c>
      <c r="C3545" t="s">
        <v>118</v>
      </c>
      <c r="D3545" t="s">
        <v>119</v>
      </c>
      <c r="E3545">
        <v>11</v>
      </c>
      <c r="F3545" t="s">
        <v>151</v>
      </c>
      <c r="G3545">
        <v>15</v>
      </c>
      <c r="H3545">
        <v>38.920601971977199</v>
      </c>
      <c r="I3545" t="s">
        <v>104</v>
      </c>
    </row>
    <row r="3546" spans="1:9">
      <c r="A3546" t="str">
        <f t="shared" si="55"/>
        <v>C56-C572015AllSexMaori11</v>
      </c>
      <c r="B3546">
        <v>2015</v>
      </c>
      <c r="C3546" t="s">
        <v>118</v>
      </c>
      <c r="D3546" t="s">
        <v>119</v>
      </c>
      <c r="E3546">
        <v>11</v>
      </c>
      <c r="F3546" t="s">
        <v>151</v>
      </c>
      <c r="G3546">
        <v>4</v>
      </c>
      <c r="H3546">
        <v>10.378827192527201</v>
      </c>
      <c r="I3546" t="s">
        <v>105</v>
      </c>
    </row>
    <row r="3547" spans="1:9">
      <c r="A3547" t="str">
        <f t="shared" si="55"/>
        <v>C612015AllSexMaori11</v>
      </c>
      <c r="B3547">
        <v>2015</v>
      </c>
      <c r="C3547" t="s">
        <v>118</v>
      </c>
      <c r="D3547" t="s">
        <v>119</v>
      </c>
      <c r="E3547">
        <v>11</v>
      </c>
      <c r="F3547" t="s">
        <v>151</v>
      </c>
      <c r="G3547">
        <v>16</v>
      </c>
      <c r="H3547">
        <v>41.515308770109002</v>
      </c>
      <c r="I3547" t="s">
        <v>107</v>
      </c>
    </row>
    <row r="3548" spans="1:9">
      <c r="A3548" t="str">
        <f t="shared" si="55"/>
        <v>C622015AllSexMaori11</v>
      </c>
      <c r="B3548">
        <v>2015</v>
      </c>
      <c r="C3548" t="s">
        <v>118</v>
      </c>
      <c r="D3548" t="s">
        <v>119</v>
      </c>
      <c r="E3548">
        <v>11</v>
      </c>
      <c r="F3548" t="s">
        <v>151</v>
      </c>
      <c r="G3548">
        <v>3</v>
      </c>
      <c r="H3548">
        <v>7.7841203943954298</v>
      </c>
      <c r="I3548" t="s">
        <v>108</v>
      </c>
    </row>
    <row r="3549" spans="1:9">
      <c r="A3549" t="str">
        <f t="shared" si="55"/>
        <v>C64-C66, C682015AllSexMaori11</v>
      </c>
      <c r="B3549">
        <v>2015</v>
      </c>
      <c r="C3549" t="s">
        <v>118</v>
      </c>
      <c r="D3549" t="s">
        <v>119</v>
      </c>
      <c r="E3549">
        <v>11</v>
      </c>
      <c r="F3549" t="s">
        <v>151</v>
      </c>
      <c r="G3549">
        <v>8</v>
      </c>
      <c r="H3549">
        <v>20.757654385054501</v>
      </c>
      <c r="I3549" t="s">
        <v>94</v>
      </c>
    </row>
    <row r="3550" spans="1:9">
      <c r="A3550" t="str">
        <f t="shared" si="55"/>
        <v>C672015AllSexMaori11</v>
      </c>
      <c r="B3550">
        <v>2015</v>
      </c>
      <c r="C3550" t="s">
        <v>118</v>
      </c>
      <c r="D3550" t="s">
        <v>119</v>
      </c>
      <c r="E3550">
        <v>11</v>
      </c>
      <c r="F3550" t="s">
        <v>151</v>
      </c>
      <c r="G3550">
        <v>1</v>
      </c>
      <c r="H3550">
        <v>2.5947067981318099</v>
      </c>
      <c r="I3550" t="s">
        <v>95</v>
      </c>
    </row>
    <row r="3551" spans="1:9">
      <c r="A3551" t="str">
        <f t="shared" si="55"/>
        <v>C712015AllSexMaori11</v>
      </c>
      <c r="B3551">
        <v>2015</v>
      </c>
      <c r="C3551" t="s">
        <v>118</v>
      </c>
      <c r="D3551" t="s">
        <v>119</v>
      </c>
      <c r="E3551">
        <v>11</v>
      </c>
      <c r="F3551" t="s">
        <v>151</v>
      </c>
      <c r="G3551">
        <v>4</v>
      </c>
      <c r="H3551">
        <v>10.378827192527201</v>
      </c>
      <c r="I3551" t="s">
        <v>96</v>
      </c>
    </row>
    <row r="3552" spans="1:9">
      <c r="A3552" t="str">
        <f t="shared" si="55"/>
        <v>C732015AllSexMaori11</v>
      </c>
      <c r="B3552">
        <v>2015</v>
      </c>
      <c r="C3552" t="s">
        <v>118</v>
      </c>
      <c r="D3552" t="s">
        <v>119</v>
      </c>
      <c r="E3552">
        <v>11</v>
      </c>
      <c r="F3552" t="s">
        <v>151</v>
      </c>
      <c r="G3552">
        <v>10</v>
      </c>
      <c r="H3552">
        <v>25.947067981318099</v>
      </c>
      <c r="I3552" t="s">
        <v>97</v>
      </c>
    </row>
    <row r="3553" spans="1:9">
      <c r="A3553" t="str">
        <f t="shared" si="55"/>
        <v>C82-C86, C962015AllSexMaori11</v>
      </c>
      <c r="B3553">
        <v>2015</v>
      </c>
      <c r="C3553" t="s">
        <v>118</v>
      </c>
      <c r="D3553" t="s">
        <v>119</v>
      </c>
      <c r="E3553">
        <v>11</v>
      </c>
      <c r="F3553" t="s">
        <v>151</v>
      </c>
      <c r="G3553">
        <v>4</v>
      </c>
      <c r="H3553">
        <v>10.378827192527201</v>
      </c>
      <c r="I3553" t="s">
        <v>99</v>
      </c>
    </row>
    <row r="3554" spans="1:9">
      <c r="A3554" t="str">
        <f t="shared" si="55"/>
        <v>C902015AllSexMaori11</v>
      </c>
      <c r="B3554">
        <v>2015</v>
      </c>
      <c r="C3554" t="s">
        <v>118</v>
      </c>
      <c r="D3554" t="s">
        <v>119</v>
      </c>
      <c r="E3554">
        <v>11</v>
      </c>
      <c r="F3554" t="s">
        <v>151</v>
      </c>
      <c r="G3554">
        <v>5</v>
      </c>
      <c r="H3554">
        <v>12.973533990659099</v>
      </c>
      <c r="I3554" t="s">
        <v>100</v>
      </c>
    </row>
    <row r="3555" spans="1:9">
      <c r="A3555" t="str">
        <f t="shared" si="55"/>
        <v>C91-C952015AllSexMaori11</v>
      </c>
      <c r="B3555">
        <v>2015</v>
      </c>
      <c r="C3555" t="s">
        <v>118</v>
      </c>
      <c r="D3555" t="s">
        <v>119</v>
      </c>
      <c r="E3555">
        <v>11</v>
      </c>
      <c r="F3555" t="s">
        <v>151</v>
      </c>
      <c r="G3555">
        <v>10</v>
      </c>
      <c r="H3555">
        <v>25.947067981318099</v>
      </c>
      <c r="I3555" t="s">
        <v>101</v>
      </c>
    </row>
    <row r="3556" spans="1:9">
      <c r="A3556" t="str">
        <f t="shared" si="55"/>
        <v>D45-D472015AllSexMaori11</v>
      </c>
      <c r="B3556">
        <v>2015</v>
      </c>
      <c r="C3556" t="s">
        <v>118</v>
      </c>
      <c r="D3556" t="s">
        <v>119</v>
      </c>
      <c r="E3556">
        <v>11</v>
      </c>
      <c r="F3556" t="s">
        <v>151</v>
      </c>
      <c r="G3556">
        <v>1</v>
      </c>
      <c r="H3556">
        <v>2.5947067981318099</v>
      </c>
      <c r="I3556" t="s">
        <v>142</v>
      </c>
    </row>
    <row r="3557" spans="1:9">
      <c r="A3557" t="str">
        <f t="shared" si="55"/>
        <v>C00-C142015AllSexMaori12</v>
      </c>
      <c r="B3557">
        <v>2015</v>
      </c>
      <c r="C3557" t="s">
        <v>118</v>
      </c>
      <c r="D3557" t="s">
        <v>119</v>
      </c>
      <c r="E3557">
        <v>12</v>
      </c>
      <c r="F3557" t="s">
        <v>152</v>
      </c>
      <c r="G3557">
        <v>9</v>
      </c>
      <c r="H3557">
        <v>28.598665395614901</v>
      </c>
      <c r="I3557" t="s">
        <v>86</v>
      </c>
    </row>
    <row r="3558" spans="1:9">
      <c r="A3558" t="str">
        <f t="shared" si="55"/>
        <v>C152015AllSexMaori12</v>
      </c>
      <c r="B3558">
        <v>2015</v>
      </c>
      <c r="C3558" t="s">
        <v>118</v>
      </c>
      <c r="D3558" t="s">
        <v>119</v>
      </c>
      <c r="E3558">
        <v>12</v>
      </c>
      <c r="F3558" t="s">
        <v>152</v>
      </c>
      <c r="G3558">
        <v>4</v>
      </c>
      <c r="H3558">
        <v>12.710517953606599</v>
      </c>
      <c r="I3558" t="s">
        <v>87</v>
      </c>
    </row>
    <row r="3559" spans="1:9">
      <c r="A3559" t="str">
        <f t="shared" si="55"/>
        <v>C162015AllSexMaori12</v>
      </c>
      <c r="B3559">
        <v>2015</v>
      </c>
      <c r="C3559" t="s">
        <v>118</v>
      </c>
      <c r="D3559" t="s">
        <v>119</v>
      </c>
      <c r="E3559">
        <v>12</v>
      </c>
      <c r="F3559" t="s">
        <v>152</v>
      </c>
      <c r="G3559">
        <v>11</v>
      </c>
      <c r="H3559">
        <v>34.9539243724182</v>
      </c>
      <c r="I3559" t="s">
        <v>88</v>
      </c>
    </row>
    <row r="3560" spans="1:9">
      <c r="A3560" t="str">
        <f t="shared" si="55"/>
        <v>C18-C212015AllSexMaori12</v>
      </c>
      <c r="B3560">
        <v>2015</v>
      </c>
      <c r="C3560" t="s">
        <v>118</v>
      </c>
      <c r="D3560" t="s">
        <v>119</v>
      </c>
      <c r="E3560">
        <v>12</v>
      </c>
      <c r="F3560" t="s">
        <v>152</v>
      </c>
      <c r="G3560">
        <v>27</v>
      </c>
      <c r="H3560">
        <v>85.795996186844604</v>
      </c>
      <c r="I3560" t="s">
        <v>89</v>
      </c>
    </row>
    <row r="3561" spans="1:9">
      <c r="A3561" t="str">
        <f t="shared" si="55"/>
        <v>C222015AllSexMaori12</v>
      </c>
      <c r="B3561">
        <v>2015</v>
      </c>
      <c r="C3561" t="s">
        <v>118</v>
      </c>
      <c r="D3561" t="s">
        <v>119</v>
      </c>
      <c r="E3561">
        <v>12</v>
      </c>
      <c r="F3561" t="s">
        <v>152</v>
      </c>
      <c r="G3561">
        <v>12</v>
      </c>
      <c r="H3561">
        <v>38.1315538608198</v>
      </c>
      <c r="I3561" t="s">
        <v>90</v>
      </c>
    </row>
    <row r="3562" spans="1:9">
      <c r="A3562" t="str">
        <f t="shared" si="55"/>
        <v>C252015AllSexMaori12</v>
      </c>
      <c r="B3562">
        <v>2015</v>
      </c>
      <c r="C3562" t="s">
        <v>118</v>
      </c>
      <c r="D3562" t="s">
        <v>119</v>
      </c>
      <c r="E3562">
        <v>12</v>
      </c>
      <c r="F3562" t="s">
        <v>152</v>
      </c>
      <c r="G3562">
        <v>11</v>
      </c>
      <c r="H3562">
        <v>34.9539243724182</v>
      </c>
      <c r="I3562" t="s">
        <v>91</v>
      </c>
    </row>
    <row r="3563" spans="1:9">
      <c r="A3563" t="str">
        <f t="shared" si="55"/>
        <v>C33-C342015AllSexMaori12</v>
      </c>
      <c r="B3563">
        <v>2015</v>
      </c>
      <c r="C3563" t="s">
        <v>118</v>
      </c>
      <c r="D3563" t="s">
        <v>119</v>
      </c>
      <c r="E3563">
        <v>12</v>
      </c>
      <c r="F3563" t="s">
        <v>152</v>
      </c>
      <c r="G3563">
        <v>59</v>
      </c>
      <c r="H3563">
        <v>187.48013981569699</v>
      </c>
      <c r="I3563" t="s">
        <v>92</v>
      </c>
    </row>
    <row r="3564" spans="1:9">
      <c r="A3564" t="str">
        <f t="shared" si="55"/>
        <v>C432015AllSexMaori12</v>
      </c>
      <c r="B3564">
        <v>2015</v>
      </c>
      <c r="C3564" t="s">
        <v>118</v>
      </c>
      <c r="D3564" t="s">
        <v>119</v>
      </c>
      <c r="E3564">
        <v>12</v>
      </c>
      <c r="F3564" t="s">
        <v>152</v>
      </c>
      <c r="G3564">
        <v>7</v>
      </c>
      <c r="H3564">
        <v>22.243406418811599</v>
      </c>
      <c r="I3564" t="s">
        <v>93</v>
      </c>
    </row>
    <row r="3565" spans="1:9">
      <c r="A3565" t="str">
        <f t="shared" si="55"/>
        <v>C502015AllSexMaori12</v>
      </c>
      <c r="B3565">
        <v>2015</v>
      </c>
      <c r="C3565" t="s">
        <v>118</v>
      </c>
      <c r="D3565" t="s">
        <v>119</v>
      </c>
      <c r="E3565">
        <v>12</v>
      </c>
      <c r="F3565" t="s">
        <v>152</v>
      </c>
      <c r="G3565">
        <v>72</v>
      </c>
      <c r="H3565">
        <v>228.78932316491901</v>
      </c>
      <c r="I3565" t="s">
        <v>102</v>
      </c>
    </row>
    <row r="3566" spans="1:9">
      <c r="A3566" t="str">
        <f t="shared" si="55"/>
        <v>C532015AllSexMaori12</v>
      </c>
      <c r="B3566">
        <v>2015</v>
      </c>
      <c r="C3566" t="s">
        <v>118</v>
      </c>
      <c r="D3566" t="s">
        <v>119</v>
      </c>
      <c r="E3566">
        <v>12</v>
      </c>
      <c r="F3566" t="s">
        <v>152</v>
      </c>
      <c r="G3566">
        <v>2</v>
      </c>
      <c r="H3566">
        <v>6.3552589768032997</v>
      </c>
      <c r="I3566" t="s">
        <v>103</v>
      </c>
    </row>
    <row r="3567" spans="1:9">
      <c r="A3567" t="str">
        <f t="shared" si="55"/>
        <v>C54-C552015AllSexMaori12</v>
      </c>
      <c r="B3567">
        <v>2015</v>
      </c>
      <c r="C3567" t="s">
        <v>118</v>
      </c>
      <c r="D3567" t="s">
        <v>119</v>
      </c>
      <c r="E3567">
        <v>12</v>
      </c>
      <c r="F3567" t="s">
        <v>152</v>
      </c>
      <c r="G3567">
        <v>12</v>
      </c>
      <c r="H3567">
        <v>38.1315538608198</v>
      </c>
      <c r="I3567" t="s">
        <v>104</v>
      </c>
    </row>
    <row r="3568" spans="1:9">
      <c r="A3568" t="str">
        <f t="shared" si="55"/>
        <v>C56-C572015AllSexMaori12</v>
      </c>
      <c r="B3568">
        <v>2015</v>
      </c>
      <c r="C3568" t="s">
        <v>118</v>
      </c>
      <c r="D3568" t="s">
        <v>119</v>
      </c>
      <c r="E3568">
        <v>12</v>
      </c>
      <c r="F3568" t="s">
        <v>152</v>
      </c>
      <c r="G3568">
        <v>8</v>
      </c>
      <c r="H3568">
        <v>25.421035907213199</v>
      </c>
      <c r="I3568" t="s">
        <v>105</v>
      </c>
    </row>
    <row r="3569" spans="1:9">
      <c r="A3569" t="str">
        <f t="shared" si="55"/>
        <v>C612015AllSexMaori12</v>
      </c>
      <c r="B3569">
        <v>2015</v>
      </c>
      <c r="C3569" t="s">
        <v>118</v>
      </c>
      <c r="D3569" t="s">
        <v>119</v>
      </c>
      <c r="E3569">
        <v>12</v>
      </c>
      <c r="F3569" t="s">
        <v>152</v>
      </c>
      <c r="G3569">
        <v>28</v>
      </c>
      <c r="H3569">
        <v>88.973625675246296</v>
      </c>
      <c r="I3569" t="s">
        <v>107</v>
      </c>
    </row>
    <row r="3570" spans="1:9">
      <c r="A3570" t="str">
        <f t="shared" si="55"/>
        <v>C64-C66, C682015AllSexMaori12</v>
      </c>
      <c r="B3570">
        <v>2015</v>
      </c>
      <c r="C3570" t="s">
        <v>118</v>
      </c>
      <c r="D3570" t="s">
        <v>119</v>
      </c>
      <c r="E3570">
        <v>12</v>
      </c>
      <c r="F3570" t="s">
        <v>152</v>
      </c>
      <c r="G3570">
        <v>8</v>
      </c>
      <c r="H3570">
        <v>25.421035907213199</v>
      </c>
      <c r="I3570" t="s">
        <v>94</v>
      </c>
    </row>
    <row r="3571" spans="1:9">
      <c r="A3571" t="str">
        <f t="shared" si="55"/>
        <v>C672015AllSexMaori12</v>
      </c>
      <c r="B3571">
        <v>2015</v>
      </c>
      <c r="C3571" t="s">
        <v>118</v>
      </c>
      <c r="D3571" t="s">
        <v>119</v>
      </c>
      <c r="E3571">
        <v>12</v>
      </c>
      <c r="F3571" t="s">
        <v>152</v>
      </c>
      <c r="G3571">
        <v>3</v>
      </c>
      <c r="H3571">
        <v>9.5328884652049606</v>
      </c>
      <c r="I3571" t="s">
        <v>95</v>
      </c>
    </row>
    <row r="3572" spans="1:9">
      <c r="A3572" t="str">
        <f t="shared" si="55"/>
        <v>C712015AllSexMaori12</v>
      </c>
      <c r="B3572">
        <v>2015</v>
      </c>
      <c r="C3572" t="s">
        <v>118</v>
      </c>
      <c r="D3572" t="s">
        <v>119</v>
      </c>
      <c r="E3572">
        <v>12</v>
      </c>
      <c r="F3572" t="s">
        <v>152</v>
      </c>
      <c r="G3572">
        <v>2</v>
      </c>
      <c r="H3572">
        <v>6.3552589768032997</v>
      </c>
      <c r="I3572" t="s">
        <v>96</v>
      </c>
    </row>
    <row r="3573" spans="1:9">
      <c r="A3573" t="str">
        <f t="shared" si="55"/>
        <v>C732015AllSexMaori12</v>
      </c>
      <c r="B3573">
        <v>2015</v>
      </c>
      <c r="C3573" t="s">
        <v>118</v>
      </c>
      <c r="D3573" t="s">
        <v>119</v>
      </c>
      <c r="E3573">
        <v>12</v>
      </c>
      <c r="F3573" t="s">
        <v>152</v>
      </c>
      <c r="G3573">
        <v>4</v>
      </c>
      <c r="H3573">
        <v>12.710517953606599</v>
      </c>
      <c r="I3573" t="s">
        <v>97</v>
      </c>
    </row>
    <row r="3574" spans="1:9">
      <c r="A3574" t="str">
        <f t="shared" si="55"/>
        <v>C82-C86, C962015AllSexMaori12</v>
      </c>
      <c r="B3574">
        <v>2015</v>
      </c>
      <c r="C3574" t="s">
        <v>118</v>
      </c>
      <c r="D3574" t="s">
        <v>119</v>
      </c>
      <c r="E3574">
        <v>12</v>
      </c>
      <c r="F3574" t="s">
        <v>152</v>
      </c>
      <c r="G3574">
        <v>6</v>
      </c>
      <c r="H3574">
        <v>19.0657769304099</v>
      </c>
      <c r="I3574" t="s">
        <v>99</v>
      </c>
    </row>
    <row r="3575" spans="1:9">
      <c r="A3575" t="str">
        <f t="shared" si="55"/>
        <v>C902015AllSexMaori12</v>
      </c>
      <c r="B3575">
        <v>2015</v>
      </c>
      <c r="C3575" t="s">
        <v>118</v>
      </c>
      <c r="D3575" t="s">
        <v>119</v>
      </c>
      <c r="E3575">
        <v>12</v>
      </c>
      <c r="F3575" t="s">
        <v>152</v>
      </c>
      <c r="G3575">
        <v>7</v>
      </c>
      <c r="H3575">
        <v>22.243406418811599</v>
      </c>
      <c r="I3575" t="s">
        <v>100</v>
      </c>
    </row>
    <row r="3576" spans="1:9">
      <c r="A3576" t="str">
        <f t="shared" si="55"/>
        <v>C91-C952015AllSexMaori12</v>
      </c>
      <c r="B3576">
        <v>2015</v>
      </c>
      <c r="C3576" t="s">
        <v>118</v>
      </c>
      <c r="D3576" t="s">
        <v>119</v>
      </c>
      <c r="E3576">
        <v>12</v>
      </c>
      <c r="F3576" t="s">
        <v>152</v>
      </c>
      <c r="G3576">
        <v>11</v>
      </c>
      <c r="H3576">
        <v>34.9539243724182</v>
      </c>
      <c r="I3576" t="s">
        <v>101</v>
      </c>
    </row>
    <row r="3577" spans="1:9">
      <c r="A3577" t="str">
        <f t="shared" si="55"/>
        <v>D45-D472015AllSexMaori12</v>
      </c>
      <c r="B3577">
        <v>2015</v>
      </c>
      <c r="C3577" t="s">
        <v>118</v>
      </c>
      <c r="D3577" t="s">
        <v>119</v>
      </c>
      <c r="E3577">
        <v>12</v>
      </c>
      <c r="F3577" t="s">
        <v>152</v>
      </c>
      <c r="G3577">
        <v>5</v>
      </c>
      <c r="H3577">
        <v>15.8881474420083</v>
      </c>
      <c r="I3577" t="s">
        <v>142</v>
      </c>
    </row>
    <row r="3578" spans="1:9">
      <c r="A3578" t="str">
        <f t="shared" si="55"/>
        <v>C00-C142015AllSexMaori13</v>
      </c>
      <c r="B3578">
        <v>2015</v>
      </c>
      <c r="C3578" t="s">
        <v>118</v>
      </c>
      <c r="D3578" t="s">
        <v>119</v>
      </c>
      <c r="E3578">
        <v>13</v>
      </c>
      <c r="F3578" t="s">
        <v>153</v>
      </c>
      <c r="G3578">
        <v>6</v>
      </c>
      <c r="H3578">
        <v>25.521054870267999</v>
      </c>
      <c r="I3578" t="s">
        <v>86</v>
      </c>
    </row>
    <row r="3579" spans="1:9">
      <c r="A3579" t="str">
        <f t="shared" si="55"/>
        <v>C152015AllSexMaori13</v>
      </c>
      <c r="B3579">
        <v>2015</v>
      </c>
      <c r="C3579" t="s">
        <v>118</v>
      </c>
      <c r="D3579" t="s">
        <v>119</v>
      </c>
      <c r="E3579">
        <v>13</v>
      </c>
      <c r="F3579" t="s">
        <v>153</v>
      </c>
      <c r="G3579">
        <v>9</v>
      </c>
      <c r="H3579">
        <v>38.281582305401997</v>
      </c>
      <c r="I3579" t="s">
        <v>87</v>
      </c>
    </row>
    <row r="3580" spans="1:9">
      <c r="A3580" t="str">
        <f t="shared" si="55"/>
        <v>C162015AllSexMaori13</v>
      </c>
      <c r="B3580">
        <v>2015</v>
      </c>
      <c r="C3580" t="s">
        <v>118</v>
      </c>
      <c r="D3580" t="s">
        <v>119</v>
      </c>
      <c r="E3580">
        <v>13</v>
      </c>
      <c r="F3580" t="s">
        <v>153</v>
      </c>
      <c r="G3580">
        <v>4</v>
      </c>
      <c r="H3580">
        <v>17.014036580178601</v>
      </c>
      <c r="I3580" t="s">
        <v>88</v>
      </c>
    </row>
    <row r="3581" spans="1:9">
      <c r="A3581" t="str">
        <f t="shared" si="55"/>
        <v>C18-C212015AllSexMaori13</v>
      </c>
      <c r="B3581">
        <v>2015</v>
      </c>
      <c r="C3581" t="s">
        <v>118</v>
      </c>
      <c r="D3581" t="s">
        <v>119</v>
      </c>
      <c r="E3581">
        <v>13</v>
      </c>
      <c r="F3581" t="s">
        <v>153</v>
      </c>
      <c r="G3581">
        <v>28</v>
      </c>
      <c r="H3581">
        <v>119.09825606125101</v>
      </c>
      <c r="I3581" t="s">
        <v>89</v>
      </c>
    </row>
    <row r="3582" spans="1:9">
      <c r="A3582" t="str">
        <f t="shared" si="55"/>
        <v>C222015AllSexMaori13</v>
      </c>
      <c r="B3582">
        <v>2015</v>
      </c>
      <c r="C3582" t="s">
        <v>118</v>
      </c>
      <c r="D3582" t="s">
        <v>119</v>
      </c>
      <c r="E3582">
        <v>13</v>
      </c>
      <c r="F3582" t="s">
        <v>153</v>
      </c>
      <c r="G3582">
        <v>14</v>
      </c>
      <c r="H3582">
        <v>59.549128030625297</v>
      </c>
      <c r="I3582" t="s">
        <v>90</v>
      </c>
    </row>
    <row r="3583" spans="1:9">
      <c r="A3583" t="str">
        <f t="shared" si="55"/>
        <v>C252015AllSexMaori13</v>
      </c>
      <c r="B3583">
        <v>2015</v>
      </c>
      <c r="C3583" t="s">
        <v>118</v>
      </c>
      <c r="D3583" t="s">
        <v>119</v>
      </c>
      <c r="E3583">
        <v>13</v>
      </c>
      <c r="F3583" t="s">
        <v>153</v>
      </c>
      <c r="G3583">
        <v>14</v>
      </c>
      <c r="H3583">
        <v>59.549128030625297</v>
      </c>
      <c r="I3583" t="s">
        <v>91</v>
      </c>
    </row>
    <row r="3584" spans="1:9">
      <c r="A3584" t="str">
        <f t="shared" si="55"/>
        <v>C33-C342015AllSexMaori13</v>
      </c>
      <c r="B3584">
        <v>2015</v>
      </c>
      <c r="C3584" t="s">
        <v>118</v>
      </c>
      <c r="D3584" t="s">
        <v>119</v>
      </c>
      <c r="E3584">
        <v>13</v>
      </c>
      <c r="F3584" t="s">
        <v>153</v>
      </c>
      <c r="G3584">
        <v>82</v>
      </c>
      <c r="H3584">
        <v>348.78774989366201</v>
      </c>
      <c r="I3584" t="s">
        <v>92</v>
      </c>
    </row>
    <row r="3585" spans="1:9">
      <c r="A3585" t="str">
        <f t="shared" si="55"/>
        <v>C432015AllSexMaori13</v>
      </c>
      <c r="B3585">
        <v>2015</v>
      </c>
      <c r="C3585" t="s">
        <v>118</v>
      </c>
      <c r="D3585" t="s">
        <v>119</v>
      </c>
      <c r="E3585">
        <v>13</v>
      </c>
      <c r="F3585" t="s">
        <v>153</v>
      </c>
      <c r="G3585">
        <v>1</v>
      </c>
      <c r="H3585">
        <v>4.25350914504466</v>
      </c>
      <c r="I3585" t="s">
        <v>93</v>
      </c>
    </row>
    <row r="3586" spans="1:9">
      <c r="A3586" t="str">
        <f t="shared" si="55"/>
        <v>C502015AllSexMaori13</v>
      </c>
      <c r="B3586">
        <v>2015</v>
      </c>
      <c r="C3586" t="s">
        <v>118</v>
      </c>
      <c r="D3586" t="s">
        <v>119</v>
      </c>
      <c r="E3586">
        <v>13</v>
      </c>
      <c r="F3586" t="s">
        <v>153</v>
      </c>
      <c r="G3586">
        <v>64</v>
      </c>
      <c r="H3586">
        <v>272.22458528285802</v>
      </c>
      <c r="I3586" t="s">
        <v>102</v>
      </c>
    </row>
    <row r="3587" spans="1:9">
      <c r="A3587" t="str">
        <f t="shared" ref="A3587:A3650" si="56">I3587&amp;B3587&amp;C3587&amp;D3587&amp;E3587</f>
        <v>C512015AllSexMaori13</v>
      </c>
      <c r="B3587">
        <v>2015</v>
      </c>
      <c r="C3587" t="s">
        <v>118</v>
      </c>
      <c r="D3587" t="s">
        <v>119</v>
      </c>
      <c r="E3587">
        <v>13</v>
      </c>
      <c r="F3587" t="s">
        <v>153</v>
      </c>
      <c r="G3587">
        <v>1</v>
      </c>
      <c r="H3587">
        <v>4.25350914504466</v>
      </c>
      <c r="I3587" t="s">
        <v>106</v>
      </c>
    </row>
    <row r="3588" spans="1:9">
      <c r="A3588" t="str">
        <f t="shared" si="56"/>
        <v>C532015AllSexMaori13</v>
      </c>
      <c r="B3588">
        <v>2015</v>
      </c>
      <c r="C3588" t="s">
        <v>118</v>
      </c>
      <c r="D3588" t="s">
        <v>119</v>
      </c>
      <c r="E3588">
        <v>13</v>
      </c>
      <c r="F3588" t="s">
        <v>153</v>
      </c>
      <c r="G3588">
        <v>1</v>
      </c>
      <c r="H3588">
        <v>4.25350914504466</v>
      </c>
      <c r="I3588" t="s">
        <v>103</v>
      </c>
    </row>
    <row r="3589" spans="1:9">
      <c r="A3589" t="str">
        <f t="shared" si="56"/>
        <v>C54-C552015AllSexMaori13</v>
      </c>
      <c r="B3589">
        <v>2015</v>
      </c>
      <c r="C3589" t="s">
        <v>118</v>
      </c>
      <c r="D3589" t="s">
        <v>119</v>
      </c>
      <c r="E3589">
        <v>13</v>
      </c>
      <c r="F3589" t="s">
        <v>153</v>
      </c>
      <c r="G3589">
        <v>14</v>
      </c>
      <c r="H3589">
        <v>59.549128030625297</v>
      </c>
      <c r="I3589" t="s">
        <v>104</v>
      </c>
    </row>
    <row r="3590" spans="1:9">
      <c r="A3590" t="str">
        <f t="shared" si="56"/>
        <v>C56-C572015AllSexMaori13</v>
      </c>
      <c r="B3590">
        <v>2015</v>
      </c>
      <c r="C3590" t="s">
        <v>118</v>
      </c>
      <c r="D3590" t="s">
        <v>119</v>
      </c>
      <c r="E3590">
        <v>13</v>
      </c>
      <c r="F3590" t="s">
        <v>153</v>
      </c>
      <c r="G3590">
        <v>4</v>
      </c>
      <c r="H3590">
        <v>17.014036580178601</v>
      </c>
      <c r="I3590" t="s">
        <v>105</v>
      </c>
    </row>
    <row r="3591" spans="1:9">
      <c r="A3591" t="str">
        <f t="shared" si="56"/>
        <v>C612015AllSexMaori13</v>
      </c>
      <c r="B3591">
        <v>2015</v>
      </c>
      <c r="C3591" t="s">
        <v>118</v>
      </c>
      <c r="D3591" t="s">
        <v>119</v>
      </c>
      <c r="E3591">
        <v>13</v>
      </c>
      <c r="F3591" t="s">
        <v>153</v>
      </c>
      <c r="G3591">
        <v>45</v>
      </c>
      <c r="H3591">
        <v>191.40791152700999</v>
      </c>
      <c r="I3591" t="s">
        <v>107</v>
      </c>
    </row>
    <row r="3592" spans="1:9">
      <c r="A3592" t="str">
        <f t="shared" si="56"/>
        <v>C64-C66, C682015AllSexMaori13</v>
      </c>
      <c r="B3592">
        <v>2015</v>
      </c>
      <c r="C3592" t="s">
        <v>118</v>
      </c>
      <c r="D3592" t="s">
        <v>119</v>
      </c>
      <c r="E3592">
        <v>13</v>
      </c>
      <c r="F3592" t="s">
        <v>153</v>
      </c>
      <c r="G3592">
        <v>12</v>
      </c>
      <c r="H3592">
        <v>51.042109740535899</v>
      </c>
      <c r="I3592" t="s">
        <v>94</v>
      </c>
    </row>
    <row r="3593" spans="1:9">
      <c r="A3593" t="str">
        <f t="shared" si="56"/>
        <v>C672015AllSexMaori13</v>
      </c>
      <c r="B3593">
        <v>2015</v>
      </c>
      <c r="C3593" t="s">
        <v>118</v>
      </c>
      <c r="D3593" t="s">
        <v>119</v>
      </c>
      <c r="E3593">
        <v>13</v>
      </c>
      <c r="F3593" t="s">
        <v>153</v>
      </c>
      <c r="G3593">
        <v>3</v>
      </c>
      <c r="H3593">
        <v>12.760527435134</v>
      </c>
      <c r="I3593" t="s">
        <v>95</v>
      </c>
    </row>
    <row r="3594" spans="1:9">
      <c r="A3594" t="str">
        <f t="shared" si="56"/>
        <v>C712015AllSexMaori13</v>
      </c>
      <c r="B3594">
        <v>2015</v>
      </c>
      <c r="C3594" t="s">
        <v>118</v>
      </c>
      <c r="D3594" t="s">
        <v>119</v>
      </c>
      <c r="E3594">
        <v>13</v>
      </c>
      <c r="F3594" t="s">
        <v>153</v>
      </c>
      <c r="G3594">
        <v>2</v>
      </c>
      <c r="H3594">
        <v>8.5070182900893201</v>
      </c>
      <c r="I3594" t="s">
        <v>96</v>
      </c>
    </row>
    <row r="3595" spans="1:9">
      <c r="A3595" t="str">
        <f t="shared" si="56"/>
        <v>C732015AllSexMaori13</v>
      </c>
      <c r="B3595">
        <v>2015</v>
      </c>
      <c r="C3595" t="s">
        <v>118</v>
      </c>
      <c r="D3595" t="s">
        <v>119</v>
      </c>
      <c r="E3595">
        <v>13</v>
      </c>
      <c r="F3595" t="s">
        <v>153</v>
      </c>
      <c r="G3595">
        <v>5</v>
      </c>
      <c r="H3595">
        <v>21.2675457252233</v>
      </c>
      <c r="I3595" t="s">
        <v>97</v>
      </c>
    </row>
    <row r="3596" spans="1:9">
      <c r="A3596" t="str">
        <f t="shared" si="56"/>
        <v>C82-C86, C962015AllSexMaori13</v>
      </c>
      <c r="B3596">
        <v>2015</v>
      </c>
      <c r="C3596" t="s">
        <v>118</v>
      </c>
      <c r="D3596" t="s">
        <v>119</v>
      </c>
      <c r="E3596">
        <v>13</v>
      </c>
      <c r="F3596" t="s">
        <v>153</v>
      </c>
      <c r="G3596">
        <v>9</v>
      </c>
      <c r="H3596">
        <v>38.281582305401997</v>
      </c>
      <c r="I3596" t="s">
        <v>99</v>
      </c>
    </row>
    <row r="3597" spans="1:9">
      <c r="A3597" t="str">
        <f t="shared" si="56"/>
        <v>C902015AllSexMaori13</v>
      </c>
      <c r="B3597">
        <v>2015</v>
      </c>
      <c r="C3597" t="s">
        <v>118</v>
      </c>
      <c r="D3597" t="s">
        <v>119</v>
      </c>
      <c r="E3597">
        <v>13</v>
      </c>
      <c r="F3597" t="s">
        <v>153</v>
      </c>
      <c r="G3597">
        <v>7</v>
      </c>
      <c r="H3597">
        <v>29.774564015312599</v>
      </c>
      <c r="I3597" t="s">
        <v>100</v>
      </c>
    </row>
    <row r="3598" spans="1:9">
      <c r="A3598" t="str">
        <f t="shared" si="56"/>
        <v>C91-C952015AllSexMaori13</v>
      </c>
      <c r="B3598">
        <v>2015</v>
      </c>
      <c r="C3598" t="s">
        <v>118</v>
      </c>
      <c r="D3598" t="s">
        <v>119</v>
      </c>
      <c r="E3598">
        <v>13</v>
      </c>
      <c r="F3598" t="s">
        <v>153</v>
      </c>
      <c r="G3598">
        <v>6</v>
      </c>
      <c r="H3598">
        <v>25.521054870267999</v>
      </c>
      <c r="I3598" t="s">
        <v>101</v>
      </c>
    </row>
    <row r="3599" spans="1:9">
      <c r="A3599" t="str">
        <f t="shared" si="56"/>
        <v>D45-D472015AllSexMaori13</v>
      </c>
      <c r="B3599">
        <v>2015</v>
      </c>
      <c r="C3599" t="s">
        <v>118</v>
      </c>
      <c r="D3599" t="s">
        <v>119</v>
      </c>
      <c r="E3599">
        <v>13</v>
      </c>
      <c r="F3599" t="s">
        <v>153</v>
      </c>
      <c r="G3599">
        <v>2</v>
      </c>
      <c r="H3599">
        <v>8.5070182900893201</v>
      </c>
      <c r="I3599" t="s">
        <v>142</v>
      </c>
    </row>
    <row r="3600" spans="1:9">
      <c r="A3600" t="str">
        <f t="shared" si="56"/>
        <v>C00-C142015AllSexMaori14</v>
      </c>
      <c r="B3600">
        <v>2015</v>
      </c>
      <c r="C3600" t="s">
        <v>118</v>
      </c>
      <c r="D3600" t="s">
        <v>119</v>
      </c>
      <c r="E3600">
        <v>14</v>
      </c>
      <c r="F3600" t="s">
        <v>154</v>
      </c>
      <c r="G3600">
        <v>5</v>
      </c>
      <c r="H3600">
        <v>29.3427230046948</v>
      </c>
      <c r="I3600" t="s">
        <v>86</v>
      </c>
    </row>
    <row r="3601" spans="1:9">
      <c r="A3601" t="str">
        <f t="shared" si="56"/>
        <v>C152015AllSexMaori14</v>
      </c>
      <c r="B3601">
        <v>2015</v>
      </c>
      <c r="C3601" t="s">
        <v>118</v>
      </c>
      <c r="D3601" t="s">
        <v>119</v>
      </c>
      <c r="E3601">
        <v>14</v>
      </c>
      <c r="F3601" t="s">
        <v>154</v>
      </c>
      <c r="G3601">
        <v>6</v>
      </c>
      <c r="H3601">
        <v>35.2112676056338</v>
      </c>
      <c r="I3601" t="s">
        <v>87</v>
      </c>
    </row>
    <row r="3602" spans="1:9">
      <c r="A3602" t="str">
        <f t="shared" si="56"/>
        <v>C162015AllSexMaori14</v>
      </c>
      <c r="B3602">
        <v>2015</v>
      </c>
      <c r="C3602" t="s">
        <v>118</v>
      </c>
      <c r="D3602" t="s">
        <v>119</v>
      </c>
      <c r="E3602">
        <v>14</v>
      </c>
      <c r="F3602" t="s">
        <v>154</v>
      </c>
      <c r="G3602">
        <v>14</v>
      </c>
      <c r="H3602">
        <v>82.159624413145494</v>
      </c>
      <c r="I3602" t="s">
        <v>88</v>
      </c>
    </row>
    <row r="3603" spans="1:9">
      <c r="A3603" t="str">
        <f t="shared" si="56"/>
        <v>C18-C212015AllSexMaori14</v>
      </c>
      <c r="B3603">
        <v>2015</v>
      </c>
      <c r="C3603" t="s">
        <v>118</v>
      </c>
      <c r="D3603" t="s">
        <v>119</v>
      </c>
      <c r="E3603">
        <v>14</v>
      </c>
      <c r="F3603" t="s">
        <v>154</v>
      </c>
      <c r="G3603">
        <v>28</v>
      </c>
      <c r="H3603">
        <v>164.31924882629099</v>
      </c>
      <c r="I3603" t="s">
        <v>89</v>
      </c>
    </row>
    <row r="3604" spans="1:9">
      <c r="A3604" t="str">
        <f t="shared" si="56"/>
        <v>C222015AllSexMaori14</v>
      </c>
      <c r="B3604">
        <v>2015</v>
      </c>
      <c r="C3604" t="s">
        <v>118</v>
      </c>
      <c r="D3604" t="s">
        <v>119</v>
      </c>
      <c r="E3604">
        <v>14</v>
      </c>
      <c r="F3604" t="s">
        <v>154</v>
      </c>
      <c r="G3604">
        <v>7</v>
      </c>
      <c r="H3604">
        <v>41.079812206572797</v>
      </c>
      <c r="I3604" t="s">
        <v>90</v>
      </c>
    </row>
    <row r="3605" spans="1:9">
      <c r="A3605" t="str">
        <f t="shared" si="56"/>
        <v>C252015AllSexMaori14</v>
      </c>
      <c r="B3605">
        <v>2015</v>
      </c>
      <c r="C3605" t="s">
        <v>118</v>
      </c>
      <c r="D3605" t="s">
        <v>119</v>
      </c>
      <c r="E3605">
        <v>14</v>
      </c>
      <c r="F3605" t="s">
        <v>154</v>
      </c>
      <c r="G3605">
        <v>9</v>
      </c>
      <c r="H3605">
        <v>52.816901408450697</v>
      </c>
      <c r="I3605" t="s">
        <v>91</v>
      </c>
    </row>
    <row r="3606" spans="1:9">
      <c r="A3606" t="str">
        <f t="shared" si="56"/>
        <v>C33-C342015AllSexMaori14</v>
      </c>
      <c r="B3606">
        <v>2015</v>
      </c>
      <c r="C3606" t="s">
        <v>118</v>
      </c>
      <c r="D3606" t="s">
        <v>119</v>
      </c>
      <c r="E3606">
        <v>14</v>
      </c>
      <c r="F3606" t="s">
        <v>154</v>
      </c>
      <c r="G3606">
        <v>85</v>
      </c>
      <c r="H3606">
        <v>498.82629107981199</v>
      </c>
      <c r="I3606" t="s">
        <v>92</v>
      </c>
    </row>
    <row r="3607" spans="1:9">
      <c r="A3607" t="str">
        <f t="shared" si="56"/>
        <v>C432015AllSexMaori14</v>
      </c>
      <c r="B3607">
        <v>2015</v>
      </c>
      <c r="C3607" t="s">
        <v>118</v>
      </c>
      <c r="D3607" t="s">
        <v>119</v>
      </c>
      <c r="E3607">
        <v>14</v>
      </c>
      <c r="F3607" t="s">
        <v>154</v>
      </c>
      <c r="G3607">
        <v>4</v>
      </c>
      <c r="H3607">
        <v>23.4741784037559</v>
      </c>
      <c r="I3607" t="s">
        <v>93</v>
      </c>
    </row>
    <row r="3608" spans="1:9">
      <c r="A3608" t="str">
        <f t="shared" si="56"/>
        <v>C502015AllSexMaori14</v>
      </c>
      <c r="B3608">
        <v>2015</v>
      </c>
      <c r="C3608" t="s">
        <v>118</v>
      </c>
      <c r="D3608" t="s">
        <v>119</v>
      </c>
      <c r="E3608">
        <v>14</v>
      </c>
      <c r="F3608" t="s">
        <v>154</v>
      </c>
      <c r="G3608">
        <v>42</v>
      </c>
      <c r="H3608">
        <v>246.47887323943701</v>
      </c>
      <c r="I3608" t="s">
        <v>102</v>
      </c>
    </row>
    <row r="3609" spans="1:9">
      <c r="A3609" t="str">
        <f t="shared" si="56"/>
        <v>C532015AllSexMaori14</v>
      </c>
      <c r="B3609">
        <v>2015</v>
      </c>
      <c r="C3609" t="s">
        <v>118</v>
      </c>
      <c r="D3609" t="s">
        <v>119</v>
      </c>
      <c r="E3609">
        <v>14</v>
      </c>
      <c r="F3609" t="s">
        <v>154</v>
      </c>
      <c r="G3609">
        <v>1</v>
      </c>
      <c r="H3609">
        <v>5.8685446009389697</v>
      </c>
      <c r="I3609" t="s">
        <v>103</v>
      </c>
    </row>
    <row r="3610" spans="1:9">
      <c r="A3610" t="str">
        <f t="shared" si="56"/>
        <v>C54-C552015AllSexMaori14</v>
      </c>
      <c r="B3610">
        <v>2015</v>
      </c>
      <c r="C3610" t="s">
        <v>118</v>
      </c>
      <c r="D3610" t="s">
        <v>119</v>
      </c>
      <c r="E3610">
        <v>14</v>
      </c>
      <c r="F3610" t="s">
        <v>154</v>
      </c>
      <c r="G3610">
        <v>17</v>
      </c>
      <c r="H3610">
        <v>99.765258215962405</v>
      </c>
      <c r="I3610" t="s">
        <v>104</v>
      </c>
    </row>
    <row r="3611" spans="1:9">
      <c r="A3611" t="str">
        <f t="shared" si="56"/>
        <v>C56-C572015AllSexMaori14</v>
      </c>
      <c r="B3611">
        <v>2015</v>
      </c>
      <c r="C3611" t="s">
        <v>118</v>
      </c>
      <c r="D3611" t="s">
        <v>119</v>
      </c>
      <c r="E3611">
        <v>14</v>
      </c>
      <c r="F3611" t="s">
        <v>154</v>
      </c>
      <c r="G3611">
        <v>5</v>
      </c>
      <c r="H3611">
        <v>29.3427230046948</v>
      </c>
      <c r="I3611" t="s">
        <v>105</v>
      </c>
    </row>
    <row r="3612" spans="1:9">
      <c r="A3612" t="str">
        <f t="shared" si="56"/>
        <v>C612015AllSexMaori14</v>
      </c>
      <c r="B3612">
        <v>2015</v>
      </c>
      <c r="C3612" t="s">
        <v>118</v>
      </c>
      <c r="D3612" t="s">
        <v>119</v>
      </c>
      <c r="E3612">
        <v>14</v>
      </c>
      <c r="F3612" t="s">
        <v>154</v>
      </c>
      <c r="G3612">
        <v>50</v>
      </c>
      <c r="H3612">
        <v>293.42723004694801</v>
      </c>
      <c r="I3612" t="s">
        <v>107</v>
      </c>
    </row>
    <row r="3613" spans="1:9">
      <c r="A3613" t="str">
        <f t="shared" si="56"/>
        <v>C64-C66, C682015AllSexMaori14</v>
      </c>
      <c r="B3613">
        <v>2015</v>
      </c>
      <c r="C3613" t="s">
        <v>118</v>
      </c>
      <c r="D3613" t="s">
        <v>119</v>
      </c>
      <c r="E3613">
        <v>14</v>
      </c>
      <c r="F3613" t="s">
        <v>154</v>
      </c>
      <c r="G3613">
        <v>8</v>
      </c>
      <c r="H3613">
        <v>46.948356807511701</v>
      </c>
      <c r="I3613" t="s">
        <v>94</v>
      </c>
    </row>
    <row r="3614" spans="1:9">
      <c r="A3614" t="str">
        <f t="shared" si="56"/>
        <v>C672015AllSexMaori14</v>
      </c>
      <c r="B3614">
        <v>2015</v>
      </c>
      <c r="C3614" t="s">
        <v>118</v>
      </c>
      <c r="D3614" t="s">
        <v>119</v>
      </c>
      <c r="E3614">
        <v>14</v>
      </c>
      <c r="F3614" t="s">
        <v>154</v>
      </c>
      <c r="G3614">
        <v>6</v>
      </c>
      <c r="H3614">
        <v>35.2112676056338</v>
      </c>
      <c r="I3614" t="s">
        <v>95</v>
      </c>
    </row>
    <row r="3615" spans="1:9">
      <c r="A3615" t="str">
        <f t="shared" si="56"/>
        <v>C712015AllSexMaori14</v>
      </c>
      <c r="B3615">
        <v>2015</v>
      </c>
      <c r="C3615" t="s">
        <v>118</v>
      </c>
      <c r="D3615" t="s">
        <v>119</v>
      </c>
      <c r="E3615">
        <v>14</v>
      </c>
      <c r="F3615" t="s">
        <v>154</v>
      </c>
      <c r="G3615">
        <v>1</v>
      </c>
      <c r="H3615">
        <v>5.8685446009389697</v>
      </c>
      <c r="I3615" t="s">
        <v>96</v>
      </c>
    </row>
    <row r="3616" spans="1:9">
      <c r="A3616" t="str">
        <f t="shared" si="56"/>
        <v>C732015AllSexMaori14</v>
      </c>
      <c r="B3616">
        <v>2015</v>
      </c>
      <c r="C3616" t="s">
        <v>118</v>
      </c>
      <c r="D3616" t="s">
        <v>119</v>
      </c>
      <c r="E3616">
        <v>14</v>
      </c>
      <c r="F3616" t="s">
        <v>154</v>
      </c>
      <c r="G3616">
        <v>2</v>
      </c>
      <c r="H3616">
        <v>11.7370892018779</v>
      </c>
      <c r="I3616" t="s">
        <v>97</v>
      </c>
    </row>
    <row r="3617" spans="1:9">
      <c r="A3617" t="str">
        <f t="shared" si="56"/>
        <v>C82-C86, C962015AllSexMaori14</v>
      </c>
      <c r="B3617">
        <v>2015</v>
      </c>
      <c r="C3617" t="s">
        <v>118</v>
      </c>
      <c r="D3617" t="s">
        <v>119</v>
      </c>
      <c r="E3617">
        <v>14</v>
      </c>
      <c r="F3617" t="s">
        <v>154</v>
      </c>
      <c r="G3617">
        <v>8</v>
      </c>
      <c r="H3617">
        <v>46.948356807511701</v>
      </c>
      <c r="I3617" t="s">
        <v>99</v>
      </c>
    </row>
    <row r="3618" spans="1:9">
      <c r="A3618" t="str">
        <f t="shared" si="56"/>
        <v>C902015AllSexMaori14</v>
      </c>
      <c r="B3618">
        <v>2015</v>
      </c>
      <c r="C3618" t="s">
        <v>118</v>
      </c>
      <c r="D3618" t="s">
        <v>119</v>
      </c>
      <c r="E3618">
        <v>14</v>
      </c>
      <c r="F3618" t="s">
        <v>154</v>
      </c>
      <c r="G3618">
        <v>6</v>
      </c>
      <c r="H3618">
        <v>35.2112676056338</v>
      </c>
      <c r="I3618" t="s">
        <v>100</v>
      </c>
    </row>
    <row r="3619" spans="1:9">
      <c r="A3619" t="str">
        <f t="shared" si="56"/>
        <v>C91-C952015AllSexMaori14</v>
      </c>
      <c r="B3619">
        <v>2015</v>
      </c>
      <c r="C3619" t="s">
        <v>118</v>
      </c>
      <c r="D3619" t="s">
        <v>119</v>
      </c>
      <c r="E3619">
        <v>14</v>
      </c>
      <c r="F3619" t="s">
        <v>154</v>
      </c>
      <c r="G3619">
        <v>6</v>
      </c>
      <c r="H3619">
        <v>35.2112676056338</v>
      </c>
      <c r="I3619" t="s">
        <v>101</v>
      </c>
    </row>
    <row r="3620" spans="1:9">
      <c r="A3620" t="str">
        <f t="shared" si="56"/>
        <v>D45-D472015AllSexMaori14</v>
      </c>
      <c r="B3620">
        <v>2015</v>
      </c>
      <c r="C3620" t="s">
        <v>118</v>
      </c>
      <c r="D3620" t="s">
        <v>119</v>
      </c>
      <c r="E3620">
        <v>14</v>
      </c>
      <c r="F3620" t="s">
        <v>154</v>
      </c>
      <c r="G3620">
        <v>7</v>
      </c>
      <c r="H3620">
        <v>41.079812206572797</v>
      </c>
      <c r="I3620" t="s">
        <v>142</v>
      </c>
    </row>
    <row r="3621" spans="1:9">
      <c r="A3621" t="str">
        <f t="shared" si="56"/>
        <v>C00-C142015AllSexMaori15</v>
      </c>
      <c r="B3621">
        <v>2015</v>
      </c>
      <c r="C3621" t="s">
        <v>118</v>
      </c>
      <c r="D3621" t="s">
        <v>119</v>
      </c>
      <c r="E3621">
        <v>15</v>
      </c>
      <c r="F3621" t="s">
        <v>155</v>
      </c>
      <c r="G3621">
        <v>2</v>
      </c>
      <c r="H3621">
        <v>18.416206261510101</v>
      </c>
      <c r="I3621" t="s">
        <v>86</v>
      </c>
    </row>
    <row r="3622" spans="1:9">
      <c r="A3622" t="str">
        <f t="shared" si="56"/>
        <v>C152015AllSexMaori15</v>
      </c>
      <c r="B3622">
        <v>2015</v>
      </c>
      <c r="C3622" t="s">
        <v>118</v>
      </c>
      <c r="D3622" t="s">
        <v>119</v>
      </c>
      <c r="E3622">
        <v>15</v>
      </c>
      <c r="F3622" t="s">
        <v>155</v>
      </c>
      <c r="G3622">
        <v>5</v>
      </c>
      <c r="H3622">
        <v>46.040515653775302</v>
      </c>
      <c r="I3622" t="s">
        <v>87</v>
      </c>
    </row>
    <row r="3623" spans="1:9">
      <c r="A3623" t="str">
        <f t="shared" si="56"/>
        <v>C162015AllSexMaori15</v>
      </c>
      <c r="B3623">
        <v>2015</v>
      </c>
      <c r="C3623" t="s">
        <v>118</v>
      </c>
      <c r="D3623" t="s">
        <v>119</v>
      </c>
      <c r="E3623">
        <v>15</v>
      </c>
      <c r="F3623" t="s">
        <v>155</v>
      </c>
      <c r="G3623">
        <v>6</v>
      </c>
      <c r="H3623">
        <v>55.2486187845304</v>
      </c>
      <c r="I3623" t="s">
        <v>88</v>
      </c>
    </row>
    <row r="3624" spans="1:9">
      <c r="A3624" t="str">
        <f t="shared" si="56"/>
        <v>C18-C212015AllSexMaori15</v>
      </c>
      <c r="B3624">
        <v>2015</v>
      </c>
      <c r="C3624" t="s">
        <v>118</v>
      </c>
      <c r="D3624" t="s">
        <v>119</v>
      </c>
      <c r="E3624">
        <v>15</v>
      </c>
      <c r="F3624" t="s">
        <v>155</v>
      </c>
      <c r="G3624">
        <v>17</v>
      </c>
      <c r="H3624">
        <v>156.53775322283599</v>
      </c>
      <c r="I3624" t="s">
        <v>89</v>
      </c>
    </row>
    <row r="3625" spans="1:9">
      <c r="A3625" t="str">
        <f t="shared" si="56"/>
        <v>C222015AllSexMaori15</v>
      </c>
      <c r="B3625">
        <v>2015</v>
      </c>
      <c r="C3625" t="s">
        <v>118</v>
      </c>
      <c r="D3625" t="s">
        <v>119</v>
      </c>
      <c r="E3625">
        <v>15</v>
      </c>
      <c r="F3625" t="s">
        <v>155</v>
      </c>
      <c r="G3625">
        <v>3</v>
      </c>
      <c r="H3625">
        <v>27.6243093922652</v>
      </c>
      <c r="I3625" t="s">
        <v>90</v>
      </c>
    </row>
    <row r="3626" spans="1:9">
      <c r="A3626" t="str">
        <f t="shared" si="56"/>
        <v>C252015AllSexMaori15</v>
      </c>
      <c r="B3626">
        <v>2015</v>
      </c>
      <c r="C3626" t="s">
        <v>118</v>
      </c>
      <c r="D3626" t="s">
        <v>119</v>
      </c>
      <c r="E3626">
        <v>15</v>
      </c>
      <c r="F3626" t="s">
        <v>155</v>
      </c>
      <c r="G3626">
        <v>5</v>
      </c>
      <c r="H3626">
        <v>46.040515653775302</v>
      </c>
      <c r="I3626" t="s">
        <v>91</v>
      </c>
    </row>
    <row r="3627" spans="1:9">
      <c r="A3627" t="str">
        <f t="shared" si="56"/>
        <v>C33-C342015AllSexMaori15</v>
      </c>
      <c r="B3627">
        <v>2015</v>
      </c>
      <c r="C3627" t="s">
        <v>118</v>
      </c>
      <c r="D3627" t="s">
        <v>119</v>
      </c>
      <c r="E3627">
        <v>15</v>
      </c>
      <c r="F3627" t="s">
        <v>155</v>
      </c>
      <c r="G3627">
        <v>77</v>
      </c>
      <c r="H3627">
        <v>709.02394106813995</v>
      </c>
      <c r="I3627" t="s">
        <v>92</v>
      </c>
    </row>
    <row r="3628" spans="1:9">
      <c r="A3628" t="str">
        <f t="shared" si="56"/>
        <v>C432015AllSexMaori15</v>
      </c>
      <c r="B3628">
        <v>2015</v>
      </c>
      <c r="C3628" t="s">
        <v>118</v>
      </c>
      <c r="D3628" t="s">
        <v>119</v>
      </c>
      <c r="E3628">
        <v>15</v>
      </c>
      <c r="F3628" t="s">
        <v>155</v>
      </c>
      <c r="G3628">
        <v>7</v>
      </c>
      <c r="H3628">
        <v>64.456721915285399</v>
      </c>
      <c r="I3628" t="s">
        <v>93</v>
      </c>
    </row>
    <row r="3629" spans="1:9">
      <c r="A3629" t="str">
        <f t="shared" si="56"/>
        <v>C502015AllSexMaori15</v>
      </c>
      <c r="B3629">
        <v>2015</v>
      </c>
      <c r="C3629" t="s">
        <v>118</v>
      </c>
      <c r="D3629" t="s">
        <v>119</v>
      </c>
      <c r="E3629">
        <v>15</v>
      </c>
      <c r="F3629" t="s">
        <v>155</v>
      </c>
      <c r="G3629">
        <v>22</v>
      </c>
      <c r="H3629">
        <v>202.57826887661099</v>
      </c>
      <c r="I3629" t="s">
        <v>102</v>
      </c>
    </row>
    <row r="3630" spans="1:9">
      <c r="A3630" t="str">
        <f t="shared" si="56"/>
        <v>C512015AllSexMaori15</v>
      </c>
      <c r="B3630">
        <v>2015</v>
      </c>
      <c r="C3630" t="s">
        <v>118</v>
      </c>
      <c r="D3630" t="s">
        <v>119</v>
      </c>
      <c r="E3630">
        <v>15</v>
      </c>
      <c r="F3630" t="s">
        <v>155</v>
      </c>
      <c r="G3630">
        <v>1</v>
      </c>
      <c r="H3630">
        <v>9.2081031307550596</v>
      </c>
      <c r="I3630" t="s">
        <v>106</v>
      </c>
    </row>
    <row r="3631" spans="1:9">
      <c r="A3631" t="str">
        <f t="shared" si="56"/>
        <v>C532015AllSexMaori15</v>
      </c>
      <c r="B3631">
        <v>2015</v>
      </c>
      <c r="C3631" t="s">
        <v>118</v>
      </c>
      <c r="D3631" t="s">
        <v>119</v>
      </c>
      <c r="E3631">
        <v>15</v>
      </c>
      <c r="F3631" t="s">
        <v>155</v>
      </c>
      <c r="G3631">
        <v>1</v>
      </c>
      <c r="H3631">
        <v>9.2081031307550596</v>
      </c>
      <c r="I3631" t="s">
        <v>103</v>
      </c>
    </row>
    <row r="3632" spans="1:9">
      <c r="A3632" t="str">
        <f t="shared" si="56"/>
        <v>C54-C552015AllSexMaori15</v>
      </c>
      <c r="B3632">
        <v>2015</v>
      </c>
      <c r="C3632" t="s">
        <v>118</v>
      </c>
      <c r="D3632" t="s">
        <v>119</v>
      </c>
      <c r="E3632">
        <v>15</v>
      </c>
      <c r="F3632" t="s">
        <v>155</v>
      </c>
      <c r="G3632">
        <v>4</v>
      </c>
      <c r="H3632">
        <v>36.832412523020302</v>
      </c>
      <c r="I3632" t="s">
        <v>104</v>
      </c>
    </row>
    <row r="3633" spans="1:9">
      <c r="A3633" t="str">
        <f t="shared" si="56"/>
        <v>C56-C572015AllSexMaori15</v>
      </c>
      <c r="B3633">
        <v>2015</v>
      </c>
      <c r="C3633" t="s">
        <v>118</v>
      </c>
      <c r="D3633" t="s">
        <v>119</v>
      </c>
      <c r="E3633">
        <v>15</v>
      </c>
      <c r="F3633" t="s">
        <v>155</v>
      </c>
      <c r="G3633">
        <v>6</v>
      </c>
      <c r="H3633">
        <v>55.2486187845304</v>
      </c>
      <c r="I3633" t="s">
        <v>105</v>
      </c>
    </row>
    <row r="3634" spans="1:9">
      <c r="A3634" t="str">
        <f t="shared" si="56"/>
        <v>C612015AllSexMaori15</v>
      </c>
      <c r="B3634">
        <v>2015</v>
      </c>
      <c r="C3634" t="s">
        <v>118</v>
      </c>
      <c r="D3634" t="s">
        <v>119</v>
      </c>
      <c r="E3634">
        <v>15</v>
      </c>
      <c r="F3634" t="s">
        <v>155</v>
      </c>
      <c r="G3634">
        <v>26</v>
      </c>
      <c r="H3634">
        <v>239.41068139963201</v>
      </c>
      <c r="I3634" t="s">
        <v>107</v>
      </c>
    </row>
    <row r="3635" spans="1:9">
      <c r="A3635" t="str">
        <f t="shared" si="56"/>
        <v>C64-C66, C682015AllSexMaori15</v>
      </c>
      <c r="B3635">
        <v>2015</v>
      </c>
      <c r="C3635" t="s">
        <v>118</v>
      </c>
      <c r="D3635" t="s">
        <v>119</v>
      </c>
      <c r="E3635">
        <v>15</v>
      </c>
      <c r="F3635" t="s">
        <v>155</v>
      </c>
      <c r="G3635">
        <v>4</v>
      </c>
      <c r="H3635">
        <v>36.832412523020302</v>
      </c>
      <c r="I3635" t="s">
        <v>94</v>
      </c>
    </row>
    <row r="3636" spans="1:9">
      <c r="A3636" t="str">
        <f t="shared" si="56"/>
        <v>C672015AllSexMaori15</v>
      </c>
      <c r="B3636">
        <v>2015</v>
      </c>
      <c r="C3636" t="s">
        <v>118</v>
      </c>
      <c r="D3636" t="s">
        <v>119</v>
      </c>
      <c r="E3636">
        <v>15</v>
      </c>
      <c r="F3636" t="s">
        <v>155</v>
      </c>
      <c r="G3636">
        <v>3</v>
      </c>
      <c r="H3636">
        <v>27.6243093922652</v>
      </c>
      <c r="I3636" t="s">
        <v>95</v>
      </c>
    </row>
    <row r="3637" spans="1:9">
      <c r="A3637" t="str">
        <f t="shared" si="56"/>
        <v>C712015AllSexMaori15</v>
      </c>
      <c r="B3637">
        <v>2015</v>
      </c>
      <c r="C3637" t="s">
        <v>118</v>
      </c>
      <c r="D3637" t="s">
        <v>119</v>
      </c>
      <c r="E3637">
        <v>15</v>
      </c>
      <c r="F3637" t="s">
        <v>155</v>
      </c>
      <c r="G3637">
        <v>4</v>
      </c>
      <c r="H3637">
        <v>36.832412523020302</v>
      </c>
      <c r="I3637" t="s">
        <v>96</v>
      </c>
    </row>
    <row r="3638" spans="1:9">
      <c r="A3638" t="str">
        <f t="shared" si="56"/>
        <v>C732015AllSexMaori15</v>
      </c>
      <c r="B3638">
        <v>2015</v>
      </c>
      <c r="C3638" t="s">
        <v>118</v>
      </c>
      <c r="D3638" t="s">
        <v>119</v>
      </c>
      <c r="E3638">
        <v>15</v>
      </c>
      <c r="F3638" t="s">
        <v>155</v>
      </c>
      <c r="G3638">
        <v>2</v>
      </c>
      <c r="H3638">
        <v>18.416206261510101</v>
      </c>
      <c r="I3638" t="s">
        <v>97</v>
      </c>
    </row>
    <row r="3639" spans="1:9">
      <c r="A3639" t="str">
        <f t="shared" si="56"/>
        <v>C812015AllSexMaori15</v>
      </c>
      <c r="B3639">
        <v>2015</v>
      </c>
      <c r="C3639" t="s">
        <v>118</v>
      </c>
      <c r="D3639" t="s">
        <v>119</v>
      </c>
      <c r="E3639">
        <v>15</v>
      </c>
      <c r="F3639" t="s">
        <v>155</v>
      </c>
      <c r="G3639">
        <v>1</v>
      </c>
      <c r="H3639">
        <v>9.2081031307550596</v>
      </c>
      <c r="I3639" t="s">
        <v>98</v>
      </c>
    </row>
    <row r="3640" spans="1:9">
      <c r="A3640" t="str">
        <f t="shared" si="56"/>
        <v>C82-C86, C962015AllSexMaori15</v>
      </c>
      <c r="B3640">
        <v>2015</v>
      </c>
      <c r="C3640" t="s">
        <v>118</v>
      </c>
      <c r="D3640" t="s">
        <v>119</v>
      </c>
      <c r="E3640">
        <v>15</v>
      </c>
      <c r="F3640" t="s">
        <v>155</v>
      </c>
      <c r="G3640">
        <v>10</v>
      </c>
      <c r="H3640">
        <v>92.081031307550603</v>
      </c>
      <c r="I3640" t="s">
        <v>99</v>
      </c>
    </row>
    <row r="3641" spans="1:9">
      <c r="A3641" t="str">
        <f t="shared" si="56"/>
        <v>C902015AllSexMaori15</v>
      </c>
      <c r="B3641">
        <v>2015</v>
      </c>
      <c r="C3641" t="s">
        <v>118</v>
      </c>
      <c r="D3641" t="s">
        <v>119</v>
      </c>
      <c r="E3641">
        <v>15</v>
      </c>
      <c r="F3641" t="s">
        <v>155</v>
      </c>
      <c r="G3641">
        <v>5</v>
      </c>
      <c r="H3641">
        <v>46.040515653775302</v>
      </c>
      <c r="I3641" t="s">
        <v>100</v>
      </c>
    </row>
    <row r="3642" spans="1:9">
      <c r="A3642" t="str">
        <f t="shared" si="56"/>
        <v>C91-C952015AllSexMaori15</v>
      </c>
      <c r="B3642">
        <v>2015</v>
      </c>
      <c r="C3642" t="s">
        <v>118</v>
      </c>
      <c r="D3642" t="s">
        <v>119</v>
      </c>
      <c r="E3642">
        <v>15</v>
      </c>
      <c r="F3642" t="s">
        <v>155</v>
      </c>
      <c r="G3642">
        <v>10</v>
      </c>
      <c r="H3642">
        <v>92.081031307550603</v>
      </c>
      <c r="I3642" t="s">
        <v>101</v>
      </c>
    </row>
    <row r="3643" spans="1:9">
      <c r="A3643" t="str">
        <f t="shared" si="56"/>
        <v>D45-D472015AllSexMaori15</v>
      </c>
      <c r="B3643">
        <v>2015</v>
      </c>
      <c r="C3643" t="s">
        <v>118</v>
      </c>
      <c r="D3643" t="s">
        <v>119</v>
      </c>
      <c r="E3643">
        <v>15</v>
      </c>
      <c r="F3643" t="s">
        <v>155</v>
      </c>
      <c r="G3643">
        <v>7</v>
      </c>
      <c r="H3643">
        <v>64.456721915285399</v>
      </c>
      <c r="I3643" t="s">
        <v>142</v>
      </c>
    </row>
    <row r="3644" spans="1:9">
      <c r="A3644" t="str">
        <f t="shared" si="56"/>
        <v>C00-C142015AllSexMaori16</v>
      </c>
      <c r="B3644">
        <v>2015</v>
      </c>
      <c r="C3644" t="s">
        <v>118</v>
      </c>
      <c r="D3644" t="s">
        <v>119</v>
      </c>
      <c r="E3644">
        <v>16</v>
      </c>
      <c r="F3644" t="s">
        <v>156</v>
      </c>
      <c r="G3644">
        <v>4</v>
      </c>
      <c r="H3644">
        <v>56.338028169014102</v>
      </c>
      <c r="I3644" t="s">
        <v>86</v>
      </c>
    </row>
    <row r="3645" spans="1:9">
      <c r="A3645" t="str">
        <f t="shared" si="56"/>
        <v>C152015AllSexMaori16</v>
      </c>
      <c r="B3645">
        <v>2015</v>
      </c>
      <c r="C3645" t="s">
        <v>118</v>
      </c>
      <c r="D3645" t="s">
        <v>119</v>
      </c>
      <c r="E3645">
        <v>16</v>
      </c>
      <c r="F3645" t="s">
        <v>156</v>
      </c>
      <c r="G3645">
        <v>3</v>
      </c>
      <c r="H3645">
        <v>42.253521126760603</v>
      </c>
      <c r="I3645" t="s">
        <v>87</v>
      </c>
    </row>
    <row r="3646" spans="1:9">
      <c r="A3646" t="str">
        <f t="shared" si="56"/>
        <v>C162015AllSexMaori16</v>
      </c>
      <c r="B3646">
        <v>2015</v>
      </c>
      <c r="C3646" t="s">
        <v>118</v>
      </c>
      <c r="D3646" t="s">
        <v>119</v>
      </c>
      <c r="E3646">
        <v>16</v>
      </c>
      <c r="F3646" t="s">
        <v>156</v>
      </c>
      <c r="G3646">
        <v>7</v>
      </c>
      <c r="H3646">
        <v>98.591549295774598</v>
      </c>
      <c r="I3646" t="s">
        <v>88</v>
      </c>
    </row>
    <row r="3647" spans="1:9">
      <c r="A3647" t="str">
        <f t="shared" si="56"/>
        <v>C18-C212015AllSexMaori16</v>
      </c>
      <c r="B3647">
        <v>2015</v>
      </c>
      <c r="C3647" t="s">
        <v>118</v>
      </c>
      <c r="D3647" t="s">
        <v>119</v>
      </c>
      <c r="E3647">
        <v>16</v>
      </c>
      <c r="F3647" t="s">
        <v>156</v>
      </c>
      <c r="G3647">
        <v>15</v>
      </c>
      <c r="H3647">
        <v>211.26760563380299</v>
      </c>
      <c r="I3647" t="s">
        <v>89</v>
      </c>
    </row>
    <row r="3648" spans="1:9">
      <c r="A3648" t="str">
        <f t="shared" si="56"/>
        <v>C222015AllSexMaori16</v>
      </c>
      <c r="B3648">
        <v>2015</v>
      </c>
      <c r="C3648" t="s">
        <v>118</v>
      </c>
      <c r="D3648" t="s">
        <v>119</v>
      </c>
      <c r="E3648">
        <v>16</v>
      </c>
      <c r="F3648" t="s">
        <v>156</v>
      </c>
      <c r="G3648">
        <v>9</v>
      </c>
      <c r="H3648">
        <v>126.76056338028199</v>
      </c>
      <c r="I3648" t="s">
        <v>90</v>
      </c>
    </row>
    <row r="3649" spans="1:9">
      <c r="A3649" t="str">
        <f t="shared" si="56"/>
        <v>C252015AllSexMaori16</v>
      </c>
      <c r="B3649">
        <v>2015</v>
      </c>
      <c r="C3649" t="s">
        <v>118</v>
      </c>
      <c r="D3649" t="s">
        <v>119</v>
      </c>
      <c r="E3649">
        <v>16</v>
      </c>
      <c r="F3649" t="s">
        <v>156</v>
      </c>
      <c r="G3649">
        <v>3</v>
      </c>
      <c r="H3649">
        <v>42.253521126760603</v>
      </c>
      <c r="I3649" t="s">
        <v>91</v>
      </c>
    </row>
    <row r="3650" spans="1:9">
      <c r="A3650" t="str">
        <f t="shared" si="56"/>
        <v>C33-C342015AllSexMaori16</v>
      </c>
      <c r="B3650">
        <v>2015</v>
      </c>
      <c r="C3650" t="s">
        <v>118</v>
      </c>
      <c r="D3650" t="s">
        <v>119</v>
      </c>
      <c r="E3650">
        <v>16</v>
      </c>
      <c r="F3650" t="s">
        <v>156</v>
      </c>
      <c r="G3650">
        <v>46</v>
      </c>
      <c r="H3650">
        <v>647.88732394366195</v>
      </c>
      <c r="I3650" t="s">
        <v>92</v>
      </c>
    </row>
    <row r="3651" spans="1:9">
      <c r="A3651" t="str">
        <f t="shared" ref="A3651:A3714" si="57">I3651&amp;B3651&amp;C3651&amp;D3651&amp;E3651</f>
        <v>C432015AllSexMaori16</v>
      </c>
      <c r="B3651">
        <v>2015</v>
      </c>
      <c r="C3651" t="s">
        <v>118</v>
      </c>
      <c r="D3651" t="s">
        <v>119</v>
      </c>
      <c r="E3651">
        <v>16</v>
      </c>
      <c r="F3651" t="s">
        <v>156</v>
      </c>
      <c r="G3651">
        <v>2</v>
      </c>
      <c r="H3651">
        <v>28.169014084507001</v>
      </c>
      <c r="I3651" t="s">
        <v>93</v>
      </c>
    </row>
    <row r="3652" spans="1:9">
      <c r="A3652" t="str">
        <f t="shared" si="57"/>
        <v>C502015AllSexMaori16</v>
      </c>
      <c r="B3652">
        <v>2015</v>
      </c>
      <c r="C3652" t="s">
        <v>118</v>
      </c>
      <c r="D3652" t="s">
        <v>119</v>
      </c>
      <c r="E3652">
        <v>16</v>
      </c>
      <c r="F3652" t="s">
        <v>156</v>
      </c>
      <c r="G3652">
        <v>23</v>
      </c>
      <c r="H3652">
        <v>323.94366197183098</v>
      </c>
      <c r="I3652" t="s">
        <v>102</v>
      </c>
    </row>
    <row r="3653" spans="1:9">
      <c r="A3653" t="str">
        <f t="shared" si="57"/>
        <v>C532015AllSexMaori16</v>
      </c>
      <c r="B3653">
        <v>2015</v>
      </c>
      <c r="C3653" t="s">
        <v>118</v>
      </c>
      <c r="D3653" t="s">
        <v>119</v>
      </c>
      <c r="E3653">
        <v>16</v>
      </c>
      <c r="F3653" t="s">
        <v>156</v>
      </c>
      <c r="G3653">
        <v>1</v>
      </c>
      <c r="H3653">
        <v>14.084507042253501</v>
      </c>
      <c r="I3653" t="s">
        <v>103</v>
      </c>
    </row>
    <row r="3654" spans="1:9">
      <c r="A3654" t="str">
        <f t="shared" si="57"/>
        <v>C54-C552015AllSexMaori16</v>
      </c>
      <c r="B3654">
        <v>2015</v>
      </c>
      <c r="C3654" t="s">
        <v>118</v>
      </c>
      <c r="D3654" t="s">
        <v>119</v>
      </c>
      <c r="E3654">
        <v>16</v>
      </c>
      <c r="F3654" t="s">
        <v>156</v>
      </c>
      <c r="G3654">
        <v>5</v>
      </c>
      <c r="H3654">
        <v>70.422535211267601</v>
      </c>
      <c r="I3654" t="s">
        <v>104</v>
      </c>
    </row>
    <row r="3655" spans="1:9">
      <c r="A3655" t="str">
        <f t="shared" si="57"/>
        <v>C612015AllSexMaori16</v>
      </c>
      <c r="B3655">
        <v>2015</v>
      </c>
      <c r="C3655" t="s">
        <v>118</v>
      </c>
      <c r="D3655" t="s">
        <v>119</v>
      </c>
      <c r="E3655">
        <v>16</v>
      </c>
      <c r="F3655" t="s">
        <v>156</v>
      </c>
      <c r="G3655">
        <v>26</v>
      </c>
      <c r="H3655">
        <v>366.19718309859201</v>
      </c>
      <c r="I3655" t="s">
        <v>107</v>
      </c>
    </row>
    <row r="3656" spans="1:9">
      <c r="A3656" t="str">
        <f t="shared" si="57"/>
        <v>C64-C66, C682015AllSexMaori16</v>
      </c>
      <c r="B3656">
        <v>2015</v>
      </c>
      <c r="C3656" t="s">
        <v>118</v>
      </c>
      <c r="D3656" t="s">
        <v>119</v>
      </c>
      <c r="E3656">
        <v>16</v>
      </c>
      <c r="F3656" t="s">
        <v>156</v>
      </c>
      <c r="G3656">
        <v>4</v>
      </c>
      <c r="H3656">
        <v>56.338028169014102</v>
      </c>
      <c r="I3656" t="s">
        <v>94</v>
      </c>
    </row>
    <row r="3657" spans="1:9">
      <c r="A3657" t="str">
        <f t="shared" si="57"/>
        <v>C672015AllSexMaori16</v>
      </c>
      <c r="B3657">
        <v>2015</v>
      </c>
      <c r="C3657" t="s">
        <v>118</v>
      </c>
      <c r="D3657" t="s">
        <v>119</v>
      </c>
      <c r="E3657">
        <v>16</v>
      </c>
      <c r="F3657" t="s">
        <v>156</v>
      </c>
      <c r="G3657">
        <v>3</v>
      </c>
      <c r="H3657">
        <v>42.253521126760603</v>
      </c>
      <c r="I3657" t="s">
        <v>95</v>
      </c>
    </row>
    <row r="3658" spans="1:9">
      <c r="A3658" t="str">
        <f t="shared" si="57"/>
        <v>C712015AllSexMaori16</v>
      </c>
      <c r="B3658">
        <v>2015</v>
      </c>
      <c r="C3658" t="s">
        <v>118</v>
      </c>
      <c r="D3658" t="s">
        <v>119</v>
      </c>
      <c r="E3658">
        <v>16</v>
      </c>
      <c r="F3658" t="s">
        <v>156</v>
      </c>
      <c r="G3658">
        <v>2</v>
      </c>
      <c r="H3658">
        <v>28.169014084507001</v>
      </c>
      <c r="I3658" t="s">
        <v>96</v>
      </c>
    </row>
    <row r="3659" spans="1:9">
      <c r="A3659" t="str">
        <f t="shared" si="57"/>
        <v>C732015AllSexMaori16</v>
      </c>
      <c r="B3659">
        <v>2015</v>
      </c>
      <c r="C3659" t="s">
        <v>118</v>
      </c>
      <c r="D3659" t="s">
        <v>119</v>
      </c>
      <c r="E3659">
        <v>16</v>
      </c>
      <c r="F3659" t="s">
        <v>156</v>
      </c>
      <c r="G3659">
        <v>3</v>
      </c>
      <c r="H3659">
        <v>42.253521126760603</v>
      </c>
      <c r="I3659" t="s">
        <v>97</v>
      </c>
    </row>
    <row r="3660" spans="1:9">
      <c r="A3660" t="str">
        <f t="shared" si="57"/>
        <v>C812015AllSexMaori16</v>
      </c>
      <c r="B3660">
        <v>2015</v>
      </c>
      <c r="C3660" t="s">
        <v>118</v>
      </c>
      <c r="D3660" t="s">
        <v>119</v>
      </c>
      <c r="E3660">
        <v>16</v>
      </c>
      <c r="F3660" t="s">
        <v>156</v>
      </c>
      <c r="G3660">
        <v>1</v>
      </c>
      <c r="H3660">
        <v>14.084507042253501</v>
      </c>
      <c r="I3660" t="s">
        <v>98</v>
      </c>
    </row>
    <row r="3661" spans="1:9">
      <c r="A3661" t="str">
        <f t="shared" si="57"/>
        <v>C82-C86, C962015AllSexMaori16</v>
      </c>
      <c r="B3661">
        <v>2015</v>
      </c>
      <c r="C3661" t="s">
        <v>118</v>
      </c>
      <c r="D3661" t="s">
        <v>119</v>
      </c>
      <c r="E3661">
        <v>16</v>
      </c>
      <c r="F3661" t="s">
        <v>156</v>
      </c>
      <c r="G3661">
        <v>7</v>
      </c>
      <c r="H3661">
        <v>98.591549295774598</v>
      </c>
      <c r="I3661" t="s">
        <v>99</v>
      </c>
    </row>
    <row r="3662" spans="1:9">
      <c r="A3662" t="str">
        <f t="shared" si="57"/>
        <v>C902015AllSexMaori16</v>
      </c>
      <c r="B3662">
        <v>2015</v>
      </c>
      <c r="C3662" t="s">
        <v>118</v>
      </c>
      <c r="D3662" t="s">
        <v>119</v>
      </c>
      <c r="E3662">
        <v>16</v>
      </c>
      <c r="F3662" t="s">
        <v>156</v>
      </c>
      <c r="G3662">
        <v>1</v>
      </c>
      <c r="H3662">
        <v>14.084507042253501</v>
      </c>
      <c r="I3662" t="s">
        <v>100</v>
      </c>
    </row>
    <row r="3663" spans="1:9">
      <c r="A3663" t="str">
        <f t="shared" si="57"/>
        <v>C91-C952015AllSexMaori16</v>
      </c>
      <c r="B3663">
        <v>2015</v>
      </c>
      <c r="C3663" t="s">
        <v>118</v>
      </c>
      <c r="D3663" t="s">
        <v>119</v>
      </c>
      <c r="E3663">
        <v>16</v>
      </c>
      <c r="F3663" t="s">
        <v>156</v>
      </c>
      <c r="G3663">
        <v>5</v>
      </c>
      <c r="H3663">
        <v>70.422535211267601</v>
      </c>
      <c r="I3663" t="s">
        <v>101</v>
      </c>
    </row>
    <row r="3664" spans="1:9">
      <c r="A3664" t="str">
        <f t="shared" si="57"/>
        <v>D45-D472015AllSexMaori16</v>
      </c>
      <c r="B3664">
        <v>2015</v>
      </c>
      <c r="C3664" t="s">
        <v>118</v>
      </c>
      <c r="D3664" t="s">
        <v>119</v>
      </c>
      <c r="E3664">
        <v>16</v>
      </c>
      <c r="F3664" t="s">
        <v>156</v>
      </c>
      <c r="G3664">
        <v>3</v>
      </c>
      <c r="H3664">
        <v>42.253521126760603</v>
      </c>
      <c r="I3664" t="s">
        <v>142</v>
      </c>
    </row>
    <row r="3665" spans="1:9">
      <c r="A3665" t="str">
        <f t="shared" si="57"/>
        <v>C00-C142015AllSexMaori17</v>
      </c>
      <c r="B3665">
        <v>2015</v>
      </c>
      <c r="C3665" t="s">
        <v>118</v>
      </c>
      <c r="D3665" t="s">
        <v>119</v>
      </c>
      <c r="E3665">
        <v>17</v>
      </c>
      <c r="F3665" t="s">
        <v>157</v>
      </c>
      <c r="G3665">
        <v>2</v>
      </c>
      <c r="H3665">
        <v>54.644808743169399</v>
      </c>
      <c r="I3665" t="s">
        <v>86</v>
      </c>
    </row>
    <row r="3666" spans="1:9">
      <c r="A3666" t="str">
        <f t="shared" si="57"/>
        <v>C152015AllSexMaori17</v>
      </c>
      <c r="B3666">
        <v>2015</v>
      </c>
      <c r="C3666" t="s">
        <v>118</v>
      </c>
      <c r="D3666" t="s">
        <v>119</v>
      </c>
      <c r="E3666">
        <v>17</v>
      </c>
      <c r="F3666" t="s">
        <v>157</v>
      </c>
      <c r="G3666">
        <v>1</v>
      </c>
      <c r="H3666">
        <v>27.3224043715847</v>
      </c>
      <c r="I3666" t="s">
        <v>87</v>
      </c>
    </row>
    <row r="3667" spans="1:9">
      <c r="A3667" t="str">
        <f t="shared" si="57"/>
        <v>C162015AllSexMaori17</v>
      </c>
      <c r="B3667">
        <v>2015</v>
      </c>
      <c r="C3667" t="s">
        <v>118</v>
      </c>
      <c r="D3667" t="s">
        <v>119</v>
      </c>
      <c r="E3667">
        <v>17</v>
      </c>
      <c r="F3667" t="s">
        <v>157</v>
      </c>
      <c r="G3667">
        <v>6</v>
      </c>
      <c r="H3667">
        <v>163.93442622950801</v>
      </c>
      <c r="I3667" t="s">
        <v>88</v>
      </c>
    </row>
    <row r="3668" spans="1:9">
      <c r="A3668" t="str">
        <f t="shared" si="57"/>
        <v>C18-C212015AllSexMaori17</v>
      </c>
      <c r="B3668">
        <v>2015</v>
      </c>
      <c r="C3668" t="s">
        <v>118</v>
      </c>
      <c r="D3668" t="s">
        <v>119</v>
      </c>
      <c r="E3668">
        <v>17</v>
      </c>
      <c r="F3668" t="s">
        <v>157</v>
      </c>
      <c r="G3668">
        <v>8</v>
      </c>
      <c r="H3668">
        <v>218.57923497267799</v>
      </c>
      <c r="I3668" t="s">
        <v>89</v>
      </c>
    </row>
    <row r="3669" spans="1:9">
      <c r="A3669" t="str">
        <f t="shared" si="57"/>
        <v>C222015AllSexMaori17</v>
      </c>
      <c r="B3669">
        <v>2015</v>
      </c>
      <c r="C3669" t="s">
        <v>118</v>
      </c>
      <c r="D3669" t="s">
        <v>119</v>
      </c>
      <c r="E3669">
        <v>17</v>
      </c>
      <c r="F3669" t="s">
        <v>157</v>
      </c>
      <c r="G3669">
        <v>4</v>
      </c>
      <c r="H3669">
        <v>109.289617486339</v>
      </c>
      <c r="I3669" t="s">
        <v>90</v>
      </c>
    </row>
    <row r="3670" spans="1:9">
      <c r="A3670" t="str">
        <f t="shared" si="57"/>
        <v>C252015AllSexMaori17</v>
      </c>
      <c r="B3670">
        <v>2015</v>
      </c>
      <c r="C3670" t="s">
        <v>118</v>
      </c>
      <c r="D3670" t="s">
        <v>119</v>
      </c>
      <c r="E3670">
        <v>17</v>
      </c>
      <c r="F3670" t="s">
        <v>157</v>
      </c>
      <c r="G3670">
        <v>10</v>
      </c>
      <c r="H3670">
        <v>273.22404371584702</v>
      </c>
      <c r="I3670" t="s">
        <v>91</v>
      </c>
    </row>
    <row r="3671" spans="1:9">
      <c r="A3671" t="str">
        <f t="shared" si="57"/>
        <v>C33-C342015AllSexMaori17</v>
      </c>
      <c r="B3671">
        <v>2015</v>
      </c>
      <c r="C3671" t="s">
        <v>118</v>
      </c>
      <c r="D3671" t="s">
        <v>119</v>
      </c>
      <c r="E3671">
        <v>17</v>
      </c>
      <c r="F3671" t="s">
        <v>157</v>
      </c>
      <c r="G3671">
        <v>24</v>
      </c>
      <c r="H3671">
        <v>655.73770491803305</v>
      </c>
      <c r="I3671" t="s">
        <v>92</v>
      </c>
    </row>
    <row r="3672" spans="1:9">
      <c r="A3672" t="str">
        <f t="shared" si="57"/>
        <v>C432015AllSexMaori17</v>
      </c>
      <c r="B3672">
        <v>2015</v>
      </c>
      <c r="C3672" t="s">
        <v>118</v>
      </c>
      <c r="D3672" t="s">
        <v>119</v>
      </c>
      <c r="E3672">
        <v>17</v>
      </c>
      <c r="F3672" t="s">
        <v>157</v>
      </c>
      <c r="G3672">
        <v>4</v>
      </c>
      <c r="H3672">
        <v>109.289617486339</v>
      </c>
      <c r="I3672" t="s">
        <v>93</v>
      </c>
    </row>
    <row r="3673" spans="1:9">
      <c r="A3673" t="str">
        <f t="shared" si="57"/>
        <v>C502015AllSexMaori17</v>
      </c>
      <c r="B3673">
        <v>2015</v>
      </c>
      <c r="C3673" t="s">
        <v>118</v>
      </c>
      <c r="D3673" t="s">
        <v>119</v>
      </c>
      <c r="E3673">
        <v>17</v>
      </c>
      <c r="F3673" t="s">
        <v>157</v>
      </c>
      <c r="G3673">
        <v>10</v>
      </c>
      <c r="H3673">
        <v>273.22404371584702</v>
      </c>
      <c r="I3673" t="s">
        <v>102</v>
      </c>
    </row>
    <row r="3674" spans="1:9">
      <c r="A3674" t="str">
        <f t="shared" si="57"/>
        <v>C512015AllSexMaori17</v>
      </c>
      <c r="B3674">
        <v>2015</v>
      </c>
      <c r="C3674" t="s">
        <v>118</v>
      </c>
      <c r="D3674" t="s">
        <v>119</v>
      </c>
      <c r="E3674">
        <v>17</v>
      </c>
      <c r="F3674" t="s">
        <v>157</v>
      </c>
      <c r="G3674">
        <v>1</v>
      </c>
      <c r="H3674">
        <v>27.3224043715847</v>
      </c>
      <c r="I3674" t="s">
        <v>106</v>
      </c>
    </row>
    <row r="3675" spans="1:9">
      <c r="A3675" t="str">
        <f t="shared" si="57"/>
        <v>C54-C552015AllSexMaori17</v>
      </c>
      <c r="B3675">
        <v>2015</v>
      </c>
      <c r="C3675" t="s">
        <v>118</v>
      </c>
      <c r="D3675" t="s">
        <v>119</v>
      </c>
      <c r="E3675">
        <v>17</v>
      </c>
      <c r="F3675" t="s">
        <v>157</v>
      </c>
      <c r="G3675">
        <v>1</v>
      </c>
      <c r="H3675">
        <v>27.3224043715847</v>
      </c>
      <c r="I3675" t="s">
        <v>104</v>
      </c>
    </row>
    <row r="3676" spans="1:9">
      <c r="A3676" t="str">
        <f t="shared" si="57"/>
        <v>C56-C572015AllSexMaori17</v>
      </c>
      <c r="B3676">
        <v>2015</v>
      </c>
      <c r="C3676" t="s">
        <v>118</v>
      </c>
      <c r="D3676" t="s">
        <v>119</v>
      </c>
      <c r="E3676">
        <v>17</v>
      </c>
      <c r="F3676" t="s">
        <v>157</v>
      </c>
      <c r="G3676">
        <v>2</v>
      </c>
      <c r="H3676">
        <v>54.644808743169399</v>
      </c>
      <c r="I3676" t="s">
        <v>105</v>
      </c>
    </row>
    <row r="3677" spans="1:9">
      <c r="A3677" t="str">
        <f t="shared" si="57"/>
        <v>C612015AllSexMaori17</v>
      </c>
      <c r="B3677">
        <v>2015</v>
      </c>
      <c r="C3677" t="s">
        <v>118</v>
      </c>
      <c r="D3677" t="s">
        <v>119</v>
      </c>
      <c r="E3677">
        <v>17</v>
      </c>
      <c r="F3677" t="s">
        <v>157</v>
      </c>
      <c r="G3677">
        <v>11</v>
      </c>
      <c r="H3677">
        <v>300.546448087432</v>
      </c>
      <c r="I3677" t="s">
        <v>107</v>
      </c>
    </row>
    <row r="3678" spans="1:9">
      <c r="A3678" t="str">
        <f t="shared" si="57"/>
        <v>C672015AllSexMaori17</v>
      </c>
      <c r="B3678">
        <v>2015</v>
      </c>
      <c r="C3678" t="s">
        <v>118</v>
      </c>
      <c r="D3678" t="s">
        <v>119</v>
      </c>
      <c r="E3678">
        <v>17</v>
      </c>
      <c r="F3678" t="s">
        <v>157</v>
      </c>
      <c r="G3678">
        <v>3</v>
      </c>
      <c r="H3678">
        <v>81.967213114754102</v>
      </c>
      <c r="I3678" t="s">
        <v>95</v>
      </c>
    </row>
    <row r="3679" spans="1:9">
      <c r="A3679" t="str">
        <f t="shared" si="57"/>
        <v>C82-C86, C962015AllSexMaori17</v>
      </c>
      <c r="B3679">
        <v>2015</v>
      </c>
      <c r="C3679" t="s">
        <v>118</v>
      </c>
      <c r="D3679" t="s">
        <v>119</v>
      </c>
      <c r="E3679">
        <v>17</v>
      </c>
      <c r="F3679" t="s">
        <v>157</v>
      </c>
      <c r="G3679">
        <v>4</v>
      </c>
      <c r="H3679">
        <v>109.289617486339</v>
      </c>
      <c r="I3679" t="s">
        <v>99</v>
      </c>
    </row>
    <row r="3680" spans="1:9">
      <c r="A3680" t="str">
        <f t="shared" si="57"/>
        <v>C902015AllSexMaori17</v>
      </c>
      <c r="B3680">
        <v>2015</v>
      </c>
      <c r="C3680" t="s">
        <v>118</v>
      </c>
      <c r="D3680" t="s">
        <v>119</v>
      </c>
      <c r="E3680">
        <v>17</v>
      </c>
      <c r="F3680" t="s">
        <v>157</v>
      </c>
      <c r="G3680">
        <v>3</v>
      </c>
      <c r="H3680">
        <v>81.967213114754102</v>
      </c>
      <c r="I3680" t="s">
        <v>100</v>
      </c>
    </row>
    <row r="3681" spans="1:9">
      <c r="A3681" t="str">
        <f t="shared" si="57"/>
        <v>C91-C952015AllSexMaori17</v>
      </c>
      <c r="B3681">
        <v>2015</v>
      </c>
      <c r="C3681" t="s">
        <v>118</v>
      </c>
      <c r="D3681" t="s">
        <v>119</v>
      </c>
      <c r="E3681">
        <v>17</v>
      </c>
      <c r="F3681" t="s">
        <v>157</v>
      </c>
      <c r="G3681">
        <v>3</v>
      </c>
      <c r="H3681">
        <v>81.967213114754102</v>
      </c>
      <c r="I3681" t="s">
        <v>101</v>
      </c>
    </row>
    <row r="3682" spans="1:9">
      <c r="A3682" t="str">
        <f t="shared" si="57"/>
        <v>D45-D472015AllSexMaori17</v>
      </c>
      <c r="B3682">
        <v>2015</v>
      </c>
      <c r="C3682" t="s">
        <v>118</v>
      </c>
      <c r="D3682" t="s">
        <v>119</v>
      </c>
      <c r="E3682">
        <v>17</v>
      </c>
      <c r="F3682" t="s">
        <v>157</v>
      </c>
      <c r="G3682">
        <v>2</v>
      </c>
      <c r="H3682">
        <v>54.644808743169399</v>
      </c>
      <c r="I3682" t="s">
        <v>142</v>
      </c>
    </row>
    <row r="3683" spans="1:9">
      <c r="A3683" t="str">
        <f t="shared" si="57"/>
        <v>C152015AllSexMaori18</v>
      </c>
      <c r="B3683">
        <v>2015</v>
      </c>
      <c r="C3683" t="s">
        <v>118</v>
      </c>
      <c r="D3683" t="s">
        <v>119</v>
      </c>
      <c r="E3683">
        <v>18</v>
      </c>
      <c r="F3683" t="s">
        <v>20</v>
      </c>
      <c r="G3683">
        <v>1</v>
      </c>
      <c r="H3683">
        <v>48.076923076923102</v>
      </c>
      <c r="I3683" t="s">
        <v>87</v>
      </c>
    </row>
    <row r="3684" spans="1:9">
      <c r="A3684" t="str">
        <f t="shared" si="57"/>
        <v>C162015AllSexMaori18</v>
      </c>
      <c r="B3684">
        <v>2015</v>
      </c>
      <c r="C3684" t="s">
        <v>118</v>
      </c>
      <c r="D3684" t="s">
        <v>119</v>
      </c>
      <c r="E3684">
        <v>18</v>
      </c>
      <c r="F3684" t="s">
        <v>20</v>
      </c>
      <c r="G3684">
        <v>1</v>
      </c>
      <c r="H3684">
        <v>48.076923076923102</v>
      </c>
      <c r="I3684" t="s">
        <v>88</v>
      </c>
    </row>
    <row r="3685" spans="1:9">
      <c r="A3685" t="str">
        <f t="shared" si="57"/>
        <v>C18-C212015AllSexMaori18</v>
      </c>
      <c r="B3685">
        <v>2015</v>
      </c>
      <c r="C3685" t="s">
        <v>118</v>
      </c>
      <c r="D3685" t="s">
        <v>119</v>
      </c>
      <c r="E3685">
        <v>18</v>
      </c>
      <c r="F3685" t="s">
        <v>20</v>
      </c>
      <c r="G3685">
        <v>8</v>
      </c>
      <c r="H3685">
        <v>384.61538461538498</v>
      </c>
      <c r="I3685" t="s">
        <v>89</v>
      </c>
    </row>
    <row r="3686" spans="1:9">
      <c r="A3686" t="str">
        <f t="shared" si="57"/>
        <v>C222015AllSexMaori18</v>
      </c>
      <c r="B3686">
        <v>2015</v>
      </c>
      <c r="C3686" t="s">
        <v>118</v>
      </c>
      <c r="D3686" t="s">
        <v>119</v>
      </c>
      <c r="E3686">
        <v>18</v>
      </c>
      <c r="F3686" t="s">
        <v>20</v>
      </c>
      <c r="G3686">
        <v>2</v>
      </c>
      <c r="H3686">
        <v>96.153846153846203</v>
      </c>
      <c r="I3686" t="s">
        <v>90</v>
      </c>
    </row>
    <row r="3687" spans="1:9">
      <c r="A3687" t="str">
        <f t="shared" si="57"/>
        <v>C252015AllSexMaori18</v>
      </c>
      <c r="B3687">
        <v>2015</v>
      </c>
      <c r="C3687" t="s">
        <v>118</v>
      </c>
      <c r="D3687" t="s">
        <v>119</v>
      </c>
      <c r="E3687">
        <v>18</v>
      </c>
      <c r="F3687" t="s">
        <v>20</v>
      </c>
      <c r="G3687">
        <v>3</v>
      </c>
      <c r="H3687">
        <v>144.230769230769</v>
      </c>
      <c r="I3687" t="s">
        <v>91</v>
      </c>
    </row>
    <row r="3688" spans="1:9">
      <c r="A3688" t="str">
        <f t="shared" si="57"/>
        <v>C33-C342015AllSexMaori18</v>
      </c>
      <c r="B3688">
        <v>2015</v>
      </c>
      <c r="C3688" t="s">
        <v>118</v>
      </c>
      <c r="D3688" t="s">
        <v>119</v>
      </c>
      <c r="E3688">
        <v>18</v>
      </c>
      <c r="F3688" t="s">
        <v>20</v>
      </c>
      <c r="G3688">
        <v>7</v>
      </c>
      <c r="H3688">
        <v>336.538461538462</v>
      </c>
      <c r="I3688" t="s">
        <v>92</v>
      </c>
    </row>
    <row r="3689" spans="1:9">
      <c r="A3689" t="str">
        <f t="shared" si="57"/>
        <v>C502015AllSexMaori18</v>
      </c>
      <c r="B3689">
        <v>2015</v>
      </c>
      <c r="C3689" t="s">
        <v>118</v>
      </c>
      <c r="D3689" t="s">
        <v>119</v>
      </c>
      <c r="E3689">
        <v>18</v>
      </c>
      <c r="F3689" t="s">
        <v>20</v>
      </c>
      <c r="G3689">
        <v>5</v>
      </c>
      <c r="H3689">
        <v>240.38461538461499</v>
      </c>
      <c r="I3689" t="s">
        <v>102</v>
      </c>
    </row>
    <row r="3690" spans="1:9">
      <c r="A3690" t="str">
        <f t="shared" si="57"/>
        <v>C54-C552015AllSexMaori18</v>
      </c>
      <c r="B3690">
        <v>2015</v>
      </c>
      <c r="C3690" t="s">
        <v>118</v>
      </c>
      <c r="D3690" t="s">
        <v>119</v>
      </c>
      <c r="E3690">
        <v>18</v>
      </c>
      <c r="F3690" t="s">
        <v>20</v>
      </c>
      <c r="G3690">
        <v>3</v>
      </c>
      <c r="H3690">
        <v>144.230769230769</v>
      </c>
      <c r="I3690" t="s">
        <v>104</v>
      </c>
    </row>
    <row r="3691" spans="1:9">
      <c r="A3691" t="str">
        <f t="shared" si="57"/>
        <v>C56-C572015AllSexMaori18</v>
      </c>
      <c r="B3691">
        <v>2015</v>
      </c>
      <c r="C3691" t="s">
        <v>118</v>
      </c>
      <c r="D3691" t="s">
        <v>119</v>
      </c>
      <c r="E3691">
        <v>18</v>
      </c>
      <c r="F3691" t="s">
        <v>20</v>
      </c>
      <c r="G3691">
        <v>1</v>
      </c>
      <c r="H3691">
        <v>48.076923076923102</v>
      </c>
      <c r="I3691" t="s">
        <v>105</v>
      </c>
    </row>
    <row r="3692" spans="1:9">
      <c r="A3692" t="str">
        <f t="shared" si="57"/>
        <v>C612015AllSexMaori18</v>
      </c>
      <c r="B3692">
        <v>2015</v>
      </c>
      <c r="C3692" t="s">
        <v>118</v>
      </c>
      <c r="D3692" t="s">
        <v>119</v>
      </c>
      <c r="E3692">
        <v>18</v>
      </c>
      <c r="F3692" t="s">
        <v>20</v>
      </c>
      <c r="G3692">
        <v>5</v>
      </c>
      <c r="H3692">
        <v>240.38461538461499</v>
      </c>
      <c r="I3692" t="s">
        <v>107</v>
      </c>
    </row>
    <row r="3693" spans="1:9">
      <c r="A3693" t="str">
        <f t="shared" si="57"/>
        <v>C672015AllSexMaori18</v>
      </c>
      <c r="B3693">
        <v>2015</v>
      </c>
      <c r="C3693" t="s">
        <v>118</v>
      </c>
      <c r="D3693" t="s">
        <v>119</v>
      </c>
      <c r="E3693">
        <v>18</v>
      </c>
      <c r="F3693" t="s">
        <v>20</v>
      </c>
      <c r="G3693">
        <v>1</v>
      </c>
      <c r="H3693">
        <v>48.076923076923102</v>
      </c>
      <c r="I3693" t="s">
        <v>95</v>
      </c>
    </row>
    <row r="3694" spans="1:9">
      <c r="A3694" t="str">
        <f t="shared" si="57"/>
        <v>C732015AllSexMaori18</v>
      </c>
      <c r="B3694">
        <v>2015</v>
      </c>
      <c r="C3694" t="s">
        <v>118</v>
      </c>
      <c r="D3694" t="s">
        <v>119</v>
      </c>
      <c r="E3694">
        <v>18</v>
      </c>
      <c r="F3694" t="s">
        <v>20</v>
      </c>
      <c r="G3694">
        <v>1</v>
      </c>
      <c r="H3694">
        <v>48.076923076923102</v>
      </c>
      <c r="I3694" t="s">
        <v>97</v>
      </c>
    </row>
    <row r="3695" spans="1:9">
      <c r="A3695" t="str">
        <f t="shared" si="57"/>
        <v>C82-C86, C962015AllSexMaori18</v>
      </c>
      <c r="B3695">
        <v>2015</v>
      </c>
      <c r="C3695" t="s">
        <v>118</v>
      </c>
      <c r="D3695" t="s">
        <v>119</v>
      </c>
      <c r="E3695">
        <v>18</v>
      </c>
      <c r="F3695" t="s">
        <v>20</v>
      </c>
      <c r="G3695">
        <v>2</v>
      </c>
      <c r="H3695">
        <v>96.153846153846203</v>
      </c>
      <c r="I3695" t="s">
        <v>99</v>
      </c>
    </row>
    <row r="3696" spans="1:9">
      <c r="A3696" t="str">
        <f t="shared" si="57"/>
        <v>C902015AllSexMaori18</v>
      </c>
      <c r="B3696">
        <v>2015</v>
      </c>
      <c r="C3696" t="s">
        <v>118</v>
      </c>
      <c r="D3696" t="s">
        <v>119</v>
      </c>
      <c r="E3696">
        <v>18</v>
      </c>
      <c r="F3696" t="s">
        <v>20</v>
      </c>
      <c r="G3696">
        <v>1</v>
      </c>
      <c r="H3696">
        <v>48.076923076923102</v>
      </c>
      <c r="I3696" t="s">
        <v>100</v>
      </c>
    </row>
    <row r="3697" spans="1:9">
      <c r="A3697" t="str">
        <f t="shared" si="57"/>
        <v>C91-C952015AllSexMaori18</v>
      </c>
      <c r="B3697">
        <v>2015</v>
      </c>
      <c r="C3697" t="s">
        <v>118</v>
      </c>
      <c r="D3697" t="s">
        <v>119</v>
      </c>
      <c r="E3697">
        <v>18</v>
      </c>
      <c r="F3697" t="s">
        <v>20</v>
      </c>
      <c r="G3697">
        <v>4</v>
      </c>
      <c r="H3697">
        <v>192.30769230769201</v>
      </c>
      <c r="I3697" t="s">
        <v>101</v>
      </c>
    </row>
    <row r="3698" spans="1:9">
      <c r="A3698" t="str">
        <f t="shared" si="57"/>
        <v>D45-D472015AllSexMaori18</v>
      </c>
      <c r="B3698">
        <v>2015</v>
      </c>
      <c r="C3698" t="s">
        <v>118</v>
      </c>
      <c r="D3698" t="s">
        <v>119</v>
      </c>
      <c r="E3698">
        <v>18</v>
      </c>
      <c r="F3698" t="s">
        <v>20</v>
      </c>
      <c r="G3698">
        <v>3</v>
      </c>
      <c r="H3698">
        <v>144.230769230769</v>
      </c>
      <c r="I3698" t="s">
        <v>142</v>
      </c>
    </row>
    <row r="3699" spans="1:9">
      <c r="A3699" t="str">
        <f t="shared" si="57"/>
        <v>C222015AllSexNon-Maori1</v>
      </c>
      <c r="B3699">
        <v>2015</v>
      </c>
      <c r="C3699" t="s">
        <v>118</v>
      </c>
      <c r="D3699" t="s">
        <v>120</v>
      </c>
      <c r="E3699">
        <v>1</v>
      </c>
      <c r="F3699" t="s">
        <v>140</v>
      </c>
      <c r="G3699">
        <v>2</v>
      </c>
      <c r="H3699">
        <v>0.89545556301768503</v>
      </c>
      <c r="I3699" t="s">
        <v>90</v>
      </c>
    </row>
    <row r="3700" spans="1:9">
      <c r="A3700" t="str">
        <f t="shared" si="57"/>
        <v>C64-C66, C682015AllSexNon-Maori1</v>
      </c>
      <c r="B3700">
        <v>2015</v>
      </c>
      <c r="C3700" t="s">
        <v>118</v>
      </c>
      <c r="D3700" t="s">
        <v>120</v>
      </c>
      <c r="E3700">
        <v>1</v>
      </c>
      <c r="F3700" t="s">
        <v>140</v>
      </c>
      <c r="G3700">
        <v>6</v>
      </c>
      <c r="H3700">
        <v>2.68636668905306</v>
      </c>
      <c r="I3700" t="s">
        <v>94</v>
      </c>
    </row>
    <row r="3701" spans="1:9">
      <c r="A3701" t="str">
        <f t="shared" si="57"/>
        <v>C712015AllSexNon-Maori1</v>
      </c>
      <c r="B3701">
        <v>2015</v>
      </c>
      <c r="C3701" t="s">
        <v>118</v>
      </c>
      <c r="D3701" t="s">
        <v>120</v>
      </c>
      <c r="E3701">
        <v>1</v>
      </c>
      <c r="F3701" t="s">
        <v>140</v>
      </c>
      <c r="G3701">
        <v>3</v>
      </c>
      <c r="H3701">
        <v>1.34318334452653</v>
      </c>
      <c r="I3701" t="s">
        <v>96</v>
      </c>
    </row>
    <row r="3702" spans="1:9">
      <c r="A3702" t="str">
        <f t="shared" si="57"/>
        <v>C812015AllSexNon-Maori1</v>
      </c>
      <c r="B3702">
        <v>2015</v>
      </c>
      <c r="C3702" t="s">
        <v>118</v>
      </c>
      <c r="D3702" t="s">
        <v>120</v>
      </c>
      <c r="E3702">
        <v>1</v>
      </c>
      <c r="F3702" t="s">
        <v>140</v>
      </c>
      <c r="G3702">
        <v>1</v>
      </c>
      <c r="H3702">
        <v>0.44772778150884301</v>
      </c>
      <c r="I3702" t="s">
        <v>98</v>
      </c>
    </row>
    <row r="3703" spans="1:9">
      <c r="A3703" t="str">
        <f t="shared" si="57"/>
        <v>C82-C86, C962015AllSexNon-Maori1</v>
      </c>
      <c r="B3703">
        <v>2015</v>
      </c>
      <c r="C3703" t="s">
        <v>118</v>
      </c>
      <c r="D3703" t="s">
        <v>120</v>
      </c>
      <c r="E3703">
        <v>1</v>
      </c>
      <c r="F3703" t="s">
        <v>140</v>
      </c>
      <c r="G3703">
        <v>6</v>
      </c>
      <c r="H3703">
        <v>2.68636668905306</v>
      </c>
      <c r="I3703" t="s">
        <v>99</v>
      </c>
    </row>
    <row r="3704" spans="1:9">
      <c r="A3704" t="str">
        <f t="shared" si="57"/>
        <v>C91-C952015AllSexNon-Maori1</v>
      </c>
      <c r="B3704">
        <v>2015</v>
      </c>
      <c r="C3704" t="s">
        <v>118</v>
      </c>
      <c r="D3704" t="s">
        <v>120</v>
      </c>
      <c r="E3704">
        <v>1</v>
      </c>
      <c r="F3704" t="s">
        <v>140</v>
      </c>
      <c r="G3704">
        <v>30</v>
      </c>
      <c r="H3704">
        <v>13.431833445265299</v>
      </c>
      <c r="I3704" t="s">
        <v>101</v>
      </c>
    </row>
    <row r="3705" spans="1:9">
      <c r="A3705" t="str">
        <f t="shared" si="57"/>
        <v>C00-C142015AllSexNon-Maori2</v>
      </c>
      <c r="B3705">
        <v>2015</v>
      </c>
      <c r="C3705" t="s">
        <v>118</v>
      </c>
      <c r="D3705" t="s">
        <v>120</v>
      </c>
      <c r="E3705">
        <v>2</v>
      </c>
      <c r="F3705" t="s">
        <v>141</v>
      </c>
      <c r="G3705">
        <v>1</v>
      </c>
      <c r="H3705">
        <v>0.42879807898460598</v>
      </c>
      <c r="I3705" t="s">
        <v>86</v>
      </c>
    </row>
    <row r="3706" spans="1:9">
      <c r="A3706" t="str">
        <f t="shared" si="57"/>
        <v>C64-C66, C682015AllSexNon-Maori2</v>
      </c>
      <c r="B3706">
        <v>2015</v>
      </c>
      <c r="C3706" t="s">
        <v>118</v>
      </c>
      <c r="D3706" t="s">
        <v>120</v>
      </c>
      <c r="E3706">
        <v>2</v>
      </c>
      <c r="F3706" t="s">
        <v>141</v>
      </c>
      <c r="G3706">
        <v>2</v>
      </c>
      <c r="H3706">
        <v>0.85759615796921196</v>
      </c>
      <c r="I3706" t="s">
        <v>94</v>
      </c>
    </row>
    <row r="3707" spans="1:9">
      <c r="A3707" t="str">
        <f t="shared" si="57"/>
        <v>C712015AllSexNon-Maori2</v>
      </c>
      <c r="B3707">
        <v>2015</v>
      </c>
      <c r="C3707" t="s">
        <v>118</v>
      </c>
      <c r="D3707" t="s">
        <v>120</v>
      </c>
      <c r="E3707">
        <v>2</v>
      </c>
      <c r="F3707" t="s">
        <v>141</v>
      </c>
      <c r="G3707">
        <v>3</v>
      </c>
      <c r="H3707">
        <v>1.2863942369538199</v>
      </c>
      <c r="I3707" t="s">
        <v>96</v>
      </c>
    </row>
    <row r="3708" spans="1:9">
      <c r="A3708" t="str">
        <f t="shared" si="57"/>
        <v>C812015AllSexNon-Maori2</v>
      </c>
      <c r="B3708">
        <v>2015</v>
      </c>
      <c r="C3708" t="s">
        <v>118</v>
      </c>
      <c r="D3708" t="s">
        <v>120</v>
      </c>
      <c r="E3708">
        <v>2</v>
      </c>
      <c r="F3708" t="s">
        <v>141</v>
      </c>
      <c r="G3708">
        <v>2</v>
      </c>
      <c r="H3708">
        <v>0.85759615796921196</v>
      </c>
      <c r="I3708" t="s">
        <v>98</v>
      </c>
    </row>
    <row r="3709" spans="1:9">
      <c r="A3709" t="str">
        <f t="shared" si="57"/>
        <v>C82-C86, C962015AllSexNon-Maori2</v>
      </c>
      <c r="B3709">
        <v>2015</v>
      </c>
      <c r="C3709" t="s">
        <v>118</v>
      </c>
      <c r="D3709" t="s">
        <v>120</v>
      </c>
      <c r="E3709">
        <v>2</v>
      </c>
      <c r="F3709" t="s">
        <v>141</v>
      </c>
      <c r="G3709">
        <v>3</v>
      </c>
      <c r="H3709">
        <v>1.2863942369538199</v>
      </c>
      <c r="I3709" t="s">
        <v>99</v>
      </c>
    </row>
    <row r="3710" spans="1:9">
      <c r="A3710" t="str">
        <f t="shared" si="57"/>
        <v>C91-C952015AllSexNon-Maori2</v>
      </c>
      <c r="B3710">
        <v>2015</v>
      </c>
      <c r="C3710" t="s">
        <v>118</v>
      </c>
      <c r="D3710" t="s">
        <v>120</v>
      </c>
      <c r="E3710">
        <v>2</v>
      </c>
      <c r="F3710" t="s">
        <v>141</v>
      </c>
      <c r="G3710">
        <v>14</v>
      </c>
      <c r="H3710">
        <v>6.0031731057844899</v>
      </c>
      <c r="I3710" t="s">
        <v>101</v>
      </c>
    </row>
    <row r="3711" spans="1:9">
      <c r="A3711" t="str">
        <f t="shared" si="57"/>
        <v>C00-C142015AllSexNon-Maori3</v>
      </c>
      <c r="B3711">
        <v>2015</v>
      </c>
      <c r="C3711" t="s">
        <v>118</v>
      </c>
      <c r="D3711" t="s">
        <v>120</v>
      </c>
      <c r="E3711">
        <v>3</v>
      </c>
      <c r="F3711" t="s">
        <v>143</v>
      </c>
      <c r="G3711">
        <v>3</v>
      </c>
      <c r="H3711">
        <v>1.3480722566729599</v>
      </c>
      <c r="I3711" t="s">
        <v>86</v>
      </c>
    </row>
    <row r="3712" spans="1:9">
      <c r="A3712" t="str">
        <f t="shared" si="57"/>
        <v>C18-C212015AllSexNon-Maori3</v>
      </c>
      <c r="B3712">
        <v>2015</v>
      </c>
      <c r="C3712" t="s">
        <v>118</v>
      </c>
      <c r="D3712" t="s">
        <v>120</v>
      </c>
      <c r="E3712">
        <v>3</v>
      </c>
      <c r="F3712" t="s">
        <v>143</v>
      </c>
      <c r="G3712">
        <v>2</v>
      </c>
      <c r="H3712">
        <v>0.89871483778197203</v>
      </c>
      <c r="I3712" t="s">
        <v>89</v>
      </c>
    </row>
    <row r="3713" spans="1:9">
      <c r="A3713" t="str">
        <f t="shared" si="57"/>
        <v>C432015AllSexNon-Maori3</v>
      </c>
      <c r="B3713">
        <v>2015</v>
      </c>
      <c r="C3713" t="s">
        <v>118</v>
      </c>
      <c r="D3713" t="s">
        <v>120</v>
      </c>
      <c r="E3713">
        <v>3</v>
      </c>
      <c r="F3713" t="s">
        <v>143</v>
      </c>
      <c r="G3713">
        <v>1</v>
      </c>
      <c r="H3713">
        <v>0.44935741889098602</v>
      </c>
      <c r="I3713" t="s">
        <v>93</v>
      </c>
    </row>
    <row r="3714" spans="1:9">
      <c r="A3714" t="str">
        <f t="shared" si="57"/>
        <v>C56-C572015AllSexNon-Maori3</v>
      </c>
      <c r="B3714">
        <v>2015</v>
      </c>
      <c r="C3714" t="s">
        <v>118</v>
      </c>
      <c r="D3714" t="s">
        <v>120</v>
      </c>
      <c r="E3714">
        <v>3</v>
      </c>
      <c r="F3714" t="s">
        <v>143</v>
      </c>
      <c r="G3714">
        <v>2</v>
      </c>
      <c r="H3714">
        <v>0.89871483778197203</v>
      </c>
      <c r="I3714" t="s">
        <v>105</v>
      </c>
    </row>
    <row r="3715" spans="1:9">
      <c r="A3715" t="str">
        <f t="shared" ref="A3715:A3778" si="58">I3715&amp;B3715&amp;C3715&amp;D3715&amp;E3715</f>
        <v>C712015AllSexNon-Maori3</v>
      </c>
      <c r="B3715">
        <v>2015</v>
      </c>
      <c r="C3715" t="s">
        <v>118</v>
      </c>
      <c r="D3715" t="s">
        <v>120</v>
      </c>
      <c r="E3715">
        <v>3</v>
      </c>
      <c r="F3715" t="s">
        <v>143</v>
      </c>
      <c r="G3715">
        <v>3</v>
      </c>
      <c r="H3715">
        <v>1.3480722566729599</v>
      </c>
      <c r="I3715" t="s">
        <v>96</v>
      </c>
    </row>
    <row r="3716" spans="1:9">
      <c r="A3716" t="str">
        <f t="shared" si="58"/>
        <v>C812015AllSexNon-Maori3</v>
      </c>
      <c r="B3716">
        <v>2015</v>
      </c>
      <c r="C3716" t="s">
        <v>118</v>
      </c>
      <c r="D3716" t="s">
        <v>120</v>
      </c>
      <c r="E3716">
        <v>3</v>
      </c>
      <c r="F3716" t="s">
        <v>143</v>
      </c>
      <c r="G3716">
        <v>5</v>
      </c>
      <c r="H3716">
        <v>2.24678709445493</v>
      </c>
      <c r="I3716" t="s">
        <v>98</v>
      </c>
    </row>
    <row r="3717" spans="1:9">
      <c r="A3717" t="str">
        <f t="shared" si="58"/>
        <v>C82-C86, C962015AllSexNon-Maori3</v>
      </c>
      <c r="B3717">
        <v>2015</v>
      </c>
      <c r="C3717" t="s">
        <v>118</v>
      </c>
      <c r="D3717" t="s">
        <v>120</v>
      </c>
      <c r="E3717">
        <v>3</v>
      </c>
      <c r="F3717" t="s">
        <v>143</v>
      </c>
      <c r="G3717">
        <v>2</v>
      </c>
      <c r="H3717">
        <v>0.89871483778197203</v>
      </c>
      <c r="I3717" t="s">
        <v>99</v>
      </c>
    </row>
    <row r="3718" spans="1:9">
      <c r="A3718" t="str">
        <f t="shared" si="58"/>
        <v>C91-C952015AllSexNon-Maori3</v>
      </c>
      <c r="B3718">
        <v>2015</v>
      </c>
      <c r="C3718" t="s">
        <v>118</v>
      </c>
      <c r="D3718" t="s">
        <v>120</v>
      </c>
      <c r="E3718">
        <v>3</v>
      </c>
      <c r="F3718" t="s">
        <v>143</v>
      </c>
      <c r="G3718">
        <v>5</v>
      </c>
      <c r="H3718">
        <v>2.24678709445493</v>
      </c>
      <c r="I3718" t="s">
        <v>101</v>
      </c>
    </row>
    <row r="3719" spans="1:9">
      <c r="A3719" t="str">
        <f t="shared" si="58"/>
        <v>C00-C142015AllSexNon-Maori4</v>
      </c>
      <c r="B3719">
        <v>2015</v>
      </c>
      <c r="C3719" t="s">
        <v>118</v>
      </c>
      <c r="D3719" t="s">
        <v>120</v>
      </c>
      <c r="E3719">
        <v>4</v>
      </c>
      <c r="F3719" t="s">
        <v>144</v>
      </c>
      <c r="G3719">
        <v>2</v>
      </c>
      <c r="H3719">
        <v>0.81096423647717097</v>
      </c>
      <c r="I3719" t="s">
        <v>86</v>
      </c>
    </row>
    <row r="3720" spans="1:9">
      <c r="A3720" t="str">
        <f t="shared" si="58"/>
        <v>C18-C212015AllSexNon-Maori4</v>
      </c>
      <c r="B3720">
        <v>2015</v>
      </c>
      <c r="C3720" t="s">
        <v>118</v>
      </c>
      <c r="D3720" t="s">
        <v>120</v>
      </c>
      <c r="E3720">
        <v>4</v>
      </c>
      <c r="F3720" t="s">
        <v>144</v>
      </c>
      <c r="G3720">
        <v>5</v>
      </c>
      <c r="H3720">
        <v>2.0274105911929299</v>
      </c>
      <c r="I3720" t="s">
        <v>89</v>
      </c>
    </row>
    <row r="3721" spans="1:9">
      <c r="A3721" t="str">
        <f t="shared" si="58"/>
        <v>C222015AllSexNon-Maori4</v>
      </c>
      <c r="B3721">
        <v>2015</v>
      </c>
      <c r="C3721" t="s">
        <v>118</v>
      </c>
      <c r="D3721" t="s">
        <v>120</v>
      </c>
      <c r="E3721">
        <v>4</v>
      </c>
      <c r="F3721" t="s">
        <v>144</v>
      </c>
      <c r="G3721">
        <v>1</v>
      </c>
      <c r="H3721">
        <v>0.40548211823858599</v>
      </c>
      <c r="I3721" t="s">
        <v>90</v>
      </c>
    </row>
    <row r="3722" spans="1:9">
      <c r="A3722" t="str">
        <f t="shared" si="58"/>
        <v>C432015AllSexNon-Maori4</v>
      </c>
      <c r="B3722">
        <v>2015</v>
      </c>
      <c r="C3722" t="s">
        <v>118</v>
      </c>
      <c r="D3722" t="s">
        <v>120</v>
      </c>
      <c r="E3722">
        <v>4</v>
      </c>
      <c r="F3722" t="s">
        <v>144</v>
      </c>
      <c r="G3722">
        <v>2</v>
      </c>
      <c r="H3722">
        <v>0.81096423647717097</v>
      </c>
      <c r="I3722" t="s">
        <v>93</v>
      </c>
    </row>
    <row r="3723" spans="1:9">
      <c r="A3723" t="str">
        <f t="shared" si="58"/>
        <v>C54-C552015AllSexNon-Maori4</v>
      </c>
      <c r="B3723">
        <v>2015</v>
      </c>
      <c r="C3723" t="s">
        <v>118</v>
      </c>
      <c r="D3723" t="s">
        <v>120</v>
      </c>
      <c r="E3723">
        <v>4</v>
      </c>
      <c r="F3723" t="s">
        <v>144</v>
      </c>
      <c r="G3723">
        <v>1</v>
      </c>
      <c r="H3723">
        <v>0.40548211823858599</v>
      </c>
      <c r="I3723" t="s">
        <v>104</v>
      </c>
    </row>
    <row r="3724" spans="1:9">
      <c r="A3724" t="str">
        <f t="shared" si="58"/>
        <v>C56-C572015AllSexNon-Maori4</v>
      </c>
      <c r="B3724">
        <v>2015</v>
      </c>
      <c r="C3724" t="s">
        <v>118</v>
      </c>
      <c r="D3724" t="s">
        <v>120</v>
      </c>
      <c r="E3724">
        <v>4</v>
      </c>
      <c r="F3724" t="s">
        <v>144</v>
      </c>
      <c r="G3724">
        <v>3</v>
      </c>
      <c r="H3724">
        <v>1.21644635471576</v>
      </c>
      <c r="I3724" t="s">
        <v>105</v>
      </c>
    </row>
    <row r="3725" spans="1:9">
      <c r="A3725" t="str">
        <f t="shared" si="58"/>
        <v>C622015AllSexNon-Maori4</v>
      </c>
      <c r="B3725">
        <v>2015</v>
      </c>
      <c r="C3725" t="s">
        <v>118</v>
      </c>
      <c r="D3725" t="s">
        <v>120</v>
      </c>
      <c r="E3725">
        <v>4</v>
      </c>
      <c r="F3725" t="s">
        <v>144</v>
      </c>
      <c r="G3725">
        <v>5</v>
      </c>
      <c r="H3725">
        <v>2.0274105911929299</v>
      </c>
      <c r="I3725" t="s">
        <v>108</v>
      </c>
    </row>
    <row r="3726" spans="1:9">
      <c r="A3726" t="str">
        <f t="shared" si="58"/>
        <v>C64-C66, C682015AllSexNon-Maori4</v>
      </c>
      <c r="B3726">
        <v>2015</v>
      </c>
      <c r="C3726" t="s">
        <v>118</v>
      </c>
      <c r="D3726" t="s">
        <v>120</v>
      </c>
      <c r="E3726">
        <v>4</v>
      </c>
      <c r="F3726" t="s">
        <v>144</v>
      </c>
      <c r="G3726">
        <v>1</v>
      </c>
      <c r="H3726">
        <v>0.40548211823858599</v>
      </c>
      <c r="I3726" t="s">
        <v>94</v>
      </c>
    </row>
    <row r="3727" spans="1:9">
      <c r="A3727" t="str">
        <f t="shared" si="58"/>
        <v>C712015AllSexNon-Maori4</v>
      </c>
      <c r="B3727">
        <v>2015</v>
      </c>
      <c r="C3727" t="s">
        <v>118</v>
      </c>
      <c r="D3727" t="s">
        <v>120</v>
      </c>
      <c r="E3727">
        <v>4</v>
      </c>
      <c r="F3727" t="s">
        <v>144</v>
      </c>
      <c r="G3727">
        <v>1</v>
      </c>
      <c r="H3727">
        <v>0.40548211823858599</v>
      </c>
      <c r="I3727" t="s">
        <v>96</v>
      </c>
    </row>
    <row r="3728" spans="1:9">
      <c r="A3728" t="str">
        <f t="shared" si="58"/>
        <v>C732015AllSexNon-Maori4</v>
      </c>
      <c r="B3728">
        <v>2015</v>
      </c>
      <c r="C3728" t="s">
        <v>118</v>
      </c>
      <c r="D3728" t="s">
        <v>120</v>
      </c>
      <c r="E3728">
        <v>4</v>
      </c>
      <c r="F3728" t="s">
        <v>144</v>
      </c>
      <c r="G3728">
        <v>3</v>
      </c>
      <c r="H3728">
        <v>1.21644635471576</v>
      </c>
      <c r="I3728" t="s">
        <v>97</v>
      </c>
    </row>
    <row r="3729" spans="1:9">
      <c r="A3729" t="str">
        <f t="shared" si="58"/>
        <v>C812015AllSexNon-Maori4</v>
      </c>
      <c r="B3729">
        <v>2015</v>
      </c>
      <c r="C3729" t="s">
        <v>118</v>
      </c>
      <c r="D3729" t="s">
        <v>120</v>
      </c>
      <c r="E3729">
        <v>4</v>
      </c>
      <c r="F3729" t="s">
        <v>144</v>
      </c>
      <c r="G3729">
        <v>10</v>
      </c>
      <c r="H3729">
        <v>4.0548211823858598</v>
      </c>
      <c r="I3729" t="s">
        <v>98</v>
      </c>
    </row>
    <row r="3730" spans="1:9">
      <c r="A3730" t="str">
        <f t="shared" si="58"/>
        <v>C82-C86, C962015AllSexNon-Maori4</v>
      </c>
      <c r="B3730">
        <v>2015</v>
      </c>
      <c r="C3730" t="s">
        <v>118</v>
      </c>
      <c r="D3730" t="s">
        <v>120</v>
      </c>
      <c r="E3730">
        <v>4</v>
      </c>
      <c r="F3730" t="s">
        <v>144</v>
      </c>
      <c r="G3730">
        <v>4</v>
      </c>
      <c r="H3730">
        <v>1.62192847295434</v>
      </c>
      <c r="I3730" t="s">
        <v>99</v>
      </c>
    </row>
    <row r="3731" spans="1:9">
      <c r="A3731" t="str">
        <f t="shared" si="58"/>
        <v>C91-C952015AllSexNon-Maori4</v>
      </c>
      <c r="B3731">
        <v>2015</v>
      </c>
      <c r="C3731" t="s">
        <v>118</v>
      </c>
      <c r="D3731" t="s">
        <v>120</v>
      </c>
      <c r="E3731">
        <v>4</v>
      </c>
      <c r="F3731" t="s">
        <v>144</v>
      </c>
      <c r="G3731">
        <v>6</v>
      </c>
      <c r="H3731">
        <v>2.4328927094315098</v>
      </c>
      <c r="I3731" t="s">
        <v>101</v>
      </c>
    </row>
    <row r="3732" spans="1:9">
      <c r="A3732" t="str">
        <f t="shared" si="58"/>
        <v>C00-C142015AllSexNon-Maori5</v>
      </c>
      <c r="B3732">
        <v>2015</v>
      </c>
      <c r="C3732" t="s">
        <v>118</v>
      </c>
      <c r="D3732" t="s">
        <v>120</v>
      </c>
      <c r="E3732">
        <v>5</v>
      </c>
      <c r="F3732" t="s">
        <v>145</v>
      </c>
      <c r="G3732">
        <v>3</v>
      </c>
      <c r="H3732">
        <v>1.07968041459728</v>
      </c>
      <c r="I3732" t="s">
        <v>86</v>
      </c>
    </row>
    <row r="3733" spans="1:9">
      <c r="A3733" t="str">
        <f t="shared" si="58"/>
        <v>C18-C212015AllSexNon-Maori5</v>
      </c>
      <c r="B3733">
        <v>2015</v>
      </c>
      <c r="C3733" t="s">
        <v>118</v>
      </c>
      <c r="D3733" t="s">
        <v>120</v>
      </c>
      <c r="E3733">
        <v>5</v>
      </c>
      <c r="F3733" t="s">
        <v>145</v>
      </c>
      <c r="G3733">
        <v>6</v>
      </c>
      <c r="H3733">
        <v>2.1593608291945601</v>
      </c>
      <c r="I3733" t="s">
        <v>89</v>
      </c>
    </row>
    <row r="3734" spans="1:9">
      <c r="A3734" t="str">
        <f t="shared" si="58"/>
        <v>C33-C342015AllSexNon-Maori5</v>
      </c>
      <c r="B3734">
        <v>2015</v>
      </c>
      <c r="C3734" t="s">
        <v>118</v>
      </c>
      <c r="D3734" t="s">
        <v>120</v>
      </c>
      <c r="E3734">
        <v>5</v>
      </c>
      <c r="F3734" t="s">
        <v>145</v>
      </c>
      <c r="G3734">
        <v>1</v>
      </c>
      <c r="H3734">
        <v>0.35989347153242601</v>
      </c>
      <c r="I3734" t="s">
        <v>92</v>
      </c>
    </row>
    <row r="3735" spans="1:9">
      <c r="A3735" t="str">
        <f t="shared" si="58"/>
        <v>C432015AllSexNon-Maori5</v>
      </c>
      <c r="B3735">
        <v>2015</v>
      </c>
      <c r="C3735" t="s">
        <v>118</v>
      </c>
      <c r="D3735" t="s">
        <v>120</v>
      </c>
      <c r="E3735">
        <v>5</v>
      </c>
      <c r="F3735" t="s">
        <v>145</v>
      </c>
      <c r="G3735">
        <v>13</v>
      </c>
      <c r="H3735">
        <v>4.6786151299215399</v>
      </c>
      <c r="I3735" t="s">
        <v>93</v>
      </c>
    </row>
    <row r="3736" spans="1:9">
      <c r="A3736" t="str">
        <f t="shared" si="58"/>
        <v>C502015AllSexNon-Maori5</v>
      </c>
      <c r="B3736">
        <v>2015</v>
      </c>
      <c r="C3736" t="s">
        <v>118</v>
      </c>
      <c r="D3736" t="s">
        <v>120</v>
      </c>
      <c r="E3736">
        <v>5</v>
      </c>
      <c r="F3736" t="s">
        <v>145</v>
      </c>
      <c r="G3736">
        <v>4</v>
      </c>
      <c r="H3736">
        <v>1.43957388612971</v>
      </c>
      <c r="I3736" t="s">
        <v>102</v>
      </c>
    </row>
    <row r="3737" spans="1:9">
      <c r="A3737" t="str">
        <f t="shared" si="58"/>
        <v>C54-C552015AllSexNon-Maori5</v>
      </c>
      <c r="B3737">
        <v>2015</v>
      </c>
      <c r="C3737" t="s">
        <v>118</v>
      </c>
      <c r="D3737" t="s">
        <v>120</v>
      </c>
      <c r="E3737">
        <v>5</v>
      </c>
      <c r="F3737" t="s">
        <v>145</v>
      </c>
      <c r="G3737">
        <v>1</v>
      </c>
      <c r="H3737">
        <v>0.35989347153242601</v>
      </c>
      <c r="I3737" t="s">
        <v>104</v>
      </c>
    </row>
    <row r="3738" spans="1:9">
      <c r="A3738" t="str">
        <f t="shared" si="58"/>
        <v>C622015AllSexNon-Maori5</v>
      </c>
      <c r="B3738">
        <v>2015</v>
      </c>
      <c r="C3738" t="s">
        <v>118</v>
      </c>
      <c r="D3738" t="s">
        <v>120</v>
      </c>
      <c r="E3738">
        <v>5</v>
      </c>
      <c r="F3738" t="s">
        <v>145</v>
      </c>
      <c r="G3738">
        <v>10</v>
      </c>
      <c r="H3738">
        <v>3.5989347153242601</v>
      </c>
      <c r="I3738" t="s">
        <v>108</v>
      </c>
    </row>
    <row r="3739" spans="1:9">
      <c r="A3739" t="str">
        <f t="shared" si="58"/>
        <v>C64-C66, C682015AllSexNon-Maori5</v>
      </c>
      <c r="B3739">
        <v>2015</v>
      </c>
      <c r="C3739" t="s">
        <v>118</v>
      </c>
      <c r="D3739" t="s">
        <v>120</v>
      </c>
      <c r="E3739">
        <v>5</v>
      </c>
      <c r="F3739" t="s">
        <v>145</v>
      </c>
      <c r="G3739">
        <v>1</v>
      </c>
      <c r="H3739">
        <v>0.35989347153242601</v>
      </c>
      <c r="I3739" t="s">
        <v>94</v>
      </c>
    </row>
    <row r="3740" spans="1:9">
      <c r="A3740" t="str">
        <f t="shared" si="58"/>
        <v>C712015AllSexNon-Maori5</v>
      </c>
      <c r="B3740">
        <v>2015</v>
      </c>
      <c r="C3740" t="s">
        <v>118</v>
      </c>
      <c r="D3740" t="s">
        <v>120</v>
      </c>
      <c r="E3740">
        <v>5</v>
      </c>
      <c r="F3740" t="s">
        <v>145</v>
      </c>
      <c r="G3740">
        <v>5</v>
      </c>
      <c r="H3740">
        <v>1.7994673576621301</v>
      </c>
      <c r="I3740" t="s">
        <v>96</v>
      </c>
    </row>
    <row r="3741" spans="1:9">
      <c r="A3741" t="str">
        <f t="shared" si="58"/>
        <v>C732015AllSexNon-Maori5</v>
      </c>
      <c r="B3741">
        <v>2015</v>
      </c>
      <c r="C3741" t="s">
        <v>118</v>
      </c>
      <c r="D3741" t="s">
        <v>120</v>
      </c>
      <c r="E3741">
        <v>5</v>
      </c>
      <c r="F3741" t="s">
        <v>145</v>
      </c>
      <c r="G3741">
        <v>5</v>
      </c>
      <c r="H3741">
        <v>1.7994673576621301</v>
      </c>
      <c r="I3741" t="s">
        <v>97</v>
      </c>
    </row>
    <row r="3742" spans="1:9">
      <c r="A3742" t="str">
        <f t="shared" si="58"/>
        <v>C812015AllSexNon-Maori5</v>
      </c>
      <c r="B3742">
        <v>2015</v>
      </c>
      <c r="C3742" t="s">
        <v>118</v>
      </c>
      <c r="D3742" t="s">
        <v>120</v>
      </c>
      <c r="E3742">
        <v>5</v>
      </c>
      <c r="F3742" t="s">
        <v>145</v>
      </c>
      <c r="G3742">
        <v>10</v>
      </c>
      <c r="H3742">
        <v>3.5989347153242601</v>
      </c>
      <c r="I3742" t="s">
        <v>98</v>
      </c>
    </row>
    <row r="3743" spans="1:9">
      <c r="A3743" t="str">
        <f t="shared" si="58"/>
        <v>C82-C86, C962015AllSexNon-Maori5</v>
      </c>
      <c r="B3743">
        <v>2015</v>
      </c>
      <c r="C3743" t="s">
        <v>118</v>
      </c>
      <c r="D3743" t="s">
        <v>120</v>
      </c>
      <c r="E3743">
        <v>5</v>
      </c>
      <c r="F3743" t="s">
        <v>145</v>
      </c>
      <c r="G3743">
        <v>6</v>
      </c>
      <c r="H3743">
        <v>2.1593608291945601</v>
      </c>
      <c r="I3743" t="s">
        <v>99</v>
      </c>
    </row>
    <row r="3744" spans="1:9">
      <c r="A3744" t="str">
        <f t="shared" si="58"/>
        <v>C91-C952015AllSexNon-Maori5</v>
      </c>
      <c r="B3744">
        <v>2015</v>
      </c>
      <c r="C3744" t="s">
        <v>118</v>
      </c>
      <c r="D3744" t="s">
        <v>120</v>
      </c>
      <c r="E3744">
        <v>5</v>
      </c>
      <c r="F3744" t="s">
        <v>145</v>
      </c>
      <c r="G3744">
        <v>5</v>
      </c>
      <c r="H3744">
        <v>1.7994673576621301</v>
      </c>
      <c r="I3744" t="s">
        <v>101</v>
      </c>
    </row>
    <row r="3745" spans="1:9">
      <c r="A3745" t="str">
        <f t="shared" si="58"/>
        <v>C00-C142015AllSexNon-Maori6</v>
      </c>
      <c r="B3745">
        <v>2015</v>
      </c>
      <c r="C3745" t="s">
        <v>118</v>
      </c>
      <c r="D3745" t="s">
        <v>120</v>
      </c>
      <c r="E3745">
        <v>6</v>
      </c>
      <c r="F3745" t="s">
        <v>146</v>
      </c>
      <c r="G3745">
        <v>5</v>
      </c>
      <c r="H3745">
        <v>1.8877897757305699</v>
      </c>
      <c r="I3745" t="s">
        <v>86</v>
      </c>
    </row>
    <row r="3746" spans="1:9">
      <c r="A3746" t="str">
        <f t="shared" si="58"/>
        <v>C162015AllSexNon-Maori6</v>
      </c>
      <c r="B3746">
        <v>2015</v>
      </c>
      <c r="C3746" t="s">
        <v>118</v>
      </c>
      <c r="D3746" t="s">
        <v>120</v>
      </c>
      <c r="E3746">
        <v>6</v>
      </c>
      <c r="F3746" t="s">
        <v>146</v>
      </c>
      <c r="G3746">
        <v>2</v>
      </c>
      <c r="H3746">
        <v>0.75511591029223002</v>
      </c>
      <c r="I3746" t="s">
        <v>88</v>
      </c>
    </row>
    <row r="3747" spans="1:9">
      <c r="A3747" t="str">
        <f t="shared" si="58"/>
        <v>C18-C212015AllSexNon-Maori6</v>
      </c>
      <c r="B3747">
        <v>2015</v>
      </c>
      <c r="C3747" t="s">
        <v>118</v>
      </c>
      <c r="D3747" t="s">
        <v>120</v>
      </c>
      <c r="E3747">
        <v>6</v>
      </c>
      <c r="F3747" t="s">
        <v>146</v>
      </c>
      <c r="G3747">
        <v>8</v>
      </c>
      <c r="H3747">
        <v>3.0204636411689201</v>
      </c>
      <c r="I3747" t="s">
        <v>89</v>
      </c>
    </row>
    <row r="3748" spans="1:9">
      <c r="A3748" t="str">
        <f t="shared" si="58"/>
        <v>C222015AllSexNon-Maori6</v>
      </c>
      <c r="B3748">
        <v>2015</v>
      </c>
      <c r="C3748" t="s">
        <v>118</v>
      </c>
      <c r="D3748" t="s">
        <v>120</v>
      </c>
      <c r="E3748">
        <v>6</v>
      </c>
      <c r="F3748" t="s">
        <v>146</v>
      </c>
      <c r="G3748">
        <v>2</v>
      </c>
      <c r="H3748">
        <v>0.75511591029223002</v>
      </c>
      <c r="I3748" t="s">
        <v>90</v>
      </c>
    </row>
    <row r="3749" spans="1:9">
      <c r="A3749" t="str">
        <f t="shared" si="58"/>
        <v>C33-C342015AllSexNon-Maori6</v>
      </c>
      <c r="B3749">
        <v>2015</v>
      </c>
      <c r="C3749" t="s">
        <v>118</v>
      </c>
      <c r="D3749" t="s">
        <v>120</v>
      </c>
      <c r="E3749">
        <v>6</v>
      </c>
      <c r="F3749" t="s">
        <v>146</v>
      </c>
      <c r="G3749">
        <v>2</v>
      </c>
      <c r="H3749">
        <v>0.75511591029223002</v>
      </c>
      <c r="I3749" t="s">
        <v>92</v>
      </c>
    </row>
    <row r="3750" spans="1:9">
      <c r="A3750" t="str">
        <f t="shared" si="58"/>
        <v>C432015AllSexNon-Maori6</v>
      </c>
      <c r="B3750">
        <v>2015</v>
      </c>
      <c r="C3750" t="s">
        <v>118</v>
      </c>
      <c r="D3750" t="s">
        <v>120</v>
      </c>
      <c r="E3750">
        <v>6</v>
      </c>
      <c r="F3750" t="s">
        <v>146</v>
      </c>
      <c r="G3750">
        <v>26</v>
      </c>
      <c r="H3750">
        <v>9.8165068337989894</v>
      </c>
      <c r="I3750" t="s">
        <v>93</v>
      </c>
    </row>
    <row r="3751" spans="1:9">
      <c r="A3751" t="str">
        <f t="shared" si="58"/>
        <v>C502015AllSexNon-Maori6</v>
      </c>
      <c r="B3751">
        <v>2015</v>
      </c>
      <c r="C3751" t="s">
        <v>118</v>
      </c>
      <c r="D3751" t="s">
        <v>120</v>
      </c>
      <c r="E3751">
        <v>6</v>
      </c>
      <c r="F3751" t="s">
        <v>146</v>
      </c>
      <c r="G3751">
        <v>11</v>
      </c>
      <c r="H3751">
        <v>4.1531375066072602</v>
      </c>
      <c r="I3751" t="s">
        <v>102</v>
      </c>
    </row>
    <row r="3752" spans="1:9">
      <c r="A3752" t="str">
        <f t="shared" si="58"/>
        <v>C532015AllSexNon-Maori6</v>
      </c>
      <c r="B3752">
        <v>2015</v>
      </c>
      <c r="C3752" t="s">
        <v>118</v>
      </c>
      <c r="D3752" t="s">
        <v>120</v>
      </c>
      <c r="E3752">
        <v>6</v>
      </c>
      <c r="F3752" t="s">
        <v>146</v>
      </c>
      <c r="G3752">
        <v>7</v>
      </c>
      <c r="H3752">
        <v>2.6429056860228002</v>
      </c>
      <c r="I3752" t="s">
        <v>103</v>
      </c>
    </row>
    <row r="3753" spans="1:9">
      <c r="A3753" t="str">
        <f t="shared" si="58"/>
        <v>C54-C552015AllSexNon-Maori6</v>
      </c>
      <c r="B3753">
        <v>2015</v>
      </c>
      <c r="C3753" t="s">
        <v>118</v>
      </c>
      <c r="D3753" t="s">
        <v>120</v>
      </c>
      <c r="E3753">
        <v>6</v>
      </c>
      <c r="F3753" t="s">
        <v>146</v>
      </c>
      <c r="G3753">
        <v>2</v>
      </c>
      <c r="H3753">
        <v>0.75511591029223002</v>
      </c>
      <c r="I3753" t="s">
        <v>104</v>
      </c>
    </row>
    <row r="3754" spans="1:9">
      <c r="A3754" t="str">
        <f t="shared" si="58"/>
        <v>C56-C572015AllSexNon-Maori6</v>
      </c>
      <c r="B3754">
        <v>2015</v>
      </c>
      <c r="C3754" t="s">
        <v>118</v>
      </c>
      <c r="D3754" t="s">
        <v>120</v>
      </c>
      <c r="E3754">
        <v>6</v>
      </c>
      <c r="F3754" t="s">
        <v>146</v>
      </c>
      <c r="G3754">
        <v>5</v>
      </c>
      <c r="H3754">
        <v>1.8877897757305699</v>
      </c>
      <c r="I3754" t="s">
        <v>105</v>
      </c>
    </row>
    <row r="3755" spans="1:9">
      <c r="A3755" t="str">
        <f t="shared" si="58"/>
        <v>C622015AllSexNon-Maori6</v>
      </c>
      <c r="B3755">
        <v>2015</v>
      </c>
      <c r="C3755" t="s">
        <v>118</v>
      </c>
      <c r="D3755" t="s">
        <v>120</v>
      </c>
      <c r="E3755">
        <v>6</v>
      </c>
      <c r="F3755" t="s">
        <v>146</v>
      </c>
      <c r="G3755">
        <v>21</v>
      </c>
      <c r="H3755">
        <v>7.9287170580684103</v>
      </c>
      <c r="I3755" t="s">
        <v>108</v>
      </c>
    </row>
    <row r="3756" spans="1:9">
      <c r="A3756" t="str">
        <f t="shared" si="58"/>
        <v>C712015AllSexNon-Maori6</v>
      </c>
      <c r="B3756">
        <v>2015</v>
      </c>
      <c r="C3756" t="s">
        <v>118</v>
      </c>
      <c r="D3756" t="s">
        <v>120</v>
      </c>
      <c r="E3756">
        <v>6</v>
      </c>
      <c r="F3756" t="s">
        <v>146</v>
      </c>
      <c r="G3756">
        <v>8</v>
      </c>
      <c r="H3756">
        <v>3.0204636411689201</v>
      </c>
      <c r="I3756" t="s">
        <v>96</v>
      </c>
    </row>
    <row r="3757" spans="1:9">
      <c r="A3757" t="str">
        <f t="shared" si="58"/>
        <v>C732015AllSexNon-Maori6</v>
      </c>
      <c r="B3757">
        <v>2015</v>
      </c>
      <c r="C3757" t="s">
        <v>118</v>
      </c>
      <c r="D3757" t="s">
        <v>120</v>
      </c>
      <c r="E3757">
        <v>6</v>
      </c>
      <c r="F3757" t="s">
        <v>146</v>
      </c>
      <c r="G3757">
        <v>11</v>
      </c>
      <c r="H3757">
        <v>4.1531375066072602</v>
      </c>
      <c r="I3757" t="s">
        <v>97</v>
      </c>
    </row>
    <row r="3758" spans="1:9">
      <c r="A3758" t="str">
        <f t="shared" si="58"/>
        <v>C812015AllSexNon-Maori6</v>
      </c>
      <c r="B3758">
        <v>2015</v>
      </c>
      <c r="C3758" t="s">
        <v>118</v>
      </c>
      <c r="D3758" t="s">
        <v>120</v>
      </c>
      <c r="E3758">
        <v>6</v>
      </c>
      <c r="F3758" t="s">
        <v>146</v>
      </c>
      <c r="G3758">
        <v>6</v>
      </c>
      <c r="H3758">
        <v>2.2653477308766901</v>
      </c>
      <c r="I3758" t="s">
        <v>98</v>
      </c>
    </row>
    <row r="3759" spans="1:9">
      <c r="A3759" t="str">
        <f t="shared" si="58"/>
        <v>C82-C86, C962015AllSexNon-Maori6</v>
      </c>
      <c r="B3759">
        <v>2015</v>
      </c>
      <c r="C3759" t="s">
        <v>118</v>
      </c>
      <c r="D3759" t="s">
        <v>120</v>
      </c>
      <c r="E3759">
        <v>6</v>
      </c>
      <c r="F3759" t="s">
        <v>146</v>
      </c>
      <c r="G3759">
        <v>3</v>
      </c>
      <c r="H3759">
        <v>1.1326738654383399</v>
      </c>
      <c r="I3759" t="s">
        <v>99</v>
      </c>
    </row>
    <row r="3760" spans="1:9">
      <c r="A3760" t="str">
        <f t="shared" si="58"/>
        <v>C91-C952015AllSexNon-Maori6</v>
      </c>
      <c r="B3760">
        <v>2015</v>
      </c>
      <c r="C3760" t="s">
        <v>118</v>
      </c>
      <c r="D3760" t="s">
        <v>120</v>
      </c>
      <c r="E3760">
        <v>6</v>
      </c>
      <c r="F3760" t="s">
        <v>146</v>
      </c>
      <c r="G3760">
        <v>8</v>
      </c>
      <c r="H3760">
        <v>3.0204636411689201</v>
      </c>
      <c r="I3760" t="s">
        <v>101</v>
      </c>
    </row>
    <row r="3761" spans="1:9">
      <c r="A3761" t="str">
        <f t="shared" si="58"/>
        <v>D45-D472015AllSexNon-Maori6</v>
      </c>
      <c r="B3761">
        <v>2015</v>
      </c>
      <c r="C3761" t="s">
        <v>118</v>
      </c>
      <c r="D3761" t="s">
        <v>120</v>
      </c>
      <c r="E3761">
        <v>6</v>
      </c>
      <c r="F3761" t="s">
        <v>146</v>
      </c>
      <c r="G3761">
        <v>3</v>
      </c>
      <c r="H3761">
        <v>1.1326738654383399</v>
      </c>
      <c r="I3761" t="s">
        <v>142</v>
      </c>
    </row>
    <row r="3762" spans="1:9">
      <c r="A3762" t="str">
        <f t="shared" si="58"/>
        <v>C00-C142015AllSexNon-Maori7</v>
      </c>
      <c r="B3762">
        <v>2015</v>
      </c>
      <c r="C3762" t="s">
        <v>118</v>
      </c>
      <c r="D3762" t="s">
        <v>120</v>
      </c>
      <c r="E3762">
        <v>7</v>
      </c>
      <c r="F3762" t="s">
        <v>147</v>
      </c>
      <c r="G3762">
        <v>8</v>
      </c>
      <c r="H3762">
        <v>3.2355915065723</v>
      </c>
      <c r="I3762" t="s">
        <v>86</v>
      </c>
    </row>
    <row r="3763" spans="1:9">
      <c r="A3763" t="str">
        <f t="shared" si="58"/>
        <v>C162015AllSexNon-Maori7</v>
      </c>
      <c r="B3763">
        <v>2015</v>
      </c>
      <c r="C3763" t="s">
        <v>118</v>
      </c>
      <c r="D3763" t="s">
        <v>120</v>
      </c>
      <c r="E3763">
        <v>7</v>
      </c>
      <c r="F3763" t="s">
        <v>147</v>
      </c>
      <c r="G3763">
        <v>1</v>
      </c>
      <c r="H3763">
        <v>0.404448938321537</v>
      </c>
      <c r="I3763" t="s">
        <v>88</v>
      </c>
    </row>
    <row r="3764" spans="1:9">
      <c r="A3764" t="str">
        <f t="shared" si="58"/>
        <v>C18-C212015AllSexNon-Maori7</v>
      </c>
      <c r="B3764">
        <v>2015</v>
      </c>
      <c r="C3764" t="s">
        <v>118</v>
      </c>
      <c r="D3764" t="s">
        <v>120</v>
      </c>
      <c r="E3764">
        <v>7</v>
      </c>
      <c r="F3764" t="s">
        <v>147</v>
      </c>
      <c r="G3764">
        <v>18</v>
      </c>
      <c r="H3764">
        <v>7.2800808897876603</v>
      </c>
      <c r="I3764" t="s">
        <v>89</v>
      </c>
    </row>
    <row r="3765" spans="1:9">
      <c r="A3765" t="str">
        <f t="shared" si="58"/>
        <v>C222015AllSexNon-Maori7</v>
      </c>
      <c r="B3765">
        <v>2015</v>
      </c>
      <c r="C3765" t="s">
        <v>118</v>
      </c>
      <c r="D3765" t="s">
        <v>120</v>
      </c>
      <c r="E3765">
        <v>7</v>
      </c>
      <c r="F3765" t="s">
        <v>147</v>
      </c>
      <c r="G3765">
        <v>1</v>
      </c>
      <c r="H3765">
        <v>0.404448938321537</v>
      </c>
      <c r="I3765" t="s">
        <v>90</v>
      </c>
    </row>
    <row r="3766" spans="1:9">
      <c r="A3766" t="str">
        <f t="shared" si="58"/>
        <v>C252015AllSexNon-Maori7</v>
      </c>
      <c r="B3766">
        <v>2015</v>
      </c>
      <c r="C3766" t="s">
        <v>118</v>
      </c>
      <c r="D3766" t="s">
        <v>120</v>
      </c>
      <c r="E3766">
        <v>7</v>
      </c>
      <c r="F3766" t="s">
        <v>147</v>
      </c>
      <c r="G3766">
        <v>1</v>
      </c>
      <c r="H3766">
        <v>0.404448938321537</v>
      </c>
      <c r="I3766" t="s">
        <v>91</v>
      </c>
    </row>
    <row r="3767" spans="1:9">
      <c r="A3767" t="str">
        <f t="shared" si="58"/>
        <v>C33-C342015AllSexNon-Maori7</v>
      </c>
      <c r="B3767">
        <v>2015</v>
      </c>
      <c r="C3767" t="s">
        <v>118</v>
      </c>
      <c r="D3767" t="s">
        <v>120</v>
      </c>
      <c r="E3767">
        <v>7</v>
      </c>
      <c r="F3767" t="s">
        <v>147</v>
      </c>
      <c r="G3767">
        <v>5</v>
      </c>
      <c r="H3767">
        <v>2.0222446916076802</v>
      </c>
      <c r="I3767" t="s">
        <v>92</v>
      </c>
    </row>
    <row r="3768" spans="1:9">
      <c r="A3768" t="str">
        <f t="shared" si="58"/>
        <v>C432015AllSexNon-Maori7</v>
      </c>
      <c r="B3768">
        <v>2015</v>
      </c>
      <c r="C3768" t="s">
        <v>118</v>
      </c>
      <c r="D3768" t="s">
        <v>120</v>
      </c>
      <c r="E3768">
        <v>7</v>
      </c>
      <c r="F3768" t="s">
        <v>147</v>
      </c>
      <c r="G3768">
        <v>32</v>
      </c>
      <c r="H3768">
        <v>12.9423660262892</v>
      </c>
      <c r="I3768" t="s">
        <v>93</v>
      </c>
    </row>
    <row r="3769" spans="1:9">
      <c r="A3769" t="str">
        <f t="shared" si="58"/>
        <v>C502015AllSexNon-Maori7</v>
      </c>
      <c r="B3769">
        <v>2015</v>
      </c>
      <c r="C3769" t="s">
        <v>118</v>
      </c>
      <c r="D3769" t="s">
        <v>120</v>
      </c>
      <c r="E3769">
        <v>7</v>
      </c>
      <c r="F3769" t="s">
        <v>147</v>
      </c>
      <c r="G3769">
        <v>45</v>
      </c>
      <c r="H3769">
        <v>18.200202224469201</v>
      </c>
      <c r="I3769" t="s">
        <v>102</v>
      </c>
    </row>
    <row r="3770" spans="1:9">
      <c r="A3770" t="str">
        <f t="shared" si="58"/>
        <v>C512015AllSexNon-Maori7</v>
      </c>
      <c r="B3770">
        <v>2015</v>
      </c>
      <c r="C3770" t="s">
        <v>118</v>
      </c>
      <c r="D3770" t="s">
        <v>120</v>
      </c>
      <c r="E3770">
        <v>7</v>
      </c>
      <c r="F3770" t="s">
        <v>147</v>
      </c>
      <c r="G3770">
        <v>1</v>
      </c>
      <c r="H3770">
        <v>0.404448938321537</v>
      </c>
      <c r="I3770" t="s">
        <v>106</v>
      </c>
    </row>
    <row r="3771" spans="1:9">
      <c r="A3771" t="str">
        <f t="shared" si="58"/>
        <v>C532015AllSexNon-Maori7</v>
      </c>
      <c r="B3771">
        <v>2015</v>
      </c>
      <c r="C3771" t="s">
        <v>118</v>
      </c>
      <c r="D3771" t="s">
        <v>120</v>
      </c>
      <c r="E3771">
        <v>7</v>
      </c>
      <c r="F3771" t="s">
        <v>147</v>
      </c>
      <c r="G3771">
        <v>16</v>
      </c>
      <c r="H3771">
        <v>6.4711830131445902</v>
      </c>
      <c r="I3771" t="s">
        <v>103</v>
      </c>
    </row>
    <row r="3772" spans="1:9">
      <c r="A3772" t="str">
        <f t="shared" si="58"/>
        <v>C54-C552015AllSexNon-Maori7</v>
      </c>
      <c r="B3772">
        <v>2015</v>
      </c>
      <c r="C3772" t="s">
        <v>118</v>
      </c>
      <c r="D3772" t="s">
        <v>120</v>
      </c>
      <c r="E3772">
        <v>7</v>
      </c>
      <c r="F3772" t="s">
        <v>147</v>
      </c>
      <c r="G3772">
        <v>6</v>
      </c>
      <c r="H3772">
        <v>2.4266936299292201</v>
      </c>
      <c r="I3772" t="s">
        <v>104</v>
      </c>
    </row>
    <row r="3773" spans="1:9">
      <c r="A3773" t="str">
        <f t="shared" si="58"/>
        <v>C56-C572015AllSexNon-Maori7</v>
      </c>
      <c r="B3773">
        <v>2015</v>
      </c>
      <c r="C3773" t="s">
        <v>118</v>
      </c>
      <c r="D3773" t="s">
        <v>120</v>
      </c>
      <c r="E3773">
        <v>7</v>
      </c>
      <c r="F3773" t="s">
        <v>147</v>
      </c>
      <c r="G3773">
        <v>6</v>
      </c>
      <c r="H3773">
        <v>2.4266936299292201</v>
      </c>
      <c r="I3773" t="s">
        <v>105</v>
      </c>
    </row>
    <row r="3774" spans="1:9">
      <c r="A3774" t="str">
        <f t="shared" si="58"/>
        <v>C622015AllSexNon-Maori7</v>
      </c>
      <c r="B3774">
        <v>2015</v>
      </c>
      <c r="C3774" t="s">
        <v>118</v>
      </c>
      <c r="D3774" t="s">
        <v>120</v>
      </c>
      <c r="E3774">
        <v>7</v>
      </c>
      <c r="F3774" t="s">
        <v>147</v>
      </c>
      <c r="G3774">
        <v>19</v>
      </c>
      <c r="H3774">
        <v>7.6845298281092003</v>
      </c>
      <c r="I3774" t="s">
        <v>108</v>
      </c>
    </row>
    <row r="3775" spans="1:9">
      <c r="A3775" t="str">
        <f t="shared" si="58"/>
        <v>C64-C66, C682015AllSexNon-Maori7</v>
      </c>
      <c r="B3775">
        <v>2015</v>
      </c>
      <c r="C3775" t="s">
        <v>118</v>
      </c>
      <c r="D3775" t="s">
        <v>120</v>
      </c>
      <c r="E3775">
        <v>7</v>
      </c>
      <c r="F3775" t="s">
        <v>147</v>
      </c>
      <c r="G3775">
        <v>3</v>
      </c>
      <c r="H3775">
        <v>1.2133468149646101</v>
      </c>
      <c r="I3775" t="s">
        <v>94</v>
      </c>
    </row>
    <row r="3776" spans="1:9">
      <c r="A3776" t="str">
        <f t="shared" si="58"/>
        <v>C712015AllSexNon-Maori7</v>
      </c>
      <c r="B3776">
        <v>2015</v>
      </c>
      <c r="C3776" t="s">
        <v>118</v>
      </c>
      <c r="D3776" t="s">
        <v>120</v>
      </c>
      <c r="E3776">
        <v>7</v>
      </c>
      <c r="F3776" t="s">
        <v>147</v>
      </c>
      <c r="G3776">
        <v>5</v>
      </c>
      <c r="H3776">
        <v>2.0222446916076802</v>
      </c>
      <c r="I3776" t="s">
        <v>96</v>
      </c>
    </row>
    <row r="3777" spans="1:9">
      <c r="A3777" t="str">
        <f t="shared" si="58"/>
        <v>C732015AllSexNon-Maori7</v>
      </c>
      <c r="B3777">
        <v>2015</v>
      </c>
      <c r="C3777" t="s">
        <v>118</v>
      </c>
      <c r="D3777" t="s">
        <v>120</v>
      </c>
      <c r="E3777">
        <v>7</v>
      </c>
      <c r="F3777" t="s">
        <v>147</v>
      </c>
      <c r="G3777">
        <v>14</v>
      </c>
      <c r="H3777">
        <v>5.6622851365015201</v>
      </c>
      <c r="I3777" t="s">
        <v>97</v>
      </c>
    </row>
    <row r="3778" spans="1:9">
      <c r="A3778" t="str">
        <f t="shared" si="58"/>
        <v>C812015AllSexNon-Maori7</v>
      </c>
      <c r="B3778">
        <v>2015</v>
      </c>
      <c r="C3778" t="s">
        <v>118</v>
      </c>
      <c r="D3778" t="s">
        <v>120</v>
      </c>
      <c r="E3778">
        <v>7</v>
      </c>
      <c r="F3778" t="s">
        <v>147</v>
      </c>
      <c r="G3778">
        <v>4</v>
      </c>
      <c r="H3778">
        <v>1.61779575328615</v>
      </c>
      <c r="I3778" t="s">
        <v>98</v>
      </c>
    </row>
    <row r="3779" spans="1:9">
      <c r="A3779" t="str">
        <f t="shared" ref="A3779:A3842" si="59">I3779&amp;B3779&amp;C3779&amp;D3779&amp;E3779</f>
        <v>C82-C86, C962015AllSexNon-Maori7</v>
      </c>
      <c r="B3779">
        <v>2015</v>
      </c>
      <c r="C3779" t="s">
        <v>118</v>
      </c>
      <c r="D3779" t="s">
        <v>120</v>
      </c>
      <c r="E3779">
        <v>7</v>
      </c>
      <c r="F3779" t="s">
        <v>147</v>
      </c>
      <c r="G3779">
        <v>7</v>
      </c>
      <c r="H3779">
        <v>2.83114256825076</v>
      </c>
      <c r="I3779" t="s">
        <v>99</v>
      </c>
    </row>
    <row r="3780" spans="1:9">
      <c r="A3780" t="str">
        <f t="shared" si="59"/>
        <v>C91-C952015AllSexNon-Maori7</v>
      </c>
      <c r="B3780">
        <v>2015</v>
      </c>
      <c r="C3780" t="s">
        <v>118</v>
      </c>
      <c r="D3780" t="s">
        <v>120</v>
      </c>
      <c r="E3780">
        <v>7</v>
      </c>
      <c r="F3780" t="s">
        <v>147</v>
      </c>
      <c r="G3780">
        <v>7</v>
      </c>
      <c r="H3780">
        <v>2.83114256825076</v>
      </c>
      <c r="I3780" t="s">
        <v>101</v>
      </c>
    </row>
    <row r="3781" spans="1:9">
      <c r="A3781" t="str">
        <f t="shared" si="59"/>
        <v>D45-D472015AllSexNon-Maori7</v>
      </c>
      <c r="B3781">
        <v>2015</v>
      </c>
      <c r="C3781" t="s">
        <v>118</v>
      </c>
      <c r="D3781" t="s">
        <v>120</v>
      </c>
      <c r="E3781">
        <v>7</v>
      </c>
      <c r="F3781" t="s">
        <v>147</v>
      </c>
      <c r="G3781">
        <v>4</v>
      </c>
      <c r="H3781">
        <v>1.61779575328615</v>
      </c>
      <c r="I3781" t="s">
        <v>142</v>
      </c>
    </row>
    <row r="3782" spans="1:9">
      <c r="A3782" t="str">
        <f t="shared" si="59"/>
        <v>C00-C142015AllSexNon-Maori8</v>
      </c>
      <c r="B3782">
        <v>2015</v>
      </c>
      <c r="C3782" t="s">
        <v>118</v>
      </c>
      <c r="D3782" t="s">
        <v>120</v>
      </c>
      <c r="E3782">
        <v>8</v>
      </c>
      <c r="F3782" t="s">
        <v>148</v>
      </c>
      <c r="G3782">
        <v>6</v>
      </c>
      <c r="H3782">
        <v>2.5521054870267998</v>
      </c>
      <c r="I3782" t="s">
        <v>86</v>
      </c>
    </row>
    <row r="3783" spans="1:9">
      <c r="A3783" t="str">
        <f t="shared" si="59"/>
        <v>C152015AllSexNon-Maori8</v>
      </c>
      <c r="B3783">
        <v>2015</v>
      </c>
      <c r="C3783" t="s">
        <v>118</v>
      </c>
      <c r="D3783" t="s">
        <v>120</v>
      </c>
      <c r="E3783">
        <v>8</v>
      </c>
      <c r="F3783" t="s">
        <v>148</v>
      </c>
      <c r="G3783">
        <v>1</v>
      </c>
      <c r="H3783">
        <v>0.42535091450446599</v>
      </c>
      <c r="I3783" t="s">
        <v>87</v>
      </c>
    </row>
    <row r="3784" spans="1:9">
      <c r="A3784" t="str">
        <f t="shared" si="59"/>
        <v>C162015AllSexNon-Maori8</v>
      </c>
      <c r="B3784">
        <v>2015</v>
      </c>
      <c r="C3784" t="s">
        <v>118</v>
      </c>
      <c r="D3784" t="s">
        <v>120</v>
      </c>
      <c r="E3784">
        <v>8</v>
      </c>
      <c r="F3784" t="s">
        <v>148</v>
      </c>
      <c r="G3784">
        <v>4</v>
      </c>
      <c r="H3784">
        <v>1.70140365801786</v>
      </c>
      <c r="I3784" t="s">
        <v>88</v>
      </c>
    </row>
    <row r="3785" spans="1:9">
      <c r="A3785" t="str">
        <f t="shared" si="59"/>
        <v>C18-C212015AllSexNon-Maori8</v>
      </c>
      <c r="B3785">
        <v>2015</v>
      </c>
      <c r="C3785" t="s">
        <v>118</v>
      </c>
      <c r="D3785" t="s">
        <v>120</v>
      </c>
      <c r="E3785">
        <v>8</v>
      </c>
      <c r="F3785" t="s">
        <v>148</v>
      </c>
      <c r="G3785">
        <v>34</v>
      </c>
      <c r="H3785">
        <v>14.4619310931519</v>
      </c>
      <c r="I3785" t="s">
        <v>89</v>
      </c>
    </row>
    <row r="3786" spans="1:9">
      <c r="A3786" t="str">
        <f t="shared" si="59"/>
        <v>C222015AllSexNon-Maori8</v>
      </c>
      <c r="B3786">
        <v>2015</v>
      </c>
      <c r="C3786" t="s">
        <v>118</v>
      </c>
      <c r="D3786" t="s">
        <v>120</v>
      </c>
      <c r="E3786">
        <v>8</v>
      </c>
      <c r="F3786" t="s">
        <v>148</v>
      </c>
      <c r="G3786">
        <v>3</v>
      </c>
      <c r="H3786">
        <v>1.2760527435133999</v>
      </c>
      <c r="I3786" t="s">
        <v>90</v>
      </c>
    </row>
    <row r="3787" spans="1:9">
      <c r="A3787" t="str">
        <f t="shared" si="59"/>
        <v>C252015AllSexNon-Maori8</v>
      </c>
      <c r="B3787">
        <v>2015</v>
      </c>
      <c r="C3787" t="s">
        <v>118</v>
      </c>
      <c r="D3787" t="s">
        <v>120</v>
      </c>
      <c r="E3787">
        <v>8</v>
      </c>
      <c r="F3787" t="s">
        <v>148</v>
      </c>
      <c r="G3787">
        <v>6</v>
      </c>
      <c r="H3787">
        <v>2.5521054870267998</v>
      </c>
      <c r="I3787" t="s">
        <v>91</v>
      </c>
    </row>
    <row r="3788" spans="1:9">
      <c r="A3788" t="str">
        <f t="shared" si="59"/>
        <v>C33-C342015AllSexNon-Maori8</v>
      </c>
      <c r="B3788">
        <v>2015</v>
      </c>
      <c r="C3788" t="s">
        <v>118</v>
      </c>
      <c r="D3788" t="s">
        <v>120</v>
      </c>
      <c r="E3788">
        <v>8</v>
      </c>
      <c r="F3788" t="s">
        <v>148</v>
      </c>
      <c r="G3788">
        <v>4</v>
      </c>
      <c r="H3788">
        <v>1.70140365801786</v>
      </c>
      <c r="I3788" t="s">
        <v>92</v>
      </c>
    </row>
    <row r="3789" spans="1:9">
      <c r="A3789" t="str">
        <f t="shared" si="59"/>
        <v>C432015AllSexNon-Maori8</v>
      </c>
      <c r="B3789">
        <v>2015</v>
      </c>
      <c r="C3789" t="s">
        <v>118</v>
      </c>
      <c r="D3789" t="s">
        <v>120</v>
      </c>
      <c r="E3789">
        <v>8</v>
      </c>
      <c r="F3789" t="s">
        <v>148</v>
      </c>
      <c r="G3789">
        <v>54</v>
      </c>
      <c r="H3789">
        <v>22.968949383241199</v>
      </c>
      <c r="I3789" t="s">
        <v>93</v>
      </c>
    </row>
    <row r="3790" spans="1:9">
      <c r="A3790" t="str">
        <f t="shared" si="59"/>
        <v>C502015AllSexNon-Maori8</v>
      </c>
      <c r="B3790">
        <v>2015</v>
      </c>
      <c r="C3790" t="s">
        <v>118</v>
      </c>
      <c r="D3790" t="s">
        <v>120</v>
      </c>
      <c r="E3790">
        <v>8</v>
      </c>
      <c r="F3790" t="s">
        <v>148</v>
      </c>
      <c r="G3790">
        <v>83</v>
      </c>
      <c r="H3790">
        <v>35.304125903870698</v>
      </c>
      <c r="I3790" t="s">
        <v>102</v>
      </c>
    </row>
    <row r="3791" spans="1:9">
      <c r="A3791" t="str">
        <f t="shared" si="59"/>
        <v>C512015AllSexNon-Maori8</v>
      </c>
      <c r="B3791">
        <v>2015</v>
      </c>
      <c r="C3791" t="s">
        <v>118</v>
      </c>
      <c r="D3791" t="s">
        <v>120</v>
      </c>
      <c r="E3791">
        <v>8</v>
      </c>
      <c r="F3791" t="s">
        <v>148</v>
      </c>
      <c r="G3791">
        <v>1</v>
      </c>
      <c r="H3791">
        <v>0.42535091450446599</v>
      </c>
      <c r="I3791" t="s">
        <v>106</v>
      </c>
    </row>
    <row r="3792" spans="1:9">
      <c r="A3792" t="str">
        <f t="shared" si="59"/>
        <v>C532015AllSexNon-Maori8</v>
      </c>
      <c r="B3792">
        <v>2015</v>
      </c>
      <c r="C3792" t="s">
        <v>118</v>
      </c>
      <c r="D3792" t="s">
        <v>120</v>
      </c>
      <c r="E3792">
        <v>8</v>
      </c>
      <c r="F3792" t="s">
        <v>148</v>
      </c>
      <c r="G3792">
        <v>11</v>
      </c>
      <c r="H3792">
        <v>4.6788600595491303</v>
      </c>
      <c r="I3792" t="s">
        <v>103</v>
      </c>
    </row>
    <row r="3793" spans="1:9">
      <c r="A3793" t="str">
        <f t="shared" si="59"/>
        <v>C54-C552015AllSexNon-Maori8</v>
      </c>
      <c r="B3793">
        <v>2015</v>
      </c>
      <c r="C3793" t="s">
        <v>118</v>
      </c>
      <c r="D3793" t="s">
        <v>120</v>
      </c>
      <c r="E3793">
        <v>8</v>
      </c>
      <c r="F3793" t="s">
        <v>148</v>
      </c>
      <c r="G3793">
        <v>10</v>
      </c>
      <c r="H3793">
        <v>4.25350914504466</v>
      </c>
      <c r="I3793" t="s">
        <v>104</v>
      </c>
    </row>
    <row r="3794" spans="1:9">
      <c r="A3794" t="str">
        <f t="shared" si="59"/>
        <v>C56-C572015AllSexNon-Maori8</v>
      </c>
      <c r="B3794">
        <v>2015</v>
      </c>
      <c r="C3794" t="s">
        <v>118</v>
      </c>
      <c r="D3794" t="s">
        <v>120</v>
      </c>
      <c r="E3794">
        <v>8</v>
      </c>
      <c r="F3794" t="s">
        <v>148</v>
      </c>
      <c r="G3794">
        <v>5</v>
      </c>
      <c r="H3794">
        <v>2.12675457252233</v>
      </c>
      <c r="I3794" t="s">
        <v>105</v>
      </c>
    </row>
    <row r="3795" spans="1:9">
      <c r="A3795" t="str">
        <f t="shared" si="59"/>
        <v>C612015AllSexNon-Maori8</v>
      </c>
      <c r="B3795">
        <v>2015</v>
      </c>
      <c r="C3795" t="s">
        <v>118</v>
      </c>
      <c r="D3795" t="s">
        <v>120</v>
      </c>
      <c r="E3795">
        <v>8</v>
      </c>
      <c r="F3795" t="s">
        <v>148</v>
      </c>
      <c r="G3795">
        <v>3</v>
      </c>
      <c r="H3795">
        <v>1.2760527435133999</v>
      </c>
      <c r="I3795" t="s">
        <v>107</v>
      </c>
    </row>
    <row r="3796" spans="1:9">
      <c r="A3796" t="str">
        <f t="shared" si="59"/>
        <v>C622015AllSexNon-Maori8</v>
      </c>
      <c r="B3796">
        <v>2015</v>
      </c>
      <c r="C3796" t="s">
        <v>118</v>
      </c>
      <c r="D3796" t="s">
        <v>120</v>
      </c>
      <c r="E3796">
        <v>8</v>
      </c>
      <c r="F3796" t="s">
        <v>148</v>
      </c>
      <c r="G3796">
        <v>24</v>
      </c>
      <c r="H3796">
        <v>10.208421948107199</v>
      </c>
      <c r="I3796" t="s">
        <v>108</v>
      </c>
    </row>
    <row r="3797" spans="1:9">
      <c r="A3797" t="str">
        <f t="shared" si="59"/>
        <v>C64-C66, C682015AllSexNon-Maori8</v>
      </c>
      <c r="B3797">
        <v>2015</v>
      </c>
      <c r="C3797" t="s">
        <v>118</v>
      </c>
      <c r="D3797" t="s">
        <v>120</v>
      </c>
      <c r="E3797">
        <v>8</v>
      </c>
      <c r="F3797" t="s">
        <v>148</v>
      </c>
      <c r="G3797">
        <v>5</v>
      </c>
      <c r="H3797">
        <v>2.12675457252233</v>
      </c>
      <c r="I3797" t="s">
        <v>94</v>
      </c>
    </row>
    <row r="3798" spans="1:9">
      <c r="A3798" t="str">
        <f t="shared" si="59"/>
        <v>C712015AllSexNon-Maori8</v>
      </c>
      <c r="B3798">
        <v>2015</v>
      </c>
      <c r="C3798" t="s">
        <v>118</v>
      </c>
      <c r="D3798" t="s">
        <v>120</v>
      </c>
      <c r="E3798">
        <v>8</v>
      </c>
      <c r="F3798" t="s">
        <v>148</v>
      </c>
      <c r="G3798">
        <v>9</v>
      </c>
      <c r="H3798">
        <v>3.8281582305402</v>
      </c>
      <c r="I3798" t="s">
        <v>96</v>
      </c>
    </row>
    <row r="3799" spans="1:9">
      <c r="A3799" t="str">
        <f t="shared" si="59"/>
        <v>C732015AllSexNon-Maori8</v>
      </c>
      <c r="B3799">
        <v>2015</v>
      </c>
      <c r="C3799" t="s">
        <v>118</v>
      </c>
      <c r="D3799" t="s">
        <v>120</v>
      </c>
      <c r="E3799">
        <v>8</v>
      </c>
      <c r="F3799" t="s">
        <v>148</v>
      </c>
      <c r="G3799">
        <v>26</v>
      </c>
      <c r="H3799">
        <v>11.059123777116101</v>
      </c>
      <c r="I3799" t="s">
        <v>97</v>
      </c>
    </row>
    <row r="3800" spans="1:9">
      <c r="A3800" t="str">
        <f t="shared" si="59"/>
        <v>C812015AllSexNon-Maori8</v>
      </c>
      <c r="B3800">
        <v>2015</v>
      </c>
      <c r="C3800" t="s">
        <v>118</v>
      </c>
      <c r="D3800" t="s">
        <v>120</v>
      </c>
      <c r="E3800">
        <v>8</v>
      </c>
      <c r="F3800" t="s">
        <v>148</v>
      </c>
      <c r="G3800">
        <v>6</v>
      </c>
      <c r="H3800">
        <v>2.5521054870267998</v>
      </c>
      <c r="I3800" t="s">
        <v>98</v>
      </c>
    </row>
    <row r="3801" spans="1:9">
      <c r="A3801" t="str">
        <f t="shared" si="59"/>
        <v>C82-C86, C962015AllSexNon-Maori8</v>
      </c>
      <c r="B3801">
        <v>2015</v>
      </c>
      <c r="C3801" t="s">
        <v>118</v>
      </c>
      <c r="D3801" t="s">
        <v>120</v>
      </c>
      <c r="E3801">
        <v>8</v>
      </c>
      <c r="F3801" t="s">
        <v>148</v>
      </c>
      <c r="G3801">
        <v>8</v>
      </c>
      <c r="H3801">
        <v>3.4028073160357302</v>
      </c>
      <c r="I3801" t="s">
        <v>99</v>
      </c>
    </row>
    <row r="3802" spans="1:9">
      <c r="A3802" t="str">
        <f t="shared" si="59"/>
        <v>C902015AllSexNon-Maori8</v>
      </c>
      <c r="B3802">
        <v>2015</v>
      </c>
      <c r="C3802" t="s">
        <v>118</v>
      </c>
      <c r="D3802" t="s">
        <v>120</v>
      </c>
      <c r="E3802">
        <v>8</v>
      </c>
      <c r="F3802" t="s">
        <v>148</v>
      </c>
      <c r="G3802">
        <v>3</v>
      </c>
      <c r="H3802">
        <v>1.2760527435133999</v>
      </c>
      <c r="I3802" t="s">
        <v>100</v>
      </c>
    </row>
    <row r="3803" spans="1:9">
      <c r="A3803" t="str">
        <f t="shared" si="59"/>
        <v>C91-C952015AllSexNon-Maori8</v>
      </c>
      <c r="B3803">
        <v>2015</v>
      </c>
      <c r="C3803" t="s">
        <v>118</v>
      </c>
      <c r="D3803" t="s">
        <v>120</v>
      </c>
      <c r="E3803">
        <v>8</v>
      </c>
      <c r="F3803" t="s">
        <v>148</v>
      </c>
      <c r="G3803">
        <v>10</v>
      </c>
      <c r="H3803">
        <v>4.25350914504466</v>
      </c>
      <c r="I3803" t="s">
        <v>101</v>
      </c>
    </row>
    <row r="3804" spans="1:9">
      <c r="A3804" t="str">
        <f t="shared" si="59"/>
        <v>C00-C142015AllSexNon-Maori9</v>
      </c>
      <c r="B3804">
        <v>2015</v>
      </c>
      <c r="C3804" t="s">
        <v>118</v>
      </c>
      <c r="D3804" t="s">
        <v>120</v>
      </c>
      <c r="E3804">
        <v>9</v>
      </c>
      <c r="F3804" t="s">
        <v>149</v>
      </c>
      <c r="G3804">
        <v>10</v>
      </c>
      <c r="H3804">
        <v>3.7530493525989899</v>
      </c>
      <c r="I3804" t="s">
        <v>86</v>
      </c>
    </row>
    <row r="3805" spans="1:9">
      <c r="A3805" t="str">
        <f t="shared" si="59"/>
        <v>C152015AllSexNon-Maori9</v>
      </c>
      <c r="B3805">
        <v>2015</v>
      </c>
      <c r="C3805" t="s">
        <v>118</v>
      </c>
      <c r="D3805" t="s">
        <v>120</v>
      </c>
      <c r="E3805">
        <v>9</v>
      </c>
      <c r="F3805" t="s">
        <v>149</v>
      </c>
      <c r="G3805">
        <v>4</v>
      </c>
      <c r="H3805">
        <v>1.50121974103959</v>
      </c>
      <c r="I3805" t="s">
        <v>87</v>
      </c>
    </row>
    <row r="3806" spans="1:9">
      <c r="A3806" t="str">
        <f t="shared" si="59"/>
        <v>C162015AllSexNon-Maori9</v>
      </c>
      <c r="B3806">
        <v>2015</v>
      </c>
      <c r="C3806" t="s">
        <v>118</v>
      </c>
      <c r="D3806" t="s">
        <v>120</v>
      </c>
      <c r="E3806">
        <v>9</v>
      </c>
      <c r="F3806" t="s">
        <v>149</v>
      </c>
      <c r="G3806">
        <v>5</v>
      </c>
      <c r="H3806">
        <v>1.87652467629949</v>
      </c>
      <c r="I3806" t="s">
        <v>88</v>
      </c>
    </row>
    <row r="3807" spans="1:9">
      <c r="A3807" t="str">
        <f t="shared" si="59"/>
        <v>C18-C212015AllSexNon-Maori9</v>
      </c>
      <c r="B3807">
        <v>2015</v>
      </c>
      <c r="C3807" t="s">
        <v>118</v>
      </c>
      <c r="D3807" t="s">
        <v>120</v>
      </c>
      <c r="E3807">
        <v>9</v>
      </c>
      <c r="F3807" t="s">
        <v>149</v>
      </c>
      <c r="G3807">
        <v>42</v>
      </c>
      <c r="H3807">
        <v>15.7628072809157</v>
      </c>
      <c r="I3807" t="s">
        <v>89</v>
      </c>
    </row>
    <row r="3808" spans="1:9">
      <c r="A3808" t="str">
        <f t="shared" si="59"/>
        <v>C222015AllSexNon-Maori9</v>
      </c>
      <c r="B3808">
        <v>2015</v>
      </c>
      <c r="C3808" t="s">
        <v>118</v>
      </c>
      <c r="D3808" t="s">
        <v>120</v>
      </c>
      <c r="E3808">
        <v>9</v>
      </c>
      <c r="F3808" t="s">
        <v>149</v>
      </c>
      <c r="G3808">
        <v>3</v>
      </c>
      <c r="H3808">
        <v>1.1259148057796999</v>
      </c>
      <c r="I3808" t="s">
        <v>90</v>
      </c>
    </row>
    <row r="3809" spans="1:9">
      <c r="A3809" t="str">
        <f t="shared" si="59"/>
        <v>C252015AllSexNon-Maori9</v>
      </c>
      <c r="B3809">
        <v>2015</v>
      </c>
      <c r="C3809" t="s">
        <v>118</v>
      </c>
      <c r="D3809" t="s">
        <v>120</v>
      </c>
      <c r="E3809">
        <v>9</v>
      </c>
      <c r="F3809" t="s">
        <v>149</v>
      </c>
      <c r="G3809">
        <v>5</v>
      </c>
      <c r="H3809">
        <v>1.87652467629949</v>
      </c>
      <c r="I3809" t="s">
        <v>91</v>
      </c>
    </row>
    <row r="3810" spans="1:9">
      <c r="A3810" t="str">
        <f t="shared" si="59"/>
        <v>C33-C342015AllSexNon-Maori9</v>
      </c>
      <c r="B3810">
        <v>2015</v>
      </c>
      <c r="C3810" t="s">
        <v>118</v>
      </c>
      <c r="D3810" t="s">
        <v>120</v>
      </c>
      <c r="E3810">
        <v>9</v>
      </c>
      <c r="F3810" t="s">
        <v>149</v>
      </c>
      <c r="G3810">
        <v>15</v>
      </c>
      <c r="H3810">
        <v>5.6295740288984799</v>
      </c>
      <c r="I3810" t="s">
        <v>92</v>
      </c>
    </row>
    <row r="3811" spans="1:9">
      <c r="A3811" t="str">
        <f t="shared" si="59"/>
        <v>C432015AllSexNon-Maori9</v>
      </c>
      <c r="B3811">
        <v>2015</v>
      </c>
      <c r="C3811" t="s">
        <v>118</v>
      </c>
      <c r="D3811" t="s">
        <v>120</v>
      </c>
      <c r="E3811">
        <v>9</v>
      </c>
      <c r="F3811" t="s">
        <v>149</v>
      </c>
      <c r="G3811">
        <v>96</v>
      </c>
      <c r="H3811">
        <v>36.029273784950298</v>
      </c>
      <c r="I3811" t="s">
        <v>93</v>
      </c>
    </row>
    <row r="3812" spans="1:9">
      <c r="A3812" t="str">
        <f t="shared" si="59"/>
        <v>C502015AllSexNon-Maori9</v>
      </c>
      <c r="B3812">
        <v>2015</v>
      </c>
      <c r="C3812" t="s">
        <v>118</v>
      </c>
      <c r="D3812" t="s">
        <v>120</v>
      </c>
      <c r="E3812">
        <v>9</v>
      </c>
      <c r="F3812" t="s">
        <v>149</v>
      </c>
      <c r="G3812">
        <v>163</v>
      </c>
      <c r="H3812">
        <v>61.174704447363503</v>
      </c>
      <c r="I3812" t="s">
        <v>102</v>
      </c>
    </row>
    <row r="3813" spans="1:9">
      <c r="A3813" t="str">
        <f t="shared" si="59"/>
        <v>C512015AllSexNon-Maori9</v>
      </c>
      <c r="B3813">
        <v>2015</v>
      </c>
      <c r="C3813" t="s">
        <v>118</v>
      </c>
      <c r="D3813" t="s">
        <v>120</v>
      </c>
      <c r="E3813">
        <v>9</v>
      </c>
      <c r="F3813" t="s">
        <v>149</v>
      </c>
      <c r="G3813">
        <v>3</v>
      </c>
      <c r="H3813">
        <v>1.1259148057796999</v>
      </c>
      <c r="I3813" t="s">
        <v>106</v>
      </c>
    </row>
    <row r="3814" spans="1:9">
      <c r="A3814" t="str">
        <f t="shared" si="59"/>
        <v>C532015AllSexNon-Maori9</v>
      </c>
      <c r="B3814">
        <v>2015</v>
      </c>
      <c r="C3814" t="s">
        <v>118</v>
      </c>
      <c r="D3814" t="s">
        <v>120</v>
      </c>
      <c r="E3814">
        <v>9</v>
      </c>
      <c r="F3814" t="s">
        <v>149</v>
      </c>
      <c r="G3814">
        <v>18</v>
      </c>
      <c r="H3814">
        <v>6.7554888346781796</v>
      </c>
      <c r="I3814" t="s">
        <v>103</v>
      </c>
    </row>
    <row r="3815" spans="1:9">
      <c r="A3815" t="str">
        <f t="shared" si="59"/>
        <v>C54-C552015AllSexNon-Maori9</v>
      </c>
      <c r="B3815">
        <v>2015</v>
      </c>
      <c r="C3815" t="s">
        <v>118</v>
      </c>
      <c r="D3815" t="s">
        <v>120</v>
      </c>
      <c r="E3815">
        <v>9</v>
      </c>
      <c r="F3815" t="s">
        <v>149</v>
      </c>
      <c r="G3815">
        <v>17</v>
      </c>
      <c r="H3815">
        <v>6.38018389941828</v>
      </c>
      <c r="I3815" t="s">
        <v>104</v>
      </c>
    </row>
    <row r="3816" spans="1:9">
      <c r="A3816" t="str">
        <f t="shared" si="59"/>
        <v>C56-C572015AllSexNon-Maori9</v>
      </c>
      <c r="B3816">
        <v>2015</v>
      </c>
      <c r="C3816" t="s">
        <v>118</v>
      </c>
      <c r="D3816" t="s">
        <v>120</v>
      </c>
      <c r="E3816">
        <v>9</v>
      </c>
      <c r="F3816" t="s">
        <v>149</v>
      </c>
      <c r="G3816">
        <v>7</v>
      </c>
      <c r="H3816">
        <v>2.6271345468192902</v>
      </c>
      <c r="I3816" t="s">
        <v>105</v>
      </c>
    </row>
    <row r="3817" spans="1:9">
      <c r="A3817" t="str">
        <f t="shared" si="59"/>
        <v>C612015AllSexNon-Maori9</v>
      </c>
      <c r="B3817">
        <v>2015</v>
      </c>
      <c r="C3817" t="s">
        <v>118</v>
      </c>
      <c r="D3817" t="s">
        <v>120</v>
      </c>
      <c r="E3817">
        <v>9</v>
      </c>
      <c r="F3817" t="s">
        <v>149</v>
      </c>
      <c r="G3817">
        <v>8</v>
      </c>
      <c r="H3817">
        <v>3.0024394820791902</v>
      </c>
      <c r="I3817" t="s">
        <v>107</v>
      </c>
    </row>
    <row r="3818" spans="1:9">
      <c r="A3818" t="str">
        <f t="shared" si="59"/>
        <v>C622015AllSexNon-Maori9</v>
      </c>
      <c r="B3818">
        <v>2015</v>
      </c>
      <c r="C3818" t="s">
        <v>118</v>
      </c>
      <c r="D3818" t="s">
        <v>120</v>
      </c>
      <c r="E3818">
        <v>9</v>
      </c>
      <c r="F3818" t="s">
        <v>149</v>
      </c>
      <c r="G3818">
        <v>18</v>
      </c>
      <c r="H3818">
        <v>6.7554888346781796</v>
      </c>
      <c r="I3818" t="s">
        <v>108</v>
      </c>
    </row>
    <row r="3819" spans="1:9">
      <c r="A3819" t="str">
        <f t="shared" si="59"/>
        <v>C64-C66, C682015AllSexNon-Maori9</v>
      </c>
      <c r="B3819">
        <v>2015</v>
      </c>
      <c r="C3819" t="s">
        <v>118</v>
      </c>
      <c r="D3819" t="s">
        <v>120</v>
      </c>
      <c r="E3819">
        <v>9</v>
      </c>
      <c r="F3819" t="s">
        <v>149</v>
      </c>
      <c r="G3819">
        <v>16</v>
      </c>
      <c r="H3819">
        <v>6.0048789641583804</v>
      </c>
      <c r="I3819" t="s">
        <v>94</v>
      </c>
    </row>
    <row r="3820" spans="1:9">
      <c r="A3820" t="str">
        <f t="shared" si="59"/>
        <v>C672015AllSexNon-Maori9</v>
      </c>
      <c r="B3820">
        <v>2015</v>
      </c>
      <c r="C3820" t="s">
        <v>118</v>
      </c>
      <c r="D3820" t="s">
        <v>120</v>
      </c>
      <c r="E3820">
        <v>9</v>
      </c>
      <c r="F3820" t="s">
        <v>149</v>
      </c>
      <c r="G3820">
        <v>2</v>
      </c>
      <c r="H3820">
        <v>0.750609870519797</v>
      </c>
      <c r="I3820" t="s">
        <v>95</v>
      </c>
    </row>
    <row r="3821" spans="1:9">
      <c r="A3821" t="str">
        <f t="shared" si="59"/>
        <v>C712015AllSexNon-Maori9</v>
      </c>
      <c r="B3821">
        <v>2015</v>
      </c>
      <c r="C3821" t="s">
        <v>118</v>
      </c>
      <c r="D3821" t="s">
        <v>120</v>
      </c>
      <c r="E3821">
        <v>9</v>
      </c>
      <c r="F3821" t="s">
        <v>149</v>
      </c>
      <c r="G3821">
        <v>10</v>
      </c>
      <c r="H3821">
        <v>3.7530493525989899</v>
      </c>
      <c r="I3821" t="s">
        <v>96</v>
      </c>
    </row>
    <row r="3822" spans="1:9">
      <c r="A3822" t="str">
        <f t="shared" si="59"/>
        <v>C732015AllSexNon-Maori9</v>
      </c>
      <c r="B3822">
        <v>2015</v>
      </c>
      <c r="C3822" t="s">
        <v>118</v>
      </c>
      <c r="D3822" t="s">
        <v>120</v>
      </c>
      <c r="E3822">
        <v>9</v>
      </c>
      <c r="F3822" t="s">
        <v>149</v>
      </c>
      <c r="G3822">
        <v>32</v>
      </c>
      <c r="H3822">
        <v>12.0097579283168</v>
      </c>
      <c r="I3822" t="s">
        <v>97</v>
      </c>
    </row>
    <row r="3823" spans="1:9">
      <c r="A3823" t="str">
        <f t="shared" si="59"/>
        <v>C812015AllSexNon-Maori9</v>
      </c>
      <c r="B3823">
        <v>2015</v>
      </c>
      <c r="C3823" t="s">
        <v>118</v>
      </c>
      <c r="D3823" t="s">
        <v>120</v>
      </c>
      <c r="E3823">
        <v>9</v>
      </c>
      <c r="F3823" t="s">
        <v>149</v>
      </c>
      <c r="G3823">
        <v>5</v>
      </c>
      <c r="H3823">
        <v>1.87652467629949</v>
      </c>
      <c r="I3823" t="s">
        <v>98</v>
      </c>
    </row>
    <row r="3824" spans="1:9">
      <c r="A3824" t="str">
        <f t="shared" si="59"/>
        <v>C82-C86, C962015AllSexNon-Maori9</v>
      </c>
      <c r="B3824">
        <v>2015</v>
      </c>
      <c r="C3824" t="s">
        <v>118</v>
      </c>
      <c r="D3824" t="s">
        <v>120</v>
      </c>
      <c r="E3824">
        <v>9</v>
      </c>
      <c r="F3824" t="s">
        <v>149</v>
      </c>
      <c r="G3824">
        <v>21</v>
      </c>
      <c r="H3824">
        <v>7.8814036404578696</v>
      </c>
      <c r="I3824" t="s">
        <v>99</v>
      </c>
    </row>
    <row r="3825" spans="1:9">
      <c r="A3825" t="str">
        <f t="shared" si="59"/>
        <v>C902015AllSexNon-Maori9</v>
      </c>
      <c r="B3825">
        <v>2015</v>
      </c>
      <c r="C3825" t="s">
        <v>118</v>
      </c>
      <c r="D3825" t="s">
        <v>120</v>
      </c>
      <c r="E3825">
        <v>9</v>
      </c>
      <c r="F3825" t="s">
        <v>149</v>
      </c>
      <c r="G3825">
        <v>6</v>
      </c>
      <c r="H3825">
        <v>2.2518296115593901</v>
      </c>
      <c r="I3825" t="s">
        <v>100</v>
      </c>
    </row>
    <row r="3826" spans="1:9">
      <c r="A3826" t="str">
        <f t="shared" si="59"/>
        <v>C91-C952015AllSexNon-Maori9</v>
      </c>
      <c r="B3826">
        <v>2015</v>
      </c>
      <c r="C3826" t="s">
        <v>118</v>
      </c>
      <c r="D3826" t="s">
        <v>120</v>
      </c>
      <c r="E3826">
        <v>9</v>
      </c>
      <c r="F3826" t="s">
        <v>149</v>
      </c>
      <c r="G3826">
        <v>15</v>
      </c>
      <c r="H3826">
        <v>5.6295740288984799</v>
      </c>
      <c r="I3826" t="s">
        <v>101</v>
      </c>
    </row>
    <row r="3827" spans="1:9">
      <c r="A3827" t="str">
        <f t="shared" si="59"/>
        <v>C00-C142015AllSexNon-Maori10</v>
      </c>
      <c r="B3827">
        <v>2015</v>
      </c>
      <c r="C3827" t="s">
        <v>118</v>
      </c>
      <c r="D3827" t="s">
        <v>120</v>
      </c>
      <c r="E3827">
        <v>10</v>
      </c>
      <c r="F3827" t="s">
        <v>150</v>
      </c>
      <c r="G3827">
        <v>25</v>
      </c>
      <c r="H3827">
        <v>9.1387629770434309</v>
      </c>
      <c r="I3827" t="s">
        <v>86</v>
      </c>
    </row>
    <row r="3828" spans="1:9">
      <c r="A3828" t="str">
        <f t="shared" si="59"/>
        <v>C152015AllSexNon-Maori10</v>
      </c>
      <c r="B3828">
        <v>2015</v>
      </c>
      <c r="C3828" t="s">
        <v>118</v>
      </c>
      <c r="D3828" t="s">
        <v>120</v>
      </c>
      <c r="E3828">
        <v>10</v>
      </c>
      <c r="F3828" t="s">
        <v>150</v>
      </c>
      <c r="G3828">
        <v>3</v>
      </c>
      <c r="H3828">
        <v>1.09665155724521</v>
      </c>
      <c r="I3828" t="s">
        <v>87</v>
      </c>
    </row>
    <row r="3829" spans="1:9">
      <c r="A3829" t="str">
        <f t="shared" si="59"/>
        <v>C162015AllSexNon-Maori10</v>
      </c>
      <c r="B3829">
        <v>2015</v>
      </c>
      <c r="C3829" t="s">
        <v>118</v>
      </c>
      <c r="D3829" t="s">
        <v>120</v>
      </c>
      <c r="E3829">
        <v>10</v>
      </c>
      <c r="F3829" t="s">
        <v>150</v>
      </c>
      <c r="G3829">
        <v>7</v>
      </c>
      <c r="H3829">
        <v>2.5588536335721601</v>
      </c>
      <c r="I3829" t="s">
        <v>88</v>
      </c>
    </row>
    <row r="3830" spans="1:9">
      <c r="A3830" t="str">
        <f t="shared" si="59"/>
        <v>C18-C212015AllSexNon-Maori10</v>
      </c>
      <c r="B3830">
        <v>2015</v>
      </c>
      <c r="C3830" t="s">
        <v>118</v>
      </c>
      <c r="D3830" t="s">
        <v>120</v>
      </c>
      <c r="E3830">
        <v>10</v>
      </c>
      <c r="F3830" t="s">
        <v>150</v>
      </c>
      <c r="G3830">
        <v>94</v>
      </c>
      <c r="H3830">
        <v>34.361748793683297</v>
      </c>
      <c r="I3830" t="s">
        <v>89</v>
      </c>
    </row>
    <row r="3831" spans="1:9">
      <c r="A3831" t="str">
        <f t="shared" si="59"/>
        <v>C222015AllSexNon-Maori10</v>
      </c>
      <c r="B3831">
        <v>2015</v>
      </c>
      <c r="C3831" t="s">
        <v>118</v>
      </c>
      <c r="D3831" t="s">
        <v>120</v>
      </c>
      <c r="E3831">
        <v>10</v>
      </c>
      <c r="F3831" t="s">
        <v>150</v>
      </c>
      <c r="G3831">
        <v>7</v>
      </c>
      <c r="H3831">
        <v>2.5588536335721601</v>
      </c>
      <c r="I3831" t="s">
        <v>90</v>
      </c>
    </row>
    <row r="3832" spans="1:9">
      <c r="A3832" t="str">
        <f t="shared" si="59"/>
        <v>C252015AllSexNon-Maori10</v>
      </c>
      <c r="B3832">
        <v>2015</v>
      </c>
      <c r="C3832" t="s">
        <v>118</v>
      </c>
      <c r="D3832" t="s">
        <v>120</v>
      </c>
      <c r="E3832">
        <v>10</v>
      </c>
      <c r="F3832" t="s">
        <v>150</v>
      </c>
      <c r="G3832">
        <v>7</v>
      </c>
      <c r="H3832">
        <v>2.5588536335721601</v>
      </c>
      <c r="I3832" t="s">
        <v>91</v>
      </c>
    </row>
    <row r="3833" spans="1:9">
      <c r="A3833" t="str">
        <f t="shared" si="59"/>
        <v>C33-C342015AllSexNon-Maori10</v>
      </c>
      <c r="B3833">
        <v>2015</v>
      </c>
      <c r="C3833" t="s">
        <v>118</v>
      </c>
      <c r="D3833" t="s">
        <v>120</v>
      </c>
      <c r="E3833">
        <v>10</v>
      </c>
      <c r="F3833" t="s">
        <v>150</v>
      </c>
      <c r="G3833">
        <v>36</v>
      </c>
      <c r="H3833">
        <v>13.159818686942501</v>
      </c>
      <c r="I3833" t="s">
        <v>92</v>
      </c>
    </row>
    <row r="3834" spans="1:9">
      <c r="A3834" t="str">
        <f t="shared" si="59"/>
        <v>C432015AllSexNon-Maori10</v>
      </c>
      <c r="B3834">
        <v>2015</v>
      </c>
      <c r="C3834" t="s">
        <v>118</v>
      </c>
      <c r="D3834" t="s">
        <v>120</v>
      </c>
      <c r="E3834">
        <v>10</v>
      </c>
      <c r="F3834" t="s">
        <v>150</v>
      </c>
      <c r="G3834">
        <v>136</v>
      </c>
      <c r="H3834">
        <v>49.714870595116203</v>
      </c>
      <c r="I3834" t="s">
        <v>93</v>
      </c>
    </row>
    <row r="3835" spans="1:9">
      <c r="A3835" t="str">
        <f t="shared" si="59"/>
        <v>C502015AllSexNon-Maori10</v>
      </c>
      <c r="B3835">
        <v>2015</v>
      </c>
      <c r="C3835" t="s">
        <v>118</v>
      </c>
      <c r="D3835" t="s">
        <v>120</v>
      </c>
      <c r="E3835">
        <v>10</v>
      </c>
      <c r="F3835" t="s">
        <v>150</v>
      </c>
      <c r="G3835">
        <v>312</v>
      </c>
      <c r="H3835">
        <v>114.05176195350199</v>
      </c>
      <c r="I3835" t="s">
        <v>102</v>
      </c>
    </row>
    <row r="3836" spans="1:9">
      <c r="A3836" t="str">
        <f t="shared" si="59"/>
        <v>C512015AllSexNon-Maori10</v>
      </c>
      <c r="B3836">
        <v>2015</v>
      </c>
      <c r="C3836" t="s">
        <v>118</v>
      </c>
      <c r="D3836" t="s">
        <v>120</v>
      </c>
      <c r="E3836">
        <v>10</v>
      </c>
      <c r="F3836" t="s">
        <v>150</v>
      </c>
      <c r="G3836">
        <v>4</v>
      </c>
      <c r="H3836">
        <v>1.4622020763269501</v>
      </c>
      <c r="I3836" t="s">
        <v>106</v>
      </c>
    </row>
    <row r="3837" spans="1:9">
      <c r="A3837" t="str">
        <f t="shared" si="59"/>
        <v>C532015AllSexNon-Maori10</v>
      </c>
      <c r="B3837">
        <v>2015</v>
      </c>
      <c r="C3837" t="s">
        <v>118</v>
      </c>
      <c r="D3837" t="s">
        <v>120</v>
      </c>
      <c r="E3837">
        <v>10</v>
      </c>
      <c r="F3837" t="s">
        <v>150</v>
      </c>
      <c r="G3837">
        <v>12</v>
      </c>
      <c r="H3837">
        <v>4.3866062289808498</v>
      </c>
      <c r="I3837" t="s">
        <v>103</v>
      </c>
    </row>
    <row r="3838" spans="1:9">
      <c r="A3838" t="str">
        <f t="shared" si="59"/>
        <v>C54-C552015AllSexNon-Maori10</v>
      </c>
      <c r="B3838">
        <v>2015</v>
      </c>
      <c r="C3838" t="s">
        <v>118</v>
      </c>
      <c r="D3838" t="s">
        <v>120</v>
      </c>
      <c r="E3838">
        <v>10</v>
      </c>
      <c r="F3838" t="s">
        <v>150</v>
      </c>
      <c r="G3838">
        <v>20</v>
      </c>
      <c r="H3838">
        <v>7.3110103816347403</v>
      </c>
      <c r="I3838" t="s">
        <v>104</v>
      </c>
    </row>
    <row r="3839" spans="1:9">
      <c r="A3839" t="str">
        <f t="shared" si="59"/>
        <v>C56-C572015AllSexNon-Maori10</v>
      </c>
      <c r="B3839">
        <v>2015</v>
      </c>
      <c r="C3839" t="s">
        <v>118</v>
      </c>
      <c r="D3839" t="s">
        <v>120</v>
      </c>
      <c r="E3839">
        <v>10</v>
      </c>
      <c r="F3839" t="s">
        <v>150</v>
      </c>
      <c r="G3839">
        <v>24</v>
      </c>
      <c r="H3839">
        <v>8.7732124579616908</v>
      </c>
      <c r="I3839" t="s">
        <v>105</v>
      </c>
    </row>
    <row r="3840" spans="1:9">
      <c r="A3840" t="str">
        <f t="shared" si="59"/>
        <v>C612015AllSexNon-Maori10</v>
      </c>
      <c r="B3840">
        <v>2015</v>
      </c>
      <c r="C3840" t="s">
        <v>118</v>
      </c>
      <c r="D3840" t="s">
        <v>120</v>
      </c>
      <c r="E3840">
        <v>10</v>
      </c>
      <c r="F3840" t="s">
        <v>150</v>
      </c>
      <c r="G3840">
        <v>40</v>
      </c>
      <c r="H3840">
        <v>14.6220207632695</v>
      </c>
      <c r="I3840" t="s">
        <v>107</v>
      </c>
    </row>
    <row r="3841" spans="1:9">
      <c r="A3841" t="str">
        <f t="shared" si="59"/>
        <v>C622015AllSexNon-Maori10</v>
      </c>
      <c r="B3841">
        <v>2015</v>
      </c>
      <c r="C3841" t="s">
        <v>118</v>
      </c>
      <c r="D3841" t="s">
        <v>120</v>
      </c>
      <c r="E3841">
        <v>10</v>
      </c>
      <c r="F3841" t="s">
        <v>150</v>
      </c>
      <c r="G3841">
        <v>13</v>
      </c>
      <c r="H3841">
        <v>4.7521567480625801</v>
      </c>
      <c r="I3841" t="s">
        <v>108</v>
      </c>
    </row>
    <row r="3842" spans="1:9">
      <c r="A3842" t="str">
        <f t="shared" si="59"/>
        <v>C64-C66, C682015AllSexNon-Maori10</v>
      </c>
      <c r="B3842">
        <v>2015</v>
      </c>
      <c r="C3842" t="s">
        <v>118</v>
      </c>
      <c r="D3842" t="s">
        <v>120</v>
      </c>
      <c r="E3842">
        <v>10</v>
      </c>
      <c r="F3842" t="s">
        <v>150</v>
      </c>
      <c r="G3842">
        <v>35</v>
      </c>
      <c r="H3842">
        <v>12.7942681678608</v>
      </c>
      <c r="I3842" t="s">
        <v>94</v>
      </c>
    </row>
    <row r="3843" spans="1:9">
      <c r="A3843" t="str">
        <f t="shared" ref="A3843:A3906" si="60">I3843&amp;B3843&amp;C3843&amp;D3843&amp;E3843</f>
        <v>C672015AllSexNon-Maori10</v>
      </c>
      <c r="B3843">
        <v>2015</v>
      </c>
      <c r="C3843" t="s">
        <v>118</v>
      </c>
      <c r="D3843" t="s">
        <v>120</v>
      </c>
      <c r="E3843">
        <v>10</v>
      </c>
      <c r="F3843" t="s">
        <v>150</v>
      </c>
      <c r="G3843">
        <v>3</v>
      </c>
      <c r="H3843">
        <v>1.09665155724521</v>
      </c>
      <c r="I3843" t="s">
        <v>95</v>
      </c>
    </row>
    <row r="3844" spans="1:9">
      <c r="A3844" t="str">
        <f t="shared" si="60"/>
        <v>C712015AllSexNon-Maori10</v>
      </c>
      <c r="B3844">
        <v>2015</v>
      </c>
      <c r="C3844" t="s">
        <v>118</v>
      </c>
      <c r="D3844" t="s">
        <v>120</v>
      </c>
      <c r="E3844">
        <v>10</v>
      </c>
      <c r="F3844" t="s">
        <v>150</v>
      </c>
      <c r="G3844">
        <v>10</v>
      </c>
      <c r="H3844">
        <v>3.6555051908173701</v>
      </c>
      <c r="I3844" t="s">
        <v>96</v>
      </c>
    </row>
    <row r="3845" spans="1:9">
      <c r="A3845" t="str">
        <f t="shared" si="60"/>
        <v>C732015AllSexNon-Maori10</v>
      </c>
      <c r="B3845">
        <v>2015</v>
      </c>
      <c r="C3845" t="s">
        <v>118</v>
      </c>
      <c r="D3845" t="s">
        <v>120</v>
      </c>
      <c r="E3845">
        <v>10</v>
      </c>
      <c r="F3845" t="s">
        <v>150</v>
      </c>
      <c r="G3845">
        <v>22</v>
      </c>
      <c r="H3845">
        <v>8.0421114197982195</v>
      </c>
      <c r="I3845" t="s">
        <v>97</v>
      </c>
    </row>
    <row r="3846" spans="1:9">
      <c r="A3846" t="str">
        <f t="shared" si="60"/>
        <v>C812015AllSexNon-Maori10</v>
      </c>
      <c r="B3846">
        <v>2015</v>
      </c>
      <c r="C3846" t="s">
        <v>118</v>
      </c>
      <c r="D3846" t="s">
        <v>120</v>
      </c>
      <c r="E3846">
        <v>10</v>
      </c>
      <c r="F3846" t="s">
        <v>150</v>
      </c>
      <c r="G3846">
        <v>7</v>
      </c>
      <c r="H3846">
        <v>2.5588536335721601</v>
      </c>
      <c r="I3846" t="s">
        <v>98</v>
      </c>
    </row>
    <row r="3847" spans="1:9">
      <c r="A3847" t="str">
        <f t="shared" si="60"/>
        <v>C82-C86, C962015AllSexNon-Maori10</v>
      </c>
      <c r="B3847">
        <v>2015</v>
      </c>
      <c r="C3847" t="s">
        <v>118</v>
      </c>
      <c r="D3847" t="s">
        <v>120</v>
      </c>
      <c r="E3847">
        <v>10</v>
      </c>
      <c r="F3847" t="s">
        <v>150</v>
      </c>
      <c r="G3847">
        <v>23</v>
      </c>
      <c r="H3847">
        <v>8.4076619388799507</v>
      </c>
      <c r="I3847" t="s">
        <v>99</v>
      </c>
    </row>
    <row r="3848" spans="1:9">
      <c r="A3848" t="str">
        <f t="shared" si="60"/>
        <v>C902015AllSexNon-Maori10</v>
      </c>
      <c r="B3848">
        <v>2015</v>
      </c>
      <c r="C3848" t="s">
        <v>118</v>
      </c>
      <c r="D3848" t="s">
        <v>120</v>
      </c>
      <c r="E3848">
        <v>10</v>
      </c>
      <c r="F3848" t="s">
        <v>150</v>
      </c>
      <c r="G3848">
        <v>7</v>
      </c>
      <c r="H3848">
        <v>2.5588536335721601</v>
      </c>
      <c r="I3848" t="s">
        <v>100</v>
      </c>
    </row>
    <row r="3849" spans="1:9">
      <c r="A3849" t="str">
        <f t="shared" si="60"/>
        <v>C91-C952015AllSexNon-Maori10</v>
      </c>
      <c r="B3849">
        <v>2015</v>
      </c>
      <c r="C3849" t="s">
        <v>118</v>
      </c>
      <c r="D3849" t="s">
        <v>120</v>
      </c>
      <c r="E3849">
        <v>10</v>
      </c>
      <c r="F3849" t="s">
        <v>150</v>
      </c>
      <c r="G3849">
        <v>17</v>
      </c>
      <c r="H3849">
        <v>6.2143588243895298</v>
      </c>
      <c r="I3849" t="s">
        <v>101</v>
      </c>
    </row>
    <row r="3850" spans="1:9">
      <c r="A3850" t="str">
        <f t="shared" si="60"/>
        <v>D45-D472015AllSexNon-Maori10</v>
      </c>
      <c r="B3850">
        <v>2015</v>
      </c>
      <c r="C3850" t="s">
        <v>118</v>
      </c>
      <c r="D3850" t="s">
        <v>120</v>
      </c>
      <c r="E3850">
        <v>10</v>
      </c>
      <c r="F3850" t="s">
        <v>150</v>
      </c>
      <c r="G3850">
        <v>5</v>
      </c>
      <c r="H3850">
        <v>1.82775259540869</v>
      </c>
      <c r="I3850" t="s">
        <v>142</v>
      </c>
    </row>
    <row r="3851" spans="1:9">
      <c r="A3851" t="str">
        <f t="shared" si="60"/>
        <v>C00-C142015AllSexNon-Maori11</v>
      </c>
      <c r="B3851">
        <v>2015</v>
      </c>
      <c r="C3851" t="s">
        <v>118</v>
      </c>
      <c r="D3851" t="s">
        <v>120</v>
      </c>
      <c r="E3851">
        <v>11</v>
      </c>
      <c r="F3851" t="s">
        <v>151</v>
      </c>
      <c r="G3851">
        <v>49</v>
      </c>
      <c r="H3851">
        <v>17.5006250223222</v>
      </c>
      <c r="I3851" t="s">
        <v>86</v>
      </c>
    </row>
    <row r="3852" spans="1:9">
      <c r="A3852" t="str">
        <f t="shared" si="60"/>
        <v>C152015AllSexNon-Maori11</v>
      </c>
      <c r="B3852">
        <v>2015</v>
      </c>
      <c r="C3852" t="s">
        <v>118</v>
      </c>
      <c r="D3852" t="s">
        <v>120</v>
      </c>
      <c r="E3852">
        <v>11</v>
      </c>
      <c r="F3852" t="s">
        <v>151</v>
      </c>
      <c r="G3852">
        <v>9</v>
      </c>
      <c r="H3852">
        <v>3.2144005143040801</v>
      </c>
      <c r="I3852" t="s">
        <v>87</v>
      </c>
    </row>
    <row r="3853" spans="1:9">
      <c r="A3853" t="str">
        <f t="shared" si="60"/>
        <v>C162015AllSexNon-Maori11</v>
      </c>
      <c r="B3853">
        <v>2015</v>
      </c>
      <c r="C3853" t="s">
        <v>118</v>
      </c>
      <c r="D3853" t="s">
        <v>120</v>
      </c>
      <c r="E3853">
        <v>11</v>
      </c>
      <c r="F3853" t="s">
        <v>151</v>
      </c>
      <c r="G3853">
        <v>17</v>
      </c>
      <c r="H3853">
        <v>6.0716454159077102</v>
      </c>
      <c r="I3853" t="s">
        <v>88</v>
      </c>
    </row>
    <row r="3854" spans="1:9">
      <c r="A3854" t="str">
        <f t="shared" si="60"/>
        <v>C18-C212015AllSexNon-Maori11</v>
      </c>
      <c r="B3854">
        <v>2015</v>
      </c>
      <c r="C3854" t="s">
        <v>118</v>
      </c>
      <c r="D3854" t="s">
        <v>120</v>
      </c>
      <c r="E3854">
        <v>11</v>
      </c>
      <c r="F3854" t="s">
        <v>151</v>
      </c>
      <c r="G3854">
        <v>141</v>
      </c>
      <c r="H3854">
        <v>50.358941390764002</v>
      </c>
      <c r="I3854" t="s">
        <v>89</v>
      </c>
    </row>
    <row r="3855" spans="1:9">
      <c r="A3855" t="str">
        <f t="shared" si="60"/>
        <v>C222015AllSexNon-Maori11</v>
      </c>
      <c r="B3855">
        <v>2015</v>
      </c>
      <c r="C3855" t="s">
        <v>118</v>
      </c>
      <c r="D3855" t="s">
        <v>120</v>
      </c>
      <c r="E3855">
        <v>11</v>
      </c>
      <c r="F3855" t="s">
        <v>151</v>
      </c>
      <c r="G3855">
        <v>24</v>
      </c>
      <c r="H3855">
        <v>8.5717347048108898</v>
      </c>
      <c r="I3855" t="s">
        <v>90</v>
      </c>
    </row>
    <row r="3856" spans="1:9">
      <c r="A3856" t="str">
        <f t="shared" si="60"/>
        <v>C252015AllSexNon-Maori11</v>
      </c>
      <c r="B3856">
        <v>2015</v>
      </c>
      <c r="C3856" t="s">
        <v>118</v>
      </c>
      <c r="D3856" t="s">
        <v>120</v>
      </c>
      <c r="E3856">
        <v>11</v>
      </c>
      <c r="F3856" t="s">
        <v>151</v>
      </c>
      <c r="G3856">
        <v>16</v>
      </c>
      <c r="H3856">
        <v>5.7144898032072602</v>
      </c>
      <c r="I3856" t="s">
        <v>91</v>
      </c>
    </row>
    <row r="3857" spans="1:9">
      <c r="A3857" t="str">
        <f t="shared" si="60"/>
        <v>C33-C342015AllSexNon-Maori11</v>
      </c>
      <c r="B3857">
        <v>2015</v>
      </c>
      <c r="C3857" t="s">
        <v>118</v>
      </c>
      <c r="D3857" t="s">
        <v>120</v>
      </c>
      <c r="E3857">
        <v>11</v>
      </c>
      <c r="F3857" t="s">
        <v>151</v>
      </c>
      <c r="G3857">
        <v>85</v>
      </c>
      <c r="H3857">
        <v>30.358227079538601</v>
      </c>
      <c r="I3857" t="s">
        <v>92</v>
      </c>
    </row>
    <row r="3858" spans="1:9">
      <c r="A3858" t="str">
        <f t="shared" si="60"/>
        <v>C432015AllSexNon-Maori11</v>
      </c>
      <c r="B3858">
        <v>2015</v>
      </c>
      <c r="C3858" t="s">
        <v>118</v>
      </c>
      <c r="D3858" t="s">
        <v>120</v>
      </c>
      <c r="E3858">
        <v>11</v>
      </c>
      <c r="F3858" t="s">
        <v>151</v>
      </c>
      <c r="G3858">
        <v>189</v>
      </c>
      <c r="H3858">
        <v>67.502410800385704</v>
      </c>
      <c r="I3858" t="s">
        <v>93</v>
      </c>
    </row>
    <row r="3859" spans="1:9">
      <c r="A3859" t="str">
        <f t="shared" si="60"/>
        <v>C502015AllSexNon-Maori11</v>
      </c>
      <c r="B3859">
        <v>2015</v>
      </c>
      <c r="C3859" t="s">
        <v>118</v>
      </c>
      <c r="D3859" t="s">
        <v>120</v>
      </c>
      <c r="E3859">
        <v>11</v>
      </c>
      <c r="F3859" t="s">
        <v>151</v>
      </c>
      <c r="G3859">
        <v>377</v>
      </c>
      <c r="H3859">
        <v>134.647665988071</v>
      </c>
      <c r="I3859" t="s">
        <v>102</v>
      </c>
    </row>
    <row r="3860" spans="1:9">
      <c r="A3860" t="str">
        <f t="shared" si="60"/>
        <v>C512015AllSexNon-Maori11</v>
      </c>
      <c r="B3860">
        <v>2015</v>
      </c>
      <c r="C3860" t="s">
        <v>118</v>
      </c>
      <c r="D3860" t="s">
        <v>120</v>
      </c>
      <c r="E3860">
        <v>11</v>
      </c>
      <c r="F3860" t="s">
        <v>151</v>
      </c>
      <c r="G3860">
        <v>1</v>
      </c>
      <c r="H3860">
        <v>0.35715561270045398</v>
      </c>
      <c r="I3860" t="s">
        <v>106</v>
      </c>
    </row>
    <row r="3861" spans="1:9">
      <c r="A3861" t="str">
        <f t="shared" si="60"/>
        <v>C532015AllSexNon-Maori11</v>
      </c>
      <c r="B3861">
        <v>2015</v>
      </c>
      <c r="C3861" t="s">
        <v>118</v>
      </c>
      <c r="D3861" t="s">
        <v>120</v>
      </c>
      <c r="E3861">
        <v>11</v>
      </c>
      <c r="F3861" t="s">
        <v>151</v>
      </c>
      <c r="G3861">
        <v>7</v>
      </c>
      <c r="H3861">
        <v>2.5000892889031801</v>
      </c>
      <c r="I3861" t="s">
        <v>103</v>
      </c>
    </row>
    <row r="3862" spans="1:9">
      <c r="A3862" t="str">
        <f t="shared" si="60"/>
        <v>C54-C552015AllSexNon-Maori11</v>
      </c>
      <c r="B3862">
        <v>2015</v>
      </c>
      <c r="C3862" t="s">
        <v>118</v>
      </c>
      <c r="D3862" t="s">
        <v>120</v>
      </c>
      <c r="E3862">
        <v>11</v>
      </c>
      <c r="F3862" t="s">
        <v>151</v>
      </c>
      <c r="G3862">
        <v>36</v>
      </c>
      <c r="H3862">
        <v>12.857602057216299</v>
      </c>
      <c r="I3862" t="s">
        <v>104</v>
      </c>
    </row>
    <row r="3863" spans="1:9">
      <c r="A3863" t="str">
        <f t="shared" si="60"/>
        <v>C56-C572015AllSexNon-Maori11</v>
      </c>
      <c r="B3863">
        <v>2015</v>
      </c>
      <c r="C3863" t="s">
        <v>118</v>
      </c>
      <c r="D3863" t="s">
        <v>120</v>
      </c>
      <c r="E3863">
        <v>11</v>
      </c>
      <c r="F3863" t="s">
        <v>151</v>
      </c>
      <c r="G3863">
        <v>26</v>
      </c>
      <c r="H3863">
        <v>9.2860459302117899</v>
      </c>
      <c r="I3863" t="s">
        <v>105</v>
      </c>
    </row>
    <row r="3864" spans="1:9">
      <c r="A3864" t="str">
        <f t="shared" si="60"/>
        <v>C612015AllSexNon-Maori11</v>
      </c>
      <c r="B3864">
        <v>2015</v>
      </c>
      <c r="C3864" t="s">
        <v>118</v>
      </c>
      <c r="D3864" t="s">
        <v>120</v>
      </c>
      <c r="E3864">
        <v>11</v>
      </c>
      <c r="F3864" t="s">
        <v>151</v>
      </c>
      <c r="G3864">
        <v>131</v>
      </c>
      <c r="H3864">
        <v>46.787385263759397</v>
      </c>
      <c r="I3864" t="s">
        <v>107</v>
      </c>
    </row>
    <row r="3865" spans="1:9">
      <c r="A3865" t="str">
        <f t="shared" si="60"/>
        <v>C622015AllSexNon-Maori11</v>
      </c>
      <c r="B3865">
        <v>2015</v>
      </c>
      <c r="C3865" t="s">
        <v>118</v>
      </c>
      <c r="D3865" t="s">
        <v>120</v>
      </c>
      <c r="E3865">
        <v>11</v>
      </c>
      <c r="F3865" t="s">
        <v>151</v>
      </c>
      <c r="G3865">
        <v>10</v>
      </c>
      <c r="H3865">
        <v>3.5715561270045399</v>
      </c>
      <c r="I3865" t="s">
        <v>108</v>
      </c>
    </row>
    <row r="3866" spans="1:9">
      <c r="A3866" t="str">
        <f t="shared" si="60"/>
        <v>C64-C66, C682015AllSexNon-Maori11</v>
      </c>
      <c r="B3866">
        <v>2015</v>
      </c>
      <c r="C3866" t="s">
        <v>118</v>
      </c>
      <c r="D3866" t="s">
        <v>120</v>
      </c>
      <c r="E3866">
        <v>11</v>
      </c>
      <c r="F3866" t="s">
        <v>151</v>
      </c>
      <c r="G3866">
        <v>48</v>
      </c>
      <c r="H3866">
        <v>17.143469409621801</v>
      </c>
      <c r="I3866" t="s">
        <v>94</v>
      </c>
    </row>
    <row r="3867" spans="1:9">
      <c r="A3867" t="str">
        <f t="shared" si="60"/>
        <v>C672015AllSexNon-Maori11</v>
      </c>
      <c r="B3867">
        <v>2015</v>
      </c>
      <c r="C3867" t="s">
        <v>118</v>
      </c>
      <c r="D3867" t="s">
        <v>120</v>
      </c>
      <c r="E3867">
        <v>11</v>
      </c>
      <c r="F3867" t="s">
        <v>151</v>
      </c>
      <c r="G3867">
        <v>6</v>
      </c>
      <c r="H3867">
        <v>2.1429336762027198</v>
      </c>
      <c r="I3867" t="s">
        <v>95</v>
      </c>
    </row>
    <row r="3868" spans="1:9">
      <c r="A3868" t="str">
        <f t="shared" si="60"/>
        <v>C712015AllSexNon-Maori11</v>
      </c>
      <c r="B3868">
        <v>2015</v>
      </c>
      <c r="C3868" t="s">
        <v>118</v>
      </c>
      <c r="D3868" t="s">
        <v>120</v>
      </c>
      <c r="E3868">
        <v>11</v>
      </c>
      <c r="F3868" t="s">
        <v>151</v>
      </c>
      <c r="G3868">
        <v>20</v>
      </c>
      <c r="H3868">
        <v>7.1431122540090701</v>
      </c>
      <c r="I3868" t="s">
        <v>96</v>
      </c>
    </row>
    <row r="3869" spans="1:9">
      <c r="A3869" t="str">
        <f t="shared" si="60"/>
        <v>C732015AllSexNon-Maori11</v>
      </c>
      <c r="B3869">
        <v>2015</v>
      </c>
      <c r="C3869" t="s">
        <v>118</v>
      </c>
      <c r="D3869" t="s">
        <v>120</v>
      </c>
      <c r="E3869">
        <v>11</v>
      </c>
      <c r="F3869" t="s">
        <v>151</v>
      </c>
      <c r="G3869">
        <v>29</v>
      </c>
      <c r="H3869">
        <v>10.3575127683132</v>
      </c>
      <c r="I3869" t="s">
        <v>97</v>
      </c>
    </row>
    <row r="3870" spans="1:9">
      <c r="A3870" t="str">
        <f t="shared" si="60"/>
        <v>C812015AllSexNon-Maori11</v>
      </c>
      <c r="B3870">
        <v>2015</v>
      </c>
      <c r="C3870" t="s">
        <v>118</v>
      </c>
      <c r="D3870" t="s">
        <v>120</v>
      </c>
      <c r="E3870">
        <v>11</v>
      </c>
      <c r="F3870" t="s">
        <v>151</v>
      </c>
      <c r="G3870">
        <v>2</v>
      </c>
      <c r="H3870">
        <v>0.71431122540090697</v>
      </c>
      <c r="I3870" t="s">
        <v>98</v>
      </c>
    </row>
    <row r="3871" spans="1:9">
      <c r="A3871" t="str">
        <f t="shared" si="60"/>
        <v>C82-C86, C962015AllSexNon-Maori11</v>
      </c>
      <c r="B3871">
        <v>2015</v>
      </c>
      <c r="C3871" t="s">
        <v>118</v>
      </c>
      <c r="D3871" t="s">
        <v>120</v>
      </c>
      <c r="E3871">
        <v>11</v>
      </c>
      <c r="F3871" t="s">
        <v>151</v>
      </c>
      <c r="G3871">
        <v>50</v>
      </c>
      <c r="H3871">
        <v>17.857780635022699</v>
      </c>
      <c r="I3871" t="s">
        <v>99</v>
      </c>
    </row>
    <row r="3872" spans="1:9">
      <c r="A3872" t="str">
        <f t="shared" si="60"/>
        <v>C902015AllSexNon-Maori11</v>
      </c>
      <c r="B3872">
        <v>2015</v>
      </c>
      <c r="C3872" t="s">
        <v>118</v>
      </c>
      <c r="D3872" t="s">
        <v>120</v>
      </c>
      <c r="E3872">
        <v>11</v>
      </c>
      <c r="F3872" t="s">
        <v>151</v>
      </c>
      <c r="G3872">
        <v>26</v>
      </c>
      <c r="H3872">
        <v>9.2860459302117899</v>
      </c>
      <c r="I3872" t="s">
        <v>100</v>
      </c>
    </row>
    <row r="3873" spans="1:9">
      <c r="A3873" t="str">
        <f t="shared" si="60"/>
        <v>C91-C952015AllSexNon-Maori11</v>
      </c>
      <c r="B3873">
        <v>2015</v>
      </c>
      <c r="C3873" t="s">
        <v>118</v>
      </c>
      <c r="D3873" t="s">
        <v>120</v>
      </c>
      <c r="E3873">
        <v>11</v>
      </c>
      <c r="F3873" t="s">
        <v>151</v>
      </c>
      <c r="G3873">
        <v>27</v>
      </c>
      <c r="H3873">
        <v>9.6432015429122497</v>
      </c>
      <c r="I3873" t="s">
        <v>101</v>
      </c>
    </row>
    <row r="3874" spans="1:9">
      <c r="A3874" t="str">
        <f t="shared" si="60"/>
        <v>D45-D472015AllSexNon-Maori11</v>
      </c>
      <c r="B3874">
        <v>2015</v>
      </c>
      <c r="C3874" t="s">
        <v>118</v>
      </c>
      <c r="D3874" t="s">
        <v>120</v>
      </c>
      <c r="E3874">
        <v>11</v>
      </c>
      <c r="F3874" t="s">
        <v>151</v>
      </c>
      <c r="G3874">
        <v>12</v>
      </c>
      <c r="H3874">
        <v>4.2858673524054396</v>
      </c>
      <c r="I3874" t="s">
        <v>142</v>
      </c>
    </row>
    <row r="3875" spans="1:9">
      <c r="A3875" t="str">
        <f t="shared" si="60"/>
        <v>C00-C142015AllSexNon-Maori12</v>
      </c>
      <c r="B3875">
        <v>2015</v>
      </c>
      <c r="C3875" t="s">
        <v>118</v>
      </c>
      <c r="D3875" t="s">
        <v>120</v>
      </c>
      <c r="E3875">
        <v>12</v>
      </c>
      <c r="F3875" t="s">
        <v>152</v>
      </c>
      <c r="G3875">
        <v>61</v>
      </c>
      <c r="H3875">
        <v>23.8309176856663</v>
      </c>
      <c r="I3875" t="s">
        <v>86</v>
      </c>
    </row>
    <row r="3876" spans="1:9">
      <c r="A3876" t="str">
        <f t="shared" si="60"/>
        <v>C152015AllSexNon-Maori12</v>
      </c>
      <c r="B3876">
        <v>2015</v>
      </c>
      <c r="C3876" t="s">
        <v>118</v>
      </c>
      <c r="D3876" t="s">
        <v>120</v>
      </c>
      <c r="E3876">
        <v>12</v>
      </c>
      <c r="F3876" t="s">
        <v>152</v>
      </c>
      <c r="G3876">
        <v>16</v>
      </c>
      <c r="H3876">
        <v>6.2507325077157496</v>
      </c>
      <c r="I3876" t="s">
        <v>87</v>
      </c>
    </row>
    <row r="3877" spans="1:9">
      <c r="A3877" t="str">
        <f t="shared" si="60"/>
        <v>C162015AllSexNon-Maori12</v>
      </c>
      <c r="B3877">
        <v>2015</v>
      </c>
      <c r="C3877" t="s">
        <v>118</v>
      </c>
      <c r="D3877" t="s">
        <v>120</v>
      </c>
      <c r="E3877">
        <v>12</v>
      </c>
      <c r="F3877" t="s">
        <v>152</v>
      </c>
      <c r="G3877">
        <v>27</v>
      </c>
      <c r="H3877">
        <v>10.5481111067703</v>
      </c>
      <c r="I3877" t="s">
        <v>88</v>
      </c>
    </row>
    <row r="3878" spans="1:9">
      <c r="A3878" t="str">
        <f t="shared" si="60"/>
        <v>C18-C212015AllSexNon-Maori12</v>
      </c>
      <c r="B3878">
        <v>2015</v>
      </c>
      <c r="C3878" t="s">
        <v>118</v>
      </c>
      <c r="D3878" t="s">
        <v>120</v>
      </c>
      <c r="E3878">
        <v>12</v>
      </c>
      <c r="F3878" t="s">
        <v>152</v>
      </c>
      <c r="G3878">
        <v>208</v>
      </c>
      <c r="H3878">
        <v>81.259522600304706</v>
      </c>
      <c r="I3878" t="s">
        <v>89</v>
      </c>
    </row>
    <row r="3879" spans="1:9">
      <c r="A3879" t="str">
        <f t="shared" si="60"/>
        <v>C222015AllSexNon-Maori12</v>
      </c>
      <c r="B3879">
        <v>2015</v>
      </c>
      <c r="C3879" t="s">
        <v>118</v>
      </c>
      <c r="D3879" t="s">
        <v>120</v>
      </c>
      <c r="E3879">
        <v>12</v>
      </c>
      <c r="F3879" t="s">
        <v>152</v>
      </c>
      <c r="G3879">
        <v>27</v>
      </c>
      <c r="H3879">
        <v>10.5481111067703</v>
      </c>
      <c r="I3879" t="s">
        <v>90</v>
      </c>
    </row>
    <row r="3880" spans="1:9">
      <c r="A3880" t="str">
        <f t="shared" si="60"/>
        <v>C252015AllSexNon-Maori12</v>
      </c>
      <c r="B3880">
        <v>2015</v>
      </c>
      <c r="C3880" t="s">
        <v>118</v>
      </c>
      <c r="D3880" t="s">
        <v>120</v>
      </c>
      <c r="E3880">
        <v>12</v>
      </c>
      <c r="F3880" t="s">
        <v>152</v>
      </c>
      <c r="G3880">
        <v>43</v>
      </c>
      <c r="H3880">
        <v>16.798843614486099</v>
      </c>
      <c r="I3880" t="s">
        <v>91</v>
      </c>
    </row>
    <row r="3881" spans="1:9">
      <c r="A3881" t="str">
        <f t="shared" si="60"/>
        <v>C33-C342015AllSexNon-Maori12</v>
      </c>
      <c r="B3881">
        <v>2015</v>
      </c>
      <c r="C3881" t="s">
        <v>118</v>
      </c>
      <c r="D3881" t="s">
        <v>120</v>
      </c>
      <c r="E3881">
        <v>12</v>
      </c>
      <c r="F3881" t="s">
        <v>152</v>
      </c>
      <c r="G3881">
        <v>120</v>
      </c>
      <c r="H3881">
        <v>46.880493807868099</v>
      </c>
      <c r="I3881" t="s">
        <v>92</v>
      </c>
    </row>
    <row r="3882" spans="1:9">
      <c r="A3882" t="str">
        <f t="shared" si="60"/>
        <v>C432015AllSexNon-Maori12</v>
      </c>
      <c r="B3882">
        <v>2015</v>
      </c>
      <c r="C3882" t="s">
        <v>118</v>
      </c>
      <c r="D3882" t="s">
        <v>120</v>
      </c>
      <c r="E3882">
        <v>12</v>
      </c>
      <c r="F3882" t="s">
        <v>152</v>
      </c>
      <c r="G3882">
        <v>255</v>
      </c>
      <c r="H3882">
        <v>99.621049341719697</v>
      </c>
      <c r="I3882" t="s">
        <v>93</v>
      </c>
    </row>
    <row r="3883" spans="1:9">
      <c r="A3883" t="str">
        <f t="shared" si="60"/>
        <v>C502015AllSexNon-Maori12</v>
      </c>
      <c r="B3883">
        <v>2015</v>
      </c>
      <c r="C3883" t="s">
        <v>118</v>
      </c>
      <c r="D3883" t="s">
        <v>120</v>
      </c>
      <c r="E3883">
        <v>12</v>
      </c>
      <c r="F3883" t="s">
        <v>152</v>
      </c>
      <c r="G3883">
        <v>309</v>
      </c>
      <c r="H3883">
        <v>120.71727155526</v>
      </c>
      <c r="I3883" t="s">
        <v>102</v>
      </c>
    </row>
    <row r="3884" spans="1:9">
      <c r="A3884" t="str">
        <f t="shared" si="60"/>
        <v>C512015AllSexNon-Maori12</v>
      </c>
      <c r="B3884">
        <v>2015</v>
      </c>
      <c r="C3884" t="s">
        <v>118</v>
      </c>
      <c r="D3884" t="s">
        <v>120</v>
      </c>
      <c r="E3884">
        <v>12</v>
      </c>
      <c r="F3884" t="s">
        <v>152</v>
      </c>
      <c r="G3884">
        <v>3</v>
      </c>
      <c r="H3884">
        <v>1.1720123451966999</v>
      </c>
      <c r="I3884" t="s">
        <v>106</v>
      </c>
    </row>
    <row r="3885" spans="1:9">
      <c r="A3885" t="str">
        <f t="shared" si="60"/>
        <v>C532015AllSexNon-Maori12</v>
      </c>
      <c r="B3885">
        <v>2015</v>
      </c>
      <c r="C3885" t="s">
        <v>118</v>
      </c>
      <c r="D3885" t="s">
        <v>120</v>
      </c>
      <c r="E3885">
        <v>12</v>
      </c>
      <c r="F3885" t="s">
        <v>152</v>
      </c>
      <c r="G3885">
        <v>13</v>
      </c>
      <c r="H3885">
        <v>5.0787201625190503</v>
      </c>
      <c r="I3885" t="s">
        <v>103</v>
      </c>
    </row>
    <row r="3886" spans="1:9">
      <c r="A3886" t="str">
        <f t="shared" si="60"/>
        <v>C54-C552015AllSexNon-Maori12</v>
      </c>
      <c r="B3886">
        <v>2015</v>
      </c>
      <c r="C3886" t="s">
        <v>118</v>
      </c>
      <c r="D3886" t="s">
        <v>120</v>
      </c>
      <c r="E3886">
        <v>12</v>
      </c>
      <c r="F3886" t="s">
        <v>152</v>
      </c>
      <c r="G3886">
        <v>64</v>
      </c>
      <c r="H3886">
        <v>25.002930030862998</v>
      </c>
      <c r="I3886" t="s">
        <v>104</v>
      </c>
    </row>
    <row r="3887" spans="1:9">
      <c r="A3887" t="str">
        <f t="shared" si="60"/>
        <v>C56-C572015AllSexNon-Maori12</v>
      </c>
      <c r="B3887">
        <v>2015</v>
      </c>
      <c r="C3887" t="s">
        <v>118</v>
      </c>
      <c r="D3887" t="s">
        <v>120</v>
      </c>
      <c r="E3887">
        <v>12</v>
      </c>
      <c r="F3887" t="s">
        <v>152</v>
      </c>
      <c r="G3887">
        <v>29</v>
      </c>
      <c r="H3887">
        <v>11.329452670234801</v>
      </c>
      <c r="I3887" t="s">
        <v>105</v>
      </c>
    </row>
    <row r="3888" spans="1:9">
      <c r="A3888" t="str">
        <f t="shared" si="60"/>
        <v>C612015AllSexNon-Maori12</v>
      </c>
      <c r="B3888">
        <v>2015</v>
      </c>
      <c r="C3888" t="s">
        <v>118</v>
      </c>
      <c r="D3888" t="s">
        <v>120</v>
      </c>
      <c r="E3888">
        <v>12</v>
      </c>
      <c r="F3888" t="s">
        <v>152</v>
      </c>
      <c r="G3888">
        <v>312</v>
      </c>
      <c r="H3888">
        <v>121.889283900457</v>
      </c>
      <c r="I3888" t="s">
        <v>107</v>
      </c>
    </row>
    <row r="3889" spans="1:9">
      <c r="A3889" t="str">
        <f t="shared" si="60"/>
        <v>C622015AllSexNon-Maori12</v>
      </c>
      <c r="B3889">
        <v>2015</v>
      </c>
      <c r="C3889" t="s">
        <v>118</v>
      </c>
      <c r="D3889" t="s">
        <v>120</v>
      </c>
      <c r="E3889">
        <v>12</v>
      </c>
      <c r="F3889" t="s">
        <v>152</v>
      </c>
      <c r="G3889">
        <v>5</v>
      </c>
      <c r="H3889">
        <v>1.95335390866117</v>
      </c>
      <c r="I3889" t="s">
        <v>108</v>
      </c>
    </row>
    <row r="3890" spans="1:9">
      <c r="A3890" t="str">
        <f t="shared" si="60"/>
        <v>C64-C66, C682015AllSexNon-Maori12</v>
      </c>
      <c r="B3890">
        <v>2015</v>
      </c>
      <c r="C3890" t="s">
        <v>118</v>
      </c>
      <c r="D3890" t="s">
        <v>120</v>
      </c>
      <c r="E3890">
        <v>12</v>
      </c>
      <c r="F3890" t="s">
        <v>152</v>
      </c>
      <c r="G3890">
        <v>64</v>
      </c>
      <c r="H3890">
        <v>25.002930030862998</v>
      </c>
      <c r="I3890" t="s">
        <v>94</v>
      </c>
    </row>
    <row r="3891" spans="1:9">
      <c r="A3891" t="str">
        <f t="shared" si="60"/>
        <v>C672015AllSexNon-Maori12</v>
      </c>
      <c r="B3891">
        <v>2015</v>
      </c>
      <c r="C3891" t="s">
        <v>118</v>
      </c>
      <c r="D3891" t="s">
        <v>120</v>
      </c>
      <c r="E3891">
        <v>12</v>
      </c>
      <c r="F3891" t="s">
        <v>152</v>
      </c>
      <c r="G3891">
        <v>14</v>
      </c>
      <c r="H3891">
        <v>5.4693909442512796</v>
      </c>
      <c r="I3891" t="s">
        <v>95</v>
      </c>
    </row>
    <row r="3892" spans="1:9">
      <c r="A3892" t="str">
        <f t="shared" si="60"/>
        <v>C712015AllSexNon-Maori12</v>
      </c>
      <c r="B3892">
        <v>2015</v>
      </c>
      <c r="C3892" t="s">
        <v>118</v>
      </c>
      <c r="D3892" t="s">
        <v>120</v>
      </c>
      <c r="E3892">
        <v>12</v>
      </c>
      <c r="F3892" t="s">
        <v>152</v>
      </c>
      <c r="G3892">
        <v>33</v>
      </c>
      <c r="H3892">
        <v>12.8921357971637</v>
      </c>
      <c r="I3892" t="s">
        <v>96</v>
      </c>
    </row>
    <row r="3893" spans="1:9">
      <c r="A3893" t="str">
        <f t="shared" si="60"/>
        <v>C732015AllSexNon-Maori12</v>
      </c>
      <c r="B3893">
        <v>2015</v>
      </c>
      <c r="C3893" t="s">
        <v>118</v>
      </c>
      <c r="D3893" t="s">
        <v>120</v>
      </c>
      <c r="E3893">
        <v>12</v>
      </c>
      <c r="F3893" t="s">
        <v>152</v>
      </c>
      <c r="G3893">
        <v>27</v>
      </c>
      <c r="H3893">
        <v>10.5481111067703</v>
      </c>
      <c r="I3893" t="s">
        <v>97</v>
      </c>
    </row>
    <row r="3894" spans="1:9">
      <c r="A3894" t="str">
        <f t="shared" si="60"/>
        <v>C812015AllSexNon-Maori12</v>
      </c>
      <c r="B3894">
        <v>2015</v>
      </c>
      <c r="C3894" t="s">
        <v>118</v>
      </c>
      <c r="D3894" t="s">
        <v>120</v>
      </c>
      <c r="E3894">
        <v>12</v>
      </c>
      <c r="F3894" t="s">
        <v>152</v>
      </c>
      <c r="G3894">
        <v>5</v>
      </c>
      <c r="H3894">
        <v>1.95335390866117</v>
      </c>
      <c r="I3894" t="s">
        <v>98</v>
      </c>
    </row>
    <row r="3895" spans="1:9">
      <c r="A3895" t="str">
        <f t="shared" si="60"/>
        <v>C82-C86, C962015AllSexNon-Maori12</v>
      </c>
      <c r="B3895">
        <v>2015</v>
      </c>
      <c r="C3895" t="s">
        <v>118</v>
      </c>
      <c r="D3895" t="s">
        <v>120</v>
      </c>
      <c r="E3895">
        <v>12</v>
      </c>
      <c r="F3895" t="s">
        <v>152</v>
      </c>
      <c r="G3895">
        <v>62</v>
      </c>
      <c r="H3895">
        <v>24.221588467398501</v>
      </c>
      <c r="I3895" t="s">
        <v>99</v>
      </c>
    </row>
    <row r="3896" spans="1:9">
      <c r="A3896" t="str">
        <f t="shared" si="60"/>
        <v>C902015AllSexNon-Maori12</v>
      </c>
      <c r="B3896">
        <v>2015</v>
      </c>
      <c r="C3896" t="s">
        <v>118</v>
      </c>
      <c r="D3896" t="s">
        <v>120</v>
      </c>
      <c r="E3896">
        <v>12</v>
      </c>
      <c r="F3896" t="s">
        <v>152</v>
      </c>
      <c r="G3896">
        <v>22</v>
      </c>
      <c r="H3896">
        <v>8.59475719810915</v>
      </c>
      <c r="I3896" t="s">
        <v>100</v>
      </c>
    </row>
    <row r="3897" spans="1:9">
      <c r="A3897" t="str">
        <f t="shared" si="60"/>
        <v>C91-C952015AllSexNon-Maori12</v>
      </c>
      <c r="B3897">
        <v>2015</v>
      </c>
      <c r="C3897" t="s">
        <v>118</v>
      </c>
      <c r="D3897" t="s">
        <v>120</v>
      </c>
      <c r="E3897">
        <v>12</v>
      </c>
      <c r="F3897" t="s">
        <v>152</v>
      </c>
      <c r="G3897">
        <v>47</v>
      </c>
      <c r="H3897">
        <v>18.361526741414998</v>
      </c>
      <c r="I3897" t="s">
        <v>101</v>
      </c>
    </row>
    <row r="3898" spans="1:9">
      <c r="A3898" t="str">
        <f t="shared" si="60"/>
        <v>D45-D472015AllSexNon-Maori12</v>
      </c>
      <c r="B3898">
        <v>2015</v>
      </c>
      <c r="C3898" t="s">
        <v>118</v>
      </c>
      <c r="D3898" t="s">
        <v>120</v>
      </c>
      <c r="E3898">
        <v>12</v>
      </c>
      <c r="F3898" t="s">
        <v>152</v>
      </c>
      <c r="G3898">
        <v>23</v>
      </c>
      <c r="H3898">
        <v>8.9854279798413899</v>
      </c>
      <c r="I3898" t="s">
        <v>142</v>
      </c>
    </row>
    <row r="3899" spans="1:9">
      <c r="A3899" t="str">
        <f t="shared" si="60"/>
        <v>C00-C142015AllSexNon-Maori13</v>
      </c>
      <c r="B3899">
        <v>2015</v>
      </c>
      <c r="C3899" t="s">
        <v>118</v>
      </c>
      <c r="D3899" t="s">
        <v>120</v>
      </c>
      <c r="E3899">
        <v>13</v>
      </c>
      <c r="F3899" t="s">
        <v>153</v>
      </c>
      <c r="G3899">
        <v>73</v>
      </c>
      <c r="H3899">
        <v>32.182691883789602</v>
      </c>
      <c r="I3899" t="s">
        <v>86</v>
      </c>
    </row>
    <row r="3900" spans="1:9">
      <c r="A3900" t="str">
        <f t="shared" si="60"/>
        <v>C152015AllSexNon-Maori13</v>
      </c>
      <c r="B3900">
        <v>2015</v>
      </c>
      <c r="C3900" t="s">
        <v>118</v>
      </c>
      <c r="D3900" t="s">
        <v>120</v>
      </c>
      <c r="E3900">
        <v>13</v>
      </c>
      <c r="F3900" t="s">
        <v>153</v>
      </c>
      <c r="G3900">
        <v>34</v>
      </c>
      <c r="H3900">
        <v>14.9891989595732</v>
      </c>
      <c r="I3900" t="s">
        <v>87</v>
      </c>
    </row>
    <row r="3901" spans="1:9">
      <c r="A3901" t="str">
        <f t="shared" si="60"/>
        <v>C162015AllSexNon-Maori13</v>
      </c>
      <c r="B3901">
        <v>2015</v>
      </c>
      <c r="C3901" t="s">
        <v>118</v>
      </c>
      <c r="D3901" t="s">
        <v>120</v>
      </c>
      <c r="E3901">
        <v>13</v>
      </c>
      <c r="F3901" t="s">
        <v>153</v>
      </c>
      <c r="G3901">
        <v>50</v>
      </c>
      <c r="H3901">
        <v>22.042939646431201</v>
      </c>
      <c r="I3901" t="s">
        <v>88</v>
      </c>
    </row>
    <row r="3902" spans="1:9">
      <c r="A3902" t="str">
        <f t="shared" si="60"/>
        <v>C18-C212015AllSexNon-Maori13</v>
      </c>
      <c r="B3902">
        <v>2015</v>
      </c>
      <c r="C3902" t="s">
        <v>118</v>
      </c>
      <c r="D3902" t="s">
        <v>120</v>
      </c>
      <c r="E3902">
        <v>13</v>
      </c>
      <c r="F3902" t="s">
        <v>153</v>
      </c>
      <c r="G3902">
        <v>243</v>
      </c>
      <c r="H3902">
        <v>107.12868668165601</v>
      </c>
      <c r="I3902" t="s">
        <v>89</v>
      </c>
    </row>
    <row r="3903" spans="1:9">
      <c r="A3903" t="str">
        <f t="shared" si="60"/>
        <v>C222015AllSexNon-Maori13</v>
      </c>
      <c r="B3903">
        <v>2015</v>
      </c>
      <c r="C3903" t="s">
        <v>118</v>
      </c>
      <c r="D3903" t="s">
        <v>120</v>
      </c>
      <c r="E3903">
        <v>13</v>
      </c>
      <c r="F3903" t="s">
        <v>153</v>
      </c>
      <c r="G3903">
        <v>39</v>
      </c>
      <c r="H3903">
        <v>17.1934929242164</v>
      </c>
      <c r="I3903" t="s">
        <v>90</v>
      </c>
    </row>
    <row r="3904" spans="1:9">
      <c r="A3904" t="str">
        <f t="shared" si="60"/>
        <v>C252015AllSexNon-Maori13</v>
      </c>
      <c r="B3904">
        <v>2015</v>
      </c>
      <c r="C3904" t="s">
        <v>118</v>
      </c>
      <c r="D3904" t="s">
        <v>120</v>
      </c>
      <c r="E3904">
        <v>13</v>
      </c>
      <c r="F3904" t="s">
        <v>153</v>
      </c>
      <c r="G3904">
        <v>48</v>
      </c>
      <c r="H3904">
        <v>21.161222060574001</v>
      </c>
      <c r="I3904" t="s">
        <v>91</v>
      </c>
    </row>
    <row r="3905" spans="1:9">
      <c r="A3905" t="str">
        <f t="shared" si="60"/>
        <v>C33-C342015AllSexNon-Maori13</v>
      </c>
      <c r="B3905">
        <v>2015</v>
      </c>
      <c r="C3905" t="s">
        <v>118</v>
      </c>
      <c r="D3905" t="s">
        <v>120</v>
      </c>
      <c r="E3905">
        <v>13</v>
      </c>
      <c r="F3905" t="s">
        <v>153</v>
      </c>
      <c r="G3905">
        <v>183</v>
      </c>
      <c r="H3905">
        <v>80.677159105938401</v>
      </c>
      <c r="I3905" t="s">
        <v>92</v>
      </c>
    </row>
    <row r="3906" spans="1:9">
      <c r="A3906" t="str">
        <f t="shared" si="60"/>
        <v>C432015AllSexNon-Maori13</v>
      </c>
      <c r="B3906">
        <v>2015</v>
      </c>
      <c r="C3906" t="s">
        <v>118</v>
      </c>
      <c r="D3906" t="s">
        <v>120</v>
      </c>
      <c r="E3906">
        <v>13</v>
      </c>
      <c r="F3906" t="s">
        <v>153</v>
      </c>
      <c r="G3906">
        <v>242</v>
      </c>
      <c r="H3906">
        <v>106.687827888727</v>
      </c>
      <c r="I3906" t="s">
        <v>93</v>
      </c>
    </row>
    <row r="3907" spans="1:9">
      <c r="A3907" t="str">
        <f t="shared" ref="A3907:A3970" si="61">I3907&amp;B3907&amp;C3907&amp;D3907&amp;E3907</f>
        <v>C502015AllSexNon-Maori13</v>
      </c>
      <c r="B3907">
        <v>2015</v>
      </c>
      <c r="C3907" t="s">
        <v>118</v>
      </c>
      <c r="D3907" t="s">
        <v>120</v>
      </c>
      <c r="E3907">
        <v>13</v>
      </c>
      <c r="F3907" t="s">
        <v>153</v>
      </c>
      <c r="G3907">
        <v>367</v>
      </c>
      <c r="H3907">
        <v>161.795177004805</v>
      </c>
      <c r="I3907" t="s">
        <v>102</v>
      </c>
    </row>
    <row r="3908" spans="1:9">
      <c r="A3908" t="str">
        <f t="shared" si="61"/>
        <v>C512015AllSexNon-Maori13</v>
      </c>
      <c r="B3908">
        <v>2015</v>
      </c>
      <c r="C3908" t="s">
        <v>118</v>
      </c>
      <c r="D3908" t="s">
        <v>120</v>
      </c>
      <c r="E3908">
        <v>13</v>
      </c>
      <c r="F3908" t="s">
        <v>153</v>
      </c>
      <c r="G3908">
        <v>3</v>
      </c>
      <c r="H3908">
        <v>1.32257637878587</v>
      </c>
      <c r="I3908" t="s">
        <v>106</v>
      </c>
    </row>
    <row r="3909" spans="1:9">
      <c r="A3909" t="str">
        <f t="shared" si="61"/>
        <v>C532015AllSexNon-Maori13</v>
      </c>
      <c r="B3909">
        <v>2015</v>
      </c>
      <c r="C3909" t="s">
        <v>118</v>
      </c>
      <c r="D3909" t="s">
        <v>120</v>
      </c>
      <c r="E3909">
        <v>13</v>
      </c>
      <c r="F3909" t="s">
        <v>153</v>
      </c>
      <c r="G3909">
        <v>8</v>
      </c>
      <c r="H3909">
        <v>3.5268703434290001</v>
      </c>
      <c r="I3909" t="s">
        <v>103</v>
      </c>
    </row>
    <row r="3910" spans="1:9">
      <c r="A3910" t="str">
        <f t="shared" si="61"/>
        <v>C54-C552015AllSexNon-Maori13</v>
      </c>
      <c r="B3910">
        <v>2015</v>
      </c>
      <c r="C3910" t="s">
        <v>118</v>
      </c>
      <c r="D3910" t="s">
        <v>120</v>
      </c>
      <c r="E3910">
        <v>13</v>
      </c>
      <c r="F3910" t="s">
        <v>153</v>
      </c>
      <c r="G3910">
        <v>66</v>
      </c>
      <c r="H3910">
        <v>29.0966803332892</v>
      </c>
      <c r="I3910" t="s">
        <v>104</v>
      </c>
    </row>
    <row r="3911" spans="1:9">
      <c r="A3911" t="str">
        <f t="shared" si="61"/>
        <v>C56-C572015AllSexNon-Maori13</v>
      </c>
      <c r="B3911">
        <v>2015</v>
      </c>
      <c r="C3911" t="s">
        <v>118</v>
      </c>
      <c r="D3911" t="s">
        <v>120</v>
      </c>
      <c r="E3911">
        <v>13</v>
      </c>
      <c r="F3911" t="s">
        <v>153</v>
      </c>
      <c r="G3911">
        <v>35</v>
      </c>
      <c r="H3911">
        <v>15.4300577525019</v>
      </c>
      <c r="I3911" t="s">
        <v>105</v>
      </c>
    </row>
    <row r="3912" spans="1:9">
      <c r="A3912" t="str">
        <f t="shared" si="61"/>
        <v>C612015AllSexNon-Maori13</v>
      </c>
      <c r="B3912">
        <v>2015</v>
      </c>
      <c r="C3912" t="s">
        <v>118</v>
      </c>
      <c r="D3912" t="s">
        <v>120</v>
      </c>
      <c r="E3912">
        <v>13</v>
      </c>
      <c r="F3912" t="s">
        <v>153</v>
      </c>
      <c r="G3912">
        <v>491</v>
      </c>
      <c r="H3912">
        <v>216.46166732795501</v>
      </c>
      <c r="I3912" t="s">
        <v>107</v>
      </c>
    </row>
    <row r="3913" spans="1:9">
      <c r="A3913" t="str">
        <f t="shared" si="61"/>
        <v>C622015AllSexNon-Maori13</v>
      </c>
      <c r="B3913">
        <v>2015</v>
      </c>
      <c r="C3913" t="s">
        <v>118</v>
      </c>
      <c r="D3913" t="s">
        <v>120</v>
      </c>
      <c r="E3913">
        <v>13</v>
      </c>
      <c r="F3913" t="s">
        <v>153</v>
      </c>
      <c r="G3913">
        <v>3</v>
      </c>
      <c r="H3913">
        <v>1.32257637878587</v>
      </c>
      <c r="I3913" t="s">
        <v>108</v>
      </c>
    </row>
    <row r="3914" spans="1:9">
      <c r="A3914" t="str">
        <f t="shared" si="61"/>
        <v>C64-C66, C682015AllSexNon-Maori13</v>
      </c>
      <c r="B3914">
        <v>2015</v>
      </c>
      <c r="C3914" t="s">
        <v>118</v>
      </c>
      <c r="D3914" t="s">
        <v>120</v>
      </c>
      <c r="E3914">
        <v>13</v>
      </c>
      <c r="F3914" t="s">
        <v>153</v>
      </c>
      <c r="G3914">
        <v>73</v>
      </c>
      <c r="H3914">
        <v>32.182691883789602</v>
      </c>
      <c r="I3914" t="s">
        <v>94</v>
      </c>
    </row>
    <row r="3915" spans="1:9">
      <c r="A3915" t="str">
        <f t="shared" si="61"/>
        <v>C672015AllSexNon-Maori13</v>
      </c>
      <c r="B3915">
        <v>2015</v>
      </c>
      <c r="C3915" t="s">
        <v>118</v>
      </c>
      <c r="D3915" t="s">
        <v>120</v>
      </c>
      <c r="E3915">
        <v>13</v>
      </c>
      <c r="F3915" t="s">
        <v>153</v>
      </c>
      <c r="G3915">
        <v>27</v>
      </c>
      <c r="H3915">
        <v>11.903187409072901</v>
      </c>
      <c r="I3915" t="s">
        <v>95</v>
      </c>
    </row>
    <row r="3916" spans="1:9">
      <c r="A3916" t="str">
        <f t="shared" si="61"/>
        <v>C712015AllSexNon-Maori13</v>
      </c>
      <c r="B3916">
        <v>2015</v>
      </c>
      <c r="C3916" t="s">
        <v>118</v>
      </c>
      <c r="D3916" t="s">
        <v>120</v>
      </c>
      <c r="E3916">
        <v>13</v>
      </c>
      <c r="F3916" t="s">
        <v>153</v>
      </c>
      <c r="G3916">
        <v>37</v>
      </c>
      <c r="H3916">
        <v>16.311775338359102</v>
      </c>
      <c r="I3916" t="s">
        <v>96</v>
      </c>
    </row>
    <row r="3917" spans="1:9">
      <c r="A3917" t="str">
        <f t="shared" si="61"/>
        <v>C732015AllSexNon-Maori13</v>
      </c>
      <c r="B3917">
        <v>2015</v>
      </c>
      <c r="C3917" t="s">
        <v>118</v>
      </c>
      <c r="D3917" t="s">
        <v>120</v>
      </c>
      <c r="E3917">
        <v>13</v>
      </c>
      <c r="F3917" t="s">
        <v>153</v>
      </c>
      <c r="G3917">
        <v>18</v>
      </c>
      <c r="H3917">
        <v>7.9354582727152501</v>
      </c>
      <c r="I3917" t="s">
        <v>97</v>
      </c>
    </row>
    <row r="3918" spans="1:9">
      <c r="A3918" t="str">
        <f t="shared" si="61"/>
        <v>C812015AllSexNon-Maori13</v>
      </c>
      <c r="B3918">
        <v>2015</v>
      </c>
      <c r="C3918" t="s">
        <v>118</v>
      </c>
      <c r="D3918" t="s">
        <v>120</v>
      </c>
      <c r="E3918">
        <v>13</v>
      </c>
      <c r="F3918" t="s">
        <v>153</v>
      </c>
      <c r="G3918">
        <v>9</v>
      </c>
      <c r="H3918">
        <v>3.9677291363576201</v>
      </c>
      <c r="I3918" t="s">
        <v>98</v>
      </c>
    </row>
    <row r="3919" spans="1:9">
      <c r="A3919" t="str">
        <f t="shared" si="61"/>
        <v>C82-C86, C962015AllSexNon-Maori13</v>
      </c>
      <c r="B3919">
        <v>2015</v>
      </c>
      <c r="C3919" t="s">
        <v>118</v>
      </c>
      <c r="D3919" t="s">
        <v>120</v>
      </c>
      <c r="E3919">
        <v>13</v>
      </c>
      <c r="F3919" t="s">
        <v>153</v>
      </c>
      <c r="G3919">
        <v>87</v>
      </c>
      <c r="H3919">
        <v>38.354714984790398</v>
      </c>
      <c r="I3919" t="s">
        <v>99</v>
      </c>
    </row>
    <row r="3920" spans="1:9">
      <c r="A3920" t="str">
        <f t="shared" si="61"/>
        <v>C902015AllSexNon-Maori13</v>
      </c>
      <c r="B3920">
        <v>2015</v>
      </c>
      <c r="C3920" t="s">
        <v>118</v>
      </c>
      <c r="D3920" t="s">
        <v>120</v>
      </c>
      <c r="E3920">
        <v>13</v>
      </c>
      <c r="F3920" t="s">
        <v>153</v>
      </c>
      <c r="G3920">
        <v>37</v>
      </c>
      <c r="H3920">
        <v>16.311775338359102</v>
      </c>
      <c r="I3920" t="s">
        <v>100</v>
      </c>
    </row>
    <row r="3921" spans="1:9">
      <c r="A3921" t="str">
        <f t="shared" si="61"/>
        <v>C91-C952015AllSexNon-Maori13</v>
      </c>
      <c r="B3921">
        <v>2015</v>
      </c>
      <c r="C3921" t="s">
        <v>118</v>
      </c>
      <c r="D3921" t="s">
        <v>120</v>
      </c>
      <c r="E3921">
        <v>13</v>
      </c>
      <c r="F3921" t="s">
        <v>153</v>
      </c>
      <c r="G3921">
        <v>67</v>
      </c>
      <c r="H3921">
        <v>29.537539126217901</v>
      </c>
      <c r="I3921" t="s">
        <v>101</v>
      </c>
    </row>
    <row r="3922" spans="1:9">
      <c r="A3922" t="str">
        <f t="shared" si="61"/>
        <v>D45-D472015AllSexNon-Maori13</v>
      </c>
      <c r="B3922">
        <v>2015</v>
      </c>
      <c r="C3922" t="s">
        <v>118</v>
      </c>
      <c r="D3922" t="s">
        <v>120</v>
      </c>
      <c r="E3922">
        <v>13</v>
      </c>
      <c r="F3922" t="s">
        <v>153</v>
      </c>
      <c r="G3922">
        <v>23</v>
      </c>
      <c r="H3922">
        <v>10.139752237358399</v>
      </c>
      <c r="I3922" t="s">
        <v>142</v>
      </c>
    </row>
    <row r="3923" spans="1:9">
      <c r="A3923" t="str">
        <f t="shared" si="61"/>
        <v>C00-C142015AllSexNon-Maori14</v>
      </c>
      <c r="B3923">
        <v>2015</v>
      </c>
      <c r="C3923" t="s">
        <v>118</v>
      </c>
      <c r="D3923" t="s">
        <v>120</v>
      </c>
      <c r="E3923">
        <v>14</v>
      </c>
      <c r="F3923" t="s">
        <v>154</v>
      </c>
      <c r="G3923">
        <v>51</v>
      </c>
      <c r="H3923">
        <v>24.421778480103399</v>
      </c>
      <c r="I3923" t="s">
        <v>86</v>
      </c>
    </row>
    <row r="3924" spans="1:9">
      <c r="A3924" t="str">
        <f t="shared" si="61"/>
        <v>C152015AllSexNon-Maori14</v>
      </c>
      <c r="B3924">
        <v>2015</v>
      </c>
      <c r="C3924" t="s">
        <v>118</v>
      </c>
      <c r="D3924" t="s">
        <v>120</v>
      </c>
      <c r="E3924">
        <v>14</v>
      </c>
      <c r="F3924" t="s">
        <v>154</v>
      </c>
      <c r="G3924">
        <v>45</v>
      </c>
      <c r="H3924">
        <v>21.548628070679499</v>
      </c>
      <c r="I3924" t="s">
        <v>87</v>
      </c>
    </row>
    <row r="3925" spans="1:9">
      <c r="A3925" t="str">
        <f t="shared" si="61"/>
        <v>C162015AllSexNon-Maori14</v>
      </c>
      <c r="B3925">
        <v>2015</v>
      </c>
      <c r="C3925" t="s">
        <v>118</v>
      </c>
      <c r="D3925" t="s">
        <v>120</v>
      </c>
      <c r="E3925">
        <v>14</v>
      </c>
      <c r="F3925" t="s">
        <v>154</v>
      </c>
      <c r="G3925">
        <v>33</v>
      </c>
      <c r="H3925">
        <v>15.802327251831599</v>
      </c>
      <c r="I3925" t="s">
        <v>88</v>
      </c>
    </row>
    <row r="3926" spans="1:9">
      <c r="A3926" t="str">
        <f t="shared" si="61"/>
        <v>C18-C212015AllSexNon-Maori14</v>
      </c>
      <c r="B3926">
        <v>2015</v>
      </c>
      <c r="C3926" t="s">
        <v>118</v>
      </c>
      <c r="D3926" t="s">
        <v>120</v>
      </c>
      <c r="E3926">
        <v>14</v>
      </c>
      <c r="F3926" t="s">
        <v>154</v>
      </c>
      <c r="G3926">
        <v>406</v>
      </c>
      <c r="H3926">
        <v>194.41651103768601</v>
      </c>
      <c r="I3926" t="s">
        <v>89</v>
      </c>
    </row>
    <row r="3927" spans="1:9">
      <c r="A3927" t="str">
        <f t="shared" si="61"/>
        <v>C222015AllSexNon-Maori14</v>
      </c>
      <c r="B3927">
        <v>2015</v>
      </c>
      <c r="C3927" t="s">
        <v>118</v>
      </c>
      <c r="D3927" t="s">
        <v>120</v>
      </c>
      <c r="E3927">
        <v>14</v>
      </c>
      <c r="F3927" t="s">
        <v>154</v>
      </c>
      <c r="G3927">
        <v>31</v>
      </c>
      <c r="H3927">
        <v>14.8446104486903</v>
      </c>
      <c r="I3927" t="s">
        <v>90</v>
      </c>
    </row>
    <row r="3928" spans="1:9">
      <c r="A3928" t="str">
        <f t="shared" si="61"/>
        <v>C252015AllSexNon-Maori14</v>
      </c>
      <c r="B3928">
        <v>2015</v>
      </c>
      <c r="C3928" t="s">
        <v>118</v>
      </c>
      <c r="D3928" t="s">
        <v>120</v>
      </c>
      <c r="E3928">
        <v>14</v>
      </c>
      <c r="F3928" t="s">
        <v>154</v>
      </c>
      <c r="G3928">
        <v>84</v>
      </c>
      <c r="H3928">
        <v>40.224105731935097</v>
      </c>
      <c r="I3928" t="s">
        <v>91</v>
      </c>
    </row>
    <row r="3929" spans="1:9">
      <c r="A3929" t="str">
        <f t="shared" si="61"/>
        <v>C33-C342015AllSexNon-Maori14</v>
      </c>
      <c r="B3929">
        <v>2015</v>
      </c>
      <c r="C3929" t="s">
        <v>118</v>
      </c>
      <c r="D3929" t="s">
        <v>120</v>
      </c>
      <c r="E3929">
        <v>14</v>
      </c>
      <c r="F3929" t="s">
        <v>154</v>
      </c>
      <c r="G3929">
        <v>275</v>
      </c>
      <c r="H3929">
        <v>131.68606043193</v>
      </c>
      <c r="I3929" t="s">
        <v>92</v>
      </c>
    </row>
    <row r="3930" spans="1:9">
      <c r="A3930" t="str">
        <f t="shared" si="61"/>
        <v>C432015AllSexNon-Maori14</v>
      </c>
      <c r="B3930">
        <v>2015</v>
      </c>
      <c r="C3930" t="s">
        <v>118</v>
      </c>
      <c r="D3930" t="s">
        <v>120</v>
      </c>
      <c r="E3930">
        <v>14</v>
      </c>
      <c r="F3930" t="s">
        <v>154</v>
      </c>
      <c r="G3930">
        <v>320</v>
      </c>
      <c r="H3930">
        <v>153.23468850261</v>
      </c>
      <c r="I3930" t="s">
        <v>93</v>
      </c>
    </row>
    <row r="3931" spans="1:9">
      <c r="A3931" t="str">
        <f t="shared" si="61"/>
        <v>C502015AllSexNon-Maori14</v>
      </c>
      <c r="B3931">
        <v>2015</v>
      </c>
      <c r="C3931" t="s">
        <v>118</v>
      </c>
      <c r="D3931" t="s">
        <v>120</v>
      </c>
      <c r="E3931">
        <v>14</v>
      </c>
      <c r="F3931" t="s">
        <v>154</v>
      </c>
      <c r="G3931">
        <v>450</v>
      </c>
      <c r="H3931">
        <v>215.48628070679499</v>
      </c>
      <c r="I3931" t="s">
        <v>102</v>
      </c>
    </row>
    <row r="3932" spans="1:9">
      <c r="A3932" t="str">
        <f t="shared" si="61"/>
        <v>C512015AllSexNon-Maori14</v>
      </c>
      <c r="B3932">
        <v>2015</v>
      </c>
      <c r="C3932" t="s">
        <v>118</v>
      </c>
      <c r="D3932" t="s">
        <v>120</v>
      </c>
      <c r="E3932">
        <v>14</v>
      </c>
      <c r="F3932" t="s">
        <v>154</v>
      </c>
      <c r="G3932">
        <v>3</v>
      </c>
      <c r="H3932">
        <v>1.43657520471197</v>
      </c>
      <c r="I3932" t="s">
        <v>106</v>
      </c>
    </row>
    <row r="3933" spans="1:9">
      <c r="A3933" t="str">
        <f t="shared" si="61"/>
        <v>C532015AllSexNon-Maori14</v>
      </c>
      <c r="B3933">
        <v>2015</v>
      </c>
      <c r="C3933" t="s">
        <v>118</v>
      </c>
      <c r="D3933" t="s">
        <v>120</v>
      </c>
      <c r="E3933">
        <v>14</v>
      </c>
      <c r="F3933" t="s">
        <v>154</v>
      </c>
      <c r="G3933">
        <v>5</v>
      </c>
      <c r="H3933">
        <v>2.3942920078532799</v>
      </c>
      <c r="I3933" t="s">
        <v>103</v>
      </c>
    </row>
    <row r="3934" spans="1:9">
      <c r="A3934" t="str">
        <f t="shared" si="61"/>
        <v>C54-C552015AllSexNon-Maori14</v>
      </c>
      <c r="B3934">
        <v>2015</v>
      </c>
      <c r="C3934" t="s">
        <v>118</v>
      </c>
      <c r="D3934" t="s">
        <v>120</v>
      </c>
      <c r="E3934">
        <v>14</v>
      </c>
      <c r="F3934" t="s">
        <v>154</v>
      </c>
      <c r="G3934">
        <v>68</v>
      </c>
      <c r="H3934">
        <v>32.5623713068046</v>
      </c>
      <c r="I3934" t="s">
        <v>104</v>
      </c>
    </row>
    <row r="3935" spans="1:9">
      <c r="A3935" t="str">
        <f t="shared" si="61"/>
        <v>C56-C572015AllSexNon-Maori14</v>
      </c>
      <c r="B3935">
        <v>2015</v>
      </c>
      <c r="C3935" t="s">
        <v>118</v>
      </c>
      <c r="D3935" t="s">
        <v>120</v>
      </c>
      <c r="E3935">
        <v>14</v>
      </c>
      <c r="F3935" t="s">
        <v>154</v>
      </c>
      <c r="G3935">
        <v>58</v>
      </c>
      <c r="H3935">
        <v>27.773787291097999</v>
      </c>
      <c r="I3935" t="s">
        <v>105</v>
      </c>
    </row>
    <row r="3936" spans="1:9">
      <c r="A3936" t="str">
        <f t="shared" si="61"/>
        <v>C612015AllSexNon-Maori14</v>
      </c>
      <c r="B3936">
        <v>2015</v>
      </c>
      <c r="C3936" t="s">
        <v>118</v>
      </c>
      <c r="D3936" t="s">
        <v>120</v>
      </c>
      <c r="E3936">
        <v>14</v>
      </c>
      <c r="F3936" t="s">
        <v>154</v>
      </c>
      <c r="G3936">
        <v>739</v>
      </c>
      <c r="H3936">
        <v>353.87635876071403</v>
      </c>
      <c r="I3936" t="s">
        <v>107</v>
      </c>
    </row>
    <row r="3937" spans="1:9">
      <c r="A3937" t="str">
        <f t="shared" si="61"/>
        <v>C622015AllSexNon-Maori14</v>
      </c>
      <c r="B3937">
        <v>2015</v>
      </c>
      <c r="C3937" t="s">
        <v>118</v>
      </c>
      <c r="D3937" t="s">
        <v>120</v>
      </c>
      <c r="E3937">
        <v>14</v>
      </c>
      <c r="F3937" t="s">
        <v>154</v>
      </c>
      <c r="G3937">
        <v>2</v>
      </c>
      <c r="H3937">
        <v>0.95771680314131102</v>
      </c>
      <c r="I3937" t="s">
        <v>108</v>
      </c>
    </row>
    <row r="3938" spans="1:9">
      <c r="A3938" t="str">
        <f t="shared" si="61"/>
        <v>C64-C66, C682015AllSexNon-Maori14</v>
      </c>
      <c r="B3938">
        <v>2015</v>
      </c>
      <c r="C3938" t="s">
        <v>118</v>
      </c>
      <c r="D3938" t="s">
        <v>120</v>
      </c>
      <c r="E3938">
        <v>14</v>
      </c>
      <c r="F3938" t="s">
        <v>154</v>
      </c>
      <c r="G3938">
        <v>91</v>
      </c>
      <c r="H3938">
        <v>43.576114542929702</v>
      </c>
      <c r="I3938" t="s">
        <v>94</v>
      </c>
    </row>
    <row r="3939" spans="1:9">
      <c r="A3939" t="str">
        <f t="shared" si="61"/>
        <v>C672015AllSexNon-Maori14</v>
      </c>
      <c r="B3939">
        <v>2015</v>
      </c>
      <c r="C3939" t="s">
        <v>118</v>
      </c>
      <c r="D3939" t="s">
        <v>120</v>
      </c>
      <c r="E3939">
        <v>14</v>
      </c>
      <c r="F3939" t="s">
        <v>154</v>
      </c>
      <c r="G3939">
        <v>49</v>
      </c>
      <c r="H3939">
        <v>23.4640616769621</v>
      </c>
      <c r="I3939" t="s">
        <v>95</v>
      </c>
    </row>
    <row r="3940" spans="1:9">
      <c r="A3940" t="str">
        <f t="shared" si="61"/>
        <v>C712015AllSexNon-Maori14</v>
      </c>
      <c r="B3940">
        <v>2015</v>
      </c>
      <c r="C3940" t="s">
        <v>118</v>
      </c>
      <c r="D3940" t="s">
        <v>120</v>
      </c>
      <c r="E3940">
        <v>14</v>
      </c>
      <c r="F3940" t="s">
        <v>154</v>
      </c>
      <c r="G3940">
        <v>37</v>
      </c>
      <c r="H3940">
        <v>17.7177608581143</v>
      </c>
      <c r="I3940" t="s">
        <v>96</v>
      </c>
    </row>
    <row r="3941" spans="1:9">
      <c r="A3941" t="str">
        <f t="shared" si="61"/>
        <v>C732015AllSexNon-Maori14</v>
      </c>
      <c r="B3941">
        <v>2015</v>
      </c>
      <c r="C3941" t="s">
        <v>118</v>
      </c>
      <c r="D3941" t="s">
        <v>120</v>
      </c>
      <c r="E3941">
        <v>14</v>
      </c>
      <c r="F3941" t="s">
        <v>154</v>
      </c>
      <c r="G3941">
        <v>24</v>
      </c>
      <c r="H3941">
        <v>11.492601637695699</v>
      </c>
      <c r="I3941" t="s">
        <v>97</v>
      </c>
    </row>
    <row r="3942" spans="1:9">
      <c r="A3942" t="str">
        <f t="shared" si="61"/>
        <v>C812015AllSexNon-Maori14</v>
      </c>
      <c r="B3942">
        <v>2015</v>
      </c>
      <c r="C3942" t="s">
        <v>118</v>
      </c>
      <c r="D3942" t="s">
        <v>120</v>
      </c>
      <c r="E3942">
        <v>14</v>
      </c>
      <c r="F3942" t="s">
        <v>154</v>
      </c>
      <c r="G3942">
        <v>6</v>
      </c>
      <c r="H3942">
        <v>2.8731504094239302</v>
      </c>
      <c r="I3942" t="s">
        <v>98</v>
      </c>
    </row>
    <row r="3943" spans="1:9">
      <c r="A3943" t="str">
        <f t="shared" si="61"/>
        <v>C82-C86, C962015AllSexNon-Maori14</v>
      </c>
      <c r="B3943">
        <v>2015</v>
      </c>
      <c r="C3943" t="s">
        <v>118</v>
      </c>
      <c r="D3943" t="s">
        <v>120</v>
      </c>
      <c r="E3943">
        <v>14</v>
      </c>
      <c r="F3943" t="s">
        <v>154</v>
      </c>
      <c r="G3943">
        <v>110</v>
      </c>
      <c r="H3943">
        <v>52.674424172772099</v>
      </c>
      <c r="I3943" t="s">
        <v>99</v>
      </c>
    </row>
    <row r="3944" spans="1:9">
      <c r="A3944" t="str">
        <f t="shared" si="61"/>
        <v>C902015AllSexNon-Maori14</v>
      </c>
      <c r="B3944">
        <v>2015</v>
      </c>
      <c r="C3944" t="s">
        <v>118</v>
      </c>
      <c r="D3944" t="s">
        <v>120</v>
      </c>
      <c r="E3944">
        <v>14</v>
      </c>
      <c r="F3944" t="s">
        <v>154</v>
      </c>
      <c r="G3944">
        <v>62</v>
      </c>
      <c r="H3944">
        <v>29.689220897380601</v>
      </c>
      <c r="I3944" t="s">
        <v>100</v>
      </c>
    </row>
    <row r="3945" spans="1:9">
      <c r="A3945" t="str">
        <f t="shared" si="61"/>
        <v>C91-C952015AllSexNon-Maori14</v>
      </c>
      <c r="B3945">
        <v>2015</v>
      </c>
      <c r="C3945" t="s">
        <v>118</v>
      </c>
      <c r="D3945" t="s">
        <v>120</v>
      </c>
      <c r="E3945">
        <v>14</v>
      </c>
      <c r="F3945" t="s">
        <v>154</v>
      </c>
      <c r="G3945">
        <v>70</v>
      </c>
      <c r="H3945">
        <v>33.520088109945902</v>
      </c>
      <c r="I3945" t="s">
        <v>101</v>
      </c>
    </row>
    <row r="3946" spans="1:9">
      <c r="A3946" t="str">
        <f t="shared" si="61"/>
        <v>D45-D472015AllSexNon-Maori14</v>
      </c>
      <c r="B3946">
        <v>2015</v>
      </c>
      <c r="C3946" t="s">
        <v>118</v>
      </c>
      <c r="D3946" t="s">
        <v>120</v>
      </c>
      <c r="E3946">
        <v>14</v>
      </c>
      <c r="F3946" t="s">
        <v>154</v>
      </c>
      <c r="G3946">
        <v>34</v>
      </c>
      <c r="H3946">
        <v>16.2811856534023</v>
      </c>
      <c r="I3946" t="s">
        <v>142</v>
      </c>
    </row>
    <row r="3947" spans="1:9">
      <c r="A3947" t="str">
        <f t="shared" si="61"/>
        <v>C00-C142015AllSexNon-Maori15</v>
      </c>
      <c r="B3947">
        <v>2015</v>
      </c>
      <c r="C3947" t="s">
        <v>118</v>
      </c>
      <c r="D3947" t="s">
        <v>120</v>
      </c>
      <c r="E3947">
        <v>15</v>
      </c>
      <c r="F3947" t="s">
        <v>155</v>
      </c>
      <c r="G3947">
        <v>51</v>
      </c>
      <c r="H3947">
        <v>33.101836827416101</v>
      </c>
      <c r="I3947" t="s">
        <v>86</v>
      </c>
    </row>
    <row r="3948" spans="1:9">
      <c r="A3948" t="str">
        <f t="shared" si="61"/>
        <v>C152015AllSexNon-Maori15</v>
      </c>
      <c r="B3948">
        <v>2015</v>
      </c>
      <c r="C3948" t="s">
        <v>118</v>
      </c>
      <c r="D3948" t="s">
        <v>120</v>
      </c>
      <c r="E3948">
        <v>15</v>
      </c>
      <c r="F3948" t="s">
        <v>155</v>
      </c>
      <c r="G3948">
        <v>44</v>
      </c>
      <c r="H3948">
        <v>28.558447458947199</v>
      </c>
      <c r="I3948" t="s">
        <v>87</v>
      </c>
    </row>
    <row r="3949" spans="1:9">
      <c r="A3949" t="str">
        <f t="shared" si="61"/>
        <v>C162015AllSexNon-Maori15</v>
      </c>
      <c r="B3949">
        <v>2015</v>
      </c>
      <c r="C3949" t="s">
        <v>118</v>
      </c>
      <c r="D3949" t="s">
        <v>120</v>
      </c>
      <c r="E3949">
        <v>15</v>
      </c>
      <c r="F3949" t="s">
        <v>155</v>
      </c>
      <c r="G3949">
        <v>51</v>
      </c>
      <c r="H3949">
        <v>33.101836827416101</v>
      </c>
      <c r="I3949" t="s">
        <v>88</v>
      </c>
    </row>
    <row r="3950" spans="1:9">
      <c r="A3950" t="str">
        <f t="shared" si="61"/>
        <v>C18-C212015AllSexNon-Maori15</v>
      </c>
      <c r="B3950">
        <v>2015</v>
      </c>
      <c r="C3950" t="s">
        <v>118</v>
      </c>
      <c r="D3950" t="s">
        <v>120</v>
      </c>
      <c r="E3950">
        <v>15</v>
      </c>
      <c r="F3950" t="s">
        <v>155</v>
      </c>
      <c r="G3950">
        <v>455</v>
      </c>
      <c r="H3950">
        <v>295.320308950477</v>
      </c>
      <c r="I3950" t="s">
        <v>89</v>
      </c>
    </row>
    <row r="3951" spans="1:9">
      <c r="A3951" t="str">
        <f t="shared" si="61"/>
        <v>C222015AllSexNon-Maori15</v>
      </c>
      <c r="B3951">
        <v>2015</v>
      </c>
      <c r="C3951" t="s">
        <v>118</v>
      </c>
      <c r="D3951" t="s">
        <v>120</v>
      </c>
      <c r="E3951">
        <v>15</v>
      </c>
      <c r="F3951" t="s">
        <v>155</v>
      </c>
      <c r="G3951">
        <v>50</v>
      </c>
      <c r="H3951">
        <v>32.452781203349097</v>
      </c>
      <c r="I3951" t="s">
        <v>90</v>
      </c>
    </row>
    <row r="3952" spans="1:9">
      <c r="A3952" t="str">
        <f t="shared" si="61"/>
        <v>C252015AllSexNon-Maori15</v>
      </c>
      <c r="B3952">
        <v>2015</v>
      </c>
      <c r="C3952" t="s">
        <v>118</v>
      </c>
      <c r="D3952" t="s">
        <v>120</v>
      </c>
      <c r="E3952">
        <v>15</v>
      </c>
      <c r="F3952" t="s">
        <v>155</v>
      </c>
      <c r="G3952">
        <v>79</v>
      </c>
      <c r="H3952">
        <v>51.275394301291598</v>
      </c>
      <c r="I3952" t="s">
        <v>91</v>
      </c>
    </row>
    <row r="3953" spans="1:9">
      <c r="A3953" t="str">
        <f t="shared" si="61"/>
        <v>C33-C342015AllSexNon-Maori15</v>
      </c>
      <c r="B3953">
        <v>2015</v>
      </c>
      <c r="C3953" t="s">
        <v>118</v>
      </c>
      <c r="D3953" t="s">
        <v>120</v>
      </c>
      <c r="E3953">
        <v>15</v>
      </c>
      <c r="F3953" t="s">
        <v>155</v>
      </c>
      <c r="G3953">
        <v>288</v>
      </c>
      <c r="H3953">
        <v>186.92801973129099</v>
      </c>
      <c r="I3953" t="s">
        <v>92</v>
      </c>
    </row>
    <row r="3954" spans="1:9">
      <c r="A3954" t="str">
        <f t="shared" si="61"/>
        <v>C432015AllSexNon-Maori15</v>
      </c>
      <c r="B3954">
        <v>2015</v>
      </c>
      <c r="C3954" t="s">
        <v>118</v>
      </c>
      <c r="D3954" t="s">
        <v>120</v>
      </c>
      <c r="E3954">
        <v>15</v>
      </c>
      <c r="F3954" t="s">
        <v>155</v>
      </c>
      <c r="G3954">
        <v>325</v>
      </c>
      <c r="H3954">
        <v>210.94307782176901</v>
      </c>
      <c r="I3954" t="s">
        <v>93</v>
      </c>
    </row>
    <row r="3955" spans="1:9">
      <c r="A3955" t="str">
        <f t="shared" si="61"/>
        <v>C502015AllSexNon-Maori15</v>
      </c>
      <c r="B3955">
        <v>2015</v>
      </c>
      <c r="C3955" t="s">
        <v>118</v>
      </c>
      <c r="D3955" t="s">
        <v>120</v>
      </c>
      <c r="E3955">
        <v>15</v>
      </c>
      <c r="F3955" t="s">
        <v>155</v>
      </c>
      <c r="G3955">
        <v>208</v>
      </c>
      <c r="H3955">
        <v>135.00356980593199</v>
      </c>
      <c r="I3955" t="s">
        <v>102</v>
      </c>
    </row>
    <row r="3956" spans="1:9">
      <c r="A3956" t="str">
        <f t="shared" si="61"/>
        <v>C512015AllSexNon-Maori15</v>
      </c>
      <c r="B3956">
        <v>2015</v>
      </c>
      <c r="C3956" t="s">
        <v>118</v>
      </c>
      <c r="D3956" t="s">
        <v>120</v>
      </c>
      <c r="E3956">
        <v>15</v>
      </c>
      <c r="F3956" t="s">
        <v>155</v>
      </c>
      <c r="G3956">
        <v>5</v>
      </c>
      <c r="H3956">
        <v>3.2452781203349099</v>
      </c>
      <c r="I3956" t="s">
        <v>106</v>
      </c>
    </row>
    <row r="3957" spans="1:9">
      <c r="A3957" t="str">
        <f t="shared" si="61"/>
        <v>C532015AllSexNon-Maori15</v>
      </c>
      <c r="B3957">
        <v>2015</v>
      </c>
      <c r="C3957" t="s">
        <v>118</v>
      </c>
      <c r="D3957" t="s">
        <v>120</v>
      </c>
      <c r="E3957">
        <v>15</v>
      </c>
      <c r="F3957" t="s">
        <v>155</v>
      </c>
      <c r="G3957">
        <v>2</v>
      </c>
      <c r="H3957">
        <v>1.2981112481339601</v>
      </c>
      <c r="I3957" t="s">
        <v>103</v>
      </c>
    </row>
    <row r="3958" spans="1:9">
      <c r="A3958" t="str">
        <f t="shared" si="61"/>
        <v>C54-C552015AllSexNon-Maori15</v>
      </c>
      <c r="B3958">
        <v>2015</v>
      </c>
      <c r="C3958" t="s">
        <v>118</v>
      </c>
      <c r="D3958" t="s">
        <v>120</v>
      </c>
      <c r="E3958">
        <v>15</v>
      </c>
      <c r="F3958" t="s">
        <v>155</v>
      </c>
      <c r="G3958">
        <v>69</v>
      </c>
      <c r="H3958">
        <v>44.784838060621802</v>
      </c>
      <c r="I3958" t="s">
        <v>104</v>
      </c>
    </row>
    <row r="3959" spans="1:9">
      <c r="A3959" t="str">
        <f t="shared" si="61"/>
        <v>C56-C572015AllSexNon-Maori15</v>
      </c>
      <c r="B3959">
        <v>2015</v>
      </c>
      <c r="C3959" t="s">
        <v>118</v>
      </c>
      <c r="D3959" t="s">
        <v>120</v>
      </c>
      <c r="E3959">
        <v>15</v>
      </c>
      <c r="F3959" t="s">
        <v>155</v>
      </c>
      <c r="G3959">
        <v>31</v>
      </c>
      <c r="H3959">
        <v>20.1207243460765</v>
      </c>
      <c r="I3959" t="s">
        <v>105</v>
      </c>
    </row>
    <row r="3960" spans="1:9">
      <c r="A3960" t="str">
        <f t="shared" si="61"/>
        <v>C612015AllSexNon-Maori15</v>
      </c>
      <c r="B3960">
        <v>2015</v>
      </c>
      <c r="C3960" t="s">
        <v>118</v>
      </c>
      <c r="D3960" t="s">
        <v>120</v>
      </c>
      <c r="E3960">
        <v>15</v>
      </c>
      <c r="F3960" t="s">
        <v>155</v>
      </c>
      <c r="G3960">
        <v>488</v>
      </c>
      <c r="H3960">
        <v>316.73914454468797</v>
      </c>
      <c r="I3960" t="s">
        <v>107</v>
      </c>
    </row>
    <row r="3961" spans="1:9">
      <c r="A3961" t="str">
        <f t="shared" si="61"/>
        <v>C622015AllSexNon-Maori15</v>
      </c>
      <c r="B3961">
        <v>2015</v>
      </c>
      <c r="C3961" t="s">
        <v>118</v>
      </c>
      <c r="D3961" t="s">
        <v>120</v>
      </c>
      <c r="E3961">
        <v>15</v>
      </c>
      <c r="F3961" t="s">
        <v>155</v>
      </c>
      <c r="G3961">
        <v>1</v>
      </c>
      <c r="H3961">
        <v>0.64905562406698203</v>
      </c>
      <c r="I3961" t="s">
        <v>108</v>
      </c>
    </row>
    <row r="3962" spans="1:9">
      <c r="A3962" t="str">
        <f t="shared" si="61"/>
        <v>C64-C66, C682015AllSexNon-Maori15</v>
      </c>
      <c r="B3962">
        <v>2015</v>
      </c>
      <c r="C3962" t="s">
        <v>118</v>
      </c>
      <c r="D3962" t="s">
        <v>120</v>
      </c>
      <c r="E3962">
        <v>15</v>
      </c>
      <c r="F3962" t="s">
        <v>155</v>
      </c>
      <c r="G3962">
        <v>87</v>
      </c>
      <c r="H3962">
        <v>56.467839293827502</v>
      </c>
      <c r="I3962" t="s">
        <v>94</v>
      </c>
    </row>
    <row r="3963" spans="1:9">
      <c r="A3963" t="str">
        <f t="shared" si="61"/>
        <v>C672015AllSexNon-Maori15</v>
      </c>
      <c r="B3963">
        <v>2015</v>
      </c>
      <c r="C3963" t="s">
        <v>118</v>
      </c>
      <c r="D3963" t="s">
        <v>120</v>
      </c>
      <c r="E3963">
        <v>15</v>
      </c>
      <c r="F3963" t="s">
        <v>155</v>
      </c>
      <c r="G3963">
        <v>78</v>
      </c>
      <c r="H3963">
        <v>50.626338677224602</v>
      </c>
      <c r="I3963" t="s">
        <v>95</v>
      </c>
    </row>
    <row r="3964" spans="1:9">
      <c r="A3964" t="str">
        <f t="shared" si="61"/>
        <v>C712015AllSexNon-Maori15</v>
      </c>
      <c r="B3964">
        <v>2015</v>
      </c>
      <c r="C3964" t="s">
        <v>118</v>
      </c>
      <c r="D3964" t="s">
        <v>120</v>
      </c>
      <c r="E3964">
        <v>15</v>
      </c>
      <c r="F3964" t="s">
        <v>155</v>
      </c>
      <c r="G3964">
        <v>33</v>
      </c>
      <c r="H3964">
        <v>21.4188355942104</v>
      </c>
      <c r="I3964" t="s">
        <v>96</v>
      </c>
    </row>
    <row r="3965" spans="1:9">
      <c r="A3965" t="str">
        <f t="shared" si="61"/>
        <v>C732015AllSexNon-Maori15</v>
      </c>
      <c r="B3965">
        <v>2015</v>
      </c>
      <c r="C3965" t="s">
        <v>118</v>
      </c>
      <c r="D3965" t="s">
        <v>120</v>
      </c>
      <c r="E3965">
        <v>15</v>
      </c>
      <c r="F3965" t="s">
        <v>155</v>
      </c>
      <c r="G3965">
        <v>18</v>
      </c>
      <c r="H3965">
        <v>11.683001233205699</v>
      </c>
      <c r="I3965" t="s">
        <v>97</v>
      </c>
    </row>
    <row r="3966" spans="1:9">
      <c r="A3966" t="str">
        <f t="shared" si="61"/>
        <v>C812015AllSexNon-Maori15</v>
      </c>
      <c r="B3966">
        <v>2015</v>
      </c>
      <c r="C3966" t="s">
        <v>118</v>
      </c>
      <c r="D3966" t="s">
        <v>120</v>
      </c>
      <c r="E3966">
        <v>15</v>
      </c>
      <c r="F3966" t="s">
        <v>155</v>
      </c>
      <c r="G3966">
        <v>3</v>
      </c>
      <c r="H3966">
        <v>1.9471668722009501</v>
      </c>
      <c r="I3966" t="s">
        <v>98</v>
      </c>
    </row>
    <row r="3967" spans="1:9">
      <c r="A3967" t="str">
        <f t="shared" si="61"/>
        <v>C82-C86, C962015AllSexNon-Maori15</v>
      </c>
      <c r="B3967">
        <v>2015</v>
      </c>
      <c r="C3967" t="s">
        <v>118</v>
      </c>
      <c r="D3967" t="s">
        <v>120</v>
      </c>
      <c r="E3967">
        <v>15</v>
      </c>
      <c r="F3967" t="s">
        <v>155</v>
      </c>
      <c r="G3967">
        <v>105</v>
      </c>
      <c r="H3967">
        <v>68.150840527033196</v>
      </c>
      <c r="I3967" t="s">
        <v>99</v>
      </c>
    </row>
    <row r="3968" spans="1:9">
      <c r="A3968" t="str">
        <f t="shared" si="61"/>
        <v>C902015AllSexNon-Maori15</v>
      </c>
      <c r="B3968">
        <v>2015</v>
      </c>
      <c r="C3968" t="s">
        <v>118</v>
      </c>
      <c r="D3968" t="s">
        <v>120</v>
      </c>
      <c r="E3968">
        <v>15</v>
      </c>
      <c r="F3968" t="s">
        <v>155</v>
      </c>
      <c r="G3968">
        <v>44</v>
      </c>
      <c r="H3968">
        <v>28.558447458947199</v>
      </c>
      <c r="I3968" t="s">
        <v>100</v>
      </c>
    </row>
    <row r="3969" spans="1:9">
      <c r="A3969" t="str">
        <f t="shared" si="61"/>
        <v>C91-C952015AllSexNon-Maori15</v>
      </c>
      <c r="B3969">
        <v>2015</v>
      </c>
      <c r="C3969" t="s">
        <v>118</v>
      </c>
      <c r="D3969" t="s">
        <v>120</v>
      </c>
      <c r="E3969">
        <v>15</v>
      </c>
      <c r="F3969" t="s">
        <v>155</v>
      </c>
      <c r="G3969">
        <v>81</v>
      </c>
      <c r="H3969">
        <v>52.573505549425597</v>
      </c>
      <c r="I3969" t="s">
        <v>101</v>
      </c>
    </row>
    <row r="3970" spans="1:9">
      <c r="A3970" t="str">
        <f t="shared" si="61"/>
        <v>D45-D472015AllSexNon-Maori15</v>
      </c>
      <c r="B3970">
        <v>2015</v>
      </c>
      <c r="C3970" t="s">
        <v>118</v>
      </c>
      <c r="D3970" t="s">
        <v>120</v>
      </c>
      <c r="E3970">
        <v>15</v>
      </c>
      <c r="F3970" t="s">
        <v>155</v>
      </c>
      <c r="G3970">
        <v>40</v>
      </c>
      <c r="H3970">
        <v>25.962224962679301</v>
      </c>
      <c r="I3970" t="s">
        <v>142</v>
      </c>
    </row>
    <row r="3971" spans="1:9">
      <c r="A3971" t="str">
        <f t="shared" ref="A3971:A4034" si="62">I3971&amp;B3971&amp;C3971&amp;D3971&amp;E3971</f>
        <v>C00-C142015AllSexNon-Maori16</v>
      </c>
      <c r="B3971">
        <v>2015</v>
      </c>
      <c r="C3971" t="s">
        <v>118</v>
      </c>
      <c r="D3971" t="s">
        <v>120</v>
      </c>
      <c r="E3971">
        <v>16</v>
      </c>
      <c r="F3971" t="s">
        <v>156</v>
      </c>
      <c r="G3971">
        <v>46</v>
      </c>
      <c r="H3971">
        <v>40.6324529635191</v>
      </c>
      <c r="I3971" t="s">
        <v>86</v>
      </c>
    </row>
    <row r="3972" spans="1:9">
      <c r="A3972" t="str">
        <f t="shared" si="62"/>
        <v>C152015AllSexNon-Maori16</v>
      </c>
      <c r="B3972">
        <v>2015</v>
      </c>
      <c r="C3972" t="s">
        <v>118</v>
      </c>
      <c r="D3972" t="s">
        <v>120</v>
      </c>
      <c r="E3972">
        <v>16</v>
      </c>
      <c r="F3972" t="s">
        <v>156</v>
      </c>
      <c r="G3972">
        <v>43</v>
      </c>
      <c r="H3972">
        <v>37.982510378941797</v>
      </c>
      <c r="I3972" t="s">
        <v>87</v>
      </c>
    </row>
    <row r="3973" spans="1:9">
      <c r="A3973" t="str">
        <f t="shared" si="62"/>
        <v>C162015AllSexNon-Maori16</v>
      </c>
      <c r="B3973">
        <v>2015</v>
      </c>
      <c r="C3973" t="s">
        <v>118</v>
      </c>
      <c r="D3973" t="s">
        <v>120</v>
      </c>
      <c r="E3973">
        <v>16</v>
      </c>
      <c r="F3973" t="s">
        <v>156</v>
      </c>
      <c r="G3973">
        <v>42</v>
      </c>
      <c r="H3973">
        <v>37.0991961840827</v>
      </c>
      <c r="I3973" t="s">
        <v>88</v>
      </c>
    </row>
    <row r="3974" spans="1:9">
      <c r="A3974" t="str">
        <f t="shared" si="62"/>
        <v>C18-C212015AllSexNon-Maori16</v>
      </c>
      <c r="B3974">
        <v>2015</v>
      </c>
      <c r="C3974" t="s">
        <v>118</v>
      </c>
      <c r="D3974" t="s">
        <v>120</v>
      </c>
      <c r="E3974">
        <v>16</v>
      </c>
      <c r="F3974" t="s">
        <v>156</v>
      </c>
      <c r="G3974">
        <v>478</v>
      </c>
      <c r="H3974">
        <v>422.22418514265502</v>
      </c>
      <c r="I3974" t="s">
        <v>89</v>
      </c>
    </row>
    <row r="3975" spans="1:9">
      <c r="A3975" t="str">
        <f t="shared" si="62"/>
        <v>C222015AllSexNon-Maori16</v>
      </c>
      <c r="B3975">
        <v>2015</v>
      </c>
      <c r="C3975" t="s">
        <v>118</v>
      </c>
      <c r="D3975" t="s">
        <v>120</v>
      </c>
      <c r="E3975">
        <v>16</v>
      </c>
      <c r="F3975" t="s">
        <v>156</v>
      </c>
      <c r="G3975">
        <v>46</v>
      </c>
      <c r="H3975">
        <v>40.6324529635191</v>
      </c>
      <c r="I3975" t="s">
        <v>90</v>
      </c>
    </row>
    <row r="3976" spans="1:9">
      <c r="A3976" t="str">
        <f t="shared" si="62"/>
        <v>C252015AllSexNon-Maori16</v>
      </c>
      <c r="B3976">
        <v>2015</v>
      </c>
      <c r="C3976" t="s">
        <v>118</v>
      </c>
      <c r="D3976" t="s">
        <v>120</v>
      </c>
      <c r="E3976">
        <v>16</v>
      </c>
      <c r="F3976" t="s">
        <v>156</v>
      </c>
      <c r="G3976">
        <v>91</v>
      </c>
      <c r="H3976">
        <v>80.381591732179103</v>
      </c>
      <c r="I3976" t="s">
        <v>91</v>
      </c>
    </row>
    <row r="3977" spans="1:9">
      <c r="A3977" t="str">
        <f t="shared" si="62"/>
        <v>C33-C342015AllSexNon-Maori16</v>
      </c>
      <c r="B3977">
        <v>2015</v>
      </c>
      <c r="C3977" t="s">
        <v>118</v>
      </c>
      <c r="D3977" t="s">
        <v>120</v>
      </c>
      <c r="E3977">
        <v>16</v>
      </c>
      <c r="F3977" t="s">
        <v>156</v>
      </c>
      <c r="G3977">
        <v>288</v>
      </c>
      <c r="H3977">
        <v>254.39448811942401</v>
      </c>
      <c r="I3977" t="s">
        <v>92</v>
      </c>
    </row>
    <row r="3978" spans="1:9">
      <c r="A3978" t="str">
        <f t="shared" si="62"/>
        <v>C432015AllSexNon-Maori16</v>
      </c>
      <c r="B3978">
        <v>2015</v>
      </c>
      <c r="C3978" t="s">
        <v>118</v>
      </c>
      <c r="D3978" t="s">
        <v>120</v>
      </c>
      <c r="E3978">
        <v>16</v>
      </c>
      <c r="F3978" t="s">
        <v>156</v>
      </c>
      <c r="G3978">
        <v>253</v>
      </c>
      <c r="H3978">
        <v>223.478491299355</v>
      </c>
      <c r="I3978" t="s">
        <v>93</v>
      </c>
    </row>
    <row r="3979" spans="1:9">
      <c r="A3979" t="str">
        <f t="shared" si="62"/>
        <v>C502015AllSexNon-Maori16</v>
      </c>
      <c r="B3979">
        <v>2015</v>
      </c>
      <c r="C3979" t="s">
        <v>118</v>
      </c>
      <c r="D3979" t="s">
        <v>120</v>
      </c>
      <c r="E3979">
        <v>16</v>
      </c>
      <c r="F3979" t="s">
        <v>156</v>
      </c>
      <c r="G3979">
        <v>201</v>
      </c>
      <c r="H3979">
        <v>177.54615316668099</v>
      </c>
      <c r="I3979" t="s">
        <v>102</v>
      </c>
    </row>
    <row r="3980" spans="1:9">
      <c r="A3980" t="str">
        <f t="shared" si="62"/>
        <v>C512015AllSexNon-Maori16</v>
      </c>
      <c r="B3980">
        <v>2015</v>
      </c>
      <c r="C3980" t="s">
        <v>118</v>
      </c>
      <c r="D3980" t="s">
        <v>120</v>
      </c>
      <c r="E3980">
        <v>16</v>
      </c>
      <c r="F3980" t="s">
        <v>156</v>
      </c>
      <c r="G3980">
        <v>7</v>
      </c>
      <c r="H3980">
        <v>6.1831993640137801</v>
      </c>
      <c r="I3980" t="s">
        <v>106</v>
      </c>
    </row>
    <row r="3981" spans="1:9">
      <c r="A3981" t="str">
        <f t="shared" si="62"/>
        <v>C532015AllSexNon-Maori16</v>
      </c>
      <c r="B3981">
        <v>2015</v>
      </c>
      <c r="C3981" t="s">
        <v>118</v>
      </c>
      <c r="D3981" t="s">
        <v>120</v>
      </c>
      <c r="E3981">
        <v>16</v>
      </c>
      <c r="F3981" t="s">
        <v>156</v>
      </c>
      <c r="G3981">
        <v>6</v>
      </c>
      <c r="H3981">
        <v>5.2998851691546696</v>
      </c>
      <c r="I3981" t="s">
        <v>103</v>
      </c>
    </row>
    <row r="3982" spans="1:9">
      <c r="A3982" t="str">
        <f t="shared" si="62"/>
        <v>C54-C552015AllSexNon-Maori16</v>
      </c>
      <c r="B3982">
        <v>2015</v>
      </c>
      <c r="C3982" t="s">
        <v>118</v>
      </c>
      <c r="D3982" t="s">
        <v>120</v>
      </c>
      <c r="E3982">
        <v>16</v>
      </c>
      <c r="F3982" t="s">
        <v>156</v>
      </c>
      <c r="G3982">
        <v>46</v>
      </c>
      <c r="H3982">
        <v>40.6324529635191</v>
      </c>
      <c r="I3982" t="s">
        <v>104</v>
      </c>
    </row>
    <row r="3983" spans="1:9">
      <c r="A3983" t="str">
        <f t="shared" si="62"/>
        <v>C56-C572015AllSexNon-Maori16</v>
      </c>
      <c r="B3983">
        <v>2015</v>
      </c>
      <c r="C3983" t="s">
        <v>118</v>
      </c>
      <c r="D3983" t="s">
        <v>120</v>
      </c>
      <c r="E3983">
        <v>16</v>
      </c>
      <c r="F3983" t="s">
        <v>156</v>
      </c>
      <c r="G3983">
        <v>34</v>
      </c>
      <c r="H3983">
        <v>30.032682625209802</v>
      </c>
      <c r="I3983" t="s">
        <v>105</v>
      </c>
    </row>
    <row r="3984" spans="1:9">
      <c r="A3984" t="str">
        <f t="shared" si="62"/>
        <v>C612015AllSexNon-Maori16</v>
      </c>
      <c r="B3984">
        <v>2015</v>
      </c>
      <c r="C3984" t="s">
        <v>118</v>
      </c>
      <c r="D3984" t="s">
        <v>120</v>
      </c>
      <c r="E3984">
        <v>16</v>
      </c>
      <c r="F3984" t="s">
        <v>156</v>
      </c>
      <c r="G3984">
        <v>316</v>
      </c>
      <c r="H3984">
        <v>279.12728557547899</v>
      </c>
      <c r="I3984" t="s">
        <v>107</v>
      </c>
    </row>
    <row r="3985" spans="1:9">
      <c r="A3985" t="str">
        <f t="shared" si="62"/>
        <v>C64-C66, C682015AllSexNon-Maori16</v>
      </c>
      <c r="B3985">
        <v>2015</v>
      </c>
      <c r="C3985" t="s">
        <v>118</v>
      </c>
      <c r="D3985" t="s">
        <v>120</v>
      </c>
      <c r="E3985">
        <v>16</v>
      </c>
      <c r="F3985" t="s">
        <v>156</v>
      </c>
      <c r="G3985">
        <v>60</v>
      </c>
      <c r="H3985">
        <v>52.998851691546697</v>
      </c>
      <c r="I3985" t="s">
        <v>94</v>
      </c>
    </row>
    <row r="3986" spans="1:9">
      <c r="A3986" t="str">
        <f t="shared" si="62"/>
        <v>C672015AllSexNon-Maori16</v>
      </c>
      <c r="B3986">
        <v>2015</v>
      </c>
      <c r="C3986" t="s">
        <v>118</v>
      </c>
      <c r="D3986" t="s">
        <v>120</v>
      </c>
      <c r="E3986">
        <v>16</v>
      </c>
      <c r="F3986" t="s">
        <v>156</v>
      </c>
      <c r="G3986">
        <v>63</v>
      </c>
      <c r="H3986">
        <v>55.648794276124001</v>
      </c>
      <c r="I3986" t="s">
        <v>95</v>
      </c>
    </row>
    <row r="3987" spans="1:9">
      <c r="A3987" t="str">
        <f t="shared" si="62"/>
        <v>C712015AllSexNon-Maori16</v>
      </c>
      <c r="B3987">
        <v>2015</v>
      </c>
      <c r="C3987" t="s">
        <v>118</v>
      </c>
      <c r="D3987" t="s">
        <v>120</v>
      </c>
      <c r="E3987">
        <v>16</v>
      </c>
      <c r="F3987" t="s">
        <v>156</v>
      </c>
      <c r="G3987">
        <v>29</v>
      </c>
      <c r="H3987">
        <v>25.616111650914199</v>
      </c>
      <c r="I3987" t="s">
        <v>96</v>
      </c>
    </row>
    <row r="3988" spans="1:9">
      <c r="A3988" t="str">
        <f t="shared" si="62"/>
        <v>C732015AllSexNon-Maori16</v>
      </c>
      <c r="B3988">
        <v>2015</v>
      </c>
      <c r="C3988" t="s">
        <v>118</v>
      </c>
      <c r="D3988" t="s">
        <v>120</v>
      </c>
      <c r="E3988">
        <v>16</v>
      </c>
      <c r="F3988" t="s">
        <v>156</v>
      </c>
      <c r="G3988">
        <v>16</v>
      </c>
      <c r="H3988">
        <v>14.133027117745799</v>
      </c>
      <c r="I3988" t="s">
        <v>97</v>
      </c>
    </row>
    <row r="3989" spans="1:9">
      <c r="A3989" t="str">
        <f t="shared" si="62"/>
        <v>C812015AllSexNon-Maori16</v>
      </c>
      <c r="B3989">
        <v>2015</v>
      </c>
      <c r="C3989" t="s">
        <v>118</v>
      </c>
      <c r="D3989" t="s">
        <v>120</v>
      </c>
      <c r="E3989">
        <v>16</v>
      </c>
      <c r="F3989" t="s">
        <v>156</v>
      </c>
      <c r="G3989">
        <v>2</v>
      </c>
      <c r="H3989">
        <v>1.76662838971822</v>
      </c>
      <c r="I3989" t="s">
        <v>98</v>
      </c>
    </row>
    <row r="3990" spans="1:9">
      <c r="A3990" t="str">
        <f t="shared" si="62"/>
        <v>C82-C86, C962015AllSexNon-Maori16</v>
      </c>
      <c r="B3990">
        <v>2015</v>
      </c>
      <c r="C3990" t="s">
        <v>118</v>
      </c>
      <c r="D3990" t="s">
        <v>120</v>
      </c>
      <c r="E3990">
        <v>16</v>
      </c>
      <c r="F3990" t="s">
        <v>156</v>
      </c>
      <c r="G3990">
        <v>112</v>
      </c>
      <c r="H3990">
        <v>98.931189824220496</v>
      </c>
      <c r="I3990" t="s">
        <v>99</v>
      </c>
    </row>
    <row r="3991" spans="1:9">
      <c r="A3991" t="str">
        <f t="shared" si="62"/>
        <v>C902015AllSexNon-Maori16</v>
      </c>
      <c r="B3991">
        <v>2015</v>
      </c>
      <c r="C3991" t="s">
        <v>118</v>
      </c>
      <c r="D3991" t="s">
        <v>120</v>
      </c>
      <c r="E3991">
        <v>16</v>
      </c>
      <c r="F3991" t="s">
        <v>156</v>
      </c>
      <c r="G3991">
        <v>50</v>
      </c>
      <c r="H3991">
        <v>44.165709742955599</v>
      </c>
      <c r="I3991" t="s">
        <v>100</v>
      </c>
    </row>
    <row r="3992" spans="1:9">
      <c r="A3992" t="str">
        <f t="shared" si="62"/>
        <v>C91-C952015AllSexNon-Maori16</v>
      </c>
      <c r="B3992">
        <v>2015</v>
      </c>
      <c r="C3992" t="s">
        <v>118</v>
      </c>
      <c r="D3992" t="s">
        <v>120</v>
      </c>
      <c r="E3992">
        <v>16</v>
      </c>
      <c r="F3992" t="s">
        <v>156</v>
      </c>
      <c r="G3992">
        <v>59</v>
      </c>
      <c r="H3992">
        <v>52.115537496687601</v>
      </c>
      <c r="I3992" t="s">
        <v>101</v>
      </c>
    </row>
    <row r="3993" spans="1:9">
      <c r="A3993" t="str">
        <f t="shared" si="62"/>
        <v>D45-D472015AllSexNon-Maori16</v>
      </c>
      <c r="B3993">
        <v>2015</v>
      </c>
      <c r="C3993" t="s">
        <v>118</v>
      </c>
      <c r="D3993" t="s">
        <v>120</v>
      </c>
      <c r="E3993">
        <v>16</v>
      </c>
      <c r="F3993" t="s">
        <v>156</v>
      </c>
      <c r="G3993">
        <v>34</v>
      </c>
      <c r="H3993">
        <v>30.032682625209802</v>
      </c>
      <c r="I3993" t="s">
        <v>142</v>
      </c>
    </row>
    <row r="3994" spans="1:9">
      <c r="A3994" t="str">
        <f t="shared" si="62"/>
        <v>C00-C142015AllSexNon-Maori17</v>
      </c>
      <c r="B3994">
        <v>2015</v>
      </c>
      <c r="C3994" t="s">
        <v>118</v>
      </c>
      <c r="D3994" t="s">
        <v>120</v>
      </c>
      <c r="E3994">
        <v>17</v>
      </c>
      <c r="F3994" t="s">
        <v>157</v>
      </c>
      <c r="G3994">
        <v>28</v>
      </c>
      <c r="H3994">
        <v>35.206840186093302</v>
      </c>
      <c r="I3994" t="s">
        <v>86</v>
      </c>
    </row>
    <row r="3995" spans="1:9">
      <c r="A3995" t="str">
        <f t="shared" si="62"/>
        <v>C152015AllSexNon-Maori17</v>
      </c>
      <c r="B3995">
        <v>2015</v>
      </c>
      <c r="C3995" t="s">
        <v>118</v>
      </c>
      <c r="D3995" t="s">
        <v>120</v>
      </c>
      <c r="E3995">
        <v>17</v>
      </c>
      <c r="F3995" t="s">
        <v>157</v>
      </c>
      <c r="G3995">
        <v>31</v>
      </c>
      <c r="H3995">
        <v>38.9790016346033</v>
      </c>
      <c r="I3995" t="s">
        <v>87</v>
      </c>
    </row>
    <row r="3996" spans="1:9">
      <c r="A3996" t="str">
        <f t="shared" si="62"/>
        <v>C162015AllSexNon-Maori17</v>
      </c>
      <c r="B3996">
        <v>2015</v>
      </c>
      <c r="C3996" t="s">
        <v>118</v>
      </c>
      <c r="D3996" t="s">
        <v>120</v>
      </c>
      <c r="E3996">
        <v>17</v>
      </c>
      <c r="F3996" t="s">
        <v>157</v>
      </c>
      <c r="G3996">
        <v>33</v>
      </c>
      <c r="H3996">
        <v>41.493775933610003</v>
      </c>
      <c r="I3996" t="s">
        <v>88</v>
      </c>
    </row>
    <row r="3997" spans="1:9">
      <c r="A3997" t="str">
        <f t="shared" si="62"/>
        <v>C18-C212015AllSexNon-Maori17</v>
      </c>
      <c r="B3997">
        <v>2015</v>
      </c>
      <c r="C3997" t="s">
        <v>118</v>
      </c>
      <c r="D3997" t="s">
        <v>120</v>
      </c>
      <c r="E3997">
        <v>17</v>
      </c>
      <c r="F3997" t="s">
        <v>157</v>
      </c>
      <c r="G3997">
        <v>408</v>
      </c>
      <c r="H3997">
        <v>513.01395699735997</v>
      </c>
      <c r="I3997" t="s">
        <v>89</v>
      </c>
    </row>
    <row r="3998" spans="1:9">
      <c r="A3998" t="str">
        <f t="shared" si="62"/>
        <v>C222015AllSexNon-Maori17</v>
      </c>
      <c r="B3998">
        <v>2015</v>
      </c>
      <c r="C3998" t="s">
        <v>118</v>
      </c>
      <c r="D3998" t="s">
        <v>120</v>
      </c>
      <c r="E3998">
        <v>17</v>
      </c>
      <c r="F3998" t="s">
        <v>157</v>
      </c>
      <c r="G3998">
        <v>22</v>
      </c>
      <c r="H3998">
        <v>27.6625172890733</v>
      </c>
      <c r="I3998" t="s">
        <v>90</v>
      </c>
    </row>
    <row r="3999" spans="1:9">
      <c r="A3999" t="str">
        <f t="shared" si="62"/>
        <v>C252015AllSexNon-Maori17</v>
      </c>
      <c r="B3999">
        <v>2015</v>
      </c>
      <c r="C3999" t="s">
        <v>118</v>
      </c>
      <c r="D3999" t="s">
        <v>120</v>
      </c>
      <c r="E3999">
        <v>17</v>
      </c>
      <c r="F3999" t="s">
        <v>157</v>
      </c>
      <c r="G3999">
        <v>63</v>
      </c>
      <c r="H3999">
        <v>79.215390418709902</v>
      </c>
      <c r="I3999" t="s">
        <v>91</v>
      </c>
    </row>
    <row r="4000" spans="1:9">
      <c r="A4000" t="str">
        <f t="shared" si="62"/>
        <v>C33-C342015AllSexNon-Maori17</v>
      </c>
      <c r="B4000">
        <v>2015</v>
      </c>
      <c r="C4000" t="s">
        <v>118</v>
      </c>
      <c r="D4000" t="s">
        <v>120</v>
      </c>
      <c r="E4000">
        <v>17</v>
      </c>
      <c r="F4000" t="s">
        <v>157</v>
      </c>
      <c r="G4000">
        <v>237</v>
      </c>
      <c r="H4000">
        <v>298.00075443229002</v>
      </c>
      <c r="I4000" t="s">
        <v>92</v>
      </c>
    </row>
    <row r="4001" spans="1:9">
      <c r="A4001" t="str">
        <f t="shared" si="62"/>
        <v>C432015AllSexNon-Maori17</v>
      </c>
      <c r="B4001">
        <v>2015</v>
      </c>
      <c r="C4001" t="s">
        <v>118</v>
      </c>
      <c r="D4001" t="s">
        <v>120</v>
      </c>
      <c r="E4001">
        <v>17</v>
      </c>
      <c r="F4001" t="s">
        <v>157</v>
      </c>
      <c r="G4001">
        <v>232</v>
      </c>
      <c r="H4001">
        <v>291.713818684773</v>
      </c>
      <c r="I4001" t="s">
        <v>93</v>
      </c>
    </row>
    <row r="4002" spans="1:9">
      <c r="A4002" t="str">
        <f t="shared" si="62"/>
        <v>C502015AllSexNon-Maori17</v>
      </c>
      <c r="B4002">
        <v>2015</v>
      </c>
      <c r="C4002" t="s">
        <v>118</v>
      </c>
      <c r="D4002" t="s">
        <v>120</v>
      </c>
      <c r="E4002">
        <v>17</v>
      </c>
      <c r="F4002" t="s">
        <v>157</v>
      </c>
      <c r="G4002">
        <v>174</v>
      </c>
      <c r="H4002">
        <v>218.78536401357999</v>
      </c>
      <c r="I4002" t="s">
        <v>102</v>
      </c>
    </row>
    <row r="4003" spans="1:9">
      <c r="A4003" t="str">
        <f t="shared" si="62"/>
        <v>C512015AllSexNon-Maori17</v>
      </c>
      <c r="B4003">
        <v>2015</v>
      </c>
      <c r="C4003" t="s">
        <v>118</v>
      </c>
      <c r="D4003" t="s">
        <v>120</v>
      </c>
      <c r="E4003">
        <v>17</v>
      </c>
      <c r="F4003" t="s">
        <v>157</v>
      </c>
      <c r="G4003">
        <v>5</v>
      </c>
      <c r="H4003">
        <v>6.2869357475166598</v>
      </c>
      <c r="I4003" t="s">
        <v>106</v>
      </c>
    </row>
    <row r="4004" spans="1:9">
      <c r="A4004" t="str">
        <f t="shared" si="62"/>
        <v>C532015AllSexNon-Maori17</v>
      </c>
      <c r="B4004">
        <v>2015</v>
      </c>
      <c r="C4004" t="s">
        <v>118</v>
      </c>
      <c r="D4004" t="s">
        <v>120</v>
      </c>
      <c r="E4004">
        <v>17</v>
      </c>
      <c r="F4004" t="s">
        <v>157</v>
      </c>
      <c r="G4004">
        <v>3</v>
      </c>
      <c r="H4004">
        <v>3.7721614485099999</v>
      </c>
      <c r="I4004" t="s">
        <v>103</v>
      </c>
    </row>
    <row r="4005" spans="1:9">
      <c r="A4005" t="str">
        <f t="shared" si="62"/>
        <v>C54-C552015AllSexNon-Maori17</v>
      </c>
      <c r="B4005">
        <v>2015</v>
      </c>
      <c r="C4005" t="s">
        <v>118</v>
      </c>
      <c r="D4005" t="s">
        <v>120</v>
      </c>
      <c r="E4005">
        <v>17</v>
      </c>
      <c r="F4005" t="s">
        <v>157</v>
      </c>
      <c r="G4005">
        <v>24</v>
      </c>
      <c r="H4005">
        <v>30.177291588079999</v>
      </c>
      <c r="I4005" t="s">
        <v>104</v>
      </c>
    </row>
    <row r="4006" spans="1:9">
      <c r="A4006" t="str">
        <f t="shared" si="62"/>
        <v>C56-C572015AllSexNon-Maori17</v>
      </c>
      <c r="B4006">
        <v>2015</v>
      </c>
      <c r="C4006" t="s">
        <v>118</v>
      </c>
      <c r="D4006" t="s">
        <v>120</v>
      </c>
      <c r="E4006">
        <v>17</v>
      </c>
      <c r="F4006" t="s">
        <v>157</v>
      </c>
      <c r="G4006">
        <v>25</v>
      </c>
      <c r="H4006">
        <v>31.434678737583301</v>
      </c>
      <c r="I4006" t="s">
        <v>105</v>
      </c>
    </row>
    <row r="4007" spans="1:9">
      <c r="A4007" t="str">
        <f t="shared" si="62"/>
        <v>C612015AllSexNon-Maori17</v>
      </c>
      <c r="B4007">
        <v>2015</v>
      </c>
      <c r="C4007" t="s">
        <v>118</v>
      </c>
      <c r="D4007" t="s">
        <v>120</v>
      </c>
      <c r="E4007">
        <v>17</v>
      </c>
      <c r="F4007" t="s">
        <v>157</v>
      </c>
      <c r="G4007">
        <v>179</v>
      </c>
      <c r="H4007">
        <v>225.07229976109599</v>
      </c>
      <c r="I4007" t="s">
        <v>107</v>
      </c>
    </row>
    <row r="4008" spans="1:9">
      <c r="A4008" t="str">
        <f t="shared" si="62"/>
        <v>C64-C66, C682015AllSexNon-Maori17</v>
      </c>
      <c r="B4008">
        <v>2015</v>
      </c>
      <c r="C4008" t="s">
        <v>118</v>
      </c>
      <c r="D4008" t="s">
        <v>120</v>
      </c>
      <c r="E4008">
        <v>17</v>
      </c>
      <c r="F4008" t="s">
        <v>157</v>
      </c>
      <c r="G4008">
        <v>53</v>
      </c>
      <c r="H4008">
        <v>66.6415189236766</v>
      </c>
      <c r="I4008" t="s">
        <v>94</v>
      </c>
    </row>
    <row r="4009" spans="1:9">
      <c r="A4009" t="str">
        <f t="shared" si="62"/>
        <v>C672015AllSexNon-Maori17</v>
      </c>
      <c r="B4009">
        <v>2015</v>
      </c>
      <c r="C4009" t="s">
        <v>118</v>
      </c>
      <c r="D4009" t="s">
        <v>120</v>
      </c>
      <c r="E4009">
        <v>17</v>
      </c>
      <c r="F4009" t="s">
        <v>157</v>
      </c>
      <c r="G4009">
        <v>63</v>
      </c>
      <c r="H4009">
        <v>79.215390418709902</v>
      </c>
      <c r="I4009" t="s">
        <v>95</v>
      </c>
    </row>
    <row r="4010" spans="1:9">
      <c r="A4010" t="str">
        <f t="shared" si="62"/>
        <v>C712015AllSexNon-Maori17</v>
      </c>
      <c r="B4010">
        <v>2015</v>
      </c>
      <c r="C4010" t="s">
        <v>118</v>
      </c>
      <c r="D4010" t="s">
        <v>120</v>
      </c>
      <c r="E4010">
        <v>17</v>
      </c>
      <c r="F4010" t="s">
        <v>157</v>
      </c>
      <c r="G4010">
        <v>20</v>
      </c>
      <c r="H4010">
        <v>25.1477429900666</v>
      </c>
      <c r="I4010" t="s">
        <v>96</v>
      </c>
    </row>
    <row r="4011" spans="1:9">
      <c r="A4011" t="str">
        <f t="shared" si="62"/>
        <v>C732015AllSexNon-Maori17</v>
      </c>
      <c r="B4011">
        <v>2015</v>
      </c>
      <c r="C4011" t="s">
        <v>118</v>
      </c>
      <c r="D4011" t="s">
        <v>120</v>
      </c>
      <c r="E4011">
        <v>17</v>
      </c>
      <c r="F4011" t="s">
        <v>157</v>
      </c>
      <c r="G4011">
        <v>11</v>
      </c>
      <c r="H4011">
        <v>13.8312586445367</v>
      </c>
      <c r="I4011" t="s">
        <v>97</v>
      </c>
    </row>
    <row r="4012" spans="1:9">
      <c r="A4012" t="str">
        <f t="shared" si="62"/>
        <v>C812015AllSexNon-Maori17</v>
      </c>
      <c r="B4012">
        <v>2015</v>
      </c>
      <c r="C4012" t="s">
        <v>118</v>
      </c>
      <c r="D4012" t="s">
        <v>120</v>
      </c>
      <c r="E4012">
        <v>17</v>
      </c>
      <c r="F4012" t="s">
        <v>157</v>
      </c>
      <c r="G4012">
        <v>1</v>
      </c>
      <c r="H4012">
        <v>1.25738714950333</v>
      </c>
      <c r="I4012" t="s">
        <v>98</v>
      </c>
    </row>
    <row r="4013" spans="1:9">
      <c r="A4013" t="str">
        <f t="shared" si="62"/>
        <v>C82-C86, C962015AllSexNon-Maori17</v>
      </c>
      <c r="B4013">
        <v>2015</v>
      </c>
      <c r="C4013" t="s">
        <v>118</v>
      </c>
      <c r="D4013" t="s">
        <v>120</v>
      </c>
      <c r="E4013">
        <v>17</v>
      </c>
      <c r="F4013" t="s">
        <v>157</v>
      </c>
      <c r="G4013">
        <v>93</v>
      </c>
      <c r="H4013">
        <v>116.93700490381001</v>
      </c>
      <c r="I4013" t="s">
        <v>99</v>
      </c>
    </row>
    <row r="4014" spans="1:9">
      <c r="A4014" t="str">
        <f t="shared" si="62"/>
        <v>C902015AllSexNon-Maori17</v>
      </c>
      <c r="B4014">
        <v>2015</v>
      </c>
      <c r="C4014" t="s">
        <v>118</v>
      </c>
      <c r="D4014" t="s">
        <v>120</v>
      </c>
      <c r="E4014">
        <v>17</v>
      </c>
      <c r="F4014" t="s">
        <v>157</v>
      </c>
      <c r="G4014">
        <v>50</v>
      </c>
      <c r="H4014">
        <v>62.869357475166602</v>
      </c>
      <c r="I4014" t="s">
        <v>100</v>
      </c>
    </row>
    <row r="4015" spans="1:9">
      <c r="A4015" t="str">
        <f t="shared" si="62"/>
        <v>C91-C952015AllSexNon-Maori17</v>
      </c>
      <c r="B4015">
        <v>2015</v>
      </c>
      <c r="C4015" t="s">
        <v>118</v>
      </c>
      <c r="D4015" t="s">
        <v>120</v>
      </c>
      <c r="E4015">
        <v>17</v>
      </c>
      <c r="F4015" t="s">
        <v>157</v>
      </c>
      <c r="G4015">
        <v>66</v>
      </c>
      <c r="H4015">
        <v>82.987551867219906</v>
      </c>
      <c r="I4015" t="s">
        <v>101</v>
      </c>
    </row>
    <row r="4016" spans="1:9">
      <c r="A4016" t="str">
        <f t="shared" si="62"/>
        <v>D45-D472015AllSexNon-Maori17</v>
      </c>
      <c r="B4016">
        <v>2015</v>
      </c>
      <c r="C4016" t="s">
        <v>118</v>
      </c>
      <c r="D4016" t="s">
        <v>120</v>
      </c>
      <c r="E4016">
        <v>17</v>
      </c>
      <c r="F4016" t="s">
        <v>157</v>
      </c>
      <c r="G4016">
        <v>44</v>
      </c>
      <c r="H4016">
        <v>55.3250345781466</v>
      </c>
      <c r="I4016" t="s">
        <v>142</v>
      </c>
    </row>
    <row r="4017" spans="1:9">
      <c r="A4017" t="str">
        <f t="shared" si="62"/>
        <v>C00-C142015AllSexNon-Maori18</v>
      </c>
      <c r="B4017">
        <v>2015</v>
      </c>
      <c r="C4017" t="s">
        <v>118</v>
      </c>
      <c r="D4017" t="s">
        <v>120</v>
      </c>
      <c r="E4017">
        <v>18</v>
      </c>
      <c r="F4017" t="s">
        <v>20</v>
      </c>
      <c r="G4017">
        <v>32</v>
      </c>
      <c r="H4017">
        <v>41.120534566949402</v>
      </c>
      <c r="I4017" t="s">
        <v>86</v>
      </c>
    </row>
    <row r="4018" spans="1:9">
      <c r="A4018" t="str">
        <f t="shared" si="62"/>
        <v>C152015AllSexNon-Maori18</v>
      </c>
      <c r="B4018">
        <v>2015</v>
      </c>
      <c r="C4018" t="s">
        <v>118</v>
      </c>
      <c r="D4018" t="s">
        <v>120</v>
      </c>
      <c r="E4018">
        <v>18</v>
      </c>
      <c r="F4018" t="s">
        <v>20</v>
      </c>
      <c r="G4018">
        <v>46</v>
      </c>
      <c r="H4018">
        <v>59.110768439989698</v>
      </c>
      <c r="I4018" t="s">
        <v>87</v>
      </c>
    </row>
    <row r="4019" spans="1:9">
      <c r="A4019" t="str">
        <f t="shared" si="62"/>
        <v>C162015AllSexNon-Maori18</v>
      </c>
      <c r="B4019">
        <v>2015</v>
      </c>
      <c r="C4019" t="s">
        <v>118</v>
      </c>
      <c r="D4019" t="s">
        <v>120</v>
      </c>
      <c r="E4019">
        <v>18</v>
      </c>
      <c r="F4019" t="s">
        <v>20</v>
      </c>
      <c r="G4019">
        <v>43</v>
      </c>
      <c r="H4019">
        <v>55.255718324338197</v>
      </c>
      <c r="I4019" t="s">
        <v>88</v>
      </c>
    </row>
    <row r="4020" spans="1:9">
      <c r="A4020" t="str">
        <f t="shared" si="62"/>
        <v>C18-C212015AllSexNon-Maori18</v>
      </c>
      <c r="B4020">
        <v>2015</v>
      </c>
      <c r="C4020" t="s">
        <v>118</v>
      </c>
      <c r="D4020" t="s">
        <v>120</v>
      </c>
      <c r="E4020">
        <v>18</v>
      </c>
      <c r="F4020" t="s">
        <v>20</v>
      </c>
      <c r="G4020">
        <v>416</v>
      </c>
      <c r="H4020">
        <v>534.56694937034194</v>
      </c>
      <c r="I4020" t="s">
        <v>89</v>
      </c>
    </row>
    <row r="4021" spans="1:9">
      <c r="A4021" t="str">
        <f t="shared" si="62"/>
        <v>C222015AllSexNon-Maori18</v>
      </c>
      <c r="B4021">
        <v>2015</v>
      </c>
      <c r="C4021" t="s">
        <v>118</v>
      </c>
      <c r="D4021" t="s">
        <v>120</v>
      </c>
      <c r="E4021">
        <v>18</v>
      </c>
      <c r="F4021" t="s">
        <v>20</v>
      </c>
      <c r="G4021">
        <v>29</v>
      </c>
      <c r="H4021">
        <v>37.265484451297901</v>
      </c>
      <c r="I4021" t="s">
        <v>90</v>
      </c>
    </row>
    <row r="4022" spans="1:9">
      <c r="A4022" t="str">
        <f t="shared" si="62"/>
        <v>C252015AllSexNon-Maori18</v>
      </c>
      <c r="B4022">
        <v>2015</v>
      </c>
      <c r="C4022" t="s">
        <v>118</v>
      </c>
      <c r="D4022" t="s">
        <v>120</v>
      </c>
      <c r="E4022">
        <v>18</v>
      </c>
      <c r="F4022" t="s">
        <v>20</v>
      </c>
      <c r="G4022">
        <v>73</v>
      </c>
      <c r="H4022">
        <v>93.806219480853301</v>
      </c>
      <c r="I4022" t="s">
        <v>91</v>
      </c>
    </row>
    <row r="4023" spans="1:9">
      <c r="A4023" t="str">
        <f t="shared" si="62"/>
        <v>C33-C342015AllSexNon-Maori18</v>
      </c>
      <c r="B4023">
        <v>2015</v>
      </c>
      <c r="C4023" t="s">
        <v>118</v>
      </c>
      <c r="D4023" t="s">
        <v>120</v>
      </c>
      <c r="E4023">
        <v>18</v>
      </c>
      <c r="F4023" t="s">
        <v>20</v>
      </c>
      <c r="G4023">
        <v>199</v>
      </c>
      <c r="H4023">
        <v>255.71832433821601</v>
      </c>
      <c r="I4023" t="s">
        <v>92</v>
      </c>
    </row>
    <row r="4024" spans="1:9">
      <c r="A4024" t="str">
        <f t="shared" si="62"/>
        <v>C432015AllSexNon-Maori18</v>
      </c>
      <c r="B4024">
        <v>2015</v>
      </c>
      <c r="C4024" t="s">
        <v>118</v>
      </c>
      <c r="D4024" t="s">
        <v>120</v>
      </c>
      <c r="E4024">
        <v>18</v>
      </c>
      <c r="F4024" t="s">
        <v>20</v>
      </c>
      <c r="G4024">
        <v>209</v>
      </c>
      <c r="H4024">
        <v>268.56849139038798</v>
      </c>
      <c r="I4024" t="s">
        <v>93</v>
      </c>
    </row>
    <row r="4025" spans="1:9">
      <c r="A4025" t="str">
        <f t="shared" si="62"/>
        <v>C502015AllSexNon-Maori18</v>
      </c>
      <c r="B4025">
        <v>2015</v>
      </c>
      <c r="C4025" t="s">
        <v>118</v>
      </c>
      <c r="D4025" t="s">
        <v>120</v>
      </c>
      <c r="E4025">
        <v>18</v>
      </c>
      <c r="F4025" t="s">
        <v>20</v>
      </c>
      <c r="G4025">
        <v>180</v>
      </c>
      <c r="H4025">
        <v>231.30300693909001</v>
      </c>
      <c r="I4025" t="s">
        <v>102</v>
      </c>
    </row>
    <row r="4026" spans="1:9">
      <c r="A4026" t="str">
        <f t="shared" si="62"/>
        <v>C512015AllSexNon-Maori18</v>
      </c>
      <c r="B4026">
        <v>2015</v>
      </c>
      <c r="C4026" t="s">
        <v>118</v>
      </c>
      <c r="D4026" t="s">
        <v>120</v>
      </c>
      <c r="E4026">
        <v>18</v>
      </c>
      <c r="F4026" t="s">
        <v>20</v>
      </c>
      <c r="G4026">
        <v>10</v>
      </c>
      <c r="H4026">
        <v>12.850167052171701</v>
      </c>
      <c r="I4026" t="s">
        <v>106</v>
      </c>
    </row>
    <row r="4027" spans="1:9">
      <c r="A4027" t="str">
        <f t="shared" si="62"/>
        <v>C532015AllSexNon-Maori18</v>
      </c>
      <c r="B4027">
        <v>2015</v>
      </c>
      <c r="C4027" t="s">
        <v>118</v>
      </c>
      <c r="D4027" t="s">
        <v>120</v>
      </c>
      <c r="E4027">
        <v>18</v>
      </c>
      <c r="F4027" t="s">
        <v>20</v>
      </c>
      <c r="G4027">
        <v>4</v>
      </c>
      <c r="H4027">
        <v>5.14006682086867</v>
      </c>
      <c r="I4027" t="s">
        <v>103</v>
      </c>
    </row>
    <row r="4028" spans="1:9">
      <c r="A4028" t="str">
        <f t="shared" si="62"/>
        <v>C54-C552015AllSexNon-Maori18</v>
      </c>
      <c r="B4028">
        <v>2015</v>
      </c>
      <c r="C4028" t="s">
        <v>118</v>
      </c>
      <c r="D4028" t="s">
        <v>120</v>
      </c>
      <c r="E4028">
        <v>18</v>
      </c>
      <c r="F4028" t="s">
        <v>20</v>
      </c>
      <c r="G4028">
        <v>26</v>
      </c>
      <c r="H4028">
        <v>33.4104343356464</v>
      </c>
      <c r="I4028" t="s">
        <v>104</v>
      </c>
    </row>
    <row r="4029" spans="1:9">
      <c r="A4029" t="str">
        <f t="shared" si="62"/>
        <v>C56-C572015AllSexNon-Maori18</v>
      </c>
      <c r="B4029">
        <v>2015</v>
      </c>
      <c r="C4029" t="s">
        <v>118</v>
      </c>
      <c r="D4029" t="s">
        <v>120</v>
      </c>
      <c r="E4029">
        <v>18</v>
      </c>
      <c r="F4029" t="s">
        <v>20</v>
      </c>
      <c r="G4029">
        <v>35</v>
      </c>
      <c r="H4029">
        <v>44.975584682600903</v>
      </c>
      <c r="I4029" t="s">
        <v>105</v>
      </c>
    </row>
    <row r="4030" spans="1:9">
      <c r="A4030" t="str">
        <f t="shared" si="62"/>
        <v>C612015AllSexNon-Maori18</v>
      </c>
      <c r="B4030">
        <v>2015</v>
      </c>
      <c r="C4030" t="s">
        <v>118</v>
      </c>
      <c r="D4030" t="s">
        <v>120</v>
      </c>
      <c r="E4030">
        <v>18</v>
      </c>
      <c r="F4030" t="s">
        <v>20</v>
      </c>
      <c r="G4030">
        <v>164</v>
      </c>
      <c r="H4030">
        <v>210.74273965561599</v>
      </c>
      <c r="I4030" t="s">
        <v>107</v>
      </c>
    </row>
    <row r="4031" spans="1:9">
      <c r="A4031" t="str">
        <f t="shared" si="62"/>
        <v>C64-C66, C682015AllSexNon-Maori18</v>
      </c>
      <c r="B4031">
        <v>2015</v>
      </c>
      <c r="C4031" t="s">
        <v>118</v>
      </c>
      <c r="D4031" t="s">
        <v>120</v>
      </c>
      <c r="E4031">
        <v>18</v>
      </c>
      <c r="F4031" t="s">
        <v>20</v>
      </c>
      <c r="G4031">
        <v>42</v>
      </c>
      <c r="H4031">
        <v>53.970701619121101</v>
      </c>
      <c r="I4031" t="s">
        <v>94</v>
      </c>
    </row>
    <row r="4032" spans="1:9">
      <c r="A4032" t="str">
        <f t="shared" si="62"/>
        <v>C672015AllSexNon-Maori18</v>
      </c>
      <c r="B4032">
        <v>2015</v>
      </c>
      <c r="C4032" t="s">
        <v>118</v>
      </c>
      <c r="D4032" t="s">
        <v>120</v>
      </c>
      <c r="E4032">
        <v>18</v>
      </c>
      <c r="F4032" t="s">
        <v>20</v>
      </c>
      <c r="G4032">
        <v>88</v>
      </c>
      <c r="H4032">
        <v>113.081470059111</v>
      </c>
      <c r="I4032" t="s">
        <v>95</v>
      </c>
    </row>
    <row r="4033" spans="1:9">
      <c r="A4033" t="str">
        <f t="shared" si="62"/>
        <v>C712015AllSexNon-Maori18</v>
      </c>
      <c r="B4033">
        <v>2015</v>
      </c>
      <c r="C4033" t="s">
        <v>118</v>
      </c>
      <c r="D4033" t="s">
        <v>120</v>
      </c>
      <c r="E4033">
        <v>18</v>
      </c>
      <c r="F4033" t="s">
        <v>20</v>
      </c>
      <c r="G4033">
        <v>14</v>
      </c>
      <c r="H4033">
        <v>17.9902338730403</v>
      </c>
      <c r="I4033" t="s">
        <v>96</v>
      </c>
    </row>
    <row r="4034" spans="1:9">
      <c r="A4034" t="str">
        <f t="shared" si="62"/>
        <v>C732015AllSexNon-Maori18</v>
      </c>
      <c r="B4034">
        <v>2015</v>
      </c>
      <c r="C4034" t="s">
        <v>118</v>
      </c>
      <c r="D4034" t="s">
        <v>120</v>
      </c>
      <c r="E4034">
        <v>18</v>
      </c>
      <c r="F4034" t="s">
        <v>20</v>
      </c>
      <c r="G4034">
        <v>3</v>
      </c>
      <c r="H4034">
        <v>3.8550501156514998</v>
      </c>
      <c r="I4034" t="s">
        <v>97</v>
      </c>
    </row>
    <row r="4035" spans="1:9">
      <c r="A4035" t="str">
        <f t="shared" ref="A4035:A4098" si="63">I4035&amp;B4035&amp;C4035&amp;D4035&amp;E4035</f>
        <v>C812015AllSexNon-Maori18</v>
      </c>
      <c r="B4035">
        <v>2015</v>
      </c>
      <c r="C4035" t="s">
        <v>118</v>
      </c>
      <c r="D4035" t="s">
        <v>120</v>
      </c>
      <c r="E4035">
        <v>18</v>
      </c>
      <c r="F4035" t="s">
        <v>20</v>
      </c>
      <c r="G4035">
        <v>2</v>
      </c>
      <c r="H4035">
        <v>2.5700334104343399</v>
      </c>
      <c r="I4035" t="s">
        <v>98</v>
      </c>
    </row>
    <row r="4036" spans="1:9">
      <c r="A4036" t="str">
        <f t="shared" si="63"/>
        <v>C82-C86, C962015AllSexNon-Maori18</v>
      </c>
      <c r="B4036">
        <v>2015</v>
      </c>
      <c r="C4036" t="s">
        <v>118</v>
      </c>
      <c r="D4036" t="s">
        <v>120</v>
      </c>
      <c r="E4036">
        <v>18</v>
      </c>
      <c r="F4036" t="s">
        <v>20</v>
      </c>
      <c r="G4036">
        <v>78</v>
      </c>
      <c r="H4036">
        <v>100.231303006939</v>
      </c>
      <c r="I4036" t="s">
        <v>99</v>
      </c>
    </row>
    <row r="4037" spans="1:9">
      <c r="A4037" t="str">
        <f t="shared" si="63"/>
        <v>C902015AllSexNon-Maori18</v>
      </c>
      <c r="B4037">
        <v>2015</v>
      </c>
      <c r="C4037" t="s">
        <v>118</v>
      </c>
      <c r="D4037" t="s">
        <v>120</v>
      </c>
      <c r="E4037">
        <v>18</v>
      </c>
      <c r="F4037" t="s">
        <v>20</v>
      </c>
      <c r="G4037">
        <v>40</v>
      </c>
      <c r="H4037">
        <v>51.400668208686703</v>
      </c>
      <c r="I4037" t="s">
        <v>100</v>
      </c>
    </row>
    <row r="4038" spans="1:9">
      <c r="A4038" t="str">
        <f t="shared" si="63"/>
        <v>C91-C952015AllSexNon-Maori18</v>
      </c>
      <c r="B4038">
        <v>2015</v>
      </c>
      <c r="C4038" t="s">
        <v>118</v>
      </c>
      <c r="D4038" t="s">
        <v>120</v>
      </c>
      <c r="E4038">
        <v>18</v>
      </c>
      <c r="F4038" t="s">
        <v>20</v>
      </c>
      <c r="G4038">
        <v>85</v>
      </c>
      <c r="H4038">
        <v>109.22641994345901</v>
      </c>
      <c r="I4038" t="s">
        <v>101</v>
      </c>
    </row>
    <row r="4039" spans="1:9">
      <c r="A4039" t="str">
        <f t="shared" si="63"/>
        <v>D45-D472015AllSexNon-Maori18</v>
      </c>
      <c r="B4039">
        <v>2015</v>
      </c>
      <c r="C4039" t="s">
        <v>118</v>
      </c>
      <c r="D4039" t="s">
        <v>120</v>
      </c>
      <c r="E4039">
        <v>18</v>
      </c>
      <c r="F4039" t="s">
        <v>20</v>
      </c>
      <c r="G4039">
        <v>45</v>
      </c>
      <c r="H4039">
        <v>57.825751734772602</v>
      </c>
      <c r="I4039" t="s">
        <v>142</v>
      </c>
    </row>
    <row r="4040" spans="1:9">
      <c r="A4040" t="str">
        <f t="shared" si="63"/>
        <v>C64-C66, C682016AllSexMaori1</v>
      </c>
      <c r="B4040">
        <v>2016</v>
      </c>
      <c r="C4040" t="s">
        <v>118</v>
      </c>
      <c r="D4040" t="s">
        <v>119</v>
      </c>
      <c r="E4040">
        <v>1</v>
      </c>
      <c r="F4040" t="s">
        <v>140</v>
      </c>
      <c r="G4040">
        <v>1</v>
      </c>
      <c r="H4040">
        <v>1.21521448535667</v>
      </c>
      <c r="I4040" t="s">
        <v>94</v>
      </c>
    </row>
    <row r="4041" spans="1:9">
      <c r="A4041" t="str">
        <f t="shared" si="63"/>
        <v>C82-C86, C962016AllSexMaori1</v>
      </c>
      <c r="B4041">
        <v>2016</v>
      </c>
      <c r="C4041" t="s">
        <v>118</v>
      </c>
      <c r="D4041" t="s">
        <v>119</v>
      </c>
      <c r="E4041">
        <v>1</v>
      </c>
      <c r="F4041" t="s">
        <v>140</v>
      </c>
      <c r="G4041">
        <v>5</v>
      </c>
      <c r="H4041">
        <v>6.0760724267833304</v>
      </c>
      <c r="I4041" t="s">
        <v>99</v>
      </c>
    </row>
    <row r="4042" spans="1:9">
      <c r="A4042" t="str">
        <f t="shared" si="63"/>
        <v>C91-C952016AllSexMaori1</v>
      </c>
      <c r="B4042">
        <v>2016</v>
      </c>
      <c r="C4042" t="s">
        <v>118</v>
      </c>
      <c r="D4042" t="s">
        <v>119</v>
      </c>
      <c r="E4042">
        <v>1</v>
      </c>
      <c r="F4042" t="s">
        <v>140</v>
      </c>
      <c r="G4042">
        <v>7</v>
      </c>
      <c r="H4042">
        <v>8.5065013974966597</v>
      </c>
      <c r="I4042" t="s">
        <v>101</v>
      </c>
    </row>
    <row r="4043" spans="1:9">
      <c r="A4043" t="str">
        <f t="shared" si="63"/>
        <v>C18-C212016AllSexMaori2</v>
      </c>
      <c r="B4043">
        <v>2016</v>
      </c>
      <c r="C4043" t="s">
        <v>118</v>
      </c>
      <c r="D4043" t="s">
        <v>119</v>
      </c>
      <c r="E4043">
        <v>2</v>
      </c>
      <c r="F4043" t="s">
        <v>141</v>
      </c>
      <c r="G4043">
        <v>1</v>
      </c>
      <c r="H4043">
        <v>1.20048019207683</v>
      </c>
      <c r="I4043" t="s">
        <v>89</v>
      </c>
    </row>
    <row r="4044" spans="1:9">
      <c r="A4044" t="str">
        <f t="shared" si="63"/>
        <v>C712016AllSexMaori2</v>
      </c>
      <c r="B4044">
        <v>2016</v>
      </c>
      <c r="C4044" t="s">
        <v>118</v>
      </c>
      <c r="D4044" t="s">
        <v>119</v>
      </c>
      <c r="E4044">
        <v>2</v>
      </c>
      <c r="F4044" t="s">
        <v>141</v>
      </c>
      <c r="G4044">
        <v>3</v>
      </c>
      <c r="H4044">
        <v>3.6014405762304902</v>
      </c>
      <c r="I4044" t="s">
        <v>96</v>
      </c>
    </row>
    <row r="4045" spans="1:9">
      <c r="A4045" t="str">
        <f t="shared" si="63"/>
        <v>C82-C86, C962016AllSexMaori2</v>
      </c>
      <c r="B4045">
        <v>2016</v>
      </c>
      <c r="C4045" t="s">
        <v>118</v>
      </c>
      <c r="D4045" t="s">
        <v>119</v>
      </c>
      <c r="E4045">
        <v>2</v>
      </c>
      <c r="F4045" t="s">
        <v>141</v>
      </c>
      <c r="G4045">
        <v>3</v>
      </c>
      <c r="H4045">
        <v>3.6014405762304902</v>
      </c>
      <c r="I4045" t="s">
        <v>99</v>
      </c>
    </row>
    <row r="4046" spans="1:9">
      <c r="A4046" t="str">
        <f t="shared" si="63"/>
        <v>C91-C952016AllSexMaori2</v>
      </c>
      <c r="B4046">
        <v>2016</v>
      </c>
      <c r="C4046" t="s">
        <v>118</v>
      </c>
      <c r="D4046" t="s">
        <v>119</v>
      </c>
      <c r="E4046">
        <v>2</v>
      </c>
      <c r="F4046" t="s">
        <v>141</v>
      </c>
      <c r="G4046">
        <v>3</v>
      </c>
      <c r="H4046">
        <v>3.6014405762304902</v>
      </c>
      <c r="I4046" t="s">
        <v>101</v>
      </c>
    </row>
    <row r="4047" spans="1:9">
      <c r="A4047" t="str">
        <f t="shared" si="63"/>
        <v>C432016AllSexMaori3</v>
      </c>
      <c r="B4047">
        <v>2016</v>
      </c>
      <c r="C4047" t="s">
        <v>118</v>
      </c>
      <c r="D4047" t="s">
        <v>119</v>
      </c>
      <c r="E4047">
        <v>3</v>
      </c>
      <c r="F4047" t="s">
        <v>143</v>
      </c>
      <c r="G4047">
        <v>1</v>
      </c>
      <c r="H4047">
        <v>1.40350877192982</v>
      </c>
      <c r="I4047" t="s">
        <v>93</v>
      </c>
    </row>
    <row r="4048" spans="1:9">
      <c r="A4048" t="str">
        <f t="shared" si="63"/>
        <v>C502016AllSexMaori3</v>
      </c>
      <c r="B4048">
        <v>2016</v>
      </c>
      <c r="C4048" t="s">
        <v>118</v>
      </c>
      <c r="D4048" t="s">
        <v>119</v>
      </c>
      <c r="E4048">
        <v>3</v>
      </c>
      <c r="F4048" t="s">
        <v>143</v>
      </c>
      <c r="G4048">
        <v>1</v>
      </c>
      <c r="H4048">
        <v>1.40350877192982</v>
      </c>
      <c r="I4048" t="s">
        <v>102</v>
      </c>
    </row>
    <row r="4049" spans="1:9">
      <c r="A4049" t="str">
        <f t="shared" si="63"/>
        <v>C56-C572016AllSexMaori3</v>
      </c>
      <c r="B4049">
        <v>2016</v>
      </c>
      <c r="C4049" t="s">
        <v>118</v>
      </c>
      <c r="D4049" t="s">
        <v>119</v>
      </c>
      <c r="E4049">
        <v>3</v>
      </c>
      <c r="F4049" t="s">
        <v>143</v>
      </c>
      <c r="G4049">
        <v>1</v>
      </c>
      <c r="H4049">
        <v>1.40350877192982</v>
      </c>
      <c r="I4049" t="s">
        <v>105</v>
      </c>
    </row>
    <row r="4050" spans="1:9">
      <c r="A4050" t="str">
        <f t="shared" si="63"/>
        <v>C712016AllSexMaori3</v>
      </c>
      <c r="B4050">
        <v>2016</v>
      </c>
      <c r="C4050" t="s">
        <v>118</v>
      </c>
      <c r="D4050" t="s">
        <v>119</v>
      </c>
      <c r="E4050">
        <v>3</v>
      </c>
      <c r="F4050" t="s">
        <v>143</v>
      </c>
      <c r="G4050">
        <v>1</v>
      </c>
      <c r="H4050">
        <v>1.40350877192982</v>
      </c>
      <c r="I4050" t="s">
        <v>96</v>
      </c>
    </row>
    <row r="4051" spans="1:9">
      <c r="A4051" t="str">
        <f t="shared" si="63"/>
        <v>C812016AllSexMaori3</v>
      </c>
      <c r="B4051">
        <v>2016</v>
      </c>
      <c r="C4051" t="s">
        <v>118</v>
      </c>
      <c r="D4051" t="s">
        <v>119</v>
      </c>
      <c r="E4051">
        <v>3</v>
      </c>
      <c r="F4051" t="s">
        <v>143</v>
      </c>
      <c r="G4051">
        <v>1</v>
      </c>
      <c r="H4051">
        <v>1.40350877192982</v>
      </c>
      <c r="I4051" t="s">
        <v>98</v>
      </c>
    </row>
    <row r="4052" spans="1:9">
      <c r="A4052" t="str">
        <f t="shared" si="63"/>
        <v>C82-C86, C962016AllSexMaori3</v>
      </c>
      <c r="B4052">
        <v>2016</v>
      </c>
      <c r="C4052" t="s">
        <v>118</v>
      </c>
      <c r="D4052" t="s">
        <v>119</v>
      </c>
      <c r="E4052">
        <v>3</v>
      </c>
      <c r="F4052" t="s">
        <v>143</v>
      </c>
      <c r="G4052">
        <v>2</v>
      </c>
      <c r="H4052">
        <v>2.8070175438596499</v>
      </c>
      <c r="I4052" t="s">
        <v>99</v>
      </c>
    </row>
    <row r="4053" spans="1:9">
      <c r="A4053" t="str">
        <f t="shared" si="63"/>
        <v>C91-C952016AllSexMaori3</v>
      </c>
      <c r="B4053">
        <v>2016</v>
      </c>
      <c r="C4053" t="s">
        <v>118</v>
      </c>
      <c r="D4053" t="s">
        <v>119</v>
      </c>
      <c r="E4053">
        <v>3</v>
      </c>
      <c r="F4053" t="s">
        <v>143</v>
      </c>
      <c r="G4053">
        <v>3</v>
      </c>
      <c r="H4053">
        <v>4.2105263157894699</v>
      </c>
      <c r="I4053" t="s">
        <v>101</v>
      </c>
    </row>
    <row r="4054" spans="1:9">
      <c r="A4054" t="str">
        <f t="shared" si="63"/>
        <v>C162016AllSexMaori4</v>
      </c>
      <c r="B4054">
        <v>2016</v>
      </c>
      <c r="C4054" t="s">
        <v>118</v>
      </c>
      <c r="D4054" t="s">
        <v>119</v>
      </c>
      <c r="E4054">
        <v>4</v>
      </c>
      <c r="F4054" t="s">
        <v>144</v>
      </c>
      <c r="G4054">
        <v>3</v>
      </c>
      <c r="H4054">
        <v>4.2319085907744398</v>
      </c>
      <c r="I4054" t="s">
        <v>88</v>
      </c>
    </row>
    <row r="4055" spans="1:9">
      <c r="A4055" t="str">
        <f t="shared" si="63"/>
        <v>C18-C212016AllSexMaori4</v>
      </c>
      <c r="B4055">
        <v>2016</v>
      </c>
      <c r="C4055" t="s">
        <v>118</v>
      </c>
      <c r="D4055" t="s">
        <v>119</v>
      </c>
      <c r="E4055">
        <v>4</v>
      </c>
      <c r="F4055" t="s">
        <v>144</v>
      </c>
      <c r="G4055">
        <v>1</v>
      </c>
      <c r="H4055">
        <v>1.41063619692481</v>
      </c>
      <c r="I4055" t="s">
        <v>89</v>
      </c>
    </row>
    <row r="4056" spans="1:9">
      <c r="A4056" t="str">
        <f t="shared" si="63"/>
        <v>C622016AllSexMaori4</v>
      </c>
      <c r="B4056">
        <v>2016</v>
      </c>
      <c r="C4056" t="s">
        <v>118</v>
      </c>
      <c r="D4056" t="s">
        <v>119</v>
      </c>
      <c r="E4056">
        <v>4</v>
      </c>
      <c r="F4056" t="s">
        <v>144</v>
      </c>
      <c r="G4056">
        <v>1</v>
      </c>
      <c r="H4056">
        <v>1.41063619692481</v>
      </c>
      <c r="I4056" t="s">
        <v>108</v>
      </c>
    </row>
    <row r="4057" spans="1:9">
      <c r="A4057" t="str">
        <f t="shared" si="63"/>
        <v>C712016AllSexMaori4</v>
      </c>
      <c r="B4057">
        <v>2016</v>
      </c>
      <c r="C4057" t="s">
        <v>118</v>
      </c>
      <c r="D4057" t="s">
        <v>119</v>
      </c>
      <c r="E4057">
        <v>4</v>
      </c>
      <c r="F4057" t="s">
        <v>144</v>
      </c>
      <c r="G4057">
        <v>2</v>
      </c>
      <c r="H4057">
        <v>2.8212723938496298</v>
      </c>
      <c r="I4057" t="s">
        <v>96</v>
      </c>
    </row>
    <row r="4058" spans="1:9">
      <c r="A4058" t="str">
        <f t="shared" si="63"/>
        <v>C812016AllSexMaori4</v>
      </c>
      <c r="B4058">
        <v>2016</v>
      </c>
      <c r="C4058" t="s">
        <v>118</v>
      </c>
      <c r="D4058" t="s">
        <v>119</v>
      </c>
      <c r="E4058">
        <v>4</v>
      </c>
      <c r="F4058" t="s">
        <v>144</v>
      </c>
      <c r="G4058">
        <v>2</v>
      </c>
      <c r="H4058">
        <v>2.8212723938496298</v>
      </c>
      <c r="I4058" t="s">
        <v>98</v>
      </c>
    </row>
    <row r="4059" spans="1:9">
      <c r="A4059" t="str">
        <f t="shared" si="63"/>
        <v>C91-C952016AllSexMaori4</v>
      </c>
      <c r="B4059">
        <v>2016</v>
      </c>
      <c r="C4059" t="s">
        <v>118</v>
      </c>
      <c r="D4059" t="s">
        <v>119</v>
      </c>
      <c r="E4059">
        <v>4</v>
      </c>
      <c r="F4059" t="s">
        <v>144</v>
      </c>
      <c r="G4059">
        <v>3</v>
      </c>
      <c r="H4059">
        <v>4.2319085907744398</v>
      </c>
      <c r="I4059" t="s">
        <v>101</v>
      </c>
    </row>
    <row r="4060" spans="1:9">
      <c r="A4060" t="str">
        <f t="shared" si="63"/>
        <v>C00-C142016AllSexMaori5</v>
      </c>
      <c r="B4060">
        <v>2016</v>
      </c>
      <c r="C4060" t="s">
        <v>118</v>
      </c>
      <c r="D4060" t="s">
        <v>119</v>
      </c>
      <c r="E4060">
        <v>5</v>
      </c>
      <c r="F4060" t="s">
        <v>145</v>
      </c>
      <c r="G4060">
        <v>1</v>
      </c>
      <c r="H4060">
        <v>1.5817779183802601</v>
      </c>
      <c r="I4060" t="s">
        <v>86</v>
      </c>
    </row>
    <row r="4061" spans="1:9">
      <c r="A4061" t="str">
        <f t="shared" si="63"/>
        <v>C18-C212016AllSexMaori5</v>
      </c>
      <c r="B4061">
        <v>2016</v>
      </c>
      <c r="C4061" t="s">
        <v>118</v>
      </c>
      <c r="D4061" t="s">
        <v>119</v>
      </c>
      <c r="E4061">
        <v>5</v>
      </c>
      <c r="F4061" t="s">
        <v>145</v>
      </c>
      <c r="G4061">
        <v>5</v>
      </c>
      <c r="H4061">
        <v>7.9088895919012998</v>
      </c>
      <c r="I4061" t="s">
        <v>89</v>
      </c>
    </row>
    <row r="4062" spans="1:9">
      <c r="A4062" t="str">
        <f t="shared" si="63"/>
        <v>C252016AllSexMaori5</v>
      </c>
      <c r="B4062">
        <v>2016</v>
      </c>
      <c r="C4062" t="s">
        <v>118</v>
      </c>
      <c r="D4062" t="s">
        <v>119</v>
      </c>
      <c r="E4062">
        <v>5</v>
      </c>
      <c r="F4062" t="s">
        <v>145</v>
      </c>
      <c r="G4062">
        <v>1</v>
      </c>
      <c r="H4062">
        <v>1.5817779183802601</v>
      </c>
      <c r="I4062" t="s">
        <v>91</v>
      </c>
    </row>
    <row r="4063" spans="1:9">
      <c r="A4063" t="str">
        <f t="shared" si="63"/>
        <v>C33-C342016AllSexMaori5</v>
      </c>
      <c r="B4063">
        <v>2016</v>
      </c>
      <c r="C4063" t="s">
        <v>118</v>
      </c>
      <c r="D4063" t="s">
        <v>119</v>
      </c>
      <c r="E4063">
        <v>5</v>
      </c>
      <c r="F4063" t="s">
        <v>145</v>
      </c>
      <c r="G4063">
        <v>1</v>
      </c>
      <c r="H4063">
        <v>1.5817779183802601</v>
      </c>
      <c r="I4063" t="s">
        <v>92</v>
      </c>
    </row>
    <row r="4064" spans="1:9">
      <c r="A4064" t="str">
        <f t="shared" si="63"/>
        <v>C502016AllSexMaori5</v>
      </c>
      <c r="B4064">
        <v>2016</v>
      </c>
      <c r="C4064" t="s">
        <v>118</v>
      </c>
      <c r="D4064" t="s">
        <v>119</v>
      </c>
      <c r="E4064">
        <v>5</v>
      </c>
      <c r="F4064" t="s">
        <v>145</v>
      </c>
      <c r="G4064">
        <v>3</v>
      </c>
      <c r="H4064">
        <v>4.7453337551407797</v>
      </c>
      <c r="I4064" t="s">
        <v>102</v>
      </c>
    </row>
    <row r="4065" spans="1:9">
      <c r="A4065" t="str">
        <f t="shared" si="63"/>
        <v>C56-C572016AllSexMaori5</v>
      </c>
      <c r="B4065">
        <v>2016</v>
      </c>
      <c r="C4065" t="s">
        <v>118</v>
      </c>
      <c r="D4065" t="s">
        <v>119</v>
      </c>
      <c r="E4065">
        <v>5</v>
      </c>
      <c r="F4065" t="s">
        <v>145</v>
      </c>
      <c r="G4065">
        <v>1</v>
      </c>
      <c r="H4065">
        <v>1.5817779183802601</v>
      </c>
      <c r="I4065" t="s">
        <v>105</v>
      </c>
    </row>
    <row r="4066" spans="1:9">
      <c r="A4066" t="str">
        <f t="shared" si="63"/>
        <v>C622016AllSexMaori5</v>
      </c>
      <c r="B4066">
        <v>2016</v>
      </c>
      <c r="C4066" t="s">
        <v>118</v>
      </c>
      <c r="D4066" t="s">
        <v>119</v>
      </c>
      <c r="E4066">
        <v>5</v>
      </c>
      <c r="F4066" t="s">
        <v>145</v>
      </c>
      <c r="G4066">
        <v>6</v>
      </c>
      <c r="H4066">
        <v>9.4906675102815594</v>
      </c>
      <c r="I4066" t="s">
        <v>108</v>
      </c>
    </row>
    <row r="4067" spans="1:9">
      <c r="A4067" t="str">
        <f t="shared" si="63"/>
        <v>C732016AllSexMaori5</v>
      </c>
      <c r="B4067">
        <v>2016</v>
      </c>
      <c r="C4067" t="s">
        <v>118</v>
      </c>
      <c r="D4067" t="s">
        <v>119</v>
      </c>
      <c r="E4067">
        <v>5</v>
      </c>
      <c r="F4067" t="s">
        <v>145</v>
      </c>
      <c r="G4067">
        <v>1</v>
      </c>
      <c r="H4067">
        <v>1.5817779183802601</v>
      </c>
      <c r="I4067" t="s">
        <v>97</v>
      </c>
    </row>
    <row r="4068" spans="1:9">
      <c r="A4068" t="str">
        <f t="shared" si="63"/>
        <v>C812016AllSexMaori5</v>
      </c>
      <c r="B4068">
        <v>2016</v>
      </c>
      <c r="C4068" t="s">
        <v>118</v>
      </c>
      <c r="D4068" t="s">
        <v>119</v>
      </c>
      <c r="E4068">
        <v>5</v>
      </c>
      <c r="F4068" t="s">
        <v>145</v>
      </c>
      <c r="G4068">
        <v>1</v>
      </c>
      <c r="H4068">
        <v>1.5817779183802601</v>
      </c>
      <c r="I4068" t="s">
        <v>98</v>
      </c>
    </row>
    <row r="4069" spans="1:9">
      <c r="A4069" t="str">
        <f t="shared" si="63"/>
        <v>C82-C86, C962016AllSexMaori5</v>
      </c>
      <c r="B4069">
        <v>2016</v>
      </c>
      <c r="C4069" t="s">
        <v>118</v>
      </c>
      <c r="D4069" t="s">
        <v>119</v>
      </c>
      <c r="E4069">
        <v>5</v>
      </c>
      <c r="F4069" t="s">
        <v>145</v>
      </c>
      <c r="G4069">
        <v>2</v>
      </c>
      <c r="H4069">
        <v>3.1635558367605201</v>
      </c>
      <c r="I4069" t="s">
        <v>99</v>
      </c>
    </row>
    <row r="4070" spans="1:9">
      <c r="A4070" t="str">
        <f t="shared" si="63"/>
        <v>C91-C952016AllSexMaori5</v>
      </c>
      <c r="B4070">
        <v>2016</v>
      </c>
      <c r="C4070" t="s">
        <v>118</v>
      </c>
      <c r="D4070" t="s">
        <v>119</v>
      </c>
      <c r="E4070">
        <v>5</v>
      </c>
      <c r="F4070" t="s">
        <v>145</v>
      </c>
      <c r="G4070">
        <v>2</v>
      </c>
      <c r="H4070">
        <v>3.1635558367605201</v>
      </c>
      <c r="I4070" t="s">
        <v>101</v>
      </c>
    </row>
    <row r="4071" spans="1:9">
      <c r="A4071" t="str">
        <f t="shared" si="63"/>
        <v>C152016AllSexMaori6</v>
      </c>
      <c r="B4071">
        <v>2016</v>
      </c>
      <c r="C4071" t="s">
        <v>118</v>
      </c>
      <c r="D4071" t="s">
        <v>119</v>
      </c>
      <c r="E4071">
        <v>6</v>
      </c>
      <c r="F4071" t="s">
        <v>146</v>
      </c>
      <c r="G4071">
        <v>1</v>
      </c>
      <c r="H4071">
        <v>1.94325689856199</v>
      </c>
      <c r="I4071" t="s">
        <v>87</v>
      </c>
    </row>
    <row r="4072" spans="1:9">
      <c r="A4072" t="str">
        <f t="shared" si="63"/>
        <v>C162016AllSexMaori6</v>
      </c>
      <c r="B4072">
        <v>2016</v>
      </c>
      <c r="C4072" t="s">
        <v>118</v>
      </c>
      <c r="D4072" t="s">
        <v>119</v>
      </c>
      <c r="E4072">
        <v>6</v>
      </c>
      <c r="F4072" t="s">
        <v>146</v>
      </c>
      <c r="G4072">
        <v>1</v>
      </c>
      <c r="H4072">
        <v>1.94325689856199</v>
      </c>
      <c r="I4072" t="s">
        <v>88</v>
      </c>
    </row>
    <row r="4073" spans="1:9">
      <c r="A4073" t="str">
        <f t="shared" si="63"/>
        <v>C18-C212016AllSexMaori6</v>
      </c>
      <c r="B4073">
        <v>2016</v>
      </c>
      <c r="C4073" t="s">
        <v>118</v>
      </c>
      <c r="D4073" t="s">
        <v>119</v>
      </c>
      <c r="E4073">
        <v>6</v>
      </c>
      <c r="F4073" t="s">
        <v>146</v>
      </c>
      <c r="G4073">
        <v>5</v>
      </c>
      <c r="H4073">
        <v>9.7162844928099492</v>
      </c>
      <c r="I4073" t="s">
        <v>89</v>
      </c>
    </row>
    <row r="4074" spans="1:9">
      <c r="A4074" t="str">
        <f t="shared" si="63"/>
        <v>C502016AllSexMaori6</v>
      </c>
      <c r="B4074">
        <v>2016</v>
      </c>
      <c r="C4074" t="s">
        <v>118</v>
      </c>
      <c r="D4074" t="s">
        <v>119</v>
      </c>
      <c r="E4074">
        <v>6</v>
      </c>
      <c r="F4074" t="s">
        <v>146</v>
      </c>
      <c r="G4074">
        <v>2</v>
      </c>
      <c r="H4074">
        <v>3.88651379712398</v>
      </c>
      <c r="I4074" t="s">
        <v>102</v>
      </c>
    </row>
    <row r="4075" spans="1:9">
      <c r="A4075" t="str">
        <f t="shared" si="63"/>
        <v>C512016AllSexMaori6</v>
      </c>
      <c r="B4075">
        <v>2016</v>
      </c>
      <c r="C4075" t="s">
        <v>118</v>
      </c>
      <c r="D4075" t="s">
        <v>119</v>
      </c>
      <c r="E4075">
        <v>6</v>
      </c>
      <c r="F4075" t="s">
        <v>146</v>
      </c>
      <c r="G4075">
        <v>1</v>
      </c>
      <c r="H4075">
        <v>1.94325689856199</v>
      </c>
      <c r="I4075" t="s">
        <v>106</v>
      </c>
    </row>
    <row r="4076" spans="1:9">
      <c r="A4076" t="str">
        <f t="shared" si="63"/>
        <v>C532016AllSexMaori6</v>
      </c>
      <c r="B4076">
        <v>2016</v>
      </c>
      <c r="C4076" t="s">
        <v>118</v>
      </c>
      <c r="D4076" t="s">
        <v>119</v>
      </c>
      <c r="E4076">
        <v>6</v>
      </c>
      <c r="F4076" t="s">
        <v>146</v>
      </c>
      <c r="G4076">
        <v>4</v>
      </c>
      <c r="H4076">
        <v>7.7730275942479601</v>
      </c>
      <c r="I4076" t="s">
        <v>103</v>
      </c>
    </row>
    <row r="4077" spans="1:9">
      <c r="A4077" t="str">
        <f t="shared" si="63"/>
        <v>C622016AllSexMaori6</v>
      </c>
      <c r="B4077">
        <v>2016</v>
      </c>
      <c r="C4077" t="s">
        <v>118</v>
      </c>
      <c r="D4077" t="s">
        <v>119</v>
      </c>
      <c r="E4077">
        <v>6</v>
      </c>
      <c r="F4077" t="s">
        <v>146</v>
      </c>
      <c r="G4077">
        <v>4</v>
      </c>
      <c r="H4077">
        <v>7.7730275942479601</v>
      </c>
      <c r="I4077" t="s">
        <v>108</v>
      </c>
    </row>
    <row r="4078" spans="1:9">
      <c r="A4078" t="str">
        <f t="shared" si="63"/>
        <v>C732016AllSexMaori6</v>
      </c>
      <c r="B4078">
        <v>2016</v>
      </c>
      <c r="C4078" t="s">
        <v>118</v>
      </c>
      <c r="D4078" t="s">
        <v>119</v>
      </c>
      <c r="E4078">
        <v>6</v>
      </c>
      <c r="F4078" t="s">
        <v>146</v>
      </c>
      <c r="G4078">
        <v>2</v>
      </c>
      <c r="H4078">
        <v>3.88651379712398</v>
      </c>
      <c r="I4078" t="s">
        <v>97</v>
      </c>
    </row>
    <row r="4079" spans="1:9">
      <c r="A4079" t="str">
        <f t="shared" si="63"/>
        <v>C812016AllSexMaori6</v>
      </c>
      <c r="B4079">
        <v>2016</v>
      </c>
      <c r="C4079" t="s">
        <v>118</v>
      </c>
      <c r="D4079" t="s">
        <v>119</v>
      </c>
      <c r="E4079">
        <v>6</v>
      </c>
      <c r="F4079" t="s">
        <v>146</v>
      </c>
      <c r="G4079">
        <v>1</v>
      </c>
      <c r="H4079">
        <v>1.94325689856199</v>
      </c>
      <c r="I4079" t="s">
        <v>98</v>
      </c>
    </row>
    <row r="4080" spans="1:9">
      <c r="A4080" t="str">
        <f t="shared" si="63"/>
        <v>C82-C86, C962016AllSexMaori6</v>
      </c>
      <c r="B4080">
        <v>2016</v>
      </c>
      <c r="C4080" t="s">
        <v>118</v>
      </c>
      <c r="D4080" t="s">
        <v>119</v>
      </c>
      <c r="E4080">
        <v>6</v>
      </c>
      <c r="F4080" t="s">
        <v>146</v>
      </c>
      <c r="G4080">
        <v>1</v>
      </c>
      <c r="H4080">
        <v>1.94325689856199</v>
      </c>
      <c r="I4080" t="s">
        <v>99</v>
      </c>
    </row>
    <row r="4081" spans="1:9">
      <c r="A4081" t="str">
        <f t="shared" si="63"/>
        <v>C902016AllSexMaori6</v>
      </c>
      <c r="B4081">
        <v>2016</v>
      </c>
      <c r="C4081" t="s">
        <v>118</v>
      </c>
      <c r="D4081" t="s">
        <v>119</v>
      </c>
      <c r="E4081">
        <v>6</v>
      </c>
      <c r="F4081" t="s">
        <v>146</v>
      </c>
      <c r="G4081">
        <v>1</v>
      </c>
      <c r="H4081">
        <v>1.94325689856199</v>
      </c>
      <c r="I4081" t="s">
        <v>100</v>
      </c>
    </row>
    <row r="4082" spans="1:9">
      <c r="A4082" t="str">
        <f t="shared" si="63"/>
        <v>D45-D472016AllSexMaori6</v>
      </c>
      <c r="B4082">
        <v>2016</v>
      </c>
      <c r="C4082" t="s">
        <v>118</v>
      </c>
      <c r="D4082" t="s">
        <v>119</v>
      </c>
      <c r="E4082">
        <v>6</v>
      </c>
      <c r="F4082" t="s">
        <v>146</v>
      </c>
      <c r="G4082">
        <v>1</v>
      </c>
      <c r="H4082">
        <v>1.94325689856199</v>
      </c>
      <c r="I4082" t="s">
        <v>142</v>
      </c>
    </row>
    <row r="4083" spans="1:9">
      <c r="A4083" t="str">
        <f t="shared" si="63"/>
        <v>C00-C142016AllSexMaori7</v>
      </c>
      <c r="B4083">
        <v>2016</v>
      </c>
      <c r="C4083" t="s">
        <v>118</v>
      </c>
      <c r="D4083" t="s">
        <v>119</v>
      </c>
      <c r="E4083">
        <v>7</v>
      </c>
      <c r="F4083" t="s">
        <v>147</v>
      </c>
      <c r="G4083">
        <v>2</v>
      </c>
      <c r="H4083">
        <v>4.9043648847474302</v>
      </c>
      <c r="I4083" t="s">
        <v>86</v>
      </c>
    </row>
    <row r="4084" spans="1:9">
      <c r="A4084" t="str">
        <f t="shared" si="63"/>
        <v>C162016AllSexMaori7</v>
      </c>
      <c r="B4084">
        <v>2016</v>
      </c>
      <c r="C4084" t="s">
        <v>118</v>
      </c>
      <c r="D4084" t="s">
        <v>119</v>
      </c>
      <c r="E4084">
        <v>7</v>
      </c>
      <c r="F4084" t="s">
        <v>147</v>
      </c>
      <c r="G4084">
        <v>2</v>
      </c>
      <c r="H4084">
        <v>4.9043648847474302</v>
      </c>
      <c r="I4084" t="s">
        <v>88</v>
      </c>
    </row>
    <row r="4085" spans="1:9">
      <c r="A4085" t="str">
        <f t="shared" si="63"/>
        <v>C18-C212016AllSexMaori7</v>
      </c>
      <c r="B4085">
        <v>2016</v>
      </c>
      <c r="C4085" t="s">
        <v>118</v>
      </c>
      <c r="D4085" t="s">
        <v>119</v>
      </c>
      <c r="E4085">
        <v>7</v>
      </c>
      <c r="F4085" t="s">
        <v>147</v>
      </c>
      <c r="G4085">
        <v>3</v>
      </c>
      <c r="H4085">
        <v>7.3565473271211399</v>
      </c>
      <c r="I4085" t="s">
        <v>89</v>
      </c>
    </row>
    <row r="4086" spans="1:9">
      <c r="A4086" t="str">
        <f t="shared" si="63"/>
        <v>C222016AllSexMaori7</v>
      </c>
      <c r="B4086">
        <v>2016</v>
      </c>
      <c r="C4086" t="s">
        <v>118</v>
      </c>
      <c r="D4086" t="s">
        <v>119</v>
      </c>
      <c r="E4086">
        <v>7</v>
      </c>
      <c r="F4086" t="s">
        <v>147</v>
      </c>
      <c r="G4086">
        <v>1</v>
      </c>
      <c r="H4086">
        <v>2.4521824423737102</v>
      </c>
      <c r="I4086" t="s">
        <v>90</v>
      </c>
    </row>
    <row r="4087" spans="1:9">
      <c r="A4087" t="str">
        <f t="shared" si="63"/>
        <v>C502016AllSexMaori7</v>
      </c>
      <c r="B4087">
        <v>2016</v>
      </c>
      <c r="C4087" t="s">
        <v>118</v>
      </c>
      <c r="D4087" t="s">
        <v>119</v>
      </c>
      <c r="E4087">
        <v>7</v>
      </c>
      <c r="F4087" t="s">
        <v>147</v>
      </c>
      <c r="G4087">
        <v>8</v>
      </c>
      <c r="H4087">
        <v>19.617459538989699</v>
      </c>
      <c r="I4087" t="s">
        <v>102</v>
      </c>
    </row>
    <row r="4088" spans="1:9">
      <c r="A4088" t="str">
        <f t="shared" si="63"/>
        <v>C532016AllSexMaori7</v>
      </c>
      <c r="B4088">
        <v>2016</v>
      </c>
      <c r="C4088" t="s">
        <v>118</v>
      </c>
      <c r="D4088" t="s">
        <v>119</v>
      </c>
      <c r="E4088">
        <v>7</v>
      </c>
      <c r="F4088" t="s">
        <v>147</v>
      </c>
      <c r="G4088">
        <v>10</v>
      </c>
      <c r="H4088">
        <v>24.521824423737101</v>
      </c>
      <c r="I4088" t="s">
        <v>103</v>
      </c>
    </row>
    <row r="4089" spans="1:9">
      <c r="A4089" t="str">
        <f t="shared" si="63"/>
        <v>C54-C552016AllSexMaori7</v>
      </c>
      <c r="B4089">
        <v>2016</v>
      </c>
      <c r="C4089" t="s">
        <v>118</v>
      </c>
      <c r="D4089" t="s">
        <v>119</v>
      </c>
      <c r="E4089">
        <v>7</v>
      </c>
      <c r="F4089" t="s">
        <v>147</v>
      </c>
      <c r="G4089">
        <v>1</v>
      </c>
      <c r="H4089">
        <v>2.4521824423737102</v>
      </c>
      <c r="I4089" t="s">
        <v>104</v>
      </c>
    </row>
    <row r="4090" spans="1:9">
      <c r="A4090" t="str">
        <f t="shared" si="63"/>
        <v>C622016AllSexMaori7</v>
      </c>
      <c r="B4090">
        <v>2016</v>
      </c>
      <c r="C4090" t="s">
        <v>118</v>
      </c>
      <c r="D4090" t="s">
        <v>119</v>
      </c>
      <c r="E4090">
        <v>7</v>
      </c>
      <c r="F4090" t="s">
        <v>147</v>
      </c>
      <c r="G4090">
        <v>7</v>
      </c>
      <c r="H4090">
        <v>17.165277096615998</v>
      </c>
      <c r="I4090" t="s">
        <v>108</v>
      </c>
    </row>
    <row r="4091" spans="1:9">
      <c r="A4091" t="str">
        <f t="shared" si="63"/>
        <v>C712016AllSexMaori7</v>
      </c>
      <c r="B4091">
        <v>2016</v>
      </c>
      <c r="C4091" t="s">
        <v>118</v>
      </c>
      <c r="D4091" t="s">
        <v>119</v>
      </c>
      <c r="E4091">
        <v>7</v>
      </c>
      <c r="F4091" t="s">
        <v>147</v>
      </c>
      <c r="G4091">
        <v>1</v>
      </c>
      <c r="H4091">
        <v>2.4521824423737102</v>
      </c>
      <c r="I4091" t="s">
        <v>96</v>
      </c>
    </row>
    <row r="4092" spans="1:9">
      <c r="A4092" t="str">
        <f t="shared" si="63"/>
        <v>C732016AllSexMaori7</v>
      </c>
      <c r="B4092">
        <v>2016</v>
      </c>
      <c r="C4092" t="s">
        <v>118</v>
      </c>
      <c r="D4092" t="s">
        <v>119</v>
      </c>
      <c r="E4092">
        <v>7</v>
      </c>
      <c r="F4092" t="s">
        <v>147</v>
      </c>
      <c r="G4092">
        <v>3</v>
      </c>
      <c r="H4092">
        <v>7.3565473271211399</v>
      </c>
      <c r="I4092" t="s">
        <v>97</v>
      </c>
    </row>
    <row r="4093" spans="1:9">
      <c r="A4093" t="str">
        <f t="shared" si="63"/>
        <v>C812016AllSexMaori7</v>
      </c>
      <c r="B4093">
        <v>2016</v>
      </c>
      <c r="C4093" t="s">
        <v>118</v>
      </c>
      <c r="D4093" t="s">
        <v>119</v>
      </c>
      <c r="E4093">
        <v>7</v>
      </c>
      <c r="F4093" t="s">
        <v>147</v>
      </c>
      <c r="G4093">
        <v>1</v>
      </c>
      <c r="H4093">
        <v>2.4521824423737102</v>
      </c>
      <c r="I4093" t="s">
        <v>98</v>
      </c>
    </row>
    <row r="4094" spans="1:9">
      <c r="A4094" t="str">
        <f t="shared" si="63"/>
        <v>C82-C86, C962016AllSexMaori7</v>
      </c>
      <c r="B4094">
        <v>2016</v>
      </c>
      <c r="C4094" t="s">
        <v>118</v>
      </c>
      <c r="D4094" t="s">
        <v>119</v>
      </c>
      <c r="E4094">
        <v>7</v>
      </c>
      <c r="F4094" t="s">
        <v>147</v>
      </c>
      <c r="G4094">
        <v>2</v>
      </c>
      <c r="H4094">
        <v>4.9043648847474302</v>
      </c>
      <c r="I4094" t="s">
        <v>99</v>
      </c>
    </row>
    <row r="4095" spans="1:9">
      <c r="A4095" t="str">
        <f t="shared" si="63"/>
        <v>C902016AllSexMaori7</v>
      </c>
      <c r="B4095">
        <v>2016</v>
      </c>
      <c r="C4095" t="s">
        <v>118</v>
      </c>
      <c r="D4095" t="s">
        <v>119</v>
      </c>
      <c r="E4095">
        <v>7</v>
      </c>
      <c r="F4095" t="s">
        <v>147</v>
      </c>
      <c r="G4095">
        <v>1</v>
      </c>
      <c r="H4095">
        <v>2.4521824423737102</v>
      </c>
      <c r="I4095" t="s">
        <v>100</v>
      </c>
    </row>
    <row r="4096" spans="1:9">
      <c r="A4096" t="str">
        <f t="shared" si="63"/>
        <v>C91-C952016AllSexMaori7</v>
      </c>
      <c r="B4096">
        <v>2016</v>
      </c>
      <c r="C4096" t="s">
        <v>118</v>
      </c>
      <c r="D4096" t="s">
        <v>119</v>
      </c>
      <c r="E4096">
        <v>7</v>
      </c>
      <c r="F4096" t="s">
        <v>147</v>
      </c>
      <c r="G4096">
        <v>1</v>
      </c>
      <c r="H4096">
        <v>2.4521824423737102</v>
      </c>
      <c r="I4096" t="s">
        <v>101</v>
      </c>
    </row>
    <row r="4097" spans="1:9">
      <c r="A4097" t="str">
        <f t="shared" si="63"/>
        <v>D45-D472016AllSexMaori7</v>
      </c>
      <c r="B4097">
        <v>2016</v>
      </c>
      <c r="C4097" t="s">
        <v>118</v>
      </c>
      <c r="D4097" t="s">
        <v>119</v>
      </c>
      <c r="E4097">
        <v>7</v>
      </c>
      <c r="F4097" t="s">
        <v>147</v>
      </c>
      <c r="G4097">
        <v>1</v>
      </c>
      <c r="H4097">
        <v>2.4521824423737102</v>
      </c>
      <c r="I4097" t="s">
        <v>142</v>
      </c>
    </row>
    <row r="4098" spans="1:9">
      <c r="A4098" t="str">
        <f t="shared" si="63"/>
        <v>C00-C142016AllSexMaori8</v>
      </c>
      <c r="B4098">
        <v>2016</v>
      </c>
      <c r="C4098" t="s">
        <v>118</v>
      </c>
      <c r="D4098" t="s">
        <v>119</v>
      </c>
      <c r="E4098">
        <v>8</v>
      </c>
      <c r="F4098" t="s">
        <v>148</v>
      </c>
      <c r="G4098">
        <v>2</v>
      </c>
      <c r="H4098">
        <v>5.1295203898435497</v>
      </c>
      <c r="I4098" t="s">
        <v>86</v>
      </c>
    </row>
    <row r="4099" spans="1:9">
      <c r="A4099" t="str">
        <f t="shared" ref="A4099:A4162" si="64">I4099&amp;B4099&amp;C4099&amp;D4099&amp;E4099</f>
        <v>C162016AllSexMaori8</v>
      </c>
      <c r="B4099">
        <v>2016</v>
      </c>
      <c r="C4099" t="s">
        <v>118</v>
      </c>
      <c r="D4099" t="s">
        <v>119</v>
      </c>
      <c r="E4099">
        <v>8</v>
      </c>
      <c r="F4099" t="s">
        <v>148</v>
      </c>
      <c r="G4099">
        <v>1</v>
      </c>
      <c r="H4099">
        <v>2.56476019492177</v>
      </c>
      <c r="I4099" t="s">
        <v>88</v>
      </c>
    </row>
    <row r="4100" spans="1:9">
      <c r="A4100" t="str">
        <f t="shared" si="64"/>
        <v>C18-C212016AllSexMaori8</v>
      </c>
      <c r="B4100">
        <v>2016</v>
      </c>
      <c r="C4100" t="s">
        <v>118</v>
      </c>
      <c r="D4100" t="s">
        <v>119</v>
      </c>
      <c r="E4100">
        <v>8</v>
      </c>
      <c r="F4100" t="s">
        <v>148</v>
      </c>
      <c r="G4100">
        <v>4</v>
      </c>
      <c r="H4100">
        <v>10.259040779687099</v>
      </c>
      <c r="I4100" t="s">
        <v>89</v>
      </c>
    </row>
    <row r="4101" spans="1:9">
      <c r="A4101" t="str">
        <f t="shared" si="64"/>
        <v>C222016AllSexMaori8</v>
      </c>
      <c r="B4101">
        <v>2016</v>
      </c>
      <c r="C4101" t="s">
        <v>118</v>
      </c>
      <c r="D4101" t="s">
        <v>119</v>
      </c>
      <c r="E4101">
        <v>8</v>
      </c>
      <c r="F4101" t="s">
        <v>148</v>
      </c>
      <c r="G4101">
        <v>1</v>
      </c>
      <c r="H4101">
        <v>2.56476019492177</v>
      </c>
      <c r="I4101" t="s">
        <v>90</v>
      </c>
    </row>
    <row r="4102" spans="1:9">
      <c r="A4102" t="str">
        <f t="shared" si="64"/>
        <v>C252016AllSexMaori8</v>
      </c>
      <c r="B4102">
        <v>2016</v>
      </c>
      <c r="C4102" t="s">
        <v>118</v>
      </c>
      <c r="D4102" t="s">
        <v>119</v>
      </c>
      <c r="E4102">
        <v>8</v>
      </c>
      <c r="F4102" t="s">
        <v>148</v>
      </c>
      <c r="G4102">
        <v>1</v>
      </c>
      <c r="H4102">
        <v>2.56476019492177</v>
      </c>
      <c r="I4102" t="s">
        <v>91</v>
      </c>
    </row>
    <row r="4103" spans="1:9">
      <c r="A4103" t="str">
        <f t="shared" si="64"/>
        <v>C33-C342016AllSexMaori8</v>
      </c>
      <c r="B4103">
        <v>2016</v>
      </c>
      <c r="C4103" t="s">
        <v>118</v>
      </c>
      <c r="D4103" t="s">
        <v>119</v>
      </c>
      <c r="E4103">
        <v>8</v>
      </c>
      <c r="F4103" t="s">
        <v>148</v>
      </c>
      <c r="G4103">
        <v>3</v>
      </c>
      <c r="H4103">
        <v>7.6942805847653197</v>
      </c>
      <c r="I4103" t="s">
        <v>92</v>
      </c>
    </row>
    <row r="4104" spans="1:9">
      <c r="A4104" t="str">
        <f t="shared" si="64"/>
        <v>C432016AllSexMaori8</v>
      </c>
      <c r="B4104">
        <v>2016</v>
      </c>
      <c r="C4104" t="s">
        <v>118</v>
      </c>
      <c r="D4104" t="s">
        <v>119</v>
      </c>
      <c r="E4104">
        <v>8</v>
      </c>
      <c r="F4104" t="s">
        <v>148</v>
      </c>
      <c r="G4104">
        <v>6</v>
      </c>
      <c r="H4104">
        <v>15.3885611695306</v>
      </c>
      <c r="I4104" t="s">
        <v>93</v>
      </c>
    </row>
    <row r="4105" spans="1:9">
      <c r="A4105" t="str">
        <f t="shared" si="64"/>
        <v>C502016AllSexMaori8</v>
      </c>
      <c r="B4105">
        <v>2016</v>
      </c>
      <c r="C4105" t="s">
        <v>118</v>
      </c>
      <c r="D4105" t="s">
        <v>119</v>
      </c>
      <c r="E4105">
        <v>8</v>
      </c>
      <c r="F4105" t="s">
        <v>148</v>
      </c>
      <c r="G4105">
        <v>15</v>
      </c>
      <c r="H4105">
        <v>38.471402923826602</v>
      </c>
      <c r="I4105" t="s">
        <v>102</v>
      </c>
    </row>
    <row r="4106" spans="1:9">
      <c r="A4106" t="str">
        <f t="shared" si="64"/>
        <v>C532016AllSexMaori8</v>
      </c>
      <c r="B4106">
        <v>2016</v>
      </c>
      <c r="C4106" t="s">
        <v>118</v>
      </c>
      <c r="D4106" t="s">
        <v>119</v>
      </c>
      <c r="E4106">
        <v>8</v>
      </c>
      <c r="F4106" t="s">
        <v>148</v>
      </c>
      <c r="G4106">
        <v>2</v>
      </c>
      <c r="H4106">
        <v>5.1295203898435497</v>
      </c>
      <c r="I4106" t="s">
        <v>103</v>
      </c>
    </row>
    <row r="4107" spans="1:9">
      <c r="A4107" t="str">
        <f t="shared" si="64"/>
        <v>C54-C552016AllSexMaori8</v>
      </c>
      <c r="B4107">
        <v>2016</v>
      </c>
      <c r="C4107" t="s">
        <v>118</v>
      </c>
      <c r="D4107" t="s">
        <v>119</v>
      </c>
      <c r="E4107">
        <v>8</v>
      </c>
      <c r="F4107" t="s">
        <v>148</v>
      </c>
      <c r="G4107">
        <v>5</v>
      </c>
      <c r="H4107">
        <v>12.823800974608901</v>
      </c>
      <c r="I4107" t="s">
        <v>104</v>
      </c>
    </row>
    <row r="4108" spans="1:9">
      <c r="A4108" t="str">
        <f t="shared" si="64"/>
        <v>C56-C572016AllSexMaori8</v>
      </c>
      <c r="B4108">
        <v>2016</v>
      </c>
      <c r="C4108" t="s">
        <v>118</v>
      </c>
      <c r="D4108" t="s">
        <v>119</v>
      </c>
      <c r="E4108">
        <v>8</v>
      </c>
      <c r="F4108" t="s">
        <v>148</v>
      </c>
      <c r="G4108">
        <v>1</v>
      </c>
      <c r="H4108">
        <v>2.56476019492177</v>
      </c>
      <c r="I4108" t="s">
        <v>105</v>
      </c>
    </row>
    <row r="4109" spans="1:9">
      <c r="A4109" t="str">
        <f t="shared" si="64"/>
        <v>C612016AllSexMaori8</v>
      </c>
      <c r="B4109">
        <v>2016</v>
      </c>
      <c r="C4109" t="s">
        <v>118</v>
      </c>
      <c r="D4109" t="s">
        <v>119</v>
      </c>
      <c r="E4109">
        <v>8</v>
      </c>
      <c r="F4109" t="s">
        <v>148</v>
      </c>
      <c r="G4109">
        <v>1</v>
      </c>
      <c r="H4109">
        <v>2.56476019492177</v>
      </c>
      <c r="I4109" t="s">
        <v>107</v>
      </c>
    </row>
    <row r="4110" spans="1:9">
      <c r="A4110" t="str">
        <f t="shared" si="64"/>
        <v>C622016AllSexMaori8</v>
      </c>
      <c r="B4110">
        <v>2016</v>
      </c>
      <c r="C4110" t="s">
        <v>118</v>
      </c>
      <c r="D4110" t="s">
        <v>119</v>
      </c>
      <c r="E4110">
        <v>8</v>
      </c>
      <c r="F4110" t="s">
        <v>148</v>
      </c>
      <c r="G4110">
        <v>3</v>
      </c>
      <c r="H4110">
        <v>7.6942805847653197</v>
      </c>
      <c r="I4110" t="s">
        <v>108</v>
      </c>
    </row>
    <row r="4111" spans="1:9">
      <c r="A4111" t="str">
        <f t="shared" si="64"/>
        <v>C712016AllSexMaori8</v>
      </c>
      <c r="B4111">
        <v>2016</v>
      </c>
      <c r="C4111" t="s">
        <v>118</v>
      </c>
      <c r="D4111" t="s">
        <v>119</v>
      </c>
      <c r="E4111">
        <v>8</v>
      </c>
      <c r="F4111" t="s">
        <v>148</v>
      </c>
      <c r="G4111">
        <v>1</v>
      </c>
      <c r="H4111">
        <v>2.56476019492177</v>
      </c>
      <c r="I4111" t="s">
        <v>96</v>
      </c>
    </row>
    <row r="4112" spans="1:9">
      <c r="A4112" t="str">
        <f t="shared" si="64"/>
        <v>C732016AllSexMaori8</v>
      </c>
      <c r="B4112">
        <v>2016</v>
      </c>
      <c r="C4112" t="s">
        <v>118</v>
      </c>
      <c r="D4112" t="s">
        <v>119</v>
      </c>
      <c r="E4112">
        <v>8</v>
      </c>
      <c r="F4112" t="s">
        <v>148</v>
      </c>
      <c r="G4112">
        <v>4</v>
      </c>
      <c r="H4112">
        <v>10.259040779687099</v>
      </c>
      <c r="I4112" t="s">
        <v>97</v>
      </c>
    </row>
    <row r="4113" spans="1:9">
      <c r="A4113" t="str">
        <f t="shared" si="64"/>
        <v>C82-C86, C962016AllSexMaori8</v>
      </c>
      <c r="B4113">
        <v>2016</v>
      </c>
      <c r="C4113" t="s">
        <v>118</v>
      </c>
      <c r="D4113" t="s">
        <v>119</v>
      </c>
      <c r="E4113">
        <v>8</v>
      </c>
      <c r="F4113" t="s">
        <v>148</v>
      </c>
      <c r="G4113">
        <v>1</v>
      </c>
      <c r="H4113">
        <v>2.56476019492177</v>
      </c>
      <c r="I4113" t="s">
        <v>99</v>
      </c>
    </row>
    <row r="4114" spans="1:9">
      <c r="A4114" t="str">
        <f t="shared" si="64"/>
        <v>C902016AllSexMaori8</v>
      </c>
      <c r="B4114">
        <v>2016</v>
      </c>
      <c r="C4114" t="s">
        <v>118</v>
      </c>
      <c r="D4114" t="s">
        <v>119</v>
      </c>
      <c r="E4114">
        <v>8</v>
      </c>
      <c r="F4114" t="s">
        <v>148</v>
      </c>
      <c r="G4114">
        <v>2</v>
      </c>
      <c r="H4114">
        <v>5.1295203898435497</v>
      </c>
      <c r="I4114" t="s">
        <v>100</v>
      </c>
    </row>
    <row r="4115" spans="1:9">
      <c r="A4115" t="str">
        <f t="shared" si="64"/>
        <v>C91-C952016AllSexMaori8</v>
      </c>
      <c r="B4115">
        <v>2016</v>
      </c>
      <c r="C4115" t="s">
        <v>118</v>
      </c>
      <c r="D4115" t="s">
        <v>119</v>
      </c>
      <c r="E4115">
        <v>8</v>
      </c>
      <c r="F4115" t="s">
        <v>148</v>
      </c>
      <c r="G4115">
        <v>4</v>
      </c>
      <c r="H4115">
        <v>10.259040779687099</v>
      </c>
      <c r="I4115" t="s">
        <v>101</v>
      </c>
    </row>
    <row r="4116" spans="1:9">
      <c r="A4116" t="str">
        <f t="shared" si="64"/>
        <v>D45-D472016AllSexMaori8</v>
      </c>
      <c r="B4116">
        <v>2016</v>
      </c>
      <c r="C4116" t="s">
        <v>118</v>
      </c>
      <c r="D4116" t="s">
        <v>119</v>
      </c>
      <c r="E4116">
        <v>8</v>
      </c>
      <c r="F4116" t="s">
        <v>148</v>
      </c>
      <c r="G4116">
        <v>1</v>
      </c>
      <c r="H4116">
        <v>2.56476019492177</v>
      </c>
      <c r="I4116" t="s">
        <v>142</v>
      </c>
    </row>
    <row r="4117" spans="1:9">
      <c r="A4117" t="str">
        <f t="shared" si="64"/>
        <v>C00-C142016AllSexMaori9</v>
      </c>
      <c r="B4117">
        <v>2016</v>
      </c>
      <c r="C4117" t="s">
        <v>118</v>
      </c>
      <c r="D4117" t="s">
        <v>119</v>
      </c>
      <c r="E4117">
        <v>9</v>
      </c>
      <c r="F4117" t="s">
        <v>149</v>
      </c>
      <c r="G4117">
        <v>2</v>
      </c>
      <c r="H4117">
        <v>4.8285852245292098</v>
      </c>
      <c r="I4117" t="s">
        <v>86</v>
      </c>
    </row>
    <row r="4118" spans="1:9">
      <c r="A4118" t="str">
        <f t="shared" si="64"/>
        <v>C152016AllSexMaori9</v>
      </c>
      <c r="B4118">
        <v>2016</v>
      </c>
      <c r="C4118" t="s">
        <v>118</v>
      </c>
      <c r="D4118" t="s">
        <v>119</v>
      </c>
      <c r="E4118">
        <v>9</v>
      </c>
      <c r="F4118" t="s">
        <v>149</v>
      </c>
      <c r="G4118">
        <v>1</v>
      </c>
      <c r="H4118">
        <v>2.4142926122646098</v>
      </c>
      <c r="I4118" t="s">
        <v>87</v>
      </c>
    </row>
    <row r="4119" spans="1:9">
      <c r="A4119" t="str">
        <f t="shared" si="64"/>
        <v>C162016AllSexMaori9</v>
      </c>
      <c r="B4119">
        <v>2016</v>
      </c>
      <c r="C4119" t="s">
        <v>118</v>
      </c>
      <c r="D4119" t="s">
        <v>119</v>
      </c>
      <c r="E4119">
        <v>9</v>
      </c>
      <c r="F4119" t="s">
        <v>149</v>
      </c>
      <c r="G4119">
        <v>1</v>
      </c>
      <c r="H4119">
        <v>2.4142926122646098</v>
      </c>
      <c r="I4119" t="s">
        <v>88</v>
      </c>
    </row>
    <row r="4120" spans="1:9">
      <c r="A4120" t="str">
        <f t="shared" si="64"/>
        <v>C18-C212016AllSexMaori9</v>
      </c>
      <c r="B4120">
        <v>2016</v>
      </c>
      <c r="C4120" t="s">
        <v>118</v>
      </c>
      <c r="D4120" t="s">
        <v>119</v>
      </c>
      <c r="E4120">
        <v>9</v>
      </c>
      <c r="F4120" t="s">
        <v>149</v>
      </c>
      <c r="G4120">
        <v>5</v>
      </c>
      <c r="H4120">
        <v>12.071463061323</v>
      </c>
      <c r="I4120" t="s">
        <v>89</v>
      </c>
    </row>
    <row r="4121" spans="1:9">
      <c r="A4121" t="str">
        <f t="shared" si="64"/>
        <v>C222016AllSexMaori9</v>
      </c>
      <c r="B4121">
        <v>2016</v>
      </c>
      <c r="C4121" t="s">
        <v>118</v>
      </c>
      <c r="D4121" t="s">
        <v>119</v>
      </c>
      <c r="E4121">
        <v>9</v>
      </c>
      <c r="F4121" t="s">
        <v>149</v>
      </c>
      <c r="G4121">
        <v>2</v>
      </c>
      <c r="H4121">
        <v>4.8285852245292098</v>
      </c>
      <c r="I4121" t="s">
        <v>90</v>
      </c>
    </row>
    <row r="4122" spans="1:9">
      <c r="A4122" t="str">
        <f t="shared" si="64"/>
        <v>C252016AllSexMaori9</v>
      </c>
      <c r="B4122">
        <v>2016</v>
      </c>
      <c r="C4122" t="s">
        <v>118</v>
      </c>
      <c r="D4122" t="s">
        <v>119</v>
      </c>
      <c r="E4122">
        <v>9</v>
      </c>
      <c r="F4122" t="s">
        <v>149</v>
      </c>
      <c r="G4122">
        <v>1</v>
      </c>
      <c r="H4122">
        <v>2.4142926122646098</v>
      </c>
      <c r="I4122" t="s">
        <v>91</v>
      </c>
    </row>
    <row r="4123" spans="1:9">
      <c r="A4123" t="str">
        <f t="shared" si="64"/>
        <v>C33-C342016AllSexMaori9</v>
      </c>
      <c r="B4123">
        <v>2016</v>
      </c>
      <c r="C4123" t="s">
        <v>118</v>
      </c>
      <c r="D4123" t="s">
        <v>119</v>
      </c>
      <c r="E4123">
        <v>9</v>
      </c>
      <c r="F4123" t="s">
        <v>149</v>
      </c>
      <c r="G4123">
        <v>7</v>
      </c>
      <c r="H4123">
        <v>16.900048285852201</v>
      </c>
      <c r="I4123" t="s">
        <v>92</v>
      </c>
    </row>
    <row r="4124" spans="1:9">
      <c r="A4124" t="str">
        <f t="shared" si="64"/>
        <v>C502016AllSexMaori9</v>
      </c>
      <c r="B4124">
        <v>2016</v>
      </c>
      <c r="C4124" t="s">
        <v>118</v>
      </c>
      <c r="D4124" t="s">
        <v>119</v>
      </c>
      <c r="E4124">
        <v>9</v>
      </c>
      <c r="F4124" t="s">
        <v>149</v>
      </c>
      <c r="G4124">
        <v>27</v>
      </c>
      <c r="H4124">
        <v>65.185900531144398</v>
      </c>
      <c r="I4124" t="s">
        <v>102</v>
      </c>
    </row>
    <row r="4125" spans="1:9">
      <c r="A4125" t="str">
        <f t="shared" si="64"/>
        <v>C532016AllSexMaori9</v>
      </c>
      <c r="B4125">
        <v>2016</v>
      </c>
      <c r="C4125" t="s">
        <v>118</v>
      </c>
      <c r="D4125" t="s">
        <v>119</v>
      </c>
      <c r="E4125">
        <v>9</v>
      </c>
      <c r="F4125" t="s">
        <v>149</v>
      </c>
      <c r="G4125">
        <v>1</v>
      </c>
      <c r="H4125">
        <v>2.4142926122646098</v>
      </c>
      <c r="I4125" t="s">
        <v>103</v>
      </c>
    </row>
    <row r="4126" spans="1:9">
      <c r="A4126" t="str">
        <f t="shared" si="64"/>
        <v>C54-C552016AllSexMaori9</v>
      </c>
      <c r="B4126">
        <v>2016</v>
      </c>
      <c r="C4126" t="s">
        <v>118</v>
      </c>
      <c r="D4126" t="s">
        <v>119</v>
      </c>
      <c r="E4126">
        <v>9</v>
      </c>
      <c r="F4126" t="s">
        <v>149</v>
      </c>
      <c r="G4126">
        <v>4</v>
      </c>
      <c r="H4126">
        <v>9.6571704490584196</v>
      </c>
      <c r="I4126" t="s">
        <v>104</v>
      </c>
    </row>
    <row r="4127" spans="1:9">
      <c r="A4127" t="str">
        <f t="shared" si="64"/>
        <v>C56-C572016AllSexMaori9</v>
      </c>
      <c r="B4127">
        <v>2016</v>
      </c>
      <c r="C4127" t="s">
        <v>118</v>
      </c>
      <c r="D4127" t="s">
        <v>119</v>
      </c>
      <c r="E4127">
        <v>9</v>
      </c>
      <c r="F4127" t="s">
        <v>149</v>
      </c>
      <c r="G4127">
        <v>3</v>
      </c>
      <c r="H4127">
        <v>7.24287783679382</v>
      </c>
      <c r="I4127" t="s">
        <v>105</v>
      </c>
    </row>
    <row r="4128" spans="1:9">
      <c r="A4128" t="str">
        <f t="shared" si="64"/>
        <v>C622016AllSexMaori9</v>
      </c>
      <c r="B4128">
        <v>2016</v>
      </c>
      <c r="C4128" t="s">
        <v>118</v>
      </c>
      <c r="D4128" t="s">
        <v>119</v>
      </c>
      <c r="E4128">
        <v>9</v>
      </c>
      <c r="F4128" t="s">
        <v>149</v>
      </c>
      <c r="G4128">
        <v>3</v>
      </c>
      <c r="H4128">
        <v>7.24287783679382</v>
      </c>
      <c r="I4128" t="s">
        <v>108</v>
      </c>
    </row>
    <row r="4129" spans="1:9">
      <c r="A4129" t="str">
        <f t="shared" si="64"/>
        <v>C64-C66, C682016AllSexMaori9</v>
      </c>
      <c r="B4129">
        <v>2016</v>
      </c>
      <c r="C4129" t="s">
        <v>118</v>
      </c>
      <c r="D4129" t="s">
        <v>119</v>
      </c>
      <c r="E4129">
        <v>9</v>
      </c>
      <c r="F4129" t="s">
        <v>149</v>
      </c>
      <c r="G4129">
        <v>2</v>
      </c>
      <c r="H4129">
        <v>4.8285852245292098</v>
      </c>
      <c r="I4129" t="s">
        <v>94</v>
      </c>
    </row>
    <row r="4130" spans="1:9">
      <c r="A4130" t="str">
        <f t="shared" si="64"/>
        <v>C712016AllSexMaori9</v>
      </c>
      <c r="B4130">
        <v>2016</v>
      </c>
      <c r="C4130" t="s">
        <v>118</v>
      </c>
      <c r="D4130" t="s">
        <v>119</v>
      </c>
      <c r="E4130">
        <v>9</v>
      </c>
      <c r="F4130" t="s">
        <v>149</v>
      </c>
      <c r="G4130">
        <v>1</v>
      </c>
      <c r="H4130">
        <v>2.4142926122646098</v>
      </c>
      <c r="I4130" t="s">
        <v>96</v>
      </c>
    </row>
    <row r="4131" spans="1:9">
      <c r="A4131" t="str">
        <f t="shared" si="64"/>
        <v>C732016AllSexMaori9</v>
      </c>
      <c r="B4131">
        <v>2016</v>
      </c>
      <c r="C4131" t="s">
        <v>118</v>
      </c>
      <c r="D4131" t="s">
        <v>119</v>
      </c>
      <c r="E4131">
        <v>9</v>
      </c>
      <c r="F4131" t="s">
        <v>149</v>
      </c>
      <c r="G4131">
        <v>4</v>
      </c>
      <c r="H4131">
        <v>9.6571704490584196</v>
      </c>
      <c r="I4131" t="s">
        <v>97</v>
      </c>
    </row>
    <row r="4132" spans="1:9">
      <c r="A4132" t="str">
        <f t="shared" si="64"/>
        <v>C902016AllSexMaori9</v>
      </c>
      <c r="B4132">
        <v>2016</v>
      </c>
      <c r="C4132" t="s">
        <v>118</v>
      </c>
      <c r="D4132" t="s">
        <v>119</v>
      </c>
      <c r="E4132">
        <v>9</v>
      </c>
      <c r="F4132" t="s">
        <v>149</v>
      </c>
      <c r="G4132">
        <v>2</v>
      </c>
      <c r="H4132">
        <v>4.8285852245292098</v>
      </c>
      <c r="I4132" t="s">
        <v>100</v>
      </c>
    </row>
    <row r="4133" spans="1:9">
      <c r="A4133" t="str">
        <f t="shared" si="64"/>
        <v>C91-C952016AllSexMaori9</v>
      </c>
      <c r="B4133">
        <v>2016</v>
      </c>
      <c r="C4133" t="s">
        <v>118</v>
      </c>
      <c r="D4133" t="s">
        <v>119</v>
      </c>
      <c r="E4133">
        <v>9</v>
      </c>
      <c r="F4133" t="s">
        <v>149</v>
      </c>
      <c r="G4133">
        <v>4</v>
      </c>
      <c r="H4133">
        <v>9.6571704490584196</v>
      </c>
      <c r="I4133" t="s">
        <v>101</v>
      </c>
    </row>
    <row r="4134" spans="1:9">
      <c r="A4134" t="str">
        <f t="shared" si="64"/>
        <v>D45-D472016AllSexMaori9</v>
      </c>
      <c r="B4134">
        <v>2016</v>
      </c>
      <c r="C4134" t="s">
        <v>118</v>
      </c>
      <c r="D4134" t="s">
        <v>119</v>
      </c>
      <c r="E4134">
        <v>9</v>
      </c>
      <c r="F4134" t="s">
        <v>149</v>
      </c>
      <c r="G4134">
        <v>3</v>
      </c>
      <c r="H4134">
        <v>7.24287783679382</v>
      </c>
      <c r="I4134" t="s">
        <v>142</v>
      </c>
    </row>
    <row r="4135" spans="1:9">
      <c r="A4135" t="str">
        <f t="shared" si="64"/>
        <v>C00-C142016AllSexMaori10</v>
      </c>
      <c r="B4135">
        <v>2016</v>
      </c>
      <c r="C4135" t="s">
        <v>118</v>
      </c>
      <c r="D4135" t="s">
        <v>119</v>
      </c>
      <c r="E4135">
        <v>10</v>
      </c>
      <c r="F4135" t="s">
        <v>150</v>
      </c>
      <c r="G4135">
        <v>5</v>
      </c>
      <c r="H4135">
        <v>12.227928588897001</v>
      </c>
      <c r="I4135" t="s">
        <v>86</v>
      </c>
    </row>
    <row r="4136" spans="1:9">
      <c r="A4136" t="str">
        <f t="shared" si="64"/>
        <v>C152016AllSexMaori10</v>
      </c>
      <c r="B4136">
        <v>2016</v>
      </c>
      <c r="C4136" t="s">
        <v>118</v>
      </c>
      <c r="D4136" t="s">
        <v>119</v>
      </c>
      <c r="E4136">
        <v>10</v>
      </c>
      <c r="F4136" t="s">
        <v>150</v>
      </c>
      <c r="G4136">
        <v>2</v>
      </c>
      <c r="H4136">
        <v>4.8911714355588201</v>
      </c>
      <c r="I4136" t="s">
        <v>87</v>
      </c>
    </row>
    <row r="4137" spans="1:9">
      <c r="A4137" t="str">
        <f t="shared" si="64"/>
        <v>C162016AllSexMaori10</v>
      </c>
      <c r="B4137">
        <v>2016</v>
      </c>
      <c r="C4137" t="s">
        <v>118</v>
      </c>
      <c r="D4137" t="s">
        <v>119</v>
      </c>
      <c r="E4137">
        <v>10</v>
      </c>
      <c r="F4137" t="s">
        <v>150</v>
      </c>
      <c r="G4137">
        <v>3</v>
      </c>
      <c r="H4137">
        <v>7.3367571533382199</v>
      </c>
      <c r="I4137" t="s">
        <v>88</v>
      </c>
    </row>
    <row r="4138" spans="1:9">
      <c r="A4138" t="str">
        <f t="shared" si="64"/>
        <v>C18-C212016AllSexMaori10</v>
      </c>
      <c r="B4138">
        <v>2016</v>
      </c>
      <c r="C4138" t="s">
        <v>118</v>
      </c>
      <c r="D4138" t="s">
        <v>119</v>
      </c>
      <c r="E4138">
        <v>10</v>
      </c>
      <c r="F4138" t="s">
        <v>150</v>
      </c>
      <c r="G4138">
        <v>11</v>
      </c>
      <c r="H4138">
        <v>26.901442895573499</v>
      </c>
      <c r="I4138" t="s">
        <v>89</v>
      </c>
    </row>
    <row r="4139" spans="1:9">
      <c r="A4139" t="str">
        <f t="shared" si="64"/>
        <v>C222016AllSexMaori10</v>
      </c>
      <c r="B4139">
        <v>2016</v>
      </c>
      <c r="C4139" t="s">
        <v>118</v>
      </c>
      <c r="D4139" t="s">
        <v>119</v>
      </c>
      <c r="E4139">
        <v>10</v>
      </c>
      <c r="F4139" t="s">
        <v>150</v>
      </c>
      <c r="G4139">
        <v>6</v>
      </c>
      <c r="H4139">
        <v>14.673514306676401</v>
      </c>
      <c r="I4139" t="s">
        <v>90</v>
      </c>
    </row>
    <row r="4140" spans="1:9">
      <c r="A4140" t="str">
        <f t="shared" si="64"/>
        <v>C252016AllSexMaori10</v>
      </c>
      <c r="B4140">
        <v>2016</v>
      </c>
      <c r="C4140" t="s">
        <v>118</v>
      </c>
      <c r="D4140" t="s">
        <v>119</v>
      </c>
      <c r="E4140">
        <v>10</v>
      </c>
      <c r="F4140" t="s">
        <v>150</v>
      </c>
      <c r="G4140">
        <v>4</v>
      </c>
      <c r="H4140">
        <v>9.7823428711176295</v>
      </c>
      <c r="I4140" t="s">
        <v>91</v>
      </c>
    </row>
    <row r="4141" spans="1:9">
      <c r="A4141" t="str">
        <f t="shared" si="64"/>
        <v>C33-C342016AllSexMaori10</v>
      </c>
      <c r="B4141">
        <v>2016</v>
      </c>
      <c r="C4141" t="s">
        <v>118</v>
      </c>
      <c r="D4141" t="s">
        <v>119</v>
      </c>
      <c r="E4141">
        <v>10</v>
      </c>
      <c r="F4141" t="s">
        <v>150</v>
      </c>
      <c r="G4141">
        <v>15</v>
      </c>
      <c r="H4141">
        <v>36.683785766691102</v>
      </c>
      <c r="I4141" t="s">
        <v>92</v>
      </c>
    </row>
    <row r="4142" spans="1:9">
      <c r="A4142" t="str">
        <f t="shared" si="64"/>
        <v>C432016AllSexMaori10</v>
      </c>
      <c r="B4142">
        <v>2016</v>
      </c>
      <c r="C4142" t="s">
        <v>118</v>
      </c>
      <c r="D4142" t="s">
        <v>119</v>
      </c>
      <c r="E4142">
        <v>10</v>
      </c>
      <c r="F4142" t="s">
        <v>150</v>
      </c>
      <c r="G4142">
        <v>4</v>
      </c>
      <c r="H4142">
        <v>9.7823428711176295</v>
      </c>
      <c r="I4142" t="s">
        <v>93</v>
      </c>
    </row>
    <row r="4143" spans="1:9">
      <c r="A4143" t="str">
        <f t="shared" si="64"/>
        <v>C502016AllSexMaori10</v>
      </c>
      <c r="B4143">
        <v>2016</v>
      </c>
      <c r="C4143" t="s">
        <v>118</v>
      </c>
      <c r="D4143" t="s">
        <v>119</v>
      </c>
      <c r="E4143">
        <v>10</v>
      </c>
      <c r="F4143" t="s">
        <v>150</v>
      </c>
      <c r="G4143">
        <v>60</v>
      </c>
      <c r="H4143">
        <v>146.73514306676401</v>
      </c>
      <c r="I4143" t="s">
        <v>102</v>
      </c>
    </row>
    <row r="4144" spans="1:9">
      <c r="A4144" t="str">
        <f t="shared" si="64"/>
        <v>C512016AllSexMaori10</v>
      </c>
      <c r="B4144">
        <v>2016</v>
      </c>
      <c r="C4144" t="s">
        <v>118</v>
      </c>
      <c r="D4144" t="s">
        <v>119</v>
      </c>
      <c r="E4144">
        <v>10</v>
      </c>
      <c r="F4144" t="s">
        <v>150</v>
      </c>
      <c r="G4144">
        <v>1</v>
      </c>
      <c r="H4144">
        <v>2.44558571777941</v>
      </c>
      <c r="I4144" t="s">
        <v>106</v>
      </c>
    </row>
    <row r="4145" spans="1:9">
      <c r="A4145" t="str">
        <f t="shared" si="64"/>
        <v>C532016AllSexMaori10</v>
      </c>
      <c r="B4145">
        <v>2016</v>
      </c>
      <c r="C4145" t="s">
        <v>118</v>
      </c>
      <c r="D4145" t="s">
        <v>119</v>
      </c>
      <c r="E4145">
        <v>10</v>
      </c>
      <c r="F4145" t="s">
        <v>150</v>
      </c>
      <c r="G4145">
        <v>6</v>
      </c>
      <c r="H4145">
        <v>14.673514306676401</v>
      </c>
      <c r="I4145" t="s">
        <v>103</v>
      </c>
    </row>
    <row r="4146" spans="1:9">
      <c r="A4146" t="str">
        <f t="shared" si="64"/>
        <v>C54-C552016AllSexMaori10</v>
      </c>
      <c r="B4146">
        <v>2016</v>
      </c>
      <c r="C4146" t="s">
        <v>118</v>
      </c>
      <c r="D4146" t="s">
        <v>119</v>
      </c>
      <c r="E4146">
        <v>10</v>
      </c>
      <c r="F4146" t="s">
        <v>150</v>
      </c>
      <c r="G4146">
        <v>5</v>
      </c>
      <c r="H4146">
        <v>12.227928588897001</v>
      </c>
      <c r="I4146" t="s">
        <v>104</v>
      </c>
    </row>
    <row r="4147" spans="1:9">
      <c r="A4147" t="str">
        <f t="shared" si="64"/>
        <v>C56-C572016AllSexMaori10</v>
      </c>
      <c r="B4147">
        <v>2016</v>
      </c>
      <c r="C4147" t="s">
        <v>118</v>
      </c>
      <c r="D4147" t="s">
        <v>119</v>
      </c>
      <c r="E4147">
        <v>10</v>
      </c>
      <c r="F4147" t="s">
        <v>150</v>
      </c>
      <c r="G4147">
        <v>8</v>
      </c>
      <c r="H4147">
        <v>19.564685742235302</v>
      </c>
      <c r="I4147" t="s">
        <v>105</v>
      </c>
    </row>
    <row r="4148" spans="1:9">
      <c r="A4148" t="str">
        <f t="shared" si="64"/>
        <v>C612016AllSexMaori10</v>
      </c>
      <c r="B4148">
        <v>2016</v>
      </c>
      <c r="C4148" t="s">
        <v>118</v>
      </c>
      <c r="D4148" t="s">
        <v>119</v>
      </c>
      <c r="E4148">
        <v>10</v>
      </c>
      <c r="F4148" t="s">
        <v>150</v>
      </c>
      <c r="G4148">
        <v>5</v>
      </c>
      <c r="H4148">
        <v>12.227928588897001</v>
      </c>
      <c r="I4148" t="s">
        <v>107</v>
      </c>
    </row>
    <row r="4149" spans="1:9">
      <c r="A4149" t="str">
        <f t="shared" si="64"/>
        <v>C622016AllSexMaori10</v>
      </c>
      <c r="B4149">
        <v>2016</v>
      </c>
      <c r="C4149" t="s">
        <v>118</v>
      </c>
      <c r="D4149" t="s">
        <v>119</v>
      </c>
      <c r="E4149">
        <v>10</v>
      </c>
      <c r="F4149" t="s">
        <v>150</v>
      </c>
      <c r="G4149">
        <v>2</v>
      </c>
      <c r="H4149">
        <v>4.8911714355588201</v>
      </c>
      <c r="I4149" t="s">
        <v>108</v>
      </c>
    </row>
    <row r="4150" spans="1:9">
      <c r="A4150" t="str">
        <f t="shared" si="64"/>
        <v>C64-C66, C682016AllSexMaori10</v>
      </c>
      <c r="B4150">
        <v>2016</v>
      </c>
      <c r="C4150" t="s">
        <v>118</v>
      </c>
      <c r="D4150" t="s">
        <v>119</v>
      </c>
      <c r="E4150">
        <v>10</v>
      </c>
      <c r="F4150" t="s">
        <v>150</v>
      </c>
      <c r="G4150">
        <v>7</v>
      </c>
      <c r="H4150">
        <v>17.1191000244559</v>
      </c>
      <c r="I4150" t="s">
        <v>94</v>
      </c>
    </row>
    <row r="4151" spans="1:9">
      <c r="A4151" t="str">
        <f t="shared" si="64"/>
        <v>C672016AllSexMaori10</v>
      </c>
      <c r="B4151">
        <v>2016</v>
      </c>
      <c r="C4151" t="s">
        <v>118</v>
      </c>
      <c r="D4151" t="s">
        <v>119</v>
      </c>
      <c r="E4151">
        <v>10</v>
      </c>
      <c r="F4151" t="s">
        <v>150</v>
      </c>
      <c r="G4151">
        <v>7</v>
      </c>
      <c r="H4151">
        <v>17.1191000244559</v>
      </c>
      <c r="I4151" t="s">
        <v>95</v>
      </c>
    </row>
    <row r="4152" spans="1:9">
      <c r="A4152" t="str">
        <f t="shared" si="64"/>
        <v>C712016AllSexMaori10</v>
      </c>
      <c r="B4152">
        <v>2016</v>
      </c>
      <c r="C4152" t="s">
        <v>118</v>
      </c>
      <c r="D4152" t="s">
        <v>119</v>
      </c>
      <c r="E4152">
        <v>10</v>
      </c>
      <c r="F4152" t="s">
        <v>150</v>
      </c>
      <c r="G4152">
        <v>2</v>
      </c>
      <c r="H4152">
        <v>4.8911714355588201</v>
      </c>
      <c r="I4152" t="s">
        <v>96</v>
      </c>
    </row>
    <row r="4153" spans="1:9">
      <c r="A4153" t="str">
        <f t="shared" si="64"/>
        <v>C732016AllSexMaori10</v>
      </c>
      <c r="B4153">
        <v>2016</v>
      </c>
      <c r="C4153" t="s">
        <v>118</v>
      </c>
      <c r="D4153" t="s">
        <v>119</v>
      </c>
      <c r="E4153">
        <v>10</v>
      </c>
      <c r="F4153" t="s">
        <v>150</v>
      </c>
      <c r="G4153">
        <v>6</v>
      </c>
      <c r="H4153">
        <v>14.673514306676401</v>
      </c>
      <c r="I4153" t="s">
        <v>97</v>
      </c>
    </row>
    <row r="4154" spans="1:9">
      <c r="A4154" t="str">
        <f t="shared" si="64"/>
        <v>C812016AllSexMaori10</v>
      </c>
      <c r="B4154">
        <v>2016</v>
      </c>
      <c r="C4154" t="s">
        <v>118</v>
      </c>
      <c r="D4154" t="s">
        <v>119</v>
      </c>
      <c r="E4154">
        <v>10</v>
      </c>
      <c r="F4154" t="s">
        <v>150</v>
      </c>
      <c r="G4154">
        <v>1</v>
      </c>
      <c r="H4154">
        <v>2.44558571777941</v>
      </c>
      <c r="I4154" t="s">
        <v>98</v>
      </c>
    </row>
    <row r="4155" spans="1:9">
      <c r="A4155" t="str">
        <f t="shared" si="64"/>
        <v>C82-C86, C962016AllSexMaori10</v>
      </c>
      <c r="B4155">
        <v>2016</v>
      </c>
      <c r="C4155" t="s">
        <v>118</v>
      </c>
      <c r="D4155" t="s">
        <v>119</v>
      </c>
      <c r="E4155">
        <v>10</v>
      </c>
      <c r="F4155" t="s">
        <v>150</v>
      </c>
      <c r="G4155">
        <v>9</v>
      </c>
      <c r="H4155">
        <v>22.0102714600147</v>
      </c>
      <c r="I4155" t="s">
        <v>99</v>
      </c>
    </row>
    <row r="4156" spans="1:9">
      <c r="A4156" t="str">
        <f t="shared" si="64"/>
        <v>C902016AllSexMaori10</v>
      </c>
      <c r="B4156">
        <v>2016</v>
      </c>
      <c r="C4156" t="s">
        <v>118</v>
      </c>
      <c r="D4156" t="s">
        <v>119</v>
      </c>
      <c r="E4156">
        <v>10</v>
      </c>
      <c r="F4156" t="s">
        <v>150</v>
      </c>
      <c r="G4156">
        <v>2</v>
      </c>
      <c r="H4156">
        <v>4.8911714355588201</v>
      </c>
      <c r="I4156" t="s">
        <v>100</v>
      </c>
    </row>
    <row r="4157" spans="1:9">
      <c r="A4157" t="str">
        <f t="shared" si="64"/>
        <v>C91-C952016AllSexMaori10</v>
      </c>
      <c r="B4157">
        <v>2016</v>
      </c>
      <c r="C4157" t="s">
        <v>118</v>
      </c>
      <c r="D4157" t="s">
        <v>119</v>
      </c>
      <c r="E4157">
        <v>10</v>
      </c>
      <c r="F4157" t="s">
        <v>150</v>
      </c>
      <c r="G4157">
        <v>2</v>
      </c>
      <c r="H4157">
        <v>4.8911714355588201</v>
      </c>
      <c r="I4157" t="s">
        <v>101</v>
      </c>
    </row>
    <row r="4158" spans="1:9">
      <c r="A4158" t="str">
        <f t="shared" si="64"/>
        <v>C00-C142016AllSexMaori11</v>
      </c>
      <c r="B4158">
        <v>2016</v>
      </c>
      <c r="C4158" t="s">
        <v>118</v>
      </c>
      <c r="D4158" t="s">
        <v>119</v>
      </c>
      <c r="E4158">
        <v>11</v>
      </c>
      <c r="F4158" t="s">
        <v>151</v>
      </c>
      <c r="G4158">
        <v>9</v>
      </c>
      <c r="H4158">
        <v>23.407022106631999</v>
      </c>
      <c r="I4158" t="s">
        <v>86</v>
      </c>
    </row>
    <row r="4159" spans="1:9">
      <c r="A4159" t="str">
        <f t="shared" si="64"/>
        <v>C152016AllSexMaori11</v>
      </c>
      <c r="B4159">
        <v>2016</v>
      </c>
      <c r="C4159" t="s">
        <v>118</v>
      </c>
      <c r="D4159" t="s">
        <v>119</v>
      </c>
      <c r="E4159">
        <v>11</v>
      </c>
      <c r="F4159" t="s">
        <v>151</v>
      </c>
      <c r="G4159">
        <v>4</v>
      </c>
      <c r="H4159">
        <v>10.403120936280899</v>
      </c>
      <c r="I4159" t="s">
        <v>87</v>
      </c>
    </row>
    <row r="4160" spans="1:9">
      <c r="A4160" t="str">
        <f t="shared" si="64"/>
        <v>C162016AllSexMaori11</v>
      </c>
      <c r="B4160">
        <v>2016</v>
      </c>
      <c r="C4160" t="s">
        <v>118</v>
      </c>
      <c r="D4160" t="s">
        <v>119</v>
      </c>
      <c r="E4160">
        <v>11</v>
      </c>
      <c r="F4160" t="s">
        <v>151</v>
      </c>
      <c r="G4160">
        <v>5</v>
      </c>
      <c r="H4160">
        <v>13.003901170351099</v>
      </c>
      <c r="I4160" t="s">
        <v>88</v>
      </c>
    </row>
    <row r="4161" spans="1:9">
      <c r="A4161" t="str">
        <f t="shared" si="64"/>
        <v>C18-C212016AllSexMaori11</v>
      </c>
      <c r="B4161">
        <v>2016</v>
      </c>
      <c r="C4161" t="s">
        <v>118</v>
      </c>
      <c r="D4161" t="s">
        <v>119</v>
      </c>
      <c r="E4161">
        <v>11</v>
      </c>
      <c r="F4161" t="s">
        <v>151</v>
      </c>
      <c r="G4161">
        <v>19</v>
      </c>
      <c r="H4161">
        <v>49.414824447334198</v>
      </c>
      <c r="I4161" t="s">
        <v>89</v>
      </c>
    </row>
    <row r="4162" spans="1:9">
      <c r="A4162" t="str">
        <f t="shared" si="64"/>
        <v>C222016AllSexMaori11</v>
      </c>
      <c r="B4162">
        <v>2016</v>
      </c>
      <c r="C4162" t="s">
        <v>118</v>
      </c>
      <c r="D4162" t="s">
        <v>119</v>
      </c>
      <c r="E4162">
        <v>11</v>
      </c>
      <c r="F4162" t="s">
        <v>151</v>
      </c>
      <c r="G4162">
        <v>6</v>
      </c>
      <c r="H4162">
        <v>15.604681404421299</v>
      </c>
      <c r="I4162" t="s">
        <v>90</v>
      </c>
    </row>
    <row r="4163" spans="1:9">
      <c r="A4163" t="str">
        <f t="shared" ref="A4163:A4226" si="65">I4163&amp;B4163&amp;C4163&amp;D4163&amp;E4163</f>
        <v>C252016AllSexMaori11</v>
      </c>
      <c r="B4163">
        <v>2016</v>
      </c>
      <c r="C4163" t="s">
        <v>118</v>
      </c>
      <c r="D4163" t="s">
        <v>119</v>
      </c>
      <c r="E4163">
        <v>11</v>
      </c>
      <c r="F4163" t="s">
        <v>151</v>
      </c>
      <c r="G4163">
        <v>10</v>
      </c>
      <c r="H4163">
        <v>26.007802340702199</v>
      </c>
      <c r="I4163" t="s">
        <v>91</v>
      </c>
    </row>
    <row r="4164" spans="1:9">
      <c r="A4164" t="str">
        <f t="shared" si="65"/>
        <v>C33-C342016AllSexMaori11</v>
      </c>
      <c r="B4164">
        <v>2016</v>
      </c>
      <c r="C4164" t="s">
        <v>118</v>
      </c>
      <c r="D4164" t="s">
        <v>119</v>
      </c>
      <c r="E4164">
        <v>11</v>
      </c>
      <c r="F4164" t="s">
        <v>151</v>
      </c>
      <c r="G4164">
        <v>42</v>
      </c>
      <c r="H4164">
        <v>109.232769830949</v>
      </c>
      <c r="I4164" t="s">
        <v>92</v>
      </c>
    </row>
    <row r="4165" spans="1:9">
      <c r="A4165" t="str">
        <f t="shared" si="65"/>
        <v>C432016AllSexMaori11</v>
      </c>
      <c r="B4165">
        <v>2016</v>
      </c>
      <c r="C4165" t="s">
        <v>118</v>
      </c>
      <c r="D4165" t="s">
        <v>119</v>
      </c>
      <c r="E4165">
        <v>11</v>
      </c>
      <c r="F4165" t="s">
        <v>151</v>
      </c>
      <c r="G4165">
        <v>3</v>
      </c>
      <c r="H4165">
        <v>7.8023407022106603</v>
      </c>
      <c r="I4165" t="s">
        <v>93</v>
      </c>
    </row>
    <row r="4166" spans="1:9">
      <c r="A4166" t="str">
        <f t="shared" si="65"/>
        <v>C502016AllSexMaori11</v>
      </c>
      <c r="B4166">
        <v>2016</v>
      </c>
      <c r="C4166" t="s">
        <v>118</v>
      </c>
      <c r="D4166" t="s">
        <v>119</v>
      </c>
      <c r="E4166">
        <v>11</v>
      </c>
      <c r="F4166" t="s">
        <v>151</v>
      </c>
      <c r="G4166">
        <v>82</v>
      </c>
      <c r="H4166">
        <v>213.26397919375799</v>
      </c>
      <c r="I4166" t="s">
        <v>102</v>
      </c>
    </row>
    <row r="4167" spans="1:9">
      <c r="A4167" t="str">
        <f t="shared" si="65"/>
        <v>C512016AllSexMaori11</v>
      </c>
      <c r="B4167">
        <v>2016</v>
      </c>
      <c r="C4167" t="s">
        <v>118</v>
      </c>
      <c r="D4167" t="s">
        <v>119</v>
      </c>
      <c r="E4167">
        <v>11</v>
      </c>
      <c r="F4167" t="s">
        <v>151</v>
      </c>
      <c r="G4167">
        <v>1</v>
      </c>
      <c r="H4167">
        <v>2.60078023407022</v>
      </c>
      <c r="I4167" t="s">
        <v>106</v>
      </c>
    </row>
    <row r="4168" spans="1:9">
      <c r="A4168" t="str">
        <f t="shared" si="65"/>
        <v>C532016AllSexMaori11</v>
      </c>
      <c r="B4168">
        <v>2016</v>
      </c>
      <c r="C4168" t="s">
        <v>118</v>
      </c>
      <c r="D4168" t="s">
        <v>119</v>
      </c>
      <c r="E4168">
        <v>11</v>
      </c>
      <c r="F4168" t="s">
        <v>151</v>
      </c>
      <c r="G4168">
        <v>2</v>
      </c>
      <c r="H4168">
        <v>5.2015604681404399</v>
      </c>
      <c r="I4168" t="s">
        <v>103</v>
      </c>
    </row>
    <row r="4169" spans="1:9">
      <c r="A4169" t="str">
        <f t="shared" si="65"/>
        <v>C54-C552016AllSexMaori11</v>
      </c>
      <c r="B4169">
        <v>2016</v>
      </c>
      <c r="C4169" t="s">
        <v>118</v>
      </c>
      <c r="D4169" t="s">
        <v>119</v>
      </c>
      <c r="E4169">
        <v>11</v>
      </c>
      <c r="F4169" t="s">
        <v>151</v>
      </c>
      <c r="G4169">
        <v>9</v>
      </c>
      <c r="H4169">
        <v>23.407022106631999</v>
      </c>
      <c r="I4169" t="s">
        <v>104</v>
      </c>
    </row>
    <row r="4170" spans="1:9">
      <c r="A4170" t="str">
        <f t="shared" si="65"/>
        <v>C56-C572016AllSexMaori11</v>
      </c>
      <c r="B4170">
        <v>2016</v>
      </c>
      <c r="C4170" t="s">
        <v>118</v>
      </c>
      <c r="D4170" t="s">
        <v>119</v>
      </c>
      <c r="E4170">
        <v>11</v>
      </c>
      <c r="F4170" t="s">
        <v>151</v>
      </c>
      <c r="G4170">
        <v>5</v>
      </c>
      <c r="H4170">
        <v>13.003901170351099</v>
      </c>
      <c r="I4170" t="s">
        <v>105</v>
      </c>
    </row>
    <row r="4171" spans="1:9">
      <c r="A4171" t="str">
        <f t="shared" si="65"/>
        <v>C612016AllSexMaori11</v>
      </c>
      <c r="B4171">
        <v>2016</v>
      </c>
      <c r="C4171" t="s">
        <v>118</v>
      </c>
      <c r="D4171" t="s">
        <v>119</v>
      </c>
      <c r="E4171">
        <v>11</v>
      </c>
      <c r="F4171" t="s">
        <v>151</v>
      </c>
      <c r="G4171">
        <v>11</v>
      </c>
      <c r="H4171">
        <v>28.608582574772399</v>
      </c>
      <c r="I4171" t="s">
        <v>107</v>
      </c>
    </row>
    <row r="4172" spans="1:9">
      <c r="A4172" t="str">
        <f t="shared" si="65"/>
        <v>C622016AllSexMaori11</v>
      </c>
      <c r="B4172">
        <v>2016</v>
      </c>
      <c r="C4172" t="s">
        <v>118</v>
      </c>
      <c r="D4172" t="s">
        <v>119</v>
      </c>
      <c r="E4172">
        <v>11</v>
      </c>
      <c r="F4172" t="s">
        <v>151</v>
      </c>
      <c r="G4172">
        <v>3</v>
      </c>
      <c r="H4172">
        <v>7.8023407022106603</v>
      </c>
      <c r="I4172" t="s">
        <v>108</v>
      </c>
    </row>
    <row r="4173" spans="1:9">
      <c r="A4173" t="str">
        <f t="shared" si="65"/>
        <v>C64-C66, C682016AllSexMaori11</v>
      </c>
      <c r="B4173">
        <v>2016</v>
      </c>
      <c r="C4173" t="s">
        <v>118</v>
      </c>
      <c r="D4173" t="s">
        <v>119</v>
      </c>
      <c r="E4173">
        <v>11</v>
      </c>
      <c r="F4173" t="s">
        <v>151</v>
      </c>
      <c r="G4173">
        <v>15</v>
      </c>
      <c r="H4173">
        <v>39.011703511053298</v>
      </c>
      <c r="I4173" t="s">
        <v>94</v>
      </c>
    </row>
    <row r="4174" spans="1:9">
      <c r="A4174" t="str">
        <f t="shared" si="65"/>
        <v>C712016AllSexMaori11</v>
      </c>
      <c r="B4174">
        <v>2016</v>
      </c>
      <c r="C4174" t="s">
        <v>118</v>
      </c>
      <c r="D4174" t="s">
        <v>119</v>
      </c>
      <c r="E4174">
        <v>11</v>
      </c>
      <c r="F4174" t="s">
        <v>151</v>
      </c>
      <c r="G4174">
        <v>1</v>
      </c>
      <c r="H4174">
        <v>2.60078023407022</v>
      </c>
      <c r="I4174" t="s">
        <v>96</v>
      </c>
    </row>
    <row r="4175" spans="1:9">
      <c r="A4175" t="str">
        <f t="shared" si="65"/>
        <v>C732016AllSexMaori11</v>
      </c>
      <c r="B4175">
        <v>2016</v>
      </c>
      <c r="C4175" t="s">
        <v>118</v>
      </c>
      <c r="D4175" t="s">
        <v>119</v>
      </c>
      <c r="E4175">
        <v>11</v>
      </c>
      <c r="F4175" t="s">
        <v>151</v>
      </c>
      <c r="G4175">
        <v>10</v>
      </c>
      <c r="H4175">
        <v>26.007802340702199</v>
      </c>
      <c r="I4175" t="s">
        <v>97</v>
      </c>
    </row>
    <row r="4176" spans="1:9">
      <c r="A4176" t="str">
        <f t="shared" si="65"/>
        <v>C812016AllSexMaori11</v>
      </c>
      <c r="B4176">
        <v>2016</v>
      </c>
      <c r="C4176" t="s">
        <v>118</v>
      </c>
      <c r="D4176" t="s">
        <v>119</v>
      </c>
      <c r="E4176">
        <v>11</v>
      </c>
      <c r="F4176" t="s">
        <v>151</v>
      </c>
      <c r="G4176">
        <v>1</v>
      </c>
      <c r="H4176">
        <v>2.60078023407022</v>
      </c>
      <c r="I4176" t="s">
        <v>98</v>
      </c>
    </row>
    <row r="4177" spans="1:9">
      <c r="A4177" t="str">
        <f t="shared" si="65"/>
        <v>C82-C86, C962016AllSexMaori11</v>
      </c>
      <c r="B4177">
        <v>2016</v>
      </c>
      <c r="C4177" t="s">
        <v>118</v>
      </c>
      <c r="D4177" t="s">
        <v>119</v>
      </c>
      <c r="E4177">
        <v>11</v>
      </c>
      <c r="F4177" t="s">
        <v>151</v>
      </c>
      <c r="G4177">
        <v>10</v>
      </c>
      <c r="H4177">
        <v>26.007802340702199</v>
      </c>
      <c r="I4177" t="s">
        <v>99</v>
      </c>
    </row>
    <row r="4178" spans="1:9">
      <c r="A4178" t="str">
        <f t="shared" si="65"/>
        <v>C902016AllSexMaori11</v>
      </c>
      <c r="B4178">
        <v>2016</v>
      </c>
      <c r="C4178" t="s">
        <v>118</v>
      </c>
      <c r="D4178" t="s">
        <v>119</v>
      </c>
      <c r="E4178">
        <v>11</v>
      </c>
      <c r="F4178" t="s">
        <v>151</v>
      </c>
      <c r="G4178">
        <v>6</v>
      </c>
      <c r="H4178">
        <v>15.604681404421299</v>
      </c>
      <c r="I4178" t="s">
        <v>100</v>
      </c>
    </row>
    <row r="4179" spans="1:9">
      <c r="A4179" t="str">
        <f t="shared" si="65"/>
        <v>C91-C952016AllSexMaori11</v>
      </c>
      <c r="B4179">
        <v>2016</v>
      </c>
      <c r="C4179" t="s">
        <v>118</v>
      </c>
      <c r="D4179" t="s">
        <v>119</v>
      </c>
      <c r="E4179">
        <v>11</v>
      </c>
      <c r="F4179" t="s">
        <v>151</v>
      </c>
      <c r="G4179">
        <v>10</v>
      </c>
      <c r="H4179">
        <v>26.007802340702199</v>
      </c>
      <c r="I4179" t="s">
        <v>101</v>
      </c>
    </row>
    <row r="4180" spans="1:9">
      <c r="A4180" t="str">
        <f t="shared" si="65"/>
        <v>D45-D472016AllSexMaori11</v>
      </c>
      <c r="B4180">
        <v>2016</v>
      </c>
      <c r="C4180" t="s">
        <v>118</v>
      </c>
      <c r="D4180" t="s">
        <v>119</v>
      </c>
      <c r="E4180">
        <v>11</v>
      </c>
      <c r="F4180" t="s">
        <v>151</v>
      </c>
      <c r="G4180">
        <v>2</v>
      </c>
      <c r="H4180">
        <v>5.2015604681404399</v>
      </c>
      <c r="I4180" t="s">
        <v>142</v>
      </c>
    </row>
    <row r="4181" spans="1:9">
      <c r="A4181" t="str">
        <f t="shared" si="65"/>
        <v>C00-C142016AllSexMaori12</v>
      </c>
      <c r="B4181">
        <v>2016</v>
      </c>
      <c r="C4181" t="s">
        <v>118</v>
      </c>
      <c r="D4181" t="s">
        <v>119</v>
      </c>
      <c r="E4181">
        <v>12</v>
      </c>
      <c r="F4181" t="s">
        <v>152</v>
      </c>
      <c r="G4181">
        <v>8</v>
      </c>
      <c r="H4181">
        <v>24.330900243308999</v>
      </c>
      <c r="I4181" t="s">
        <v>86</v>
      </c>
    </row>
    <row r="4182" spans="1:9">
      <c r="A4182" t="str">
        <f t="shared" si="65"/>
        <v>C162016AllSexMaori12</v>
      </c>
      <c r="B4182">
        <v>2016</v>
      </c>
      <c r="C4182" t="s">
        <v>118</v>
      </c>
      <c r="D4182" t="s">
        <v>119</v>
      </c>
      <c r="E4182">
        <v>12</v>
      </c>
      <c r="F4182" t="s">
        <v>152</v>
      </c>
      <c r="G4182">
        <v>11</v>
      </c>
      <c r="H4182">
        <v>33.454987834549897</v>
      </c>
      <c r="I4182" t="s">
        <v>88</v>
      </c>
    </row>
    <row r="4183" spans="1:9">
      <c r="A4183" t="str">
        <f t="shared" si="65"/>
        <v>C18-C212016AllSexMaori12</v>
      </c>
      <c r="B4183">
        <v>2016</v>
      </c>
      <c r="C4183" t="s">
        <v>118</v>
      </c>
      <c r="D4183" t="s">
        <v>119</v>
      </c>
      <c r="E4183">
        <v>12</v>
      </c>
      <c r="F4183" t="s">
        <v>152</v>
      </c>
      <c r="G4183">
        <v>30</v>
      </c>
      <c r="H4183">
        <v>91.240875912408796</v>
      </c>
      <c r="I4183" t="s">
        <v>89</v>
      </c>
    </row>
    <row r="4184" spans="1:9">
      <c r="A4184" t="str">
        <f t="shared" si="65"/>
        <v>C222016AllSexMaori12</v>
      </c>
      <c r="B4184">
        <v>2016</v>
      </c>
      <c r="C4184" t="s">
        <v>118</v>
      </c>
      <c r="D4184" t="s">
        <v>119</v>
      </c>
      <c r="E4184">
        <v>12</v>
      </c>
      <c r="F4184" t="s">
        <v>152</v>
      </c>
      <c r="G4184">
        <v>12</v>
      </c>
      <c r="H4184">
        <v>36.496350364963497</v>
      </c>
      <c r="I4184" t="s">
        <v>90</v>
      </c>
    </row>
    <row r="4185" spans="1:9">
      <c r="A4185" t="str">
        <f t="shared" si="65"/>
        <v>C252016AllSexMaori12</v>
      </c>
      <c r="B4185">
        <v>2016</v>
      </c>
      <c r="C4185" t="s">
        <v>118</v>
      </c>
      <c r="D4185" t="s">
        <v>119</v>
      </c>
      <c r="E4185">
        <v>12</v>
      </c>
      <c r="F4185" t="s">
        <v>152</v>
      </c>
      <c r="G4185">
        <v>12</v>
      </c>
      <c r="H4185">
        <v>36.496350364963497</v>
      </c>
      <c r="I4185" t="s">
        <v>91</v>
      </c>
    </row>
    <row r="4186" spans="1:9">
      <c r="A4186" t="str">
        <f t="shared" si="65"/>
        <v>C33-C342016AllSexMaori12</v>
      </c>
      <c r="B4186">
        <v>2016</v>
      </c>
      <c r="C4186" t="s">
        <v>118</v>
      </c>
      <c r="D4186" t="s">
        <v>119</v>
      </c>
      <c r="E4186">
        <v>12</v>
      </c>
      <c r="F4186" t="s">
        <v>152</v>
      </c>
      <c r="G4186">
        <v>56</v>
      </c>
      <c r="H4186">
        <v>170.31630170316299</v>
      </c>
      <c r="I4186" t="s">
        <v>92</v>
      </c>
    </row>
    <row r="4187" spans="1:9">
      <c r="A4187" t="str">
        <f t="shared" si="65"/>
        <v>C432016AllSexMaori12</v>
      </c>
      <c r="B4187">
        <v>2016</v>
      </c>
      <c r="C4187" t="s">
        <v>118</v>
      </c>
      <c r="D4187" t="s">
        <v>119</v>
      </c>
      <c r="E4187">
        <v>12</v>
      </c>
      <c r="F4187" t="s">
        <v>152</v>
      </c>
      <c r="G4187">
        <v>5</v>
      </c>
      <c r="H4187">
        <v>15.2068126520681</v>
      </c>
      <c r="I4187" t="s">
        <v>93</v>
      </c>
    </row>
    <row r="4188" spans="1:9">
      <c r="A4188" t="str">
        <f t="shared" si="65"/>
        <v>C502016AllSexMaori12</v>
      </c>
      <c r="B4188">
        <v>2016</v>
      </c>
      <c r="C4188" t="s">
        <v>118</v>
      </c>
      <c r="D4188" t="s">
        <v>119</v>
      </c>
      <c r="E4188">
        <v>12</v>
      </c>
      <c r="F4188" t="s">
        <v>152</v>
      </c>
      <c r="G4188">
        <v>59</v>
      </c>
      <c r="H4188">
        <v>179.44038929440401</v>
      </c>
      <c r="I4188" t="s">
        <v>102</v>
      </c>
    </row>
    <row r="4189" spans="1:9">
      <c r="A4189" t="str">
        <f t="shared" si="65"/>
        <v>C532016AllSexMaori12</v>
      </c>
      <c r="B4189">
        <v>2016</v>
      </c>
      <c r="C4189" t="s">
        <v>118</v>
      </c>
      <c r="D4189" t="s">
        <v>119</v>
      </c>
      <c r="E4189">
        <v>12</v>
      </c>
      <c r="F4189" t="s">
        <v>152</v>
      </c>
      <c r="G4189">
        <v>2</v>
      </c>
      <c r="H4189">
        <v>6.0827250608272498</v>
      </c>
      <c r="I4189" t="s">
        <v>103</v>
      </c>
    </row>
    <row r="4190" spans="1:9">
      <c r="A4190" t="str">
        <f t="shared" si="65"/>
        <v>C54-C552016AllSexMaori12</v>
      </c>
      <c r="B4190">
        <v>2016</v>
      </c>
      <c r="C4190" t="s">
        <v>118</v>
      </c>
      <c r="D4190" t="s">
        <v>119</v>
      </c>
      <c r="E4190">
        <v>12</v>
      </c>
      <c r="F4190" t="s">
        <v>152</v>
      </c>
      <c r="G4190">
        <v>12</v>
      </c>
      <c r="H4190">
        <v>36.496350364963497</v>
      </c>
      <c r="I4190" t="s">
        <v>104</v>
      </c>
    </row>
    <row r="4191" spans="1:9">
      <c r="A4191" t="str">
        <f t="shared" si="65"/>
        <v>C56-C572016AllSexMaori12</v>
      </c>
      <c r="B4191">
        <v>2016</v>
      </c>
      <c r="C4191" t="s">
        <v>118</v>
      </c>
      <c r="D4191" t="s">
        <v>119</v>
      </c>
      <c r="E4191">
        <v>12</v>
      </c>
      <c r="F4191" t="s">
        <v>152</v>
      </c>
      <c r="G4191">
        <v>7</v>
      </c>
      <c r="H4191">
        <v>21.289537712895399</v>
      </c>
      <c r="I4191" t="s">
        <v>105</v>
      </c>
    </row>
    <row r="4192" spans="1:9">
      <c r="A4192" t="str">
        <f t="shared" si="65"/>
        <v>C612016AllSexMaori12</v>
      </c>
      <c r="B4192">
        <v>2016</v>
      </c>
      <c r="C4192" t="s">
        <v>118</v>
      </c>
      <c r="D4192" t="s">
        <v>119</v>
      </c>
      <c r="E4192">
        <v>12</v>
      </c>
      <c r="F4192" t="s">
        <v>152</v>
      </c>
      <c r="G4192">
        <v>23</v>
      </c>
      <c r="H4192">
        <v>69.951338199513401</v>
      </c>
      <c r="I4192" t="s">
        <v>107</v>
      </c>
    </row>
    <row r="4193" spans="1:9">
      <c r="A4193" t="str">
        <f t="shared" si="65"/>
        <v>C622016AllSexMaori12</v>
      </c>
      <c r="B4193">
        <v>2016</v>
      </c>
      <c r="C4193" t="s">
        <v>118</v>
      </c>
      <c r="D4193" t="s">
        <v>119</v>
      </c>
      <c r="E4193">
        <v>12</v>
      </c>
      <c r="F4193" t="s">
        <v>152</v>
      </c>
      <c r="G4193">
        <v>1</v>
      </c>
      <c r="H4193">
        <v>3.0413625304136298</v>
      </c>
      <c r="I4193" t="s">
        <v>108</v>
      </c>
    </row>
    <row r="4194" spans="1:9">
      <c r="A4194" t="str">
        <f t="shared" si="65"/>
        <v>C64-C66, C682016AllSexMaori12</v>
      </c>
      <c r="B4194">
        <v>2016</v>
      </c>
      <c r="C4194" t="s">
        <v>118</v>
      </c>
      <c r="D4194" t="s">
        <v>119</v>
      </c>
      <c r="E4194">
        <v>12</v>
      </c>
      <c r="F4194" t="s">
        <v>152</v>
      </c>
      <c r="G4194">
        <v>15</v>
      </c>
      <c r="H4194">
        <v>45.620437956204398</v>
      </c>
      <c r="I4194" t="s">
        <v>94</v>
      </c>
    </row>
    <row r="4195" spans="1:9">
      <c r="A4195" t="str">
        <f t="shared" si="65"/>
        <v>C672016AllSexMaori12</v>
      </c>
      <c r="B4195">
        <v>2016</v>
      </c>
      <c r="C4195" t="s">
        <v>118</v>
      </c>
      <c r="D4195" t="s">
        <v>119</v>
      </c>
      <c r="E4195">
        <v>12</v>
      </c>
      <c r="F4195" t="s">
        <v>152</v>
      </c>
      <c r="G4195">
        <v>2</v>
      </c>
      <c r="H4195">
        <v>6.0827250608272498</v>
      </c>
      <c r="I4195" t="s">
        <v>95</v>
      </c>
    </row>
    <row r="4196" spans="1:9">
      <c r="A4196" t="str">
        <f t="shared" si="65"/>
        <v>C712016AllSexMaori12</v>
      </c>
      <c r="B4196">
        <v>2016</v>
      </c>
      <c r="C4196" t="s">
        <v>118</v>
      </c>
      <c r="D4196" t="s">
        <v>119</v>
      </c>
      <c r="E4196">
        <v>12</v>
      </c>
      <c r="F4196" t="s">
        <v>152</v>
      </c>
      <c r="G4196">
        <v>4</v>
      </c>
      <c r="H4196">
        <v>12.1654501216545</v>
      </c>
      <c r="I4196" t="s">
        <v>96</v>
      </c>
    </row>
    <row r="4197" spans="1:9">
      <c r="A4197" t="str">
        <f t="shared" si="65"/>
        <v>C732016AllSexMaori12</v>
      </c>
      <c r="B4197">
        <v>2016</v>
      </c>
      <c r="C4197" t="s">
        <v>118</v>
      </c>
      <c r="D4197" t="s">
        <v>119</v>
      </c>
      <c r="E4197">
        <v>12</v>
      </c>
      <c r="F4197" t="s">
        <v>152</v>
      </c>
      <c r="G4197">
        <v>7</v>
      </c>
      <c r="H4197">
        <v>21.289537712895399</v>
      </c>
      <c r="I4197" t="s">
        <v>97</v>
      </c>
    </row>
    <row r="4198" spans="1:9">
      <c r="A4198" t="str">
        <f t="shared" si="65"/>
        <v>C82-C86, C962016AllSexMaori12</v>
      </c>
      <c r="B4198">
        <v>2016</v>
      </c>
      <c r="C4198" t="s">
        <v>118</v>
      </c>
      <c r="D4198" t="s">
        <v>119</v>
      </c>
      <c r="E4198">
        <v>12</v>
      </c>
      <c r="F4198" t="s">
        <v>152</v>
      </c>
      <c r="G4198">
        <v>11</v>
      </c>
      <c r="H4198">
        <v>33.454987834549897</v>
      </c>
      <c r="I4198" t="s">
        <v>99</v>
      </c>
    </row>
    <row r="4199" spans="1:9">
      <c r="A4199" t="str">
        <f t="shared" si="65"/>
        <v>C902016AllSexMaori12</v>
      </c>
      <c r="B4199">
        <v>2016</v>
      </c>
      <c r="C4199" t="s">
        <v>118</v>
      </c>
      <c r="D4199" t="s">
        <v>119</v>
      </c>
      <c r="E4199">
        <v>12</v>
      </c>
      <c r="F4199" t="s">
        <v>152</v>
      </c>
      <c r="G4199">
        <v>8</v>
      </c>
      <c r="H4199">
        <v>24.330900243308999</v>
      </c>
      <c r="I4199" t="s">
        <v>100</v>
      </c>
    </row>
    <row r="4200" spans="1:9">
      <c r="A4200" t="str">
        <f t="shared" si="65"/>
        <v>C91-C952016AllSexMaori12</v>
      </c>
      <c r="B4200">
        <v>2016</v>
      </c>
      <c r="C4200" t="s">
        <v>118</v>
      </c>
      <c r="D4200" t="s">
        <v>119</v>
      </c>
      <c r="E4200">
        <v>12</v>
      </c>
      <c r="F4200" t="s">
        <v>152</v>
      </c>
      <c r="G4200">
        <v>5</v>
      </c>
      <c r="H4200">
        <v>15.2068126520681</v>
      </c>
      <c r="I4200" t="s">
        <v>101</v>
      </c>
    </row>
    <row r="4201" spans="1:9">
      <c r="A4201" t="str">
        <f t="shared" si="65"/>
        <v>D45-D472016AllSexMaori12</v>
      </c>
      <c r="B4201">
        <v>2016</v>
      </c>
      <c r="C4201" t="s">
        <v>118</v>
      </c>
      <c r="D4201" t="s">
        <v>119</v>
      </c>
      <c r="E4201">
        <v>12</v>
      </c>
      <c r="F4201" t="s">
        <v>152</v>
      </c>
      <c r="G4201">
        <v>4</v>
      </c>
      <c r="H4201">
        <v>12.1654501216545</v>
      </c>
      <c r="I4201" t="s">
        <v>142</v>
      </c>
    </row>
    <row r="4202" spans="1:9">
      <c r="A4202" t="str">
        <f t="shared" si="65"/>
        <v>C00-C142016AllSexMaori13</v>
      </c>
      <c r="B4202">
        <v>2016</v>
      </c>
      <c r="C4202" t="s">
        <v>118</v>
      </c>
      <c r="D4202" t="s">
        <v>119</v>
      </c>
      <c r="E4202">
        <v>13</v>
      </c>
      <c r="F4202" t="s">
        <v>153</v>
      </c>
      <c r="G4202">
        <v>5</v>
      </c>
      <c r="H4202">
        <v>20.3004466098254</v>
      </c>
      <c r="I4202" t="s">
        <v>86</v>
      </c>
    </row>
    <row r="4203" spans="1:9">
      <c r="A4203" t="str">
        <f t="shared" si="65"/>
        <v>C152016AllSexMaori13</v>
      </c>
      <c r="B4203">
        <v>2016</v>
      </c>
      <c r="C4203" t="s">
        <v>118</v>
      </c>
      <c r="D4203" t="s">
        <v>119</v>
      </c>
      <c r="E4203">
        <v>13</v>
      </c>
      <c r="F4203" t="s">
        <v>153</v>
      </c>
      <c r="G4203">
        <v>7</v>
      </c>
      <c r="H4203">
        <v>28.420625253755599</v>
      </c>
      <c r="I4203" t="s">
        <v>87</v>
      </c>
    </row>
    <row r="4204" spans="1:9">
      <c r="A4204" t="str">
        <f t="shared" si="65"/>
        <v>C162016AllSexMaori13</v>
      </c>
      <c r="B4204">
        <v>2016</v>
      </c>
      <c r="C4204" t="s">
        <v>118</v>
      </c>
      <c r="D4204" t="s">
        <v>119</v>
      </c>
      <c r="E4204">
        <v>13</v>
      </c>
      <c r="F4204" t="s">
        <v>153</v>
      </c>
      <c r="G4204">
        <v>8</v>
      </c>
      <c r="H4204">
        <v>32.480714575720697</v>
      </c>
      <c r="I4204" t="s">
        <v>88</v>
      </c>
    </row>
    <row r="4205" spans="1:9">
      <c r="A4205" t="str">
        <f t="shared" si="65"/>
        <v>C18-C212016AllSexMaori13</v>
      </c>
      <c r="B4205">
        <v>2016</v>
      </c>
      <c r="C4205" t="s">
        <v>118</v>
      </c>
      <c r="D4205" t="s">
        <v>119</v>
      </c>
      <c r="E4205">
        <v>13</v>
      </c>
      <c r="F4205" t="s">
        <v>153</v>
      </c>
      <c r="G4205">
        <v>36</v>
      </c>
      <c r="H4205">
        <v>146.16321559074299</v>
      </c>
      <c r="I4205" t="s">
        <v>89</v>
      </c>
    </row>
    <row r="4206" spans="1:9">
      <c r="A4206" t="str">
        <f t="shared" si="65"/>
        <v>C222016AllSexMaori13</v>
      </c>
      <c r="B4206">
        <v>2016</v>
      </c>
      <c r="C4206" t="s">
        <v>118</v>
      </c>
      <c r="D4206" t="s">
        <v>119</v>
      </c>
      <c r="E4206">
        <v>13</v>
      </c>
      <c r="F4206" t="s">
        <v>153</v>
      </c>
      <c r="G4206">
        <v>15</v>
      </c>
      <c r="H4206">
        <v>60.9013398294762</v>
      </c>
      <c r="I4206" t="s">
        <v>90</v>
      </c>
    </row>
    <row r="4207" spans="1:9">
      <c r="A4207" t="str">
        <f t="shared" si="65"/>
        <v>C252016AllSexMaori13</v>
      </c>
      <c r="B4207">
        <v>2016</v>
      </c>
      <c r="C4207" t="s">
        <v>118</v>
      </c>
      <c r="D4207" t="s">
        <v>119</v>
      </c>
      <c r="E4207">
        <v>13</v>
      </c>
      <c r="F4207" t="s">
        <v>153</v>
      </c>
      <c r="G4207">
        <v>10</v>
      </c>
      <c r="H4207">
        <v>40.6008932196508</v>
      </c>
      <c r="I4207" t="s">
        <v>91</v>
      </c>
    </row>
    <row r="4208" spans="1:9">
      <c r="A4208" t="str">
        <f t="shared" si="65"/>
        <v>C33-C342016AllSexMaori13</v>
      </c>
      <c r="B4208">
        <v>2016</v>
      </c>
      <c r="C4208" t="s">
        <v>118</v>
      </c>
      <c r="D4208" t="s">
        <v>119</v>
      </c>
      <c r="E4208">
        <v>13</v>
      </c>
      <c r="F4208" t="s">
        <v>153</v>
      </c>
      <c r="G4208">
        <v>76</v>
      </c>
      <c r="H4208">
        <v>308.56678846934602</v>
      </c>
      <c r="I4208" t="s">
        <v>92</v>
      </c>
    </row>
    <row r="4209" spans="1:9">
      <c r="A4209" t="str">
        <f t="shared" si="65"/>
        <v>C432016AllSexMaori13</v>
      </c>
      <c r="B4209">
        <v>2016</v>
      </c>
      <c r="C4209" t="s">
        <v>118</v>
      </c>
      <c r="D4209" t="s">
        <v>119</v>
      </c>
      <c r="E4209">
        <v>13</v>
      </c>
      <c r="F4209" t="s">
        <v>153</v>
      </c>
      <c r="G4209">
        <v>5</v>
      </c>
      <c r="H4209">
        <v>20.3004466098254</v>
      </c>
      <c r="I4209" t="s">
        <v>93</v>
      </c>
    </row>
    <row r="4210" spans="1:9">
      <c r="A4210" t="str">
        <f t="shared" si="65"/>
        <v>C502016AllSexMaori13</v>
      </c>
      <c r="B4210">
        <v>2016</v>
      </c>
      <c r="C4210" t="s">
        <v>118</v>
      </c>
      <c r="D4210" t="s">
        <v>119</v>
      </c>
      <c r="E4210">
        <v>13</v>
      </c>
      <c r="F4210" t="s">
        <v>153</v>
      </c>
      <c r="G4210">
        <v>64</v>
      </c>
      <c r="H4210">
        <v>259.84571660576501</v>
      </c>
      <c r="I4210" t="s">
        <v>102</v>
      </c>
    </row>
    <row r="4211" spans="1:9">
      <c r="A4211" t="str">
        <f t="shared" si="65"/>
        <v>C532016AllSexMaori13</v>
      </c>
      <c r="B4211">
        <v>2016</v>
      </c>
      <c r="C4211" t="s">
        <v>118</v>
      </c>
      <c r="D4211" t="s">
        <v>119</v>
      </c>
      <c r="E4211">
        <v>13</v>
      </c>
      <c r="F4211" t="s">
        <v>153</v>
      </c>
      <c r="G4211">
        <v>1</v>
      </c>
      <c r="H4211">
        <v>4.06008932196508</v>
      </c>
      <c r="I4211" t="s">
        <v>103</v>
      </c>
    </row>
    <row r="4212" spans="1:9">
      <c r="A4212" t="str">
        <f t="shared" si="65"/>
        <v>C54-C552016AllSexMaori13</v>
      </c>
      <c r="B4212">
        <v>2016</v>
      </c>
      <c r="C4212" t="s">
        <v>118</v>
      </c>
      <c r="D4212" t="s">
        <v>119</v>
      </c>
      <c r="E4212">
        <v>13</v>
      </c>
      <c r="F4212" t="s">
        <v>153</v>
      </c>
      <c r="G4212">
        <v>13</v>
      </c>
      <c r="H4212">
        <v>52.781161185546097</v>
      </c>
      <c r="I4212" t="s">
        <v>104</v>
      </c>
    </row>
    <row r="4213" spans="1:9">
      <c r="A4213" t="str">
        <f t="shared" si="65"/>
        <v>C56-C572016AllSexMaori13</v>
      </c>
      <c r="B4213">
        <v>2016</v>
      </c>
      <c r="C4213" t="s">
        <v>118</v>
      </c>
      <c r="D4213" t="s">
        <v>119</v>
      </c>
      <c r="E4213">
        <v>13</v>
      </c>
      <c r="F4213" t="s">
        <v>153</v>
      </c>
      <c r="G4213">
        <v>5</v>
      </c>
      <c r="H4213">
        <v>20.3004466098254</v>
      </c>
      <c r="I4213" t="s">
        <v>105</v>
      </c>
    </row>
    <row r="4214" spans="1:9">
      <c r="A4214" t="str">
        <f t="shared" si="65"/>
        <v>C612016AllSexMaori13</v>
      </c>
      <c r="B4214">
        <v>2016</v>
      </c>
      <c r="C4214" t="s">
        <v>118</v>
      </c>
      <c r="D4214" t="s">
        <v>119</v>
      </c>
      <c r="E4214">
        <v>13</v>
      </c>
      <c r="F4214" t="s">
        <v>153</v>
      </c>
      <c r="G4214">
        <v>51</v>
      </c>
      <c r="H4214">
        <v>207.06455542021899</v>
      </c>
      <c r="I4214" t="s">
        <v>107</v>
      </c>
    </row>
    <row r="4215" spans="1:9">
      <c r="A4215" t="str">
        <f t="shared" si="65"/>
        <v>C64-C66, C682016AllSexMaori13</v>
      </c>
      <c r="B4215">
        <v>2016</v>
      </c>
      <c r="C4215" t="s">
        <v>118</v>
      </c>
      <c r="D4215" t="s">
        <v>119</v>
      </c>
      <c r="E4215">
        <v>13</v>
      </c>
      <c r="F4215" t="s">
        <v>153</v>
      </c>
      <c r="G4215">
        <v>4</v>
      </c>
      <c r="H4215">
        <v>16.240357287860299</v>
      </c>
      <c r="I4215" t="s">
        <v>94</v>
      </c>
    </row>
    <row r="4216" spans="1:9">
      <c r="A4216" t="str">
        <f t="shared" si="65"/>
        <v>C672016AllSexMaori13</v>
      </c>
      <c r="B4216">
        <v>2016</v>
      </c>
      <c r="C4216" t="s">
        <v>118</v>
      </c>
      <c r="D4216" t="s">
        <v>119</v>
      </c>
      <c r="E4216">
        <v>13</v>
      </c>
      <c r="F4216" t="s">
        <v>153</v>
      </c>
      <c r="G4216">
        <v>7</v>
      </c>
      <c r="H4216">
        <v>28.420625253755599</v>
      </c>
      <c r="I4216" t="s">
        <v>95</v>
      </c>
    </row>
    <row r="4217" spans="1:9">
      <c r="A4217" t="str">
        <f t="shared" si="65"/>
        <v>C712016AllSexMaori13</v>
      </c>
      <c r="B4217">
        <v>2016</v>
      </c>
      <c r="C4217" t="s">
        <v>118</v>
      </c>
      <c r="D4217" t="s">
        <v>119</v>
      </c>
      <c r="E4217">
        <v>13</v>
      </c>
      <c r="F4217" t="s">
        <v>153</v>
      </c>
      <c r="G4217">
        <v>5</v>
      </c>
      <c r="H4217">
        <v>20.3004466098254</v>
      </c>
      <c r="I4217" t="s">
        <v>96</v>
      </c>
    </row>
    <row r="4218" spans="1:9">
      <c r="A4218" t="str">
        <f t="shared" si="65"/>
        <v>C732016AllSexMaori13</v>
      </c>
      <c r="B4218">
        <v>2016</v>
      </c>
      <c r="C4218" t="s">
        <v>118</v>
      </c>
      <c r="D4218" t="s">
        <v>119</v>
      </c>
      <c r="E4218">
        <v>13</v>
      </c>
      <c r="F4218" t="s">
        <v>153</v>
      </c>
      <c r="G4218">
        <v>3</v>
      </c>
      <c r="H4218">
        <v>12.1802679658953</v>
      </c>
      <c r="I4218" t="s">
        <v>97</v>
      </c>
    </row>
    <row r="4219" spans="1:9">
      <c r="A4219" t="str">
        <f t="shared" si="65"/>
        <v>C82-C86, C962016AllSexMaori13</v>
      </c>
      <c r="B4219">
        <v>2016</v>
      </c>
      <c r="C4219" t="s">
        <v>118</v>
      </c>
      <c r="D4219" t="s">
        <v>119</v>
      </c>
      <c r="E4219">
        <v>13</v>
      </c>
      <c r="F4219" t="s">
        <v>153</v>
      </c>
      <c r="G4219">
        <v>15</v>
      </c>
      <c r="H4219">
        <v>60.9013398294762</v>
      </c>
      <c r="I4219" t="s">
        <v>99</v>
      </c>
    </row>
    <row r="4220" spans="1:9">
      <c r="A4220" t="str">
        <f t="shared" si="65"/>
        <v>C902016AllSexMaori13</v>
      </c>
      <c r="B4220">
        <v>2016</v>
      </c>
      <c r="C4220" t="s">
        <v>118</v>
      </c>
      <c r="D4220" t="s">
        <v>119</v>
      </c>
      <c r="E4220">
        <v>13</v>
      </c>
      <c r="F4220" t="s">
        <v>153</v>
      </c>
      <c r="G4220">
        <v>6</v>
      </c>
      <c r="H4220">
        <v>24.360535931790501</v>
      </c>
      <c r="I4220" t="s">
        <v>100</v>
      </c>
    </row>
    <row r="4221" spans="1:9">
      <c r="A4221" t="str">
        <f t="shared" si="65"/>
        <v>C91-C952016AllSexMaori13</v>
      </c>
      <c r="B4221">
        <v>2016</v>
      </c>
      <c r="C4221" t="s">
        <v>118</v>
      </c>
      <c r="D4221" t="s">
        <v>119</v>
      </c>
      <c r="E4221">
        <v>13</v>
      </c>
      <c r="F4221" t="s">
        <v>153</v>
      </c>
      <c r="G4221">
        <v>5</v>
      </c>
      <c r="H4221">
        <v>20.3004466098254</v>
      </c>
      <c r="I4221" t="s">
        <v>101</v>
      </c>
    </row>
    <row r="4222" spans="1:9">
      <c r="A4222" t="str">
        <f t="shared" si="65"/>
        <v>D45-D472016AllSexMaori13</v>
      </c>
      <c r="B4222">
        <v>2016</v>
      </c>
      <c r="C4222" t="s">
        <v>118</v>
      </c>
      <c r="D4222" t="s">
        <v>119</v>
      </c>
      <c r="E4222">
        <v>13</v>
      </c>
      <c r="F4222" t="s">
        <v>153</v>
      </c>
      <c r="G4222">
        <v>3</v>
      </c>
      <c r="H4222">
        <v>12.1802679658953</v>
      </c>
      <c r="I4222" t="s">
        <v>142</v>
      </c>
    </row>
    <row r="4223" spans="1:9">
      <c r="A4223" t="str">
        <f t="shared" si="65"/>
        <v>C00-C142016AllSexMaori14</v>
      </c>
      <c r="B4223">
        <v>2016</v>
      </c>
      <c r="C4223" t="s">
        <v>118</v>
      </c>
      <c r="D4223" t="s">
        <v>119</v>
      </c>
      <c r="E4223">
        <v>14</v>
      </c>
      <c r="F4223" t="s">
        <v>154</v>
      </c>
      <c r="G4223">
        <v>8</v>
      </c>
      <c r="H4223">
        <v>44.370493621741502</v>
      </c>
      <c r="I4223" t="s">
        <v>86</v>
      </c>
    </row>
    <row r="4224" spans="1:9">
      <c r="A4224" t="str">
        <f t="shared" si="65"/>
        <v>C162016AllSexMaori14</v>
      </c>
      <c r="B4224">
        <v>2016</v>
      </c>
      <c r="C4224" t="s">
        <v>118</v>
      </c>
      <c r="D4224" t="s">
        <v>119</v>
      </c>
      <c r="E4224">
        <v>14</v>
      </c>
      <c r="F4224" t="s">
        <v>154</v>
      </c>
      <c r="G4224">
        <v>13</v>
      </c>
      <c r="H4224">
        <v>72.102052135329998</v>
      </c>
      <c r="I4224" t="s">
        <v>88</v>
      </c>
    </row>
    <row r="4225" spans="1:9">
      <c r="A4225" t="str">
        <f t="shared" si="65"/>
        <v>C18-C212016AllSexMaori14</v>
      </c>
      <c r="B4225">
        <v>2016</v>
      </c>
      <c r="C4225" t="s">
        <v>118</v>
      </c>
      <c r="D4225" t="s">
        <v>119</v>
      </c>
      <c r="E4225">
        <v>14</v>
      </c>
      <c r="F4225" t="s">
        <v>154</v>
      </c>
      <c r="G4225">
        <v>37</v>
      </c>
      <c r="H4225">
        <v>205.213533000555</v>
      </c>
      <c r="I4225" t="s">
        <v>89</v>
      </c>
    </row>
    <row r="4226" spans="1:9">
      <c r="A4226" t="str">
        <f t="shared" si="65"/>
        <v>C222016AllSexMaori14</v>
      </c>
      <c r="B4226">
        <v>2016</v>
      </c>
      <c r="C4226" t="s">
        <v>118</v>
      </c>
      <c r="D4226" t="s">
        <v>119</v>
      </c>
      <c r="E4226">
        <v>14</v>
      </c>
      <c r="F4226" t="s">
        <v>154</v>
      </c>
      <c r="G4226">
        <v>10</v>
      </c>
      <c r="H4226">
        <v>55.463117027176899</v>
      </c>
      <c r="I4226" t="s">
        <v>90</v>
      </c>
    </row>
    <row r="4227" spans="1:9">
      <c r="A4227" t="str">
        <f t="shared" ref="A4227:A4290" si="66">I4227&amp;B4227&amp;C4227&amp;D4227&amp;E4227</f>
        <v>C252016AllSexMaori14</v>
      </c>
      <c r="B4227">
        <v>2016</v>
      </c>
      <c r="C4227" t="s">
        <v>118</v>
      </c>
      <c r="D4227" t="s">
        <v>119</v>
      </c>
      <c r="E4227">
        <v>14</v>
      </c>
      <c r="F4227" t="s">
        <v>154</v>
      </c>
      <c r="G4227">
        <v>13</v>
      </c>
      <c r="H4227">
        <v>72.102052135329998</v>
      </c>
      <c r="I4227" t="s">
        <v>91</v>
      </c>
    </row>
    <row r="4228" spans="1:9">
      <c r="A4228" t="str">
        <f t="shared" si="66"/>
        <v>C33-C342016AllSexMaori14</v>
      </c>
      <c r="B4228">
        <v>2016</v>
      </c>
      <c r="C4228" t="s">
        <v>118</v>
      </c>
      <c r="D4228" t="s">
        <v>119</v>
      </c>
      <c r="E4228">
        <v>14</v>
      </c>
      <c r="F4228" t="s">
        <v>154</v>
      </c>
      <c r="G4228">
        <v>79</v>
      </c>
      <c r="H4228">
        <v>438.15862451469798</v>
      </c>
      <c r="I4228" t="s">
        <v>92</v>
      </c>
    </row>
    <row r="4229" spans="1:9">
      <c r="A4229" t="str">
        <f t="shared" si="66"/>
        <v>C432016AllSexMaori14</v>
      </c>
      <c r="B4229">
        <v>2016</v>
      </c>
      <c r="C4229" t="s">
        <v>118</v>
      </c>
      <c r="D4229" t="s">
        <v>119</v>
      </c>
      <c r="E4229">
        <v>14</v>
      </c>
      <c r="F4229" t="s">
        <v>154</v>
      </c>
      <c r="G4229">
        <v>6</v>
      </c>
      <c r="H4229">
        <v>33.277870216306198</v>
      </c>
      <c r="I4229" t="s">
        <v>93</v>
      </c>
    </row>
    <row r="4230" spans="1:9">
      <c r="A4230" t="str">
        <f t="shared" si="66"/>
        <v>C502016AllSexMaori14</v>
      </c>
      <c r="B4230">
        <v>2016</v>
      </c>
      <c r="C4230" t="s">
        <v>118</v>
      </c>
      <c r="D4230" t="s">
        <v>119</v>
      </c>
      <c r="E4230">
        <v>14</v>
      </c>
      <c r="F4230" t="s">
        <v>154</v>
      </c>
      <c r="G4230">
        <v>52</v>
      </c>
      <c r="H4230">
        <v>288.40820854131999</v>
      </c>
      <c r="I4230" t="s">
        <v>102</v>
      </c>
    </row>
    <row r="4231" spans="1:9">
      <c r="A4231" t="str">
        <f t="shared" si="66"/>
        <v>C512016AllSexMaori14</v>
      </c>
      <c r="B4231">
        <v>2016</v>
      </c>
      <c r="C4231" t="s">
        <v>118</v>
      </c>
      <c r="D4231" t="s">
        <v>119</v>
      </c>
      <c r="E4231">
        <v>14</v>
      </c>
      <c r="F4231" t="s">
        <v>154</v>
      </c>
      <c r="G4231">
        <v>1</v>
      </c>
      <c r="H4231">
        <v>5.5463117027176896</v>
      </c>
      <c r="I4231" t="s">
        <v>106</v>
      </c>
    </row>
    <row r="4232" spans="1:9">
      <c r="A4232" t="str">
        <f t="shared" si="66"/>
        <v>C532016AllSexMaori14</v>
      </c>
      <c r="B4232">
        <v>2016</v>
      </c>
      <c r="C4232" t="s">
        <v>118</v>
      </c>
      <c r="D4232" t="s">
        <v>119</v>
      </c>
      <c r="E4232">
        <v>14</v>
      </c>
      <c r="F4232" t="s">
        <v>154</v>
      </c>
      <c r="G4232">
        <v>2</v>
      </c>
      <c r="H4232">
        <v>11.0926234054354</v>
      </c>
      <c r="I4232" t="s">
        <v>103</v>
      </c>
    </row>
    <row r="4233" spans="1:9">
      <c r="A4233" t="str">
        <f t="shared" si="66"/>
        <v>C54-C552016AllSexMaori14</v>
      </c>
      <c r="B4233">
        <v>2016</v>
      </c>
      <c r="C4233" t="s">
        <v>118</v>
      </c>
      <c r="D4233" t="s">
        <v>119</v>
      </c>
      <c r="E4233">
        <v>14</v>
      </c>
      <c r="F4233" t="s">
        <v>154</v>
      </c>
      <c r="G4233">
        <v>9</v>
      </c>
      <c r="H4233">
        <v>49.916805324459197</v>
      </c>
      <c r="I4233" t="s">
        <v>104</v>
      </c>
    </row>
    <row r="4234" spans="1:9">
      <c r="A4234" t="str">
        <f t="shared" si="66"/>
        <v>C56-C572016AllSexMaori14</v>
      </c>
      <c r="B4234">
        <v>2016</v>
      </c>
      <c r="C4234" t="s">
        <v>118</v>
      </c>
      <c r="D4234" t="s">
        <v>119</v>
      </c>
      <c r="E4234">
        <v>14</v>
      </c>
      <c r="F4234" t="s">
        <v>154</v>
      </c>
      <c r="G4234">
        <v>4</v>
      </c>
      <c r="H4234">
        <v>22.185246810870801</v>
      </c>
      <c r="I4234" t="s">
        <v>105</v>
      </c>
    </row>
    <row r="4235" spans="1:9">
      <c r="A4235" t="str">
        <f t="shared" si="66"/>
        <v>C612016AllSexMaori14</v>
      </c>
      <c r="B4235">
        <v>2016</v>
      </c>
      <c r="C4235" t="s">
        <v>118</v>
      </c>
      <c r="D4235" t="s">
        <v>119</v>
      </c>
      <c r="E4235">
        <v>14</v>
      </c>
      <c r="F4235" t="s">
        <v>154</v>
      </c>
      <c r="G4235">
        <v>53</v>
      </c>
      <c r="H4235">
        <v>293.95452024403801</v>
      </c>
      <c r="I4235" t="s">
        <v>107</v>
      </c>
    </row>
    <row r="4236" spans="1:9">
      <c r="A4236" t="str">
        <f t="shared" si="66"/>
        <v>C64-C66, C682016AllSexMaori14</v>
      </c>
      <c r="B4236">
        <v>2016</v>
      </c>
      <c r="C4236" t="s">
        <v>118</v>
      </c>
      <c r="D4236" t="s">
        <v>119</v>
      </c>
      <c r="E4236">
        <v>14</v>
      </c>
      <c r="F4236" t="s">
        <v>154</v>
      </c>
      <c r="G4236">
        <v>12</v>
      </c>
      <c r="H4236">
        <v>66.555740432612296</v>
      </c>
      <c r="I4236" t="s">
        <v>94</v>
      </c>
    </row>
    <row r="4237" spans="1:9">
      <c r="A4237" t="str">
        <f t="shared" si="66"/>
        <v>C672016AllSexMaori14</v>
      </c>
      <c r="B4237">
        <v>2016</v>
      </c>
      <c r="C4237" t="s">
        <v>118</v>
      </c>
      <c r="D4237" t="s">
        <v>119</v>
      </c>
      <c r="E4237">
        <v>14</v>
      </c>
      <c r="F4237" t="s">
        <v>154</v>
      </c>
      <c r="G4237">
        <v>2</v>
      </c>
      <c r="H4237">
        <v>11.0926234054354</v>
      </c>
      <c r="I4237" t="s">
        <v>95</v>
      </c>
    </row>
    <row r="4238" spans="1:9">
      <c r="A4238" t="str">
        <f t="shared" si="66"/>
        <v>C712016AllSexMaori14</v>
      </c>
      <c r="B4238">
        <v>2016</v>
      </c>
      <c r="C4238" t="s">
        <v>118</v>
      </c>
      <c r="D4238" t="s">
        <v>119</v>
      </c>
      <c r="E4238">
        <v>14</v>
      </c>
      <c r="F4238" t="s">
        <v>154</v>
      </c>
      <c r="G4238">
        <v>7</v>
      </c>
      <c r="H4238">
        <v>38.8241819190239</v>
      </c>
      <c r="I4238" t="s">
        <v>96</v>
      </c>
    </row>
    <row r="4239" spans="1:9">
      <c r="A4239" t="str">
        <f t="shared" si="66"/>
        <v>C732016AllSexMaori14</v>
      </c>
      <c r="B4239">
        <v>2016</v>
      </c>
      <c r="C4239" t="s">
        <v>118</v>
      </c>
      <c r="D4239" t="s">
        <v>119</v>
      </c>
      <c r="E4239">
        <v>14</v>
      </c>
      <c r="F4239" t="s">
        <v>154</v>
      </c>
      <c r="G4239">
        <v>1</v>
      </c>
      <c r="H4239">
        <v>5.5463117027176896</v>
      </c>
      <c r="I4239" t="s">
        <v>97</v>
      </c>
    </row>
    <row r="4240" spans="1:9">
      <c r="A4240" t="str">
        <f t="shared" si="66"/>
        <v>C82-C86, C962016AllSexMaori14</v>
      </c>
      <c r="B4240">
        <v>2016</v>
      </c>
      <c r="C4240" t="s">
        <v>118</v>
      </c>
      <c r="D4240" t="s">
        <v>119</v>
      </c>
      <c r="E4240">
        <v>14</v>
      </c>
      <c r="F4240" t="s">
        <v>154</v>
      </c>
      <c r="G4240">
        <v>9</v>
      </c>
      <c r="H4240">
        <v>49.916805324459197</v>
      </c>
      <c r="I4240" t="s">
        <v>99</v>
      </c>
    </row>
    <row r="4241" spans="1:9">
      <c r="A4241" t="str">
        <f t="shared" si="66"/>
        <v>C902016AllSexMaori14</v>
      </c>
      <c r="B4241">
        <v>2016</v>
      </c>
      <c r="C4241" t="s">
        <v>118</v>
      </c>
      <c r="D4241" t="s">
        <v>119</v>
      </c>
      <c r="E4241">
        <v>14</v>
      </c>
      <c r="F4241" t="s">
        <v>154</v>
      </c>
      <c r="G4241">
        <v>7</v>
      </c>
      <c r="H4241">
        <v>38.8241819190239</v>
      </c>
      <c r="I4241" t="s">
        <v>100</v>
      </c>
    </row>
    <row r="4242" spans="1:9">
      <c r="A4242" t="str">
        <f t="shared" si="66"/>
        <v>C91-C952016AllSexMaori14</v>
      </c>
      <c r="B4242">
        <v>2016</v>
      </c>
      <c r="C4242" t="s">
        <v>118</v>
      </c>
      <c r="D4242" t="s">
        <v>119</v>
      </c>
      <c r="E4242">
        <v>14</v>
      </c>
      <c r="F4242" t="s">
        <v>154</v>
      </c>
      <c r="G4242">
        <v>7</v>
      </c>
      <c r="H4242">
        <v>38.8241819190239</v>
      </c>
      <c r="I4242" t="s">
        <v>101</v>
      </c>
    </row>
    <row r="4243" spans="1:9">
      <c r="A4243" t="str">
        <f t="shared" si="66"/>
        <v>D45-D472016AllSexMaori14</v>
      </c>
      <c r="B4243">
        <v>2016</v>
      </c>
      <c r="C4243" t="s">
        <v>118</v>
      </c>
      <c r="D4243" t="s">
        <v>119</v>
      </c>
      <c r="E4243">
        <v>14</v>
      </c>
      <c r="F4243" t="s">
        <v>154</v>
      </c>
      <c r="G4243">
        <v>4</v>
      </c>
      <c r="H4243">
        <v>22.185246810870801</v>
      </c>
      <c r="I4243" t="s">
        <v>142</v>
      </c>
    </row>
    <row r="4244" spans="1:9">
      <c r="A4244" t="str">
        <f t="shared" si="66"/>
        <v>C00-C142016AllSexMaori15</v>
      </c>
      <c r="B4244">
        <v>2016</v>
      </c>
      <c r="C4244" t="s">
        <v>118</v>
      </c>
      <c r="D4244" t="s">
        <v>119</v>
      </c>
      <c r="E4244">
        <v>15</v>
      </c>
      <c r="F4244" t="s">
        <v>155</v>
      </c>
      <c r="G4244">
        <v>2</v>
      </c>
      <c r="H4244">
        <v>17.6522506619594</v>
      </c>
      <c r="I4244" t="s">
        <v>86</v>
      </c>
    </row>
    <row r="4245" spans="1:9">
      <c r="A4245" t="str">
        <f t="shared" si="66"/>
        <v>C152016AllSexMaori15</v>
      </c>
      <c r="B4245">
        <v>2016</v>
      </c>
      <c r="C4245" t="s">
        <v>118</v>
      </c>
      <c r="D4245" t="s">
        <v>119</v>
      </c>
      <c r="E4245">
        <v>15</v>
      </c>
      <c r="F4245" t="s">
        <v>155</v>
      </c>
      <c r="G4245">
        <v>5</v>
      </c>
      <c r="H4245">
        <v>44.130626654898499</v>
      </c>
      <c r="I4245" t="s">
        <v>87</v>
      </c>
    </row>
    <row r="4246" spans="1:9">
      <c r="A4246" t="str">
        <f t="shared" si="66"/>
        <v>C162016AllSexMaori15</v>
      </c>
      <c r="B4246">
        <v>2016</v>
      </c>
      <c r="C4246" t="s">
        <v>118</v>
      </c>
      <c r="D4246" t="s">
        <v>119</v>
      </c>
      <c r="E4246">
        <v>15</v>
      </c>
      <c r="F4246" t="s">
        <v>155</v>
      </c>
      <c r="G4246">
        <v>7</v>
      </c>
      <c r="H4246">
        <v>61.782877316857899</v>
      </c>
      <c r="I4246" t="s">
        <v>88</v>
      </c>
    </row>
    <row r="4247" spans="1:9">
      <c r="A4247" t="str">
        <f t="shared" si="66"/>
        <v>C18-C212016AllSexMaori15</v>
      </c>
      <c r="B4247">
        <v>2016</v>
      </c>
      <c r="C4247" t="s">
        <v>118</v>
      </c>
      <c r="D4247" t="s">
        <v>119</v>
      </c>
      <c r="E4247">
        <v>15</v>
      </c>
      <c r="F4247" t="s">
        <v>155</v>
      </c>
      <c r="G4247">
        <v>25</v>
      </c>
      <c r="H4247">
        <v>220.65313327449201</v>
      </c>
      <c r="I4247" t="s">
        <v>89</v>
      </c>
    </row>
    <row r="4248" spans="1:9">
      <c r="A4248" t="str">
        <f t="shared" si="66"/>
        <v>C222016AllSexMaori15</v>
      </c>
      <c r="B4248">
        <v>2016</v>
      </c>
      <c r="C4248" t="s">
        <v>118</v>
      </c>
      <c r="D4248" t="s">
        <v>119</v>
      </c>
      <c r="E4248">
        <v>15</v>
      </c>
      <c r="F4248" t="s">
        <v>155</v>
      </c>
      <c r="G4248">
        <v>5</v>
      </c>
      <c r="H4248">
        <v>44.130626654898499</v>
      </c>
      <c r="I4248" t="s">
        <v>90</v>
      </c>
    </row>
    <row r="4249" spans="1:9">
      <c r="A4249" t="str">
        <f t="shared" si="66"/>
        <v>C252016AllSexMaori15</v>
      </c>
      <c r="B4249">
        <v>2016</v>
      </c>
      <c r="C4249" t="s">
        <v>118</v>
      </c>
      <c r="D4249" t="s">
        <v>119</v>
      </c>
      <c r="E4249">
        <v>15</v>
      </c>
      <c r="F4249" t="s">
        <v>155</v>
      </c>
      <c r="G4249">
        <v>11</v>
      </c>
      <c r="H4249">
        <v>97.087378640776706</v>
      </c>
      <c r="I4249" t="s">
        <v>91</v>
      </c>
    </row>
    <row r="4250" spans="1:9">
      <c r="A4250" t="str">
        <f t="shared" si="66"/>
        <v>C33-C342016AllSexMaori15</v>
      </c>
      <c r="B4250">
        <v>2016</v>
      </c>
      <c r="C4250" t="s">
        <v>118</v>
      </c>
      <c r="D4250" t="s">
        <v>119</v>
      </c>
      <c r="E4250">
        <v>15</v>
      </c>
      <c r="F4250" t="s">
        <v>155</v>
      </c>
      <c r="G4250">
        <v>56</v>
      </c>
      <c r="H4250">
        <v>494.26301853486302</v>
      </c>
      <c r="I4250" t="s">
        <v>92</v>
      </c>
    </row>
    <row r="4251" spans="1:9">
      <c r="A4251" t="str">
        <f t="shared" si="66"/>
        <v>C432016AllSexMaori15</v>
      </c>
      <c r="B4251">
        <v>2016</v>
      </c>
      <c r="C4251" t="s">
        <v>118</v>
      </c>
      <c r="D4251" t="s">
        <v>119</v>
      </c>
      <c r="E4251">
        <v>15</v>
      </c>
      <c r="F4251" t="s">
        <v>155</v>
      </c>
      <c r="G4251">
        <v>7</v>
      </c>
      <c r="H4251">
        <v>61.782877316857899</v>
      </c>
      <c r="I4251" t="s">
        <v>93</v>
      </c>
    </row>
    <row r="4252" spans="1:9">
      <c r="A4252" t="str">
        <f t="shared" si="66"/>
        <v>C502016AllSexMaori15</v>
      </c>
      <c r="B4252">
        <v>2016</v>
      </c>
      <c r="C4252" t="s">
        <v>118</v>
      </c>
      <c r="D4252" t="s">
        <v>119</v>
      </c>
      <c r="E4252">
        <v>15</v>
      </c>
      <c r="F4252" t="s">
        <v>155</v>
      </c>
      <c r="G4252">
        <v>23</v>
      </c>
      <c r="H4252">
        <v>203.00088261253299</v>
      </c>
      <c r="I4252" t="s">
        <v>102</v>
      </c>
    </row>
    <row r="4253" spans="1:9">
      <c r="A4253" t="str">
        <f t="shared" si="66"/>
        <v>C512016AllSexMaori15</v>
      </c>
      <c r="B4253">
        <v>2016</v>
      </c>
      <c r="C4253" t="s">
        <v>118</v>
      </c>
      <c r="D4253" t="s">
        <v>119</v>
      </c>
      <c r="E4253">
        <v>15</v>
      </c>
      <c r="F4253" t="s">
        <v>155</v>
      </c>
      <c r="G4253">
        <v>1</v>
      </c>
      <c r="H4253">
        <v>8.8261253309796999</v>
      </c>
      <c r="I4253" t="s">
        <v>106</v>
      </c>
    </row>
    <row r="4254" spans="1:9">
      <c r="A4254" t="str">
        <f t="shared" si="66"/>
        <v>C532016AllSexMaori15</v>
      </c>
      <c r="B4254">
        <v>2016</v>
      </c>
      <c r="C4254" t="s">
        <v>118</v>
      </c>
      <c r="D4254" t="s">
        <v>119</v>
      </c>
      <c r="E4254">
        <v>15</v>
      </c>
      <c r="F4254" t="s">
        <v>155</v>
      </c>
      <c r="G4254">
        <v>1</v>
      </c>
      <c r="H4254">
        <v>8.8261253309796999</v>
      </c>
      <c r="I4254" t="s">
        <v>103</v>
      </c>
    </row>
    <row r="4255" spans="1:9">
      <c r="A4255" t="str">
        <f t="shared" si="66"/>
        <v>C54-C552016AllSexMaori15</v>
      </c>
      <c r="B4255">
        <v>2016</v>
      </c>
      <c r="C4255" t="s">
        <v>118</v>
      </c>
      <c r="D4255" t="s">
        <v>119</v>
      </c>
      <c r="E4255">
        <v>15</v>
      </c>
      <c r="F4255" t="s">
        <v>155</v>
      </c>
      <c r="G4255">
        <v>13</v>
      </c>
      <c r="H4255">
        <v>114.73962930273601</v>
      </c>
      <c r="I4255" t="s">
        <v>104</v>
      </c>
    </row>
    <row r="4256" spans="1:9">
      <c r="A4256" t="str">
        <f t="shared" si="66"/>
        <v>C56-C572016AllSexMaori15</v>
      </c>
      <c r="B4256">
        <v>2016</v>
      </c>
      <c r="C4256" t="s">
        <v>118</v>
      </c>
      <c r="D4256" t="s">
        <v>119</v>
      </c>
      <c r="E4256">
        <v>15</v>
      </c>
      <c r="F4256" t="s">
        <v>155</v>
      </c>
      <c r="G4256">
        <v>6</v>
      </c>
      <c r="H4256">
        <v>52.956751985878199</v>
      </c>
      <c r="I4256" t="s">
        <v>105</v>
      </c>
    </row>
    <row r="4257" spans="1:9">
      <c r="A4257" t="str">
        <f t="shared" si="66"/>
        <v>C612016AllSexMaori15</v>
      </c>
      <c r="B4257">
        <v>2016</v>
      </c>
      <c r="C4257" t="s">
        <v>118</v>
      </c>
      <c r="D4257" t="s">
        <v>119</v>
      </c>
      <c r="E4257">
        <v>15</v>
      </c>
      <c r="F4257" t="s">
        <v>155</v>
      </c>
      <c r="G4257">
        <v>37</v>
      </c>
      <c r="H4257">
        <v>326.566637246249</v>
      </c>
      <c r="I4257" t="s">
        <v>107</v>
      </c>
    </row>
    <row r="4258" spans="1:9">
      <c r="A4258" t="str">
        <f t="shared" si="66"/>
        <v>C64-C66, C682016AllSexMaori15</v>
      </c>
      <c r="B4258">
        <v>2016</v>
      </c>
      <c r="C4258" t="s">
        <v>118</v>
      </c>
      <c r="D4258" t="s">
        <v>119</v>
      </c>
      <c r="E4258">
        <v>15</v>
      </c>
      <c r="F4258" t="s">
        <v>155</v>
      </c>
      <c r="G4258">
        <v>7</v>
      </c>
      <c r="H4258">
        <v>61.782877316857899</v>
      </c>
      <c r="I4258" t="s">
        <v>94</v>
      </c>
    </row>
    <row r="4259" spans="1:9">
      <c r="A4259" t="str">
        <f t="shared" si="66"/>
        <v>C672016AllSexMaori15</v>
      </c>
      <c r="B4259">
        <v>2016</v>
      </c>
      <c r="C4259" t="s">
        <v>118</v>
      </c>
      <c r="D4259" t="s">
        <v>119</v>
      </c>
      <c r="E4259">
        <v>15</v>
      </c>
      <c r="F4259" t="s">
        <v>155</v>
      </c>
      <c r="G4259">
        <v>2</v>
      </c>
      <c r="H4259">
        <v>17.6522506619594</v>
      </c>
      <c r="I4259" t="s">
        <v>95</v>
      </c>
    </row>
    <row r="4260" spans="1:9">
      <c r="A4260" t="str">
        <f t="shared" si="66"/>
        <v>C712016AllSexMaori15</v>
      </c>
      <c r="B4260">
        <v>2016</v>
      </c>
      <c r="C4260" t="s">
        <v>118</v>
      </c>
      <c r="D4260" t="s">
        <v>119</v>
      </c>
      <c r="E4260">
        <v>15</v>
      </c>
      <c r="F4260" t="s">
        <v>155</v>
      </c>
      <c r="G4260">
        <v>1</v>
      </c>
      <c r="H4260">
        <v>8.8261253309796999</v>
      </c>
      <c r="I4260" t="s">
        <v>96</v>
      </c>
    </row>
    <row r="4261" spans="1:9">
      <c r="A4261" t="str">
        <f t="shared" si="66"/>
        <v>C82-C86, C962016AllSexMaori15</v>
      </c>
      <c r="B4261">
        <v>2016</v>
      </c>
      <c r="C4261" t="s">
        <v>118</v>
      </c>
      <c r="D4261" t="s">
        <v>119</v>
      </c>
      <c r="E4261">
        <v>15</v>
      </c>
      <c r="F4261" t="s">
        <v>155</v>
      </c>
      <c r="G4261">
        <v>14</v>
      </c>
      <c r="H4261">
        <v>123.565754633716</v>
      </c>
      <c r="I4261" t="s">
        <v>99</v>
      </c>
    </row>
    <row r="4262" spans="1:9">
      <c r="A4262" t="str">
        <f t="shared" si="66"/>
        <v>C902016AllSexMaori15</v>
      </c>
      <c r="B4262">
        <v>2016</v>
      </c>
      <c r="C4262" t="s">
        <v>118</v>
      </c>
      <c r="D4262" t="s">
        <v>119</v>
      </c>
      <c r="E4262">
        <v>15</v>
      </c>
      <c r="F4262" t="s">
        <v>155</v>
      </c>
      <c r="G4262">
        <v>5</v>
      </c>
      <c r="H4262">
        <v>44.130626654898499</v>
      </c>
      <c r="I4262" t="s">
        <v>100</v>
      </c>
    </row>
    <row r="4263" spans="1:9">
      <c r="A4263" t="str">
        <f t="shared" si="66"/>
        <v>C91-C952016AllSexMaori15</v>
      </c>
      <c r="B4263">
        <v>2016</v>
      </c>
      <c r="C4263" t="s">
        <v>118</v>
      </c>
      <c r="D4263" t="s">
        <v>119</v>
      </c>
      <c r="E4263">
        <v>15</v>
      </c>
      <c r="F4263" t="s">
        <v>155</v>
      </c>
      <c r="G4263">
        <v>5</v>
      </c>
      <c r="H4263">
        <v>44.130626654898499</v>
      </c>
      <c r="I4263" t="s">
        <v>101</v>
      </c>
    </row>
    <row r="4264" spans="1:9">
      <c r="A4264" t="str">
        <f t="shared" si="66"/>
        <v>D45-D472016AllSexMaori15</v>
      </c>
      <c r="B4264">
        <v>2016</v>
      </c>
      <c r="C4264" t="s">
        <v>118</v>
      </c>
      <c r="D4264" t="s">
        <v>119</v>
      </c>
      <c r="E4264">
        <v>15</v>
      </c>
      <c r="F4264" t="s">
        <v>155</v>
      </c>
      <c r="G4264">
        <v>3</v>
      </c>
      <c r="H4264">
        <v>26.4783759929391</v>
      </c>
      <c r="I4264" t="s">
        <v>142</v>
      </c>
    </row>
    <row r="4265" spans="1:9">
      <c r="A4265" t="str">
        <f t="shared" si="66"/>
        <v>C00-C142016AllSexMaori16</v>
      </c>
      <c r="B4265">
        <v>2016</v>
      </c>
      <c r="C4265" t="s">
        <v>118</v>
      </c>
      <c r="D4265" t="s">
        <v>119</v>
      </c>
      <c r="E4265">
        <v>16</v>
      </c>
      <c r="F4265" t="s">
        <v>156</v>
      </c>
      <c r="G4265">
        <v>4</v>
      </c>
      <c r="H4265">
        <v>53.404539385847798</v>
      </c>
      <c r="I4265" t="s">
        <v>86</v>
      </c>
    </row>
    <row r="4266" spans="1:9">
      <c r="A4266" t="str">
        <f t="shared" si="66"/>
        <v>C152016AllSexMaori16</v>
      </c>
      <c r="B4266">
        <v>2016</v>
      </c>
      <c r="C4266" t="s">
        <v>118</v>
      </c>
      <c r="D4266" t="s">
        <v>119</v>
      </c>
      <c r="E4266">
        <v>16</v>
      </c>
      <c r="F4266" t="s">
        <v>156</v>
      </c>
      <c r="G4266">
        <v>4</v>
      </c>
      <c r="H4266">
        <v>53.404539385847798</v>
      </c>
      <c r="I4266" t="s">
        <v>87</v>
      </c>
    </row>
    <row r="4267" spans="1:9">
      <c r="A4267" t="str">
        <f t="shared" si="66"/>
        <v>C162016AllSexMaori16</v>
      </c>
      <c r="B4267">
        <v>2016</v>
      </c>
      <c r="C4267" t="s">
        <v>118</v>
      </c>
      <c r="D4267" t="s">
        <v>119</v>
      </c>
      <c r="E4267">
        <v>16</v>
      </c>
      <c r="F4267" t="s">
        <v>156</v>
      </c>
      <c r="G4267">
        <v>6</v>
      </c>
      <c r="H4267">
        <v>80.106809078771704</v>
      </c>
      <c r="I4267" t="s">
        <v>88</v>
      </c>
    </row>
    <row r="4268" spans="1:9">
      <c r="A4268" t="str">
        <f t="shared" si="66"/>
        <v>C18-C212016AllSexMaori16</v>
      </c>
      <c r="B4268">
        <v>2016</v>
      </c>
      <c r="C4268" t="s">
        <v>118</v>
      </c>
      <c r="D4268" t="s">
        <v>119</v>
      </c>
      <c r="E4268">
        <v>16</v>
      </c>
      <c r="F4268" t="s">
        <v>156</v>
      </c>
      <c r="G4268">
        <v>18</v>
      </c>
      <c r="H4268">
        <v>240.320427236315</v>
      </c>
      <c r="I4268" t="s">
        <v>89</v>
      </c>
    </row>
    <row r="4269" spans="1:9">
      <c r="A4269" t="str">
        <f t="shared" si="66"/>
        <v>C222016AllSexMaori16</v>
      </c>
      <c r="B4269">
        <v>2016</v>
      </c>
      <c r="C4269" t="s">
        <v>118</v>
      </c>
      <c r="D4269" t="s">
        <v>119</v>
      </c>
      <c r="E4269">
        <v>16</v>
      </c>
      <c r="F4269" t="s">
        <v>156</v>
      </c>
      <c r="G4269">
        <v>8</v>
      </c>
      <c r="H4269">
        <v>106.80907877169599</v>
      </c>
      <c r="I4269" t="s">
        <v>90</v>
      </c>
    </row>
    <row r="4270" spans="1:9">
      <c r="A4270" t="str">
        <f t="shared" si="66"/>
        <v>C252016AllSexMaori16</v>
      </c>
      <c r="B4270">
        <v>2016</v>
      </c>
      <c r="C4270" t="s">
        <v>118</v>
      </c>
      <c r="D4270" t="s">
        <v>119</v>
      </c>
      <c r="E4270">
        <v>16</v>
      </c>
      <c r="F4270" t="s">
        <v>156</v>
      </c>
      <c r="G4270">
        <v>7</v>
      </c>
      <c r="H4270">
        <v>93.457943925233593</v>
      </c>
      <c r="I4270" t="s">
        <v>91</v>
      </c>
    </row>
    <row r="4271" spans="1:9">
      <c r="A4271" t="str">
        <f t="shared" si="66"/>
        <v>C33-C342016AllSexMaori16</v>
      </c>
      <c r="B4271">
        <v>2016</v>
      </c>
      <c r="C4271" t="s">
        <v>118</v>
      </c>
      <c r="D4271" t="s">
        <v>119</v>
      </c>
      <c r="E4271">
        <v>16</v>
      </c>
      <c r="F4271" t="s">
        <v>156</v>
      </c>
      <c r="G4271">
        <v>61</v>
      </c>
      <c r="H4271">
        <v>814.41922563417904</v>
      </c>
      <c r="I4271" t="s">
        <v>92</v>
      </c>
    </row>
    <row r="4272" spans="1:9">
      <c r="A4272" t="str">
        <f t="shared" si="66"/>
        <v>C432016AllSexMaori16</v>
      </c>
      <c r="B4272">
        <v>2016</v>
      </c>
      <c r="C4272" t="s">
        <v>118</v>
      </c>
      <c r="D4272" t="s">
        <v>119</v>
      </c>
      <c r="E4272">
        <v>16</v>
      </c>
      <c r="F4272" t="s">
        <v>156</v>
      </c>
      <c r="G4272">
        <v>2</v>
      </c>
      <c r="H4272">
        <v>26.702269692923899</v>
      </c>
      <c r="I4272" t="s">
        <v>93</v>
      </c>
    </row>
    <row r="4273" spans="1:9">
      <c r="A4273" t="str">
        <f t="shared" si="66"/>
        <v>C502016AllSexMaori16</v>
      </c>
      <c r="B4273">
        <v>2016</v>
      </c>
      <c r="C4273" t="s">
        <v>118</v>
      </c>
      <c r="D4273" t="s">
        <v>119</v>
      </c>
      <c r="E4273">
        <v>16</v>
      </c>
      <c r="F4273" t="s">
        <v>156</v>
      </c>
      <c r="G4273">
        <v>22</v>
      </c>
      <c r="H4273">
        <v>293.72496662216298</v>
      </c>
      <c r="I4273" t="s">
        <v>102</v>
      </c>
    </row>
    <row r="4274" spans="1:9">
      <c r="A4274" t="str">
        <f t="shared" si="66"/>
        <v>C512016AllSexMaori16</v>
      </c>
      <c r="B4274">
        <v>2016</v>
      </c>
      <c r="C4274" t="s">
        <v>118</v>
      </c>
      <c r="D4274" t="s">
        <v>119</v>
      </c>
      <c r="E4274">
        <v>16</v>
      </c>
      <c r="F4274" t="s">
        <v>156</v>
      </c>
      <c r="G4274">
        <v>1</v>
      </c>
      <c r="H4274">
        <v>13.3511348464619</v>
      </c>
      <c r="I4274" t="s">
        <v>106</v>
      </c>
    </row>
    <row r="4275" spans="1:9">
      <c r="A4275" t="str">
        <f t="shared" si="66"/>
        <v>C532016AllSexMaori16</v>
      </c>
      <c r="B4275">
        <v>2016</v>
      </c>
      <c r="C4275" t="s">
        <v>118</v>
      </c>
      <c r="D4275" t="s">
        <v>119</v>
      </c>
      <c r="E4275">
        <v>16</v>
      </c>
      <c r="F4275" t="s">
        <v>156</v>
      </c>
      <c r="G4275">
        <v>3</v>
      </c>
      <c r="H4275">
        <v>40.053404539385802</v>
      </c>
      <c r="I4275" t="s">
        <v>103</v>
      </c>
    </row>
    <row r="4276" spans="1:9">
      <c r="A4276" t="str">
        <f t="shared" si="66"/>
        <v>C56-C572016AllSexMaori16</v>
      </c>
      <c r="B4276">
        <v>2016</v>
      </c>
      <c r="C4276" t="s">
        <v>118</v>
      </c>
      <c r="D4276" t="s">
        <v>119</v>
      </c>
      <c r="E4276">
        <v>16</v>
      </c>
      <c r="F4276" t="s">
        <v>156</v>
      </c>
      <c r="G4276">
        <v>3</v>
      </c>
      <c r="H4276">
        <v>40.053404539385802</v>
      </c>
      <c r="I4276" t="s">
        <v>105</v>
      </c>
    </row>
    <row r="4277" spans="1:9">
      <c r="A4277" t="str">
        <f t="shared" si="66"/>
        <v>C612016AllSexMaori16</v>
      </c>
      <c r="B4277">
        <v>2016</v>
      </c>
      <c r="C4277" t="s">
        <v>118</v>
      </c>
      <c r="D4277" t="s">
        <v>119</v>
      </c>
      <c r="E4277">
        <v>16</v>
      </c>
      <c r="F4277" t="s">
        <v>156</v>
      </c>
      <c r="G4277">
        <v>29</v>
      </c>
      <c r="H4277">
        <v>387.182910547397</v>
      </c>
      <c r="I4277" t="s">
        <v>107</v>
      </c>
    </row>
    <row r="4278" spans="1:9">
      <c r="A4278" t="str">
        <f t="shared" si="66"/>
        <v>C64-C66, C682016AllSexMaori16</v>
      </c>
      <c r="B4278">
        <v>2016</v>
      </c>
      <c r="C4278" t="s">
        <v>118</v>
      </c>
      <c r="D4278" t="s">
        <v>119</v>
      </c>
      <c r="E4278">
        <v>16</v>
      </c>
      <c r="F4278" t="s">
        <v>156</v>
      </c>
      <c r="G4278">
        <v>1</v>
      </c>
      <c r="H4278">
        <v>13.3511348464619</v>
      </c>
      <c r="I4278" t="s">
        <v>94</v>
      </c>
    </row>
    <row r="4279" spans="1:9">
      <c r="A4279" t="str">
        <f t="shared" si="66"/>
        <v>C672016AllSexMaori16</v>
      </c>
      <c r="B4279">
        <v>2016</v>
      </c>
      <c r="C4279" t="s">
        <v>118</v>
      </c>
      <c r="D4279" t="s">
        <v>119</v>
      </c>
      <c r="E4279">
        <v>16</v>
      </c>
      <c r="F4279" t="s">
        <v>156</v>
      </c>
      <c r="G4279">
        <v>5</v>
      </c>
      <c r="H4279">
        <v>66.755674232309701</v>
      </c>
      <c r="I4279" t="s">
        <v>95</v>
      </c>
    </row>
    <row r="4280" spans="1:9">
      <c r="A4280" t="str">
        <f t="shared" si="66"/>
        <v>C712016AllSexMaori16</v>
      </c>
      <c r="B4280">
        <v>2016</v>
      </c>
      <c r="C4280" t="s">
        <v>118</v>
      </c>
      <c r="D4280" t="s">
        <v>119</v>
      </c>
      <c r="E4280">
        <v>16</v>
      </c>
      <c r="F4280" t="s">
        <v>156</v>
      </c>
      <c r="G4280">
        <v>5</v>
      </c>
      <c r="H4280">
        <v>66.755674232309701</v>
      </c>
      <c r="I4280" t="s">
        <v>96</v>
      </c>
    </row>
    <row r="4281" spans="1:9">
      <c r="A4281" t="str">
        <f t="shared" si="66"/>
        <v>C812016AllSexMaori16</v>
      </c>
      <c r="B4281">
        <v>2016</v>
      </c>
      <c r="C4281" t="s">
        <v>118</v>
      </c>
      <c r="D4281" t="s">
        <v>119</v>
      </c>
      <c r="E4281">
        <v>16</v>
      </c>
      <c r="F4281" t="s">
        <v>156</v>
      </c>
      <c r="G4281">
        <v>1</v>
      </c>
      <c r="H4281">
        <v>13.3511348464619</v>
      </c>
      <c r="I4281" t="s">
        <v>98</v>
      </c>
    </row>
    <row r="4282" spans="1:9">
      <c r="A4282" t="str">
        <f t="shared" si="66"/>
        <v>C82-C86, C962016AllSexMaori16</v>
      </c>
      <c r="B4282">
        <v>2016</v>
      </c>
      <c r="C4282" t="s">
        <v>118</v>
      </c>
      <c r="D4282" t="s">
        <v>119</v>
      </c>
      <c r="E4282">
        <v>16</v>
      </c>
      <c r="F4282" t="s">
        <v>156</v>
      </c>
      <c r="G4282">
        <v>2</v>
      </c>
      <c r="H4282">
        <v>26.702269692923899</v>
      </c>
      <c r="I4282" t="s">
        <v>99</v>
      </c>
    </row>
    <row r="4283" spans="1:9">
      <c r="A4283" t="str">
        <f t="shared" si="66"/>
        <v>C902016AllSexMaori16</v>
      </c>
      <c r="B4283">
        <v>2016</v>
      </c>
      <c r="C4283" t="s">
        <v>118</v>
      </c>
      <c r="D4283" t="s">
        <v>119</v>
      </c>
      <c r="E4283">
        <v>16</v>
      </c>
      <c r="F4283" t="s">
        <v>156</v>
      </c>
      <c r="G4283">
        <v>4</v>
      </c>
      <c r="H4283">
        <v>53.404539385847798</v>
      </c>
      <c r="I4283" t="s">
        <v>100</v>
      </c>
    </row>
    <row r="4284" spans="1:9">
      <c r="A4284" t="str">
        <f t="shared" si="66"/>
        <v>C91-C952016AllSexMaori16</v>
      </c>
      <c r="B4284">
        <v>2016</v>
      </c>
      <c r="C4284" t="s">
        <v>118</v>
      </c>
      <c r="D4284" t="s">
        <v>119</v>
      </c>
      <c r="E4284">
        <v>16</v>
      </c>
      <c r="F4284" t="s">
        <v>156</v>
      </c>
      <c r="G4284">
        <v>7</v>
      </c>
      <c r="H4284">
        <v>93.457943925233593</v>
      </c>
      <c r="I4284" t="s">
        <v>101</v>
      </c>
    </row>
    <row r="4285" spans="1:9">
      <c r="A4285" t="str">
        <f t="shared" si="66"/>
        <v>D45-D472016AllSexMaori16</v>
      </c>
      <c r="B4285">
        <v>2016</v>
      </c>
      <c r="C4285" t="s">
        <v>118</v>
      </c>
      <c r="D4285" t="s">
        <v>119</v>
      </c>
      <c r="E4285">
        <v>16</v>
      </c>
      <c r="F4285" t="s">
        <v>156</v>
      </c>
      <c r="G4285">
        <v>4</v>
      </c>
      <c r="H4285">
        <v>53.404539385847798</v>
      </c>
      <c r="I4285" t="s">
        <v>142</v>
      </c>
    </row>
    <row r="4286" spans="1:9">
      <c r="A4286" t="str">
        <f t="shared" si="66"/>
        <v>C00-C142016AllSexMaori17</v>
      </c>
      <c r="B4286">
        <v>2016</v>
      </c>
      <c r="C4286" t="s">
        <v>118</v>
      </c>
      <c r="D4286" t="s">
        <v>119</v>
      </c>
      <c r="E4286">
        <v>17</v>
      </c>
      <c r="F4286" t="s">
        <v>157</v>
      </c>
      <c r="G4286">
        <v>1</v>
      </c>
      <c r="H4286">
        <v>25.906735751295301</v>
      </c>
      <c r="I4286" t="s">
        <v>86</v>
      </c>
    </row>
    <row r="4287" spans="1:9">
      <c r="A4287" t="str">
        <f t="shared" si="66"/>
        <v>C152016AllSexMaori17</v>
      </c>
      <c r="B4287">
        <v>2016</v>
      </c>
      <c r="C4287" t="s">
        <v>118</v>
      </c>
      <c r="D4287" t="s">
        <v>119</v>
      </c>
      <c r="E4287">
        <v>17</v>
      </c>
      <c r="F4287" t="s">
        <v>157</v>
      </c>
      <c r="G4287">
        <v>2</v>
      </c>
      <c r="H4287">
        <v>51.813471502590701</v>
      </c>
      <c r="I4287" t="s">
        <v>87</v>
      </c>
    </row>
    <row r="4288" spans="1:9">
      <c r="A4288" t="str">
        <f t="shared" si="66"/>
        <v>C162016AllSexMaori17</v>
      </c>
      <c r="B4288">
        <v>2016</v>
      </c>
      <c r="C4288" t="s">
        <v>118</v>
      </c>
      <c r="D4288" t="s">
        <v>119</v>
      </c>
      <c r="E4288">
        <v>17</v>
      </c>
      <c r="F4288" t="s">
        <v>157</v>
      </c>
      <c r="G4288">
        <v>6</v>
      </c>
      <c r="H4288">
        <v>155.440414507772</v>
      </c>
      <c r="I4288" t="s">
        <v>88</v>
      </c>
    </row>
    <row r="4289" spans="1:9">
      <c r="A4289" t="str">
        <f t="shared" si="66"/>
        <v>C18-C212016AllSexMaori17</v>
      </c>
      <c r="B4289">
        <v>2016</v>
      </c>
      <c r="C4289" t="s">
        <v>118</v>
      </c>
      <c r="D4289" t="s">
        <v>119</v>
      </c>
      <c r="E4289">
        <v>17</v>
      </c>
      <c r="F4289" t="s">
        <v>157</v>
      </c>
      <c r="G4289">
        <v>19</v>
      </c>
      <c r="H4289">
        <v>492.22797927461102</v>
      </c>
      <c r="I4289" t="s">
        <v>89</v>
      </c>
    </row>
    <row r="4290" spans="1:9">
      <c r="A4290" t="str">
        <f t="shared" si="66"/>
        <v>C222016AllSexMaori17</v>
      </c>
      <c r="B4290">
        <v>2016</v>
      </c>
      <c r="C4290" t="s">
        <v>118</v>
      </c>
      <c r="D4290" t="s">
        <v>119</v>
      </c>
      <c r="E4290">
        <v>17</v>
      </c>
      <c r="F4290" t="s">
        <v>157</v>
      </c>
      <c r="G4290">
        <v>3</v>
      </c>
      <c r="H4290">
        <v>77.720207253886002</v>
      </c>
      <c r="I4290" t="s">
        <v>90</v>
      </c>
    </row>
    <row r="4291" spans="1:9">
      <c r="A4291" t="str">
        <f t="shared" ref="A4291:A4354" si="67">I4291&amp;B4291&amp;C4291&amp;D4291&amp;E4291</f>
        <v>C252016AllSexMaori17</v>
      </c>
      <c r="B4291">
        <v>2016</v>
      </c>
      <c r="C4291" t="s">
        <v>118</v>
      </c>
      <c r="D4291" t="s">
        <v>119</v>
      </c>
      <c r="E4291">
        <v>17</v>
      </c>
      <c r="F4291" t="s">
        <v>157</v>
      </c>
      <c r="G4291">
        <v>4</v>
      </c>
      <c r="H4291">
        <v>103.626943005181</v>
      </c>
      <c r="I4291" t="s">
        <v>91</v>
      </c>
    </row>
    <row r="4292" spans="1:9">
      <c r="A4292" t="str">
        <f t="shared" si="67"/>
        <v>C33-C342016AllSexMaori17</v>
      </c>
      <c r="B4292">
        <v>2016</v>
      </c>
      <c r="C4292" t="s">
        <v>118</v>
      </c>
      <c r="D4292" t="s">
        <v>119</v>
      </c>
      <c r="E4292">
        <v>17</v>
      </c>
      <c r="F4292" t="s">
        <v>157</v>
      </c>
      <c r="G4292">
        <v>41</v>
      </c>
      <c r="H4292">
        <v>1062.1761658031101</v>
      </c>
      <c r="I4292" t="s">
        <v>92</v>
      </c>
    </row>
    <row r="4293" spans="1:9">
      <c r="A4293" t="str">
        <f t="shared" si="67"/>
        <v>C432016AllSexMaori17</v>
      </c>
      <c r="B4293">
        <v>2016</v>
      </c>
      <c r="C4293" t="s">
        <v>118</v>
      </c>
      <c r="D4293" t="s">
        <v>119</v>
      </c>
      <c r="E4293">
        <v>17</v>
      </c>
      <c r="F4293" t="s">
        <v>157</v>
      </c>
      <c r="G4293">
        <v>1</v>
      </c>
      <c r="H4293">
        <v>25.906735751295301</v>
      </c>
      <c r="I4293" t="s">
        <v>93</v>
      </c>
    </row>
    <row r="4294" spans="1:9">
      <c r="A4294" t="str">
        <f t="shared" si="67"/>
        <v>C502016AllSexMaori17</v>
      </c>
      <c r="B4294">
        <v>2016</v>
      </c>
      <c r="C4294" t="s">
        <v>118</v>
      </c>
      <c r="D4294" t="s">
        <v>119</v>
      </c>
      <c r="E4294">
        <v>17</v>
      </c>
      <c r="F4294" t="s">
        <v>157</v>
      </c>
      <c r="G4294">
        <v>10</v>
      </c>
      <c r="H4294">
        <v>259.06735751295298</v>
      </c>
      <c r="I4294" t="s">
        <v>102</v>
      </c>
    </row>
    <row r="4295" spans="1:9">
      <c r="A4295" t="str">
        <f t="shared" si="67"/>
        <v>C54-C552016AllSexMaori17</v>
      </c>
      <c r="B4295">
        <v>2016</v>
      </c>
      <c r="C4295" t="s">
        <v>118</v>
      </c>
      <c r="D4295" t="s">
        <v>119</v>
      </c>
      <c r="E4295">
        <v>17</v>
      </c>
      <c r="F4295" t="s">
        <v>157</v>
      </c>
      <c r="G4295">
        <v>3</v>
      </c>
      <c r="H4295">
        <v>77.720207253886002</v>
      </c>
      <c r="I4295" t="s">
        <v>104</v>
      </c>
    </row>
    <row r="4296" spans="1:9">
      <c r="A4296" t="str">
        <f t="shared" si="67"/>
        <v>C56-C572016AllSexMaori17</v>
      </c>
      <c r="B4296">
        <v>2016</v>
      </c>
      <c r="C4296" t="s">
        <v>118</v>
      </c>
      <c r="D4296" t="s">
        <v>119</v>
      </c>
      <c r="E4296">
        <v>17</v>
      </c>
      <c r="F4296" t="s">
        <v>157</v>
      </c>
      <c r="G4296">
        <v>1</v>
      </c>
      <c r="H4296">
        <v>25.906735751295301</v>
      </c>
      <c r="I4296" t="s">
        <v>105</v>
      </c>
    </row>
    <row r="4297" spans="1:9">
      <c r="A4297" t="str">
        <f t="shared" si="67"/>
        <v>C612016AllSexMaori17</v>
      </c>
      <c r="B4297">
        <v>2016</v>
      </c>
      <c r="C4297" t="s">
        <v>118</v>
      </c>
      <c r="D4297" t="s">
        <v>119</v>
      </c>
      <c r="E4297">
        <v>17</v>
      </c>
      <c r="F4297" t="s">
        <v>157</v>
      </c>
      <c r="G4297">
        <v>17</v>
      </c>
      <c r="H4297">
        <v>440.41450777202101</v>
      </c>
      <c r="I4297" t="s">
        <v>107</v>
      </c>
    </row>
    <row r="4298" spans="1:9">
      <c r="A4298" t="str">
        <f t="shared" si="67"/>
        <v>C64-C66, C682016AllSexMaori17</v>
      </c>
      <c r="B4298">
        <v>2016</v>
      </c>
      <c r="C4298" t="s">
        <v>118</v>
      </c>
      <c r="D4298" t="s">
        <v>119</v>
      </c>
      <c r="E4298">
        <v>17</v>
      </c>
      <c r="F4298" t="s">
        <v>157</v>
      </c>
      <c r="G4298">
        <v>3</v>
      </c>
      <c r="H4298">
        <v>77.720207253886002</v>
      </c>
      <c r="I4298" t="s">
        <v>94</v>
      </c>
    </row>
    <row r="4299" spans="1:9">
      <c r="A4299" t="str">
        <f t="shared" si="67"/>
        <v>C672016AllSexMaori17</v>
      </c>
      <c r="B4299">
        <v>2016</v>
      </c>
      <c r="C4299" t="s">
        <v>118</v>
      </c>
      <c r="D4299" t="s">
        <v>119</v>
      </c>
      <c r="E4299">
        <v>17</v>
      </c>
      <c r="F4299" t="s">
        <v>157</v>
      </c>
      <c r="G4299">
        <v>1</v>
      </c>
      <c r="H4299">
        <v>25.906735751295301</v>
      </c>
      <c r="I4299" t="s">
        <v>95</v>
      </c>
    </row>
    <row r="4300" spans="1:9">
      <c r="A4300" t="str">
        <f t="shared" si="67"/>
        <v>C712016AllSexMaori17</v>
      </c>
      <c r="B4300">
        <v>2016</v>
      </c>
      <c r="C4300" t="s">
        <v>118</v>
      </c>
      <c r="D4300" t="s">
        <v>119</v>
      </c>
      <c r="E4300">
        <v>17</v>
      </c>
      <c r="F4300" t="s">
        <v>157</v>
      </c>
      <c r="G4300">
        <v>1</v>
      </c>
      <c r="H4300">
        <v>25.906735751295301</v>
      </c>
      <c r="I4300" t="s">
        <v>96</v>
      </c>
    </row>
    <row r="4301" spans="1:9">
      <c r="A4301" t="str">
        <f t="shared" si="67"/>
        <v>C732016AllSexMaori17</v>
      </c>
      <c r="B4301">
        <v>2016</v>
      </c>
      <c r="C4301" t="s">
        <v>118</v>
      </c>
      <c r="D4301" t="s">
        <v>119</v>
      </c>
      <c r="E4301">
        <v>17</v>
      </c>
      <c r="F4301" t="s">
        <v>157</v>
      </c>
      <c r="G4301">
        <v>1</v>
      </c>
      <c r="H4301">
        <v>25.906735751295301</v>
      </c>
      <c r="I4301" t="s">
        <v>97</v>
      </c>
    </row>
    <row r="4302" spans="1:9">
      <c r="A4302" t="str">
        <f t="shared" si="67"/>
        <v>C82-C86, C962016AllSexMaori17</v>
      </c>
      <c r="B4302">
        <v>2016</v>
      </c>
      <c r="C4302" t="s">
        <v>118</v>
      </c>
      <c r="D4302" t="s">
        <v>119</v>
      </c>
      <c r="E4302">
        <v>17</v>
      </c>
      <c r="F4302" t="s">
        <v>157</v>
      </c>
      <c r="G4302">
        <v>4</v>
      </c>
      <c r="H4302">
        <v>103.626943005181</v>
      </c>
      <c r="I4302" t="s">
        <v>99</v>
      </c>
    </row>
    <row r="4303" spans="1:9">
      <c r="A4303" t="str">
        <f t="shared" si="67"/>
        <v>C902016AllSexMaori17</v>
      </c>
      <c r="B4303">
        <v>2016</v>
      </c>
      <c r="C4303" t="s">
        <v>118</v>
      </c>
      <c r="D4303" t="s">
        <v>119</v>
      </c>
      <c r="E4303">
        <v>17</v>
      </c>
      <c r="F4303" t="s">
        <v>157</v>
      </c>
      <c r="G4303">
        <v>6</v>
      </c>
      <c r="H4303">
        <v>155.440414507772</v>
      </c>
      <c r="I4303" t="s">
        <v>100</v>
      </c>
    </row>
    <row r="4304" spans="1:9">
      <c r="A4304" t="str">
        <f t="shared" si="67"/>
        <v>C91-C952016AllSexMaori17</v>
      </c>
      <c r="B4304">
        <v>2016</v>
      </c>
      <c r="C4304" t="s">
        <v>118</v>
      </c>
      <c r="D4304" t="s">
        <v>119</v>
      </c>
      <c r="E4304">
        <v>17</v>
      </c>
      <c r="F4304" t="s">
        <v>157</v>
      </c>
      <c r="G4304">
        <v>5</v>
      </c>
      <c r="H4304">
        <v>129.533678756477</v>
      </c>
      <c r="I4304" t="s">
        <v>101</v>
      </c>
    </row>
    <row r="4305" spans="1:9">
      <c r="A4305" t="str">
        <f t="shared" si="67"/>
        <v>D45-D472016AllSexMaori17</v>
      </c>
      <c r="B4305">
        <v>2016</v>
      </c>
      <c r="C4305" t="s">
        <v>118</v>
      </c>
      <c r="D4305" t="s">
        <v>119</v>
      </c>
      <c r="E4305">
        <v>17</v>
      </c>
      <c r="F4305" t="s">
        <v>157</v>
      </c>
      <c r="G4305">
        <v>3</v>
      </c>
      <c r="H4305">
        <v>77.720207253886002</v>
      </c>
      <c r="I4305" t="s">
        <v>142</v>
      </c>
    </row>
    <row r="4306" spans="1:9">
      <c r="A4306" t="str">
        <f t="shared" si="67"/>
        <v>C152016AllSexMaori18</v>
      </c>
      <c r="B4306">
        <v>2016</v>
      </c>
      <c r="C4306" t="s">
        <v>118</v>
      </c>
      <c r="D4306" t="s">
        <v>119</v>
      </c>
      <c r="E4306">
        <v>18</v>
      </c>
      <c r="F4306" t="s">
        <v>20</v>
      </c>
      <c r="G4306">
        <v>1</v>
      </c>
      <c r="H4306">
        <v>43.2900432900433</v>
      </c>
      <c r="I4306" t="s">
        <v>87</v>
      </c>
    </row>
    <row r="4307" spans="1:9">
      <c r="A4307" t="str">
        <f t="shared" si="67"/>
        <v>C162016AllSexMaori18</v>
      </c>
      <c r="B4307">
        <v>2016</v>
      </c>
      <c r="C4307" t="s">
        <v>118</v>
      </c>
      <c r="D4307" t="s">
        <v>119</v>
      </c>
      <c r="E4307">
        <v>18</v>
      </c>
      <c r="F4307" t="s">
        <v>20</v>
      </c>
      <c r="G4307">
        <v>1</v>
      </c>
      <c r="H4307">
        <v>43.2900432900433</v>
      </c>
      <c r="I4307" t="s">
        <v>88</v>
      </c>
    </row>
    <row r="4308" spans="1:9">
      <c r="A4308" t="str">
        <f t="shared" si="67"/>
        <v>C18-C212016AllSexMaori18</v>
      </c>
      <c r="B4308">
        <v>2016</v>
      </c>
      <c r="C4308" t="s">
        <v>118</v>
      </c>
      <c r="D4308" t="s">
        <v>119</v>
      </c>
      <c r="E4308">
        <v>18</v>
      </c>
      <c r="F4308" t="s">
        <v>20</v>
      </c>
      <c r="G4308">
        <v>5</v>
      </c>
      <c r="H4308">
        <v>216.450216450216</v>
      </c>
      <c r="I4308" t="s">
        <v>89</v>
      </c>
    </row>
    <row r="4309" spans="1:9">
      <c r="A4309" t="str">
        <f t="shared" si="67"/>
        <v>C222016AllSexMaori18</v>
      </c>
      <c r="B4309">
        <v>2016</v>
      </c>
      <c r="C4309" t="s">
        <v>118</v>
      </c>
      <c r="D4309" t="s">
        <v>119</v>
      </c>
      <c r="E4309">
        <v>18</v>
      </c>
      <c r="F4309" t="s">
        <v>20</v>
      </c>
      <c r="G4309">
        <v>2</v>
      </c>
      <c r="H4309">
        <v>86.580086580086601</v>
      </c>
      <c r="I4309" t="s">
        <v>90</v>
      </c>
    </row>
    <row r="4310" spans="1:9">
      <c r="A4310" t="str">
        <f t="shared" si="67"/>
        <v>C252016AllSexMaori18</v>
      </c>
      <c r="B4310">
        <v>2016</v>
      </c>
      <c r="C4310" t="s">
        <v>118</v>
      </c>
      <c r="D4310" t="s">
        <v>119</v>
      </c>
      <c r="E4310">
        <v>18</v>
      </c>
      <c r="F4310" t="s">
        <v>20</v>
      </c>
      <c r="G4310">
        <v>2</v>
      </c>
      <c r="H4310">
        <v>86.580086580086601</v>
      </c>
      <c r="I4310" t="s">
        <v>91</v>
      </c>
    </row>
    <row r="4311" spans="1:9">
      <c r="A4311" t="str">
        <f t="shared" si="67"/>
        <v>C33-C342016AllSexMaori18</v>
      </c>
      <c r="B4311">
        <v>2016</v>
      </c>
      <c r="C4311" t="s">
        <v>118</v>
      </c>
      <c r="D4311" t="s">
        <v>119</v>
      </c>
      <c r="E4311">
        <v>18</v>
      </c>
      <c r="F4311" t="s">
        <v>20</v>
      </c>
      <c r="G4311">
        <v>12</v>
      </c>
      <c r="H4311">
        <v>519.48051948051898</v>
      </c>
      <c r="I4311" t="s">
        <v>92</v>
      </c>
    </row>
    <row r="4312" spans="1:9">
      <c r="A4312" t="str">
        <f t="shared" si="67"/>
        <v>C432016AllSexMaori18</v>
      </c>
      <c r="B4312">
        <v>2016</v>
      </c>
      <c r="C4312" t="s">
        <v>118</v>
      </c>
      <c r="D4312" t="s">
        <v>119</v>
      </c>
      <c r="E4312">
        <v>18</v>
      </c>
      <c r="F4312" t="s">
        <v>20</v>
      </c>
      <c r="G4312">
        <v>2</v>
      </c>
      <c r="H4312">
        <v>86.580086580086601</v>
      </c>
      <c r="I4312" t="s">
        <v>93</v>
      </c>
    </row>
    <row r="4313" spans="1:9">
      <c r="A4313" t="str">
        <f t="shared" si="67"/>
        <v>C502016AllSexMaori18</v>
      </c>
      <c r="B4313">
        <v>2016</v>
      </c>
      <c r="C4313" t="s">
        <v>118</v>
      </c>
      <c r="D4313" t="s">
        <v>119</v>
      </c>
      <c r="E4313">
        <v>18</v>
      </c>
      <c r="F4313" t="s">
        <v>20</v>
      </c>
      <c r="G4313">
        <v>8</v>
      </c>
      <c r="H4313">
        <v>346.320346320346</v>
      </c>
      <c r="I4313" t="s">
        <v>102</v>
      </c>
    </row>
    <row r="4314" spans="1:9">
      <c r="A4314" t="str">
        <f t="shared" si="67"/>
        <v>C54-C552016AllSexMaori18</v>
      </c>
      <c r="B4314">
        <v>2016</v>
      </c>
      <c r="C4314" t="s">
        <v>118</v>
      </c>
      <c r="D4314" t="s">
        <v>119</v>
      </c>
      <c r="E4314">
        <v>18</v>
      </c>
      <c r="F4314" t="s">
        <v>20</v>
      </c>
      <c r="G4314">
        <v>1</v>
      </c>
      <c r="H4314">
        <v>43.2900432900433</v>
      </c>
      <c r="I4314" t="s">
        <v>104</v>
      </c>
    </row>
    <row r="4315" spans="1:9">
      <c r="A4315" t="str">
        <f t="shared" si="67"/>
        <v>C612016AllSexMaori18</v>
      </c>
      <c r="B4315">
        <v>2016</v>
      </c>
      <c r="C4315" t="s">
        <v>118</v>
      </c>
      <c r="D4315" t="s">
        <v>119</v>
      </c>
      <c r="E4315">
        <v>18</v>
      </c>
      <c r="F4315" t="s">
        <v>20</v>
      </c>
      <c r="G4315">
        <v>2</v>
      </c>
      <c r="H4315">
        <v>86.580086580086601</v>
      </c>
      <c r="I4315" t="s">
        <v>107</v>
      </c>
    </row>
    <row r="4316" spans="1:9">
      <c r="A4316" t="str">
        <f t="shared" si="67"/>
        <v>C672016AllSexMaori18</v>
      </c>
      <c r="B4316">
        <v>2016</v>
      </c>
      <c r="C4316" t="s">
        <v>118</v>
      </c>
      <c r="D4316" t="s">
        <v>119</v>
      </c>
      <c r="E4316">
        <v>18</v>
      </c>
      <c r="F4316" t="s">
        <v>20</v>
      </c>
      <c r="G4316">
        <v>1</v>
      </c>
      <c r="H4316">
        <v>43.2900432900433</v>
      </c>
      <c r="I4316" t="s">
        <v>95</v>
      </c>
    </row>
    <row r="4317" spans="1:9">
      <c r="A4317" t="str">
        <f t="shared" si="67"/>
        <v>C82-C86, C962016AllSexMaori18</v>
      </c>
      <c r="B4317">
        <v>2016</v>
      </c>
      <c r="C4317" t="s">
        <v>118</v>
      </c>
      <c r="D4317" t="s">
        <v>119</v>
      </c>
      <c r="E4317">
        <v>18</v>
      </c>
      <c r="F4317" t="s">
        <v>20</v>
      </c>
      <c r="G4317">
        <v>2</v>
      </c>
      <c r="H4317">
        <v>86.580086580086601</v>
      </c>
      <c r="I4317" t="s">
        <v>99</v>
      </c>
    </row>
    <row r="4318" spans="1:9">
      <c r="A4318" t="str">
        <f t="shared" si="67"/>
        <v>C91-C952016AllSexMaori18</v>
      </c>
      <c r="B4318">
        <v>2016</v>
      </c>
      <c r="C4318" t="s">
        <v>118</v>
      </c>
      <c r="D4318" t="s">
        <v>119</v>
      </c>
      <c r="E4318">
        <v>18</v>
      </c>
      <c r="F4318" t="s">
        <v>20</v>
      </c>
      <c r="G4318">
        <v>2</v>
      </c>
      <c r="H4318">
        <v>86.580086580086601</v>
      </c>
      <c r="I4318" t="s">
        <v>101</v>
      </c>
    </row>
    <row r="4319" spans="1:9">
      <c r="A4319" t="str">
        <f t="shared" si="67"/>
        <v>D45-D472016AllSexMaori18</v>
      </c>
      <c r="B4319">
        <v>2016</v>
      </c>
      <c r="C4319" t="s">
        <v>118</v>
      </c>
      <c r="D4319" t="s">
        <v>119</v>
      </c>
      <c r="E4319">
        <v>18</v>
      </c>
      <c r="F4319" t="s">
        <v>20</v>
      </c>
      <c r="G4319">
        <v>1</v>
      </c>
      <c r="H4319">
        <v>43.2900432900433</v>
      </c>
      <c r="I4319" t="s">
        <v>142</v>
      </c>
    </row>
    <row r="4320" spans="1:9">
      <c r="A4320" t="str">
        <f t="shared" si="67"/>
        <v>C222016AllSexNon-Maori1</v>
      </c>
      <c r="B4320">
        <v>2016</v>
      </c>
      <c r="C4320" t="s">
        <v>118</v>
      </c>
      <c r="D4320" t="s">
        <v>120</v>
      </c>
      <c r="E4320">
        <v>1</v>
      </c>
      <c r="F4320" t="s">
        <v>140</v>
      </c>
      <c r="G4320">
        <v>3</v>
      </c>
      <c r="H4320">
        <v>1.3460157932519701</v>
      </c>
      <c r="I4320" t="s">
        <v>90</v>
      </c>
    </row>
    <row r="4321" spans="1:9">
      <c r="A4321" t="str">
        <f t="shared" si="67"/>
        <v>C33-C342016AllSexNon-Maori1</v>
      </c>
      <c r="B4321">
        <v>2016</v>
      </c>
      <c r="C4321" t="s">
        <v>118</v>
      </c>
      <c r="D4321" t="s">
        <v>120</v>
      </c>
      <c r="E4321">
        <v>1</v>
      </c>
      <c r="F4321" t="s">
        <v>140</v>
      </c>
      <c r="G4321">
        <v>1</v>
      </c>
      <c r="H4321">
        <v>0.448671931083991</v>
      </c>
      <c r="I4321" t="s">
        <v>92</v>
      </c>
    </row>
    <row r="4322" spans="1:9">
      <c r="A4322" t="str">
        <f t="shared" si="67"/>
        <v>C64-C66, C682016AllSexNon-Maori1</v>
      </c>
      <c r="B4322">
        <v>2016</v>
      </c>
      <c r="C4322" t="s">
        <v>118</v>
      </c>
      <c r="D4322" t="s">
        <v>120</v>
      </c>
      <c r="E4322">
        <v>1</v>
      </c>
      <c r="F4322" t="s">
        <v>140</v>
      </c>
      <c r="G4322">
        <v>1</v>
      </c>
      <c r="H4322">
        <v>0.448671931083991</v>
      </c>
      <c r="I4322" t="s">
        <v>94</v>
      </c>
    </row>
    <row r="4323" spans="1:9">
      <c r="A4323" t="str">
        <f t="shared" si="67"/>
        <v>C712016AllSexNon-Maori1</v>
      </c>
      <c r="B4323">
        <v>2016</v>
      </c>
      <c r="C4323" t="s">
        <v>118</v>
      </c>
      <c r="D4323" t="s">
        <v>120</v>
      </c>
      <c r="E4323">
        <v>1</v>
      </c>
      <c r="F4323" t="s">
        <v>140</v>
      </c>
      <c r="G4323">
        <v>8</v>
      </c>
      <c r="H4323">
        <v>3.5893754486719298</v>
      </c>
      <c r="I4323" t="s">
        <v>96</v>
      </c>
    </row>
    <row r="4324" spans="1:9">
      <c r="A4324" t="str">
        <f t="shared" si="67"/>
        <v>C82-C86, C962016AllSexNon-Maori1</v>
      </c>
      <c r="B4324">
        <v>2016</v>
      </c>
      <c r="C4324" t="s">
        <v>118</v>
      </c>
      <c r="D4324" t="s">
        <v>120</v>
      </c>
      <c r="E4324">
        <v>1</v>
      </c>
      <c r="F4324" t="s">
        <v>140</v>
      </c>
      <c r="G4324">
        <v>5</v>
      </c>
      <c r="H4324">
        <v>2.24335965541996</v>
      </c>
      <c r="I4324" t="s">
        <v>99</v>
      </c>
    </row>
    <row r="4325" spans="1:9">
      <c r="A4325" t="str">
        <f t="shared" si="67"/>
        <v>C91-C952016AllSexNon-Maori1</v>
      </c>
      <c r="B4325">
        <v>2016</v>
      </c>
      <c r="C4325" t="s">
        <v>118</v>
      </c>
      <c r="D4325" t="s">
        <v>120</v>
      </c>
      <c r="E4325">
        <v>1</v>
      </c>
      <c r="F4325" t="s">
        <v>140</v>
      </c>
      <c r="G4325">
        <v>24</v>
      </c>
      <c r="H4325">
        <v>10.7681263460158</v>
      </c>
      <c r="I4325" t="s">
        <v>101</v>
      </c>
    </row>
    <row r="4326" spans="1:9">
      <c r="A4326" t="str">
        <f t="shared" si="67"/>
        <v>C64-C66, C682016AllSexNon-Maori2</v>
      </c>
      <c r="B4326">
        <v>2016</v>
      </c>
      <c r="C4326" t="s">
        <v>118</v>
      </c>
      <c r="D4326" t="s">
        <v>120</v>
      </c>
      <c r="E4326">
        <v>2</v>
      </c>
      <c r="F4326" t="s">
        <v>141</v>
      </c>
      <c r="G4326">
        <v>3</v>
      </c>
      <c r="H4326">
        <v>1.25496758000418</v>
      </c>
      <c r="I4326" t="s">
        <v>94</v>
      </c>
    </row>
    <row r="4327" spans="1:9">
      <c r="A4327" t="str">
        <f t="shared" si="67"/>
        <v>C712016AllSexNon-Maori2</v>
      </c>
      <c r="B4327">
        <v>2016</v>
      </c>
      <c r="C4327" t="s">
        <v>118</v>
      </c>
      <c r="D4327" t="s">
        <v>120</v>
      </c>
      <c r="E4327">
        <v>2</v>
      </c>
      <c r="F4327" t="s">
        <v>141</v>
      </c>
      <c r="G4327">
        <v>7</v>
      </c>
      <c r="H4327">
        <v>2.9282576866764298</v>
      </c>
      <c r="I4327" t="s">
        <v>96</v>
      </c>
    </row>
    <row r="4328" spans="1:9">
      <c r="A4328" t="str">
        <f t="shared" si="67"/>
        <v>C732016AllSexNon-Maori2</v>
      </c>
      <c r="B4328">
        <v>2016</v>
      </c>
      <c r="C4328" t="s">
        <v>118</v>
      </c>
      <c r="D4328" t="s">
        <v>120</v>
      </c>
      <c r="E4328">
        <v>2</v>
      </c>
      <c r="F4328" t="s">
        <v>141</v>
      </c>
      <c r="G4328">
        <v>1</v>
      </c>
      <c r="H4328">
        <v>0.41832252666806102</v>
      </c>
      <c r="I4328" t="s">
        <v>97</v>
      </c>
    </row>
    <row r="4329" spans="1:9">
      <c r="A4329" t="str">
        <f t="shared" si="67"/>
        <v>C812016AllSexNon-Maori2</v>
      </c>
      <c r="B4329">
        <v>2016</v>
      </c>
      <c r="C4329" t="s">
        <v>118</v>
      </c>
      <c r="D4329" t="s">
        <v>120</v>
      </c>
      <c r="E4329">
        <v>2</v>
      </c>
      <c r="F4329" t="s">
        <v>141</v>
      </c>
      <c r="G4329">
        <v>1</v>
      </c>
      <c r="H4329">
        <v>0.41832252666806102</v>
      </c>
      <c r="I4329" t="s">
        <v>98</v>
      </c>
    </row>
    <row r="4330" spans="1:9">
      <c r="A4330" t="str">
        <f t="shared" si="67"/>
        <v>C82-C86, C962016AllSexNon-Maori2</v>
      </c>
      <c r="B4330">
        <v>2016</v>
      </c>
      <c r="C4330" t="s">
        <v>118</v>
      </c>
      <c r="D4330" t="s">
        <v>120</v>
      </c>
      <c r="E4330">
        <v>2</v>
      </c>
      <c r="F4330" t="s">
        <v>141</v>
      </c>
      <c r="G4330">
        <v>5</v>
      </c>
      <c r="H4330">
        <v>2.09161263334031</v>
      </c>
      <c r="I4330" t="s">
        <v>99</v>
      </c>
    </row>
    <row r="4331" spans="1:9">
      <c r="A4331" t="str">
        <f t="shared" si="67"/>
        <v>C91-C952016AllSexNon-Maori2</v>
      </c>
      <c r="B4331">
        <v>2016</v>
      </c>
      <c r="C4331" t="s">
        <v>118</v>
      </c>
      <c r="D4331" t="s">
        <v>120</v>
      </c>
      <c r="E4331">
        <v>2</v>
      </c>
      <c r="F4331" t="s">
        <v>141</v>
      </c>
      <c r="G4331">
        <v>12</v>
      </c>
      <c r="H4331">
        <v>5.0198703200167296</v>
      </c>
      <c r="I4331" t="s">
        <v>101</v>
      </c>
    </row>
    <row r="4332" spans="1:9">
      <c r="A4332" t="str">
        <f t="shared" si="67"/>
        <v>C00-C142016AllSexNon-Maori3</v>
      </c>
      <c r="B4332">
        <v>2016</v>
      </c>
      <c r="C4332" t="s">
        <v>118</v>
      </c>
      <c r="D4332" t="s">
        <v>120</v>
      </c>
      <c r="E4332">
        <v>3</v>
      </c>
      <c r="F4332" t="s">
        <v>143</v>
      </c>
      <c r="G4332">
        <v>1</v>
      </c>
      <c r="H4332">
        <v>0.44816922870075698</v>
      </c>
      <c r="I4332" t="s">
        <v>86</v>
      </c>
    </row>
    <row r="4333" spans="1:9">
      <c r="A4333" t="str">
        <f t="shared" si="67"/>
        <v>C18-C212016AllSexNon-Maori3</v>
      </c>
      <c r="B4333">
        <v>2016</v>
      </c>
      <c r="C4333" t="s">
        <v>118</v>
      </c>
      <c r="D4333" t="s">
        <v>120</v>
      </c>
      <c r="E4333">
        <v>3</v>
      </c>
      <c r="F4333" t="s">
        <v>143</v>
      </c>
      <c r="G4333">
        <v>2</v>
      </c>
      <c r="H4333">
        <v>0.89633845740151497</v>
      </c>
      <c r="I4333" t="s">
        <v>89</v>
      </c>
    </row>
    <row r="4334" spans="1:9">
      <c r="A4334" t="str">
        <f t="shared" si="67"/>
        <v>C432016AllSexNon-Maori3</v>
      </c>
      <c r="B4334">
        <v>2016</v>
      </c>
      <c r="C4334" t="s">
        <v>118</v>
      </c>
      <c r="D4334" t="s">
        <v>120</v>
      </c>
      <c r="E4334">
        <v>3</v>
      </c>
      <c r="F4334" t="s">
        <v>143</v>
      </c>
      <c r="G4334">
        <v>1</v>
      </c>
      <c r="H4334">
        <v>0.44816922870075698</v>
      </c>
      <c r="I4334" t="s">
        <v>93</v>
      </c>
    </row>
    <row r="4335" spans="1:9">
      <c r="A4335" t="str">
        <f t="shared" si="67"/>
        <v>C622016AllSexNon-Maori3</v>
      </c>
      <c r="B4335">
        <v>2016</v>
      </c>
      <c r="C4335" t="s">
        <v>118</v>
      </c>
      <c r="D4335" t="s">
        <v>120</v>
      </c>
      <c r="E4335">
        <v>3</v>
      </c>
      <c r="F4335" t="s">
        <v>143</v>
      </c>
      <c r="G4335">
        <v>1</v>
      </c>
      <c r="H4335">
        <v>0.44816922870075698</v>
      </c>
      <c r="I4335" t="s">
        <v>108</v>
      </c>
    </row>
    <row r="4336" spans="1:9">
      <c r="A4336" t="str">
        <f t="shared" si="67"/>
        <v>C64-C66, C682016AllSexNon-Maori3</v>
      </c>
      <c r="B4336">
        <v>2016</v>
      </c>
      <c r="C4336" t="s">
        <v>118</v>
      </c>
      <c r="D4336" t="s">
        <v>120</v>
      </c>
      <c r="E4336">
        <v>3</v>
      </c>
      <c r="F4336" t="s">
        <v>143</v>
      </c>
      <c r="G4336">
        <v>1</v>
      </c>
      <c r="H4336">
        <v>0.44816922870075698</v>
      </c>
      <c r="I4336" t="s">
        <v>94</v>
      </c>
    </row>
    <row r="4337" spans="1:9">
      <c r="A4337" t="str">
        <f t="shared" si="67"/>
        <v>C712016AllSexNon-Maori3</v>
      </c>
      <c r="B4337">
        <v>2016</v>
      </c>
      <c r="C4337" t="s">
        <v>118</v>
      </c>
      <c r="D4337" t="s">
        <v>120</v>
      </c>
      <c r="E4337">
        <v>3</v>
      </c>
      <c r="F4337" t="s">
        <v>143</v>
      </c>
      <c r="G4337">
        <v>1</v>
      </c>
      <c r="H4337">
        <v>0.44816922870075698</v>
      </c>
      <c r="I4337" t="s">
        <v>96</v>
      </c>
    </row>
    <row r="4338" spans="1:9">
      <c r="A4338" t="str">
        <f t="shared" si="67"/>
        <v>C812016AllSexNon-Maori3</v>
      </c>
      <c r="B4338">
        <v>2016</v>
      </c>
      <c r="C4338" t="s">
        <v>118</v>
      </c>
      <c r="D4338" t="s">
        <v>120</v>
      </c>
      <c r="E4338">
        <v>3</v>
      </c>
      <c r="F4338" t="s">
        <v>143</v>
      </c>
      <c r="G4338">
        <v>1</v>
      </c>
      <c r="H4338">
        <v>0.44816922870075698</v>
      </c>
      <c r="I4338" t="s">
        <v>98</v>
      </c>
    </row>
    <row r="4339" spans="1:9">
      <c r="A4339" t="str">
        <f t="shared" si="67"/>
        <v>C82-C86, C962016AllSexNon-Maori3</v>
      </c>
      <c r="B4339">
        <v>2016</v>
      </c>
      <c r="C4339" t="s">
        <v>118</v>
      </c>
      <c r="D4339" t="s">
        <v>120</v>
      </c>
      <c r="E4339">
        <v>3</v>
      </c>
      <c r="F4339" t="s">
        <v>143</v>
      </c>
      <c r="G4339">
        <v>3</v>
      </c>
      <c r="H4339">
        <v>1.34450768610227</v>
      </c>
      <c r="I4339" t="s">
        <v>99</v>
      </c>
    </row>
    <row r="4340" spans="1:9">
      <c r="A4340" t="str">
        <f t="shared" si="67"/>
        <v>C91-C952016AllSexNon-Maori3</v>
      </c>
      <c r="B4340">
        <v>2016</v>
      </c>
      <c r="C4340" t="s">
        <v>118</v>
      </c>
      <c r="D4340" t="s">
        <v>120</v>
      </c>
      <c r="E4340">
        <v>3</v>
      </c>
      <c r="F4340" t="s">
        <v>143</v>
      </c>
      <c r="G4340">
        <v>6</v>
      </c>
      <c r="H4340">
        <v>2.68901537220454</v>
      </c>
      <c r="I4340" t="s">
        <v>101</v>
      </c>
    </row>
    <row r="4341" spans="1:9">
      <c r="A4341" t="str">
        <f t="shared" si="67"/>
        <v>C00-C142016AllSexNon-Maori4</v>
      </c>
      <c r="B4341">
        <v>2016</v>
      </c>
      <c r="C4341" t="s">
        <v>118</v>
      </c>
      <c r="D4341" t="s">
        <v>120</v>
      </c>
      <c r="E4341">
        <v>4</v>
      </c>
      <c r="F4341" t="s">
        <v>144</v>
      </c>
      <c r="G4341">
        <v>1</v>
      </c>
      <c r="H4341">
        <v>0.40399143538157001</v>
      </c>
      <c r="I4341" t="s">
        <v>86</v>
      </c>
    </row>
    <row r="4342" spans="1:9">
      <c r="A4342" t="str">
        <f t="shared" si="67"/>
        <v>C18-C212016AllSexNon-Maori4</v>
      </c>
      <c r="B4342">
        <v>2016</v>
      </c>
      <c r="C4342" t="s">
        <v>118</v>
      </c>
      <c r="D4342" t="s">
        <v>120</v>
      </c>
      <c r="E4342">
        <v>4</v>
      </c>
      <c r="F4342" t="s">
        <v>144</v>
      </c>
      <c r="G4342">
        <v>4</v>
      </c>
      <c r="H4342">
        <v>1.61596574152628</v>
      </c>
      <c r="I4342" t="s">
        <v>89</v>
      </c>
    </row>
    <row r="4343" spans="1:9">
      <c r="A4343" t="str">
        <f t="shared" si="67"/>
        <v>C222016AllSexNon-Maori4</v>
      </c>
      <c r="B4343">
        <v>2016</v>
      </c>
      <c r="C4343" t="s">
        <v>118</v>
      </c>
      <c r="D4343" t="s">
        <v>120</v>
      </c>
      <c r="E4343">
        <v>4</v>
      </c>
      <c r="F4343" t="s">
        <v>144</v>
      </c>
      <c r="G4343">
        <v>1</v>
      </c>
      <c r="H4343">
        <v>0.40399143538157001</v>
      </c>
      <c r="I4343" t="s">
        <v>90</v>
      </c>
    </row>
    <row r="4344" spans="1:9">
      <c r="A4344" t="str">
        <f t="shared" si="67"/>
        <v>C432016AllSexNon-Maori4</v>
      </c>
      <c r="B4344">
        <v>2016</v>
      </c>
      <c r="C4344" t="s">
        <v>118</v>
      </c>
      <c r="D4344" t="s">
        <v>120</v>
      </c>
      <c r="E4344">
        <v>4</v>
      </c>
      <c r="F4344" t="s">
        <v>144</v>
      </c>
      <c r="G4344">
        <v>1</v>
      </c>
      <c r="H4344">
        <v>0.40399143538157001</v>
      </c>
      <c r="I4344" t="s">
        <v>93</v>
      </c>
    </row>
    <row r="4345" spans="1:9">
      <c r="A4345" t="str">
        <f t="shared" si="67"/>
        <v>C502016AllSexNon-Maori4</v>
      </c>
      <c r="B4345">
        <v>2016</v>
      </c>
      <c r="C4345" t="s">
        <v>118</v>
      </c>
      <c r="D4345" t="s">
        <v>120</v>
      </c>
      <c r="E4345">
        <v>4</v>
      </c>
      <c r="F4345" t="s">
        <v>144</v>
      </c>
      <c r="G4345">
        <v>1</v>
      </c>
      <c r="H4345">
        <v>0.40399143538157001</v>
      </c>
      <c r="I4345" t="s">
        <v>102</v>
      </c>
    </row>
    <row r="4346" spans="1:9">
      <c r="A4346" t="str">
        <f t="shared" si="67"/>
        <v>C56-C572016AllSexNon-Maori4</v>
      </c>
      <c r="B4346">
        <v>2016</v>
      </c>
      <c r="C4346" t="s">
        <v>118</v>
      </c>
      <c r="D4346" t="s">
        <v>120</v>
      </c>
      <c r="E4346">
        <v>4</v>
      </c>
      <c r="F4346" t="s">
        <v>144</v>
      </c>
      <c r="G4346">
        <v>1</v>
      </c>
      <c r="H4346">
        <v>0.40399143538157001</v>
      </c>
      <c r="I4346" t="s">
        <v>105</v>
      </c>
    </row>
    <row r="4347" spans="1:9">
      <c r="A4347" t="str">
        <f t="shared" si="67"/>
        <v>C622016AllSexNon-Maori4</v>
      </c>
      <c r="B4347">
        <v>2016</v>
      </c>
      <c r="C4347" t="s">
        <v>118</v>
      </c>
      <c r="D4347" t="s">
        <v>120</v>
      </c>
      <c r="E4347">
        <v>4</v>
      </c>
      <c r="F4347" t="s">
        <v>144</v>
      </c>
      <c r="G4347">
        <v>5</v>
      </c>
      <c r="H4347">
        <v>2.0199571769078499</v>
      </c>
      <c r="I4347" t="s">
        <v>108</v>
      </c>
    </row>
    <row r="4348" spans="1:9">
      <c r="A4348" t="str">
        <f t="shared" si="67"/>
        <v>C712016AllSexNon-Maori4</v>
      </c>
      <c r="B4348">
        <v>2016</v>
      </c>
      <c r="C4348" t="s">
        <v>118</v>
      </c>
      <c r="D4348" t="s">
        <v>120</v>
      </c>
      <c r="E4348">
        <v>4</v>
      </c>
      <c r="F4348" t="s">
        <v>144</v>
      </c>
      <c r="G4348">
        <v>3</v>
      </c>
      <c r="H4348">
        <v>1.2119743061447099</v>
      </c>
      <c r="I4348" t="s">
        <v>96</v>
      </c>
    </row>
    <row r="4349" spans="1:9">
      <c r="A4349" t="str">
        <f t="shared" si="67"/>
        <v>C732016AllSexNon-Maori4</v>
      </c>
      <c r="B4349">
        <v>2016</v>
      </c>
      <c r="C4349" t="s">
        <v>118</v>
      </c>
      <c r="D4349" t="s">
        <v>120</v>
      </c>
      <c r="E4349">
        <v>4</v>
      </c>
      <c r="F4349" t="s">
        <v>144</v>
      </c>
      <c r="G4349">
        <v>1</v>
      </c>
      <c r="H4349">
        <v>0.40399143538157001</v>
      </c>
      <c r="I4349" t="s">
        <v>97</v>
      </c>
    </row>
    <row r="4350" spans="1:9">
      <c r="A4350" t="str">
        <f t="shared" si="67"/>
        <v>C812016AllSexNon-Maori4</v>
      </c>
      <c r="B4350">
        <v>2016</v>
      </c>
      <c r="C4350" t="s">
        <v>118</v>
      </c>
      <c r="D4350" t="s">
        <v>120</v>
      </c>
      <c r="E4350">
        <v>4</v>
      </c>
      <c r="F4350" t="s">
        <v>144</v>
      </c>
      <c r="G4350">
        <v>5</v>
      </c>
      <c r="H4350">
        <v>2.0199571769078499</v>
      </c>
      <c r="I4350" t="s">
        <v>98</v>
      </c>
    </row>
    <row r="4351" spans="1:9">
      <c r="A4351" t="str">
        <f t="shared" si="67"/>
        <v>C82-C86, C962016AllSexNon-Maori4</v>
      </c>
      <c r="B4351">
        <v>2016</v>
      </c>
      <c r="C4351" t="s">
        <v>118</v>
      </c>
      <c r="D4351" t="s">
        <v>120</v>
      </c>
      <c r="E4351">
        <v>4</v>
      </c>
      <c r="F4351" t="s">
        <v>144</v>
      </c>
      <c r="G4351">
        <v>3</v>
      </c>
      <c r="H4351">
        <v>1.2119743061447099</v>
      </c>
      <c r="I4351" t="s">
        <v>99</v>
      </c>
    </row>
    <row r="4352" spans="1:9">
      <c r="A4352" t="str">
        <f t="shared" si="67"/>
        <v>C91-C952016AllSexNon-Maori4</v>
      </c>
      <c r="B4352">
        <v>2016</v>
      </c>
      <c r="C4352" t="s">
        <v>118</v>
      </c>
      <c r="D4352" t="s">
        <v>120</v>
      </c>
      <c r="E4352">
        <v>4</v>
      </c>
      <c r="F4352" t="s">
        <v>144</v>
      </c>
      <c r="G4352">
        <v>7</v>
      </c>
      <c r="H4352">
        <v>2.8279400476709902</v>
      </c>
      <c r="I4352" t="s">
        <v>101</v>
      </c>
    </row>
    <row r="4353" spans="1:9">
      <c r="A4353" t="str">
        <f t="shared" si="67"/>
        <v>C00-C142016AllSexNon-Maori5</v>
      </c>
      <c r="B4353">
        <v>2016</v>
      </c>
      <c r="C4353" t="s">
        <v>118</v>
      </c>
      <c r="D4353" t="s">
        <v>120</v>
      </c>
      <c r="E4353">
        <v>5</v>
      </c>
      <c r="F4353" t="s">
        <v>145</v>
      </c>
      <c r="G4353">
        <v>2</v>
      </c>
      <c r="H4353">
        <v>0.69829964037568504</v>
      </c>
      <c r="I4353" t="s">
        <v>86</v>
      </c>
    </row>
    <row r="4354" spans="1:9">
      <c r="A4354" t="str">
        <f t="shared" si="67"/>
        <v>C162016AllSexNon-Maori5</v>
      </c>
      <c r="B4354">
        <v>2016</v>
      </c>
      <c r="C4354" t="s">
        <v>118</v>
      </c>
      <c r="D4354" t="s">
        <v>120</v>
      </c>
      <c r="E4354">
        <v>5</v>
      </c>
      <c r="F4354" t="s">
        <v>145</v>
      </c>
      <c r="G4354">
        <v>1</v>
      </c>
      <c r="H4354">
        <v>0.34914982018784302</v>
      </c>
      <c r="I4354" t="s">
        <v>88</v>
      </c>
    </row>
    <row r="4355" spans="1:9">
      <c r="A4355" t="str">
        <f t="shared" ref="A4355:A4418" si="68">I4355&amp;B4355&amp;C4355&amp;D4355&amp;E4355</f>
        <v>C18-C212016AllSexNon-Maori5</v>
      </c>
      <c r="B4355">
        <v>2016</v>
      </c>
      <c r="C4355" t="s">
        <v>118</v>
      </c>
      <c r="D4355" t="s">
        <v>120</v>
      </c>
      <c r="E4355">
        <v>5</v>
      </c>
      <c r="F4355" t="s">
        <v>145</v>
      </c>
      <c r="G4355">
        <v>6</v>
      </c>
      <c r="H4355">
        <v>2.0948989211270601</v>
      </c>
      <c r="I4355" t="s">
        <v>89</v>
      </c>
    </row>
    <row r="4356" spans="1:9">
      <c r="A4356" t="str">
        <f t="shared" si="68"/>
        <v>C222016AllSexNon-Maori5</v>
      </c>
      <c r="B4356">
        <v>2016</v>
      </c>
      <c r="C4356" t="s">
        <v>118</v>
      </c>
      <c r="D4356" t="s">
        <v>120</v>
      </c>
      <c r="E4356">
        <v>5</v>
      </c>
      <c r="F4356" t="s">
        <v>145</v>
      </c>
      <c r="G4356">
        <v>1</v>
      </c>
      <c r="H4356">
        <v>0.34914982018784302</v>
      </c>
      <c r="I4356" t="s">
        <v>90</v>
      </c>
    </row>
    <row r="4357" spans="1:9">
      <c r="A4357" t="str">
        <f t="shared" si="68"/>
        <v>C432016AllSexNon-Maori5</v>
      </c>
      <c r="B4357">
        <v>2016</v>
      </c>
      <c r="C4357" t="s">
        <v>118</v>
      </c>
      <c r="D4357" t="s">
        <v>120</v>
      </c>
      <c r="E4357">
        <v>5</v>
      </c>
      <c r="F4357" t="s">
        <v>145</v>
      </c>
      <c r="G4357">
        <v>7</v>
      </c>
      <c r="H4357">
        <v>2.4440487413149001</v>
      </c>
      <c r="I4357" t="s">
        <v>93</v>
      </c>
    </row>
    <row r="4358" spans="1:9">
      <c r="A4358" t="str">
        <f t="shared" si="68"/>
        <v>C502016AllSexNon-Maori5</v>
      </c>
      <c r="B4358">
        <v>2016</v>
      </c>
      <c r="C4358" t="s">
        <v>118</v>
      </c>
      <c r="D4358" t="s">
        <v>120</v>
      </c>
      <c r="E4358">
        <v>5</v>
      </c>
      <c r="F4358" t="s">
        <v>145</v>
      </c>
      <c r="G4358">
        <v>1</v>
      </c>
      <c r="H4358">
        <v>0.34914982018784302</v>
      </c>
      <c r="I4358" t="s">
        <v>102</v>
      </c>
    </row>
    <row r="4359" spans="1:9">
      <c r="A4359" t="str">
        <f t="shared" si="68"/>
        <v>C56-C572016AllSexNon-Maori5</v>
      </c>
      <c r="B4359">
        <v>2016</v>
      </c>
      <c r="C4359" t="s">
        <v>118</v>
      </c>
      <c r="D4359" t="s">
        <v>120</v>
      </c>
      <c r="E4359">
        <v>5</v>
      </c>
      <c r="F4359" t="s">
        <v>145</v>
      </c>
      <c r="G4359">
        <v>5</v>
      </c>
      <c r="H4359">
        <v>1.7457491009392101</v>
      </c>
      <c r="I4359" t="s">
        <v>105</v>
      </c>
    </row>
    <row r="4360" spans="1:9">
      <c r="A4360" t="str">
        <f t="shared" si="68"/>
        <v>C622016AllSexNon-Maori5</v>
      </c>
      <c r="B4360">
        <v>2016</v>
      </c>
      <c r="C4360" t="s">
        <v>118</v>
      </c>
      <c r="D4360" t="s">
        <v>120</v>
      </c>
      <c r="E4360">
        <v>5</v>
      </c>
      <c r="F4360" t="s">
        <v>145</v>
      </c>
      <c r="G4360">
        <v>9</v>
      </c>
      <c r="H4360">
        <v>3.1423483816905802</v>
      </c>
      <c r="I4360" t="s">
        <v>108</v>
      </c>
    </row>
    <row r="4361" spans="1:9">
      <c r="A4361" t="str">
        <f t="shared" si="68"/>
        <v>C64-C66, C682016AllSexNon-Maori5</v>
      </c>
      <c r="B4361">
        <v>2016</v>
      </c>
      <c r="C4361" t="s">
        <v>118</v>
      </c>
      <c r="D4361" t="s">
        <v>120</v>
      </c>
      <c r="E4361">
        <v>5</v>
      </c>
      <c r="F4361" t="s">
        <v>145</v>
      </c>
      <c r="G4361">
        <v>2</v>
      </c>
      <c r="H4361">
        <v>0.69829964037568504</v>
      </c>
      <c r="I4361" t="s">
        <v>94</v>
      </c>
    </row>
    <row r="4362" spans="1:9">
      <c r="A4362" t="str">
        <f t="shared" si="68"/>
        <v>C712016AllSexNon-Maori5</v>
      </c>
      <c r="B4362">
        <v>2016</v>
      </c>
      <c r="C4362" t="s">
        <v>118</v>
      </c>
      <c r="D4362" t="s">
        <v>120</v>
      </c>
      <c r="E4362">
        <v>5</v>
      </c>
      <c r="F4362" t="s">
        <v>145</v>
      </c>
      <c r="G4362">
        <v>11</v>
      </c>
      <c r="H4362">
        <v>3.84064802206627</v>
      </c>
      <c r="I4362" t="s">
        <v>96</v>
      </c>
    </row>
    <row r="4363" spans="1:9">
      <c r="A4363" t="str">
        <f t="shared" si="68"/>
        <v>C732016AllSexNon-Maori5</v>
      </c>
      <c r="B4363">
        <v>2016</v>
      </c>
      <c r="C4363" t="s">
        <v>118</v>
      </c>
      <c r="D4363" t="s">
        <v>120</v>
      </c>
      <c r="E4363">
        <v>5</v>
      </c>
      <c r="F4363" t="s">
        <v>145</v>
      </c>
      <c r="G4363">
        <v>6</v>
      </c>
      <c r="H4363">
        <v>2.0948989211270601</v>
      </c>
      <c r="I4363" t="s">
        <v>97</v>
      </c>
    </row>
    <row r="4364" spans="1:9">
      <c r="A4364" t="str">
        <f t="shared" si="68"/>
        <v>C812016AllSexNon-Maori5</v>
      </c>
      <c r="B4364">
        <v>2016</v>
      </c>
      <c r="C4364" t="s">
        <v>118</v>
      </c>
      <c r="D4364" t="s">
        <v>120</v>
      </c>
      <c r="E4364">
        <v>5</v>
      </c>
      <c r="F4364" t="s">
        <v>145</v>
      </c>
      <c r="G4364">
        <v>11</v>
      </c>
      <c r="H4364">
        <v>3.84064802206627</v>
      </c>
      <c r="I4364" t="s">
        <v>98</v>
      </c>
    </row>
    <row r="4365" spans="1:9">
      <c r="A4365" t="str">
        <f t="shared" si="68"/>
        <v>C82-C86, C962016AllSexNon-Maori5</v>
      </c>
      <c r="B4365">
        <v>2016</v>
      </c>
      <c r="C4365" t="s">
        <v>118</v>
      </c>
      <c r="D4365" t="s">
        <v>120</v>
      </c>
      <c r="E4365">
        <v>5</v>
      </c>
      <c r="F4365" t="s">
        <v>145</v>
      </c>
      <c r="G4365">
        <v>3</v>
      </c>
      <c r="H4365">
        <v>1.0474494605635301</v>
      </c>
      <c r="I4365" t="s">
        <v>99</v>
      </c>
    </row>
    <row r="4366" spans="1:9">
      <c r="A4366" t="str">
        <f t="shared" si="68"/>
        <v>C91-C952016AllSexNon-Maori5</v>
      </c>
      <c r="B4366">
        <v>2016</v>
      </c>
      <c r="C4366" t="s">
        <v>118</v>
      </c>
      <c r="D4366" t="s">
        <v>120</v>
      </c>
      <c r="E4366">
        <v>5</v>
      </c>
      <c r="F4366" t="s">
        <v>145</v>
      </c>
      <c r="G4366">
        <v>7</v>
      </c>
      <c r="H4366">
        <v>2.4440487413149001</v>
      </c>
      <c r="I4366" t="s">
        <v>101</v>
      </c>
    </row>
    <row r="4367" spans="1:9">
      <c r="A4367" t="str">
        <f t="shared" si="68"/>
        <v>D45-D472016AllSexNon-Maori5</v>
      </c>
      <c r="B4367">
        <v>2016</v>
      </c>
      <c r="C4367" t="s">
        <v>118</v>
      </c>
      <c r="D4367" t="s">
        <v>120</v>
      </c>
      <c r="E4367">
        <v>5</v>
      </c>
      <c r="F4367" t="s">
        <v>145</v>
      </c>
      <c r="G4367">
        <v>1</v>
      </c>
      <c r="H4367">
        <v>0.34914982018784302</v>
      </c>
      <c r="I4367" t="s">
        <v>142</v>
      </c>
    </row>
    <row r="4368" spans="1:9">
      <c r="A4368" t="str">
        <f t="shared" si="68"/>
        <v>C00-C142016AllSexNon-Maori6</v>
      </c>
      <c r="B4368">
        <v>2016</v>
      </c>
      <c r="C4368" t="s">
        <v>118</v>
      </c>
      <c r="D4368" t="s">
        <v>120</v>
      </c>
      <c r="E4368">
        <v>6</v>
      </c>
      <c r="F4368" t="s">
        <v>146</v>
      </c>
      <c r="G4368">
        <v>4</v>
      </c>
      <c r="H4368">
        <v>1.3905788284373399</v>
      </c>
      <c r="I4368" t="s">
        <v>86</v>
      </c>
    </row>
    <row r="4369" spans="1:9">
      <c r="A4369" t="str">
        <f t="shared" si="68"/>
        <v>C162016AllSexNon-Maori6</v>
      </c>
      <c r="B4369">
        <v>2016</v>
      </c>
      <c r="C4369" t="s">
        <v>118</v>
      </c>
      <c r="D4369" t="s">
        <v>120</v>
      </c>
      <c r="E4369">
        <v>6</v>
      </c>
      <c r="F4369" t="s">
        <v>146</v>
      </c>
      <c r="G4369">
        <v>3</v>
      </c>
      <c r="H4369">
        <v>1.0429341213279999</v>
      </c>
      <c r="I4369" t="s">
        <v>88</v>
      </c>
    </row>
    <row r="4370" spans="1:9">
      <c r="A4370" t="str">
        <f t="shared" si="68"/>
        <v>C18-C212016AllSexNon-Maori6</v>
      </c>
      <c r="B4370">
        <v>2016</v>
      </c>
      <c r="C4370" t="s">
        <v>118</v>
      </c>
      <c r="D4370" t="s">
        <v>120</v>
      </c>
      <c r="E4370">
        <v>6</v>
      </c>
      <c r="F4370" t="s">
        <v>146</v>
      </c>
      <c r="G4370">
        <v>8</v>
      </c>
      <c r="H4370">
        <v>2.7811576568746701</v>
      </c>
      <c r="I4370" t="s">
        <v>89</v>
      </c>
    </row>
    <row r="4371" spans="1:9">
      <c r="A4371" t="str">
        <f t="shared" si="68"/>
        <v>C33-C342016AllSexNon-Maori6</v>
      </c>
      <c r="B4371">
        <v>2016</v>
      </c>
      <c r="C4371" t="s">
        <v>118</v>
      </c>
      <c r="D4371" t="s">
        <v>120</v>
      </c>
      <c r="E4371">
        <v>6</v>
      </c>
      <c r="F4371" t="s">
        <v>146</v>
      </c>
      <c r="G4371">
        <v>1</v>
      </c>
      <c r="H4371">
        <v>0.34764470710933398</v>
      </c>
      <c r="I4371" t="s">
        <v>92</v>
      </c>
    </row>
    <row r="4372" spans="1:9">
      <c r="A4372" t="str">
        <f t="shared" si="68"/>
        <v>C432016AllSexNon-Maori6</v>
      </c>
      <c r="B4372">
        <v>2016</v>
      </c>
      <c r="C4372" t="s">
        <v>118</v>
      </c>
      <c r="D4372" t="s">
        <v>120</v>
      </c>
      <c r="E4372">
        <v>6</v>
      </c>
      <c r="F4372" t="s">
        <v>146</v>
      </c>
      <c r="G4372">
        <v>12</v>
      </c>
      <c r="H4372">
        <v>4.1717364853120102</v>
      </c>
      <c r="I4372" t="s">
        <v>93</v>
      </c>
    </row>
    <row r="4373" spans="1:9">
      <c r="A4373" t="str">
        <f t="shared" si="68"/>
        <v>C502016AllSexNon-Maori6</v>
      </c>
      <c r="B4373">
        <v>2016</v>
      </c>
      <c r="C4373" t="s">
        <v>118</v>
      </c>
      <c r="D4373" t="s">
        <v>120</v>
      </c>
      <c r="E4373">
        <v>6</v>
      </c>
      <c r="F4373" t="s">
        <v>146</v>
      </c>
      <c r="G4373">
        <v>13</v>
      </c>
      <c r="H4373">
        <v>4.5193811924213501</v>
      </c>
      <c r="I4373" t="s">
        <v>102</v>
      </c>
    </row>
    <row r="4374" spans="1:9">
      <c r="A4374" t="str">
        <f t="shared" si="68"/>
        <v>C532016AllSexNon-Maori6</v>
      </c>
      <c r="B4374">
        <v>2016</v>
      </c>
      <c r="C4374" t="s">
        <v>118</v>
      </c>
      <c r="D4374" t="s">
        <v>120</v>
      </c>
      <c r="E4374">
        <v>6</v>
      </c>
      <c r="F4374" t="s">
        <v>146</v>
      </c>
      <c r="G4374">
        <v>9</v>
      </c>
      <c r="H4374">
        <v>3.1288023639840099</v>
      </c>
      <c r="I4374" t="s">
        <v>103</v>
      </c>
    </row>
    <row r="4375" spans="1:9">
      <c r="A4375" t="str">
        <f t="shared" si="68"/>
        <v>C54-C552016AllSexNon-Maori6</v>
      </c>
      <c r="B4375">
        <v>2016</v>
      </c>
      <c r="C4375" t="s">
        <v>118</v>
      </c>
      <c r="D4375" t="s">
        <v>120</v>
      </c>
      <c r="E4375">
        <v>6</v>
      </c>
      <c r="F4375" t="s">
        <v>146</v>
      </c>
      <c r="G4375">
        <v>1</v>
      </c>
      <c r="H4375">
        <v>0.34764470710933398</v>
      </c>
      <c r="I4375" t="s">
        <v>104</v>
      </c>
    </row>
    <row r="4376" spans="1:9">
      <c r="A4376" t="str">
        <f t="shared" si="68"/>
        <v>C56-C572016AllSexNon-Maori6</v>
      </c>
      <c r="B4376">
        <v>2016</v>
      </c>
      <c r="C4376" t="s">
        <v>118</v>
      </c>
      <c r="D4376" t="s">
        <v>120</v>
      </c>
      <c r="E4376">
        <v>6</v>
      </c>
      <c r="F4376" t="s">
        <v>146</v>
      </c>
      <c r="G4376">
        <v>2</v>
      </c>
      <c r="H4376">
        <v>0.69528941421866897</v>
      </c>
      <c r="I4376" t="s">
        <v>105</v>
      </c>
    </row>
    <row r="4377" spans="1:9">
      <c r="A4377" t="str">
        <f t="shared" si="68"/>
        <v>C622016AllSexNon-Maori6</v>
      </c>
      <c r="B4377">
        <v>2016</v>
      </c>
      <c r="C4377" t="s">
        <v>118</v>
      </c>
      <c r="D4377" t="s">
        <v>120</v>
      </c>
      <c r="E4377">
        <v>6</v>
      </c>
      <c r="F4377" t="s">
        <v>146</v>
      </c>
      <c r="G4377">
        <v>24</v>
      </c>
      <c r="H4377">
        <v>8.3434729706240205</v>
      </c>
      <c r="I4377" t="s">
        <v>108</v>
      </c>
    </row>
    <row r="4378" spans="1:9">
      <c r="A4378" t="str">
        <f t="shared" si="68"/>
        <v>C64-C66, C682016AllSexNon-Maori6</v>
      </c>
      <c r="B4378">
        <v>2016</v>
      </c>
      <c r="C4378" t="s">
        <v>118</v>
      </c>
      <c r="D4378" t="s">
        <v>120</v>
      </c>
      <c r="E4378">
        <v>6</v>
      </c>
      <c r="F4378" t="s">
        <v>146</v>
      </c>
      <c r="G4378">
        <v>2</v>
      </c>
      <c r="H4378">
        <v>0.69528941421866897</v>
      </c>
      <c r="I4378" t="s">
        <v>94</v>
      </c>
    </row>
    <row r="4379" spans="1:9">
      <c r="A4379" t="str">
        <f t="shared" si="68"/>
        <v>C712016AllSexNon-Maori6</v>
      </c>
      <c r="B4379">
        <v>2016</v>
      </c>
      <c r="C4379" t="s">
        <v>118</v>
      </c>
      <c r="D4379" t="s">
        <v>120</v>
      </c>
      <c r="E4379">
        <v>6</v>
      </c>
      <c r="F4379" t="s">
        <v>146</v>
      </c>
      <c r="G4379">
        <v>10</v>
      </c>
      <c r="H4379">
        <v>3.4764470710933399</v>
      </c>
      <c r="I4379" t="s">
        <v>96</v>
      </c>
    </row>
    <row r="4380" spans="1:9">
      <c r="A4380" t="str">
        <f t="shared" si="68"/>
        <v>C732016AllSexNon-Maori6</v>
      </c>
      <c r="B4380">
        <v>2016</v>
      </c>
      <c r="C4380" t="s">
        <v>118</v>
      </c>
      <c r="D4380" t="s">
        <v>120</v>
      </c>
      <c r="E4380">
        <v>6</v>
      </c>
      <c r="F4380" t="s">
        <v>146</v>
      </c>
      <c r="G4380">
        <v>17</v>
      </c>
      <c r="H4380">
        <v>5.90996002085868</v>
      </c>
      <c r="I4380" t="s">
        <v>97</v>
      </c>
    </row>
    <row r="4381" spans="1:9">
      <c r="A4381" t="str">
        <f t="shared" si="68"/>
        <v>C812016AllSexNon-Maori6</v>
      </c>
      <c r="B4381">
        <v>2016</v>
      </c>
      <c r="C4381" t="s">
        <v>118</v>
      </c>
      <c r="D4381" t="s">
        <v>120</v>
      </c>
      <c r="E4381">
        <v>6</v>
      </c>
      <c r="F4381" t="s">
        <v>146</v>
      </c>
      <c r="G4381">
        <v>7</v>
      </c>
      <c r="H4381">
        <v>2.43351294976534</v>
      </c>
      <c r="I4381" t="s">
        <v>98</v>
      </c>
    </row>
    <row r="4382" spans="1:9">
      <c r="A4382" t="str">
        <f t="shared" si="68"/>
        <v>C82-C86, C962016AllSexNon-Maori6</v>
      </c>
      <c r="B4382">
        <v>2016</v>
      </c>
      <c r="C4382" t="s">
        <v>118</v>
      </c>
      <c r="D4382" t="s">
        <v>120</v>
      </c>
      <c r="E4382">
        <v>6</v>
      </c>
      <c r="F4382" t="s">
        <v>146</v>
      </c>
      <c r="G4382">
        <v>10</v>
      </c>
      <c r="H4382">
        <v>3.4764470710933399</v>
      </c>
      <c r="I4382" t="s">
        <v>99</v>
      </c>
    </row>
    <row r="4383" spans="1:9">
      <c r="A4383" t="str">
        <f t="shared" si="68"/>
        <v>C91-C952016AllSexNon-Maori6</v>
      </c>
      <c r="B4383">
        <v>2016</v>
      </c>
      <c r="C4383" t="s">
        <v>118</v>
      </c>
      <c r="D4383" t="s">
        <v>120</v>
      </c>
      <c r="E4383">
        <v>6</v>
      </c>
      <c r="F4383" t="s">
        <v>146</v>
      </c>
      <c r="G4383">
        <v>3</v>
      </c>
      <c r="H4383">
        <v>1.0429341213279999</v>
      </c>
      <c r="I4383" t="s">
        <v>101</v>
      </c>
    </row>
    <row r="4384" spans="1:9">
      <c r="A4384" t="str">
        <f t="shared" si="68"/>
        <v>D45-D472016AllSexNon-Maori6</v>
      </c>
      <c r="B4384">
        <v>2016</v>
      </c>
      <c r="C4384" t="s">
        <v>118</v>
      </c>
      <c r="D4384" t="s">
        <v>120</v>
      </c>
      <c r="E4384">
        <v>6</v>
      </c>
      <c r="F4384" t="s">
        <v>146</v>
      </c>
      <c r="G4384">
        <v>2</v>
      </c>
      <c r="H4384">
        <v>0.69528941421866897</v>
      </c>
      <c r="I4384" t="s">
        <v>142</v>
      </c>
    </row>
    <row r="4385" spans="1:9">
      <c r="A4385" t="str">
        <f t="shared" si="68"/>
        <v>C00-C142016AllSexNon-Maori7</v>
      </c>
      <c r="B4385">
        <v>2016</v>
      </c>
      <c r="C4385" t="s">
        <v>118</v>
      </c>
      <c r="D4385" t="s">
        <v>120</v>
      </c>
      <c r="E4385">
        <v>7</v>
      </c>
      <c r="F4385" t="s">
        <v>147</v>
      </c>
      <c r="G4385">
        <v>4</v>
      </c>
      <c r="H4385">
        <v>1.5457145065306399</v>
      </c>
      <c r="I4385" t="s">
        <v>86</v>
      </c>
    </row>
    <row r="4386" spans="1:9">
      <c r="A4386" t="str">
        <f t="shared" si="68"/>
        <v>C152016AllSexNon-Maori7</v>
      </c>
      <c r="B4386">
        <v>2016</v>
      </c>
      <c r="C4386" t="s">
        <v>118</v>
      </c>
      <c r="D4386" t="s">
        <v>120</v>
      </c>
      <c r="E4386">
        <v>7</v>
      </c>
      <c r="F4386" t="s">
        <v>147</v>
      </c>
      <c r="G4386">
        <v>1</v>
      </c>
      <c r="H4386">
        <v>0.38642862663266098</v>
      </c>
      <c r="I4386" t="s">
        <v>87</v>
      </c>
    </row>
    <row r="4387" spans="1:9">
      <c r="A4387" t="str">
        <f t="shared" si="68"/>
        <v>C162016AllSexNon-Maori7</v>
      </c>
      <c r="B4387">
        <v>2016</v>
      </c>
      <c r="C4387" t="s">
        <v>118</v>
      </c>
      <c r="D4387" t="s">
        <v>120</v>
      </c>
      <c r="E4387">
        <v>7</v>
      </c>
      <c r="F4387" t="s">
        <v>147</v>
      </c>
      <c r="G4387">
        <v>1</v>
      </c>
      <c r="H4387">
        <v>0.38642862663266098</v>
      </c>
      <c r="I4387" t="s">
        <v>88</v>
      </c>
    </row>
    <row r="4388" spans="1:9">
      <c r="A4388" t="str">
        <f t="shared" si="68"/>
        <v>C18-C212016AllSexNon-Maori7</v>
      </c>
      <c r="B4388">
        <v>2016</v>
      </c>
      <c r="C4388" t="s">
        <v>118</v>
      </c>
      <c r="D4388" t="s">
        <v>120</v>
      </c>
      <c r="E4388">
        <v>7</v>
      </c>
      <c r="F4388" t="s">
        <v>147</v>
      </c>
      <c r="G4388">
        <v>33</v>
      </c>
      <c r="H4388">
        <v>12.7521446788778</v>
      </c>
      <c r="I4388" t="s">
        <v>89</v>
      </c>
    </row>
    <row r="4389" spans="1:9">
      <c r="A4389" t="str">
        <f t="shared" si="68"/>
        <v>C222016AllSexNon-Maori7</v>
      </c>
      <c r="B4389">
        <v>2016</v>
      </c>
      <c r="C4389" t="s">
        <v>118</v>
      </c>
      <c r="D4389" t="s">
        <v>120</v>
      </c>
      <c r="E4389">
        <v>7</v>
      </c>
      <c r="F4389" t="s">
        <v>147</v>
      </c>
      <c r="G4389">
        <v>1</v>
      </c>
      <c r="H4389">
        <v>0.38642862663266098</v>
      </c>
      <c r="I4389" t="s">
        <v>90</v>
      </c>
    </row>
    <row r="4390" spans="1:9">
      <c r="A4390" t="str">
        <f t="shared" si="68"/>
        <v>C252016AllSexNon-Maori7</v>
      </c>
      <c r="B4390">
        <v>2016</v>
      </c>
      <c r="C4390" t="s">
        <v>118</v>
      </c>
      <c r="D4390" t="s">
        <v>120</v>
      </c>
      <c r="E4390">
        <v>7</v>
      </c>
      <c r="F4390" t="s">
        <v>147</v>
      </c>
      <c r="G4390">
        <v>3</v>
      </c>
      <c r="H4390">
        <v>1.1592858798979799</v>
      </c>
      <c r="I4390" t="s">
        <v>91</v>
      </c>
    </row>
    <row r="4391" spans="1:9">
      <c r="A4391" t="str">
        <f t="shared" si="68"/>
        <v>C33-C342016AllSexNon-Maori7</v>
      </c>
      <c r="B4391">
        <v>2016</v>
      </c>
      <c r="C4391" t="s">
        <v>118</v>
      </c>
      <c r="D4391" t="s">
        <v>120</v>
      </c>
      <c r="E4391">
        <v>7</v>
      </c>
      <c r="F4391" t="s">
        <v>147</v>
      </c>
      <c r="G4391">
        <v>2</v>
      </c>
      <c r="H4391">
        <v>0.77285725326532195</v>
      </c>
      <c r="I4391" t="s">
        <v>92</v>
      </c>
    </row>
    <row r="4392" spans="1:9">
      <c r="A4392" t="str">
        <f t="shared" si="68"/>
        <v>C432016AllSexNon-Maori7</v>
      </c>
      <c r="B4392">
        <v>2016</v>
      </c>
      <c r="C4392" t="s">
        <v>118</v>
      </c>
      <c r="D4392" t="s">
        <v>120</v>
      </c>
      <c r="E4392">
        <v>7</v>
      </c>
      <c r="F4392" t="s">
        <v>147</v>
      </c>
      <c r="G4392">
        <v>39</v>
      </c>
      <c r="H4392">
        <v>15.0707164386738</v>
      </c>
      <c r="I4392" t="s">
        <v>93</v>
      </c>
    </row>
    <row r="4393" spans="1:9">
      <c r="A4393" t="str">
        <f t="shared" si="68"/>
        <v>C502016AllSexNon-Maori7</v>
      </c>
      <c r="B4393">
        <v>2016</v>
      </c>
      <c r="C4393" t="s">
        <v>118</v>
      </c>
      <c r="D4393" t="s">
        <v>120</v>
      </c>
      <c r="E4393">
        <v>7</v>
      </c>
      <c r="F4393" t="s">
        <v>147</v>
      </c>
      <c r="G4393">
        <v>46</v>
      </c>
      <c r="H4393">
        <v>17.7757168251024</v>
      </c>
      <c r="I4393" t="s">
        <v>102</v>
      </c>
    </row>
    <row r="4394" spans="1:9">
      <c r="A4394" t="str">
        <f t="shared" si="68"/>
        <v>C512016AllSexNon-Maori7</v>
      </c>
      <c r="B4394">
        <v>2016</v>
      </c>
      <c r="C4394" t="s">
        <v>118</v>
      </c>
      <c r="D4394" t="s">
        <v>120</v>
      </c>
      <c r="E4394">
        <v>7</v>
      </c>
      <c r="F4394" t="s">
        <v>147</v>
      </c>
      <c r="G4394">
        <v>1</v>
      </c>
      <c r="H4394">
        <v>0.38642862663266098</v>
      </c>
      <c r="I4394" t="s">
        <v>106</v>
      </c>
    </row>
    <row r="4395" spans="1:9">
      <c r="A4395" t="str">
        <f t="shared" si="68"/>
        <v>C532016AllSexNon-Maori7</v>
      </c>
      <c r="B4395">
        <v>2016</v>
      </c>
      <c r="C4395" t="s">
        <v>118</v>
      </c>
      <c r="D4395" t="s">
        <v>120</v>
      </c>
      <c r="E4395">
        <v>7</v>
      </c>
      <c r="F4395" t="s">
        <v>147</v>
      </c>
      <c r="G4395">
        <v>24</v>
      </c>
      <c r="H4395">
        <v>9.2742870391838608</v>
      </c>
      <c r="I4395" t="s">
        <v>103</v>
      </c>
    </row>
    <row r="4396" spans="1:9">
      <c r="A4396" t="str">
        <f t="shared" si="68"/>
        <v>C54-C552016AllSexNon-Maori7</v>
      </c>
      <c r="B4396">
        <v>2016</v>
      </c>
      <c r="C4396" t="s">
        <v>118</v>
      </c>
      <c r="D4396" t="s">
        <v>120</v>
      </c>
      <c r="E4396">
        <v>7</v>
      </c>
      <c r="F4396" t="s">
        <v>147</v>
      </c>
      <c r="G4396">
        <v>2</v>
      </c>
      <c r="H4396">
        <v>0.77285725326532195</v>
      </c>
      <c r="I4396" t="s">
        <v>104</v>
      </c>
    </row>
    <row r="4397" spans="1:9">
      <c r="A4397" t="str">
        <f t="shared" si="68"/>
        <v>C56-C572016AllSexNon-Maori7</v>
      </c>
      <c r="B4397">
        <v>2016</v>
      </c>
      <c r="C4397" t="s">
        <v>118</v>
      </c>
      <c r="D4397" t="s">
        <v>120</v>
      </c>
      <c r="E4397">
        <v>7</v>
      </c>
      <c r="F4397" t="s">
        <v>147</v>
      </c>
      <c r="G4397">
        <v>6</v>
      </c>
      <c r="H4397">
        <v>2.3185717597959701</v>
      </c>
      <c r="I4397" t="s">
        <v>105</v>
      </c>
    </row>
    <row r="4398" spans="1:9">
      <c r="A4398" t="str">
        <f t="shared" si="68"/>
        <v>C622016AllSexNon-Maori7</v>
      </c>
      <c r="B4398">
        <v>2016</v>
      </c>
      <c r="C4398" t="s">
        <v>118</v>
      </c>
      <c r="D4398" t="s">
        <v>120</v>
      </c>
      <c r="E4398">
        <v>7</v>
      </c>
      <c r="F4398" t="s">
        <v>147</v>
      </c>
      <c r="G4398">
        <v>17</v>
      </c>
      <c r="H4398">
        <v>6.56928665275524</v>
      </c>
      <c r="I4398" t="s">
        <v>108</v>
      </c>
    </row>
    <row r="4399" spans="1:9">
      <c r="A4399" t="str">
        <f t="shared" si="68"/>
        <v>C64-C66, C682016AllSexNon-Maori7</v>
      </c>
      <c r="B4399">
        <v>2016</v>
      </c>
      <c r="C4399" t="s">
        <v>118</v>
      </c>
      <c r="D4399" t="s">
        <v>120</v>
      </c>
      <c r="E4399">
        <v>7</v>
      </c>
      <c r="F4399" t="s">
        <v>147</v>
      </c>
      <c r="G4399">
        <v>4</v>
      </c>
      <c r="H4399">
        <v>1.5457145065306399</v>
      </c>
      <c r="I4399" t="s">
        <v>94</v>
      </c>
    </row>
    <row r="4400" spans="1:9">
      <c r="A4400" t="str">
        <f t="shared" si="68"/>
        <v>C712016AllSexNon-Maori7</v>
      </c>
      <c r="B4400">
        <v>2016</v>
      </c>
      <c r="C4400" t="s">
        <v>118</v>
      </c>
      <c r="D4400" t="s">
        <v>120</v>
      </c>
      <c r="E4400">
        <v>7</v>
      </c>
      <c r="F4400" t="s">
        <v>147</v>
      </c>
      <c r="G4400">
        <v>7</v>
      </c>
      <c r="H4400">
        <v>2.7050003864286301</v>
      </c>
      <c r="I4400" t="s">
        <v>96</v>
      </c>
    </row>
    <row r="4401" spans="1:9">
      <c r="A4401" t="str">
        <f t="shared" si="68"/>
        <v>C732016AllSexNon-Maori7</v>
      </c>
      <c r="B4401">
        <v>2016</v>
      </c>
      <c r="C4401" t="s">
        <v>118</v>
      </c>
      <c r="D4401" t="s">
        <v>120</v>
      </c>
      <c r="E4401">
        <v>7</v>
      </c>
      <c r="F4401" t="s">
        <v>147</v>
      </c>
      <c r="G4401">
        <v>18</v>
      </c>
      <c r="H4401">
        <v>6.9557152793879</v>
      </c>
      <c r="I4401" t="s">
        <v>97</v>
      </c>
    </row>
    <row r="4402" spans="1:9">
      <c r="A4402" t="str">
        <f t="shared" si="68"/>
        <v>C812016AllSexNon-Maori7</v>
      </c>
      <c r="B4402">
        <v>2016</v>
      </c>
      <c r="C4402" t="s">
        <v>118</v>
      </c>
      <c r="D4402" t="s">
        <v>120</v>
      </c>
      <c r="E4402">
        <v>7</v>
      </c>
      <c r="F4402" t="s">
        <v>147</v>
      </c>
      <c r="G4402">
        <v>6</v>
      </c>
      <c r="H4402">
        <v>2.3185717597959701</v>
      </c>
      <c r="I4402" t="s">
        <v>98</v>
      </c>
    </row>
    <row r="4403" spans="1:9">
      <c r="A4403" t="str">
        <f t="shared" si="68"/>
        <v>C82-C86, C962016AllSexNon-Maori7</v>
      </c>
      <c r="B4403">
        <v>2016</v>
      </c>
      <c r="C4403" t="s">
        <v>118</v>
      </c>
      <c r="D4403" t="s">
        <v>120</v>
      </c>
      <c r="E4403">
        <v>7</v>
      </c>
      <c r="F4403" t="s">
        <v>147</v>
      </c>
      <c r="G4403">
        <v>18</v>
      </c>
      <c r="H4403">
        <v>6.9557152793879</v>
      </c>
      <c r="I4403" t="s">
        <v>99</v>
      </c>
    </row>
    <row r="4404" spans="1:9">
      <c r="A4404" t="str">
        <f t="shared" si="68"/>
        <v>C91-C952016AllSexNon-Maori7</v>
      </c>
      <c r="B4404">
        <v>2016</v>
      </c>
      <c r="C4404" t="s">
        <v>118</v>
      </c>
      <c r="D4404" t="s">
        <v>120</v>
      </c>
      <c r="E4404">
        <v>7</v>
      </c>
      <c r="F4404" t="s">
        <v>147</v>
      </c>
      <c r="G4404">
        <v>6</v>
      </c>
      <c r="H4404">
        <v>2.3185717597959701</v>
      </c>
      <c r="I4404" t="s">
        <v>101</v>
      </c>
    </row>
    <row r="4405" spans="1:9">
      <c r="A4405" t="str">
        <f t="shared" si="68"/>
        <v>D45-D472016AllSexNon-Maori7</v>
      </c>
      <c r="B4405">
        <v>2016</v>
      </c>
      <c r="C4405" t="s">
        <v>118</v>
      </c>
      <c r="D4405" t="s">
        <v>120</v>
      </c>
      <c r="E4405">
        <v>7</v>
      </c>
      <c r="F4405" t="s">
        <v>147</v>
      </c>
      <c r="G4405">
        <v>2</v>
      </c>
      <c r="H4405">
        <v>0.77285725326532195</v>
      </c>
      <c r="I4405" t="s">
        <v>142</v>
      </c>
    </row>
    <row r="4406" spans="1:9">
      <c r="A4406" t="str">
        <f t="shared" si="68"/>
        <v>C00-C142016AllSexNon-Maori8</v>
      </c>
      <c r="B4406">
        <v>2016</v>
      </c>
      <c r="C4406" t="s">
        <v>118</v>
      </c>
      <c r="D4406" t="s">
        <v>120</v>
      </c>
      <c r="E4406">
        <v>8</v>
      </c>
      <c r="F4406" t="s">
        <v>148</v>
      </c>
      <c r="G4406">
        <v>4</v>
      </c>
      <c r="H4406">
        <v>1.6649323621227901</v>
      </c>
      <c r="I4406" t="s">
        <v>86</v>
      </c>
    </row>
    <row r="4407" spans="1:9">
      <c r="A4407" t="str">
        <f t="shared" si="68"/>
        <v>C162016AllSexNon-Maori8</v>
      </c>
      <c r="B4407">
        <v>2016</v>
      </c>
      <c r="C4407" t="s">
        <v>118</v>
      </c>
      <c r="D4407" t="s">
        <v>120</v>
      </c>
      <c r="E4407">
        <v>8</v>
      </c>
      <c r="F4407" t="s">
        <v>148</v>
      </c>
      <c r="G4407">
        <v>1</v>
      </c>
      <c r="H4407">
        <v>0.41623309053069701</v>
      </c>
      <c r="I4407" t="s">
        <v>88</v>
      </c>
    </row>
    <row r="4408" spans="1:9">
      <c r="A4408" t="str">
        <f t="shared" si="68"/>
        <v>C18-C212016AllSexNon-Maori8</v>
      </c>
      <c r="B4408">
        <v>2016</v>
      </c>
      <c r="C4408" t="s">
        <v>118</v>
      </c>
      <c r="D4408" t="s">
        <v>120</v>
      </c>
      <c r="E4408">
        <v>8</v>
      </c>
      <c r="F4408" t="s">
        <v>148</v>
      </c>
      <c r="G4408">
        <v>38</v>
      </c>
      <c r="H4408">
        <v>15.816857440166499</v>
      </c>
      <c r="I4408" t="s">
        <v>89</v>
      </c>
    </row>
    <row r="4409" spans="1:9">
      <c r="A4409" t="str">
        <f t="shared" si="68"/>
        <v>C222016AllSexNon-Maori8</v>
      </c>
      <c r="B4409">
        <v>2016</v>
      </c>
      <c r="C4409" t="s">
        <v>118</v>
      </c>
      <c r="D4409" t="s">
        <v>120</v>
      </c>
      <c r="E4409">
        <v>8</v>
      </c>
      <c r="F4409" t="s">
        <v>148</v>
      </c>
      <c r="G4409">
        <v>1</v>
      </c>
      <c r="H4409">
        <v>0.41623309053069701</v>
      </c>
      <c r="I4409" t="s">
        <v>90</v>
      </c>
    </row>
    <row r="4410" spans="1:9">
      <c r="A4410" t="str">
        <f t="shared" si="68"/>
        <v>C33-C342016AllSexNon-Maori8</v>
      </c>
      <c r="B4410">
        <v>2016</v>
      </c>
      <c r="C4410" t="s">
        <v>118</v>
      </c>
      <c r="D4410" t="s">
        <v>120</v>
      </c>
      <c r="E4410">
        <v>8</v>
      </c>
      <c r="F4410" t="s">
        <v>148</v>
      </c>
      <c r="G4410">
        <v>3</v>
      </c>
      <c r="H4410">
        <v>1.2486992715920899</v>
      </c>
      <c r="I4410" t="s">
        <v>92</v>
      </c>
    </row>
    <row r="4411" spans="1:9">
      <c r="A4411" t="str">
        <f t="shared" si="68"/>
        <v>C432016AllSexNon-Maori8</v>
      </c>
      <c r="B4411">
        <v>2016</v>
      </c>
      <c r="C4411" t="s">
        <v>118</v>
      </c>
      <c r="D4411" t="s">
        <v>120</v>
      </c>
      <c r="E4411">
        <v>8</v>
      </c>
      <c r="F4411" t="s">
        <v>148</v>
      </c>
      <c r="G4411">
        <v>55</v>
      </c>
      <c r="H4411">
        <v>22.8928199791883</v>
      </c>
      <c r="I4411" t="s">
        <v>93</v>
      </c>
    </row>
    <row r="4412" spans="1:9">
      <c r="A4412" t="str">
        <f t="shared" si="68"/>
        <v>C502016AllSexNon-Maori8</v>
      </c>
      <c r="B4412">
        <v>2016</v>
      </c>
      <c r="C4412" t="s">
        <v>118</v>
      </c>
      <c r="D4412" t="s">
        <v>120</v>
      </c>
      <c r="E4412">
        <v>8</v>
      </c>
      <c r="F4412" t="s">
        <v>148</v>
      </c>
      <c r="G4412">
        <v>76</v>
      </c>
      <c r="H4412">
        <v>31.633714880332999</v>
      </c>
      <c r="I4412" t="s">
        <v>102</v>
      </c>
    </row>
    <row r="4413" spans="1:9">
      <c r="A4413" t="str">
        <f t="shared" si="68"/>
        <v>C532016AllSexNon-Maori8</v>
      </c>
      <c r="B4413">
        <v>2016</v>
      </c>
      <c r="C4413" t="s">
        <v>118</v>
      </c>
      <c r="D4413" t="s">
        <v>120</v>
      </c>
      <c r="E4413">
        <v>8</v>
      </c>
      <c r="F4413" t="s">
        <v>148</v>
      </c>
      <c r="G4413">
        <v>18</v>
      </c>
      <c r="H4413">
        <v>7.4921956295525503</v>
      </c>
      <c r="I4413" t="s">
        <v>103</v>
      </c>
    </row>
    <row r="4414" spans="1:9">
      <c r="A4414" t="str">
        <f t="shared" si="68"/>
        <v>C54-C552016AllSexNon-Maori8</v>
      </c>
      <c r="B4414">
        <v>2016</v>
      </c>
      <c r="C4414" t="s">
        <v>118</v>
      </c>
      <c r="D4414" t="s">
        <v>120</v>
      </c>
      <c r="E4414">
        <v>8</v>
      </c>
      <c r="F4414" t="s">
        <v>148</v>
      </c>
      <c r="G4414">
        <v>13</v>
      </c>
      <c r="H4414">
        <v>5.4110301768990601</v>
      </c>
      <c r="I4414" t="s">
        <v>104</v>
      </c>
    </row>
    <row r="4415" spans="1:9">
      <c r="A4415" t="str">
        <f t="shared" si="68"/>
        <v>C56-C572016AllSexNon-Maori8</v>
      </c>
      <c r="B4415">
        <v>2016</v>
      </c>
      <c r="C4415" t="s">
        <v>118</v>
      </c>
      <c r="D4415" t="s">
        <v>120</v>
      </c>
      <c r="E4415">
        <v>8</v>
      </c>
      <c r="F4415" t="s">
        <v>148</v>
      </c>
      <c r="G4415">
        <v>9</v>
      </c>
      <c r="H4415">
        <v>3.7460978147762698</v>
      </c>
      <c r="I4415" t="s">
        <v>105</v>
      </c>
    </row>
    <row r="4416" spans="1:9">
      <c r="A4416" t="str">
        <f t="shared" si="68"/>
        <v>C612016AllSexNon-Maori8</v>
      </c>
      <c r="B4416">
        <v>2016</v>
      </c>
      <c r="C4416" t="s">
        <v>118</v>
      </c>
      <c r="D4416" t="s">
        <v>120</v>
      </c>
      <c r="E4416">
        <v>8</v>
      </c>
      <c r="F4416" t="s">
        <v>148</v>
      </c>
      <c r="G4416">
        <v>1</v>
      </c>
      <c r="H4416">
        <v>0.41623309053069701</v>
      </c>
      <c r="I4416" t="s">
        <v>107</v>
      </c>
    </row>
    <row r="4417" spans="1:9">
      <c r="A4417" t="str">
        <f t="shared" si="68"/>
        <v>C622016AllSexNon-Maori8</v>
      </c>
      <c r="B4417">
        <v>2016</v>
      </c>
      <c r="C4417" t="s">
        <v>118</v>
      </c>
      <c r="D4417" t="s">
        <v>120</v>
      </c>
      <c r="E4417">
        <v>8</v>
      </c>
      <c r="F4417" t="s">
        <v>148</v>
      </c>
      <c r="G4417">
        <v>14</v>
      </c>
      <c r="H4417">
        <v>5.8272632674297604</v>
      </c>
      <c r="I4417" t="s">
        <v>108</v>
      </c>
    </row>
    <row r="4418" spans="1:9">
      <c r="A4418" t="str">
        <f t="shared" si="68"/>
        <v>C64-C66, C682016AllSexNon-Maori8</v>
      </c>
      <c r="B4418">
        <v>2016</v>
      </c>
      <c r="C4418" t="s">
        <v>118</v>
      </c>
      <c r="D4418" t="s">
        <v>120</v>
      </c>
      <c r="E4418">
        <v>8</v>
      </c>
      <c r="F4418" t="s">
        <v>148</v>
      </c>
      <c r="G4418">
        <v>4</v>
      </c>
      <c r="H4418">
        <v>1.6649323621227901</v>
      </c>
      <c r="I4418" t="s">
        <v>94</v>
      </c>
    </row>
    <row r="4419" spans="1:9">
      <c r="A4419" t="str">
        <f t="shared" ref="A4419:A4482" si="69">I4419&amp;B4419&amp;C4419&amp;D4419&amp;E4419</f>
        <v>C712016AllSexNon-Maori8</v>
      </c>
      <c r="B4419">
        <v>2016</v>
      </c>
      <c r="C4419" t="s">
        <v>118</v>
      </c>
      <c r="D4419" t="s">
        <v>120</v>
      </c>
      <c r="E4419">
        <v>8</v>
      </c>
      <c r="F4419" t="s">
        <v>148</v>
      </c>
      <c r="G4419">
        <v>9</v>
      </c>
      <c r="H4419">
        <v>3.7460978147762698</v>
      </c>
      <c r="I4419" t="s">
        <v>96</v>
      </c>
    </row>
    <row r="4420" spans="1:9">
      <c r="A4420" t="str">
        <f t="shared" si="69"/>
        <v>C732016AllSexNon-Maori8</v>
      </c>
      <c r="B4420">
        <v>2016</v>
      </c>
      <c r="C4420" t="s">
        <v>118</v>
      </c>
      <c r="D4420" t="s">
        <v>120</v>
      </c>
      <c r="E4420">
        <v>8</v>
      </c>
      <c r="F4420" t="s">
        <v>148</v>
      </c>
      <c r="G4420">
        <v>24</v>
      </c>
      <c r="H4420">
        <v>9.9895941727367301</v>
      </c>
      <c r="I4420" t="s">
        <v>97</v>
      </c>
    </row>
    <row r="4421" spans="1:9">
      <c r="A4421" t="str">
        <f t="shared" si="69"/>
        <v>C812016AllSexNon-Maori8</v>
      </c>
      <c r="B4421">
        <v>2016</v>
      </c>
      <c r="C4421" t="s">
        <v>118</v>
      </c>
      <c r="D4421" t="s">
        <v>120</v>
      </c>
      <c r="E4421">
        <v>8</v>
      </c>
      <c r="F4421" t="s">
        <v>148</v>
      </c>
      <c r="G4421">
        <v>6</v>
      </c>
      <c r="H4421">
        <v>2.4973985431841799</v>
      </c>
      <c r="I4421" t="s">
        <v>98</v>
      </c>
    </row>
    <row r="4422" spans="1:9">
      <c r="A4422" t="str">
        <f t="shared" si="69"/>
        <v>C82-C86, C962016AllSexNon-Maori8</v>
      </c>
      <c r="B4422">
        <v>2016</v>
      </c>
      <c r="C4422" t="s">
        <v>118</v>
      </c>
      <c r="D4422" t="s">
        <v>120</v>
      </c>
      <c r="E4422">
        <v>8</v>
      </c>
      <c r="F4422" t="s">
        <v>148</v>
      </c>
      <c r="G4422">
        <v>21</v>
      </c>
      <c r="H4422">
        <v>8.7408949011446406</v>
      </c>
      <c r="I4422" t="s">
        <v>99</v>
      </c>
    </row>
    <row r="4423" spans="1:9">
      <c r="A4423" t="str">
        <f t="shared" si="69"/>
        <v>C902016AllSexNon-Maori8</v>
      </c>
      <c r="B4423">
        <v>2016</v>
      </c>
      <c r="C4423" t="s">
        <v>118</v>
      </c>
      <c r="D4423" t="s">
        <v>120</v>
      </c>
      <c r="E4423">
        <v>8</v>
      </c>
      <c r="F4423" t="s">
        <v>148</v>
      </c>
      <c r="G4423">
        <v>3</v>
      </c>
      <c r="H4423">
        <v>1.2486992715920899</v>
      </c>
      <c r="I4423" t="s">
        <v>100</v>
      </c>
    </row>
    <row r="4424" spans="1:9">
      <c r="A4424" t="str">
        <f t="shared" si="69"/>
        <v>C91-C952016AllSexNon-Maori8</v>
      </c>
      <c r="B4424">
        <v>2016</v>
      </c>
      <c r="C4424" t="s">
        <v>118</v>
      </c>
      <c r="D4424" t="s">
        <v>120</v>
      </c>
      <c r="E4424">
        <v>8</v>
      </c>
      <c r="F4424" t="s">
        <v>148</v>
      </c>
      <c r="G4424">
        <v>5</v>
      </c>
      <c r="H4424">
        <v>2.0811654526534902</v>
      </c>
      <c r="I4424" t="s">
        <v>101</v>
      </c>
    </row>
    <row r="4425" spans="1:9">
      <c r="A4425" t="str">
        <f t="shared" si="69"/>
        <v>D45-D472016AllSexNon-Maori8</v>
      </c>
      <c r="B4425">
        <v>2016</v>
      </c>
      <c r="C4425" t="s">
        <v>118</v>
      </c>
      <c r="D4425" t="s">
        <v>120</v>
      </c>
      <c r="E4425">
        <v>8</v>
      </c>
      <c r="F4425" t="s">
        <v>148</v>
      </c>
      <c r="G4425">
        <v>2</v>
      </c>
      <c r="H4425">
        <v>0.83246618106139403</v>
      </c>
      <c r="I4425" t="s">
        <v>142</v>
      </c>
    </row>
    <row r="4426" spans="1:9">
      <c r="A4426" t="str">
        <f t="shared" si="69"/>
        <v>C00-C142016AllSexNon-Maori9</v>
      </c>
      <c r="B4426">
        <v>2016</v>
      </c>
      <c r="C4426" t="s">
        <v>118</v>
      </c>
      <c r="D4426" t="s">
        <v>120</v>
      </c>
      <c r="E4426">
        <v>9</v>
      </c>
      <c r="F4426" t="s">
        <v>149</v>
      </c>
      <c r="G4426">
        <v>22</v>
      </c>
      <c r="H4426">
        <v>8.4556845260973201</v>
      </c>
      <c r="I4426" t="s">
        <v>86</v>
      </c>
    </row>
    <row r="4427" spans="1:9">
      <c r="A4427" t="str">
        <f t="shared" si="69"/>
        <v>C152016AllSexNon-Maori9</v>
      </c>
      <c r="B4427">
        <v>2016</v>
      </c>
      <c r="C4427" t="s">
        <v>118</v>
      </c>
      <c r="D4427" t="s">
        <v>120</v>
      </c>
      <c r="E4427">
        <v>9</v>
      </c>
      <c r="F4427" t="s">
        <v>149</v>
      </c>
      <c r="G4427">
        <v>2</v>
      </c>
      <c r="H4427">
        <v>0.76869859328157397</v>
      </c>
      <c r="I4427" t="s">
        <v>87</v>
      </c>
    </row>
    <row r="4428" spans="1:9">
      <c r="A4428" t="str">
        <f t="shared" si="69"/>
        <v>C162016AllSexNon-Maori9</v>
      </c>
      <c r="B4428">
        <v>2016</v>
      </c>
      <c r="C4428" t="s">
        <v>118</v>
      </c>
      <c r="D4428" t="s">
        <v>120</v>
      </c>
      <c r="E4428">
        <v>9</v>
      </c>
      <c r="F4428" t="s">
        <v>149</v>
      </c>
      <c r="G4428">
        <v>8</v>
      </c>
      <c r="H4428">
        <v>3.0747943731262999</v>
      </c>
      <c r="I4428" t="s">
        <v>88</v>
      </c>
    </row>
    <row r="4429" spans="1:9">
      <c r="A4429" t="str">
        <f t="shared" si="69"/>
        <v>C18-C212016AllSexNon-Maori9</v>
      </c>
      <c r="B4429">
        <v>2016</v>
      </c>
      <c r="C4429" t="s">
        <v>118</v>
      </c>
      <c r="D4429" t="s">
        <v>120</v>
      </c>
      <c r="E4429">
        <v>9</v>
      </c>
      <c r="F4429" t="s">
        <v>149</v>
      </c>
      <c r="G4429">
        <v>48</v>
      </c>
      <c r="H4429">
        <v>18.448766238757798</v>
      </c>
      <c r="I4429" t="s">
        <v>89</v>
      </c>
    </row>
    <row r="4430" spans="1:9">
      <c r="A4430" t="str">
        <f t="shared" si="69"/>
        <v>C222016AllSexNon-Maori9</v>
      </c>
      <c r="B4430">
        <v>2016</v>
      </c>
      <c r="C4430" t="s">
        <v>118</v>
      </c>
      <c r="D4430" t="s">
        <v>120</v>
      </c>
      <c r="E4430">
        <v>9</v>
      </c>
      <c r="F4430" t="s">
        <v>149</v>
      </c>
      <c r="G4430">
        <v>5</v>
      </c>
      <c r="H4430">
        <v>1.9217464832039399</v>
      </c>
      <c r="I4430" t="s">
        <v>90</v>
      </c>
    </row>
    <row r="4431" spans="1:9">
      <c r="A4431" t="str">
        <f t="shared" si="69"/>
        <v>C252016AllSexNon-Maori9</v>
      </c>
      <c r="B4431">
        <v>2016</v>
      </c>
      <c r="C4431" t="s">
        <v>118</v>
      </c>
      <c r="D4431" t="s">
        <v>120</v>
      </c>
      <c r="E4431">
        <v>9</v>
      </c>
      <c r="F4431" t="s">
        <v>149</v>
      </c>
      <c r="G4431">
        <v>4</v>
      </c>
      <c r="H4431">
        <v>1.5373971865631499</v>
      </c>
      <c r="I4431" t="s">
        <v>91</v>
      </c>
    </row>
    <row r="4432" spans="1:9">
      <c r="A4432" t="str">
        <f t="shared" si="69"/>
        <v>C33-C342016AllSexNon-Maori9</v>
      </c>
      <c r="B4432">
        <v>2016</v>
      </c>
      <c r="C4432" t="s">
        <v>118</v>
      </c>
      <c r="D4432" t="s">
        <v>120</v>
      </c>
      <c r="E4432">
        <v>9</v>
      </c>
      <c r="F4432" t="s">
        <v>149</v>
      </c>
      <c r="G4432">
        <v>11</v>
      </c>
      <c r="H4432">
        <v>4.2278422630486601</v>
      </c>
      <c r="I4432" t="s">
        <v>92</v>
      </c>
    </row>
    <row r="4433" spans="1:9">
      <c r="A4433" t="str">
        <f t="shared" si="69"/>
        <v>C432016AllSexNon-Maori9</v>
      </c>
      <c r="B4433">
        <v>2016</v>
      </c>
      <c r="C4433" t="s">
        <v>118</v>
      </c>
      <c r="D4433" t="s">
        <v>120</v>
      </c>
      <c r="E4433">
        <v>9</v>
      </c>
      <c r="F4433" t="s">
        <v>149</v>
      </c>
      <c r="G4433">
        <v>98</v>
      </c>
      <c r="H4433">
        <v>37.666231070797103</v>
      </c>
      <c r="I4433" t="s">
        <v>93</v>
      </c>
    </row>
    <row r="4434" spans="1:9">
      <c r="A4434" t="str">
        <f t="shared" si="69"/>
        <v>C502016AllSexNon-Maori9</v>
      </c>
      <c r="B4434">
        <v>2016</v>
      </c>
      <c r="C4434" t="s">
        <v>118</v>
      </c>
      <c r="D4434" t="s">
        <v>120</v>
      </c>
      <c r="E4434">
        <v>9</v>
      </c>
      <c r="F4434" t="s">
        <v>149</v>
      </c>
      <c r="G4434">
        <v>137</v>
      </c>
      <c r="H4434">
        <v>52.6558536397878</v>
      </c>
      <c r="I4434" t="s">
        <v>102</v>
      </c>
    </row>
    <row r="4435" spans="1:9">
      <c r="A4435" t="str">
        <f t="shared" si="69"/>
        <v>C512016AllSexNon-Maori9</v>
      </c>
      <c r="B4435">
        <v>2016</v>
      </c>
      <c r="C4435" t="s">
        <v>118</v>
      </c>
      <c r="D4435" t="s">
        <v>120</v>
      </c>
      <c r="E4435">
        <v>9</v>
      </c>
      <c r="F4435" t="s">
        <v>149</v>
      </c>
      <c r="G4435">
        <v>4</v>
      </c>
      <c r="H4435">
        <v>1.5373971865631499</v>
      </c>
      <c r="I4435" t="s">
        <v>106</v>
      </c>
    </row>
    <row r="4436" spans="1:9">
      <c r="A4436" t="str">
        <f t="shared" si="69"/>
        <v>C532016AllSexNon-Maori9</v>
      </c>
      <c r="B4436">
        <v>2016</v>
      </c>
      <c r="C4436" t="s">
        <v>118</v>
      </c>
      <c r="D4436" t="s">
        <v>120</v>
      </c>
      <c r="E4436">
        <v>9</v>
      </c>
      <c r="F4436" t="s">
        <v>149</v>
      </c>
      <c r="G4436">
        <v>16</v>
      </c>
      <c r="H4436">
        <v>6.14958874625259</v>
      </c>
      <c r="I4436" t="s">
        <v>103</v>
      </c>
    </row>
    <row r="4437" spans="1:9">
      <c r="A4437" t="str">
        <f t="shared" si="69"/>
        <v>C54-C552016AllSexNon-Maori9</v>
      </c>
      <c r="B4437">
        <v>2016</v>
      </c>
      <c r="C4437" t="s">
        <v>118</v>
      </c>
      <c r="D4437" t="s">
        <v>120</v>
      </c>
      <c r="E4437">
        <v>9</v>
      </c>
      <c r="F4437" t="s">
        <v>149</v>
      </c>
      <c r="G4437">
        <v>19</v>
      </c>
      <c r="H4437">
        <v>7.3026366361749604</v>
      </c>
      <c r="I4437" t="s">
        <v>104</v>
      </c>
    </row>
    <row r="4438" spans="1:9">
      <c r="A4438" t="str">
        <f t="shared" si="69"/>
        <v>C56-C572016AllSexNon-Maori9</v>
      </c>
      <c r="B4438">
        <v>2016</v>
      </c>
      <c r="C4438" t="s">
        <v>118</v>
      </c>
      <c r="D4438" t="s">
        <v>120</v>
      </c>
      <c r="E4438">
        <v>9</v>
      </c>
      <c r="F4438" t="s">
        <v>149</v>
      </c>
      <c r="G4438">
        <v>12</v>
      </c>
      <c r="H4438">
        <v>4.6121915596894496</v>
      </c>
      <c r="I4438" t="s">
        <v>105</v>
      </c>
    </row>
    <row r="4439" spans="1:9">
      <c r="A4439" t="str">
        <f t="shared" si="69"/>
        <v>C612016AllSexNon-Maori9</v>
      </c>
      <c r="B4439">
        <v>2016</v>
      </c>
      <c r="C4439" t="s">
        <v>118</v>
      </c>
      <c r="D4439" t="s">
        <v>120</v>
      </c>
      <c r="E4439">
        <v>9</v>
      </c>
      <c r="F4439" t="s">
        <v>149</v>
      </c>
      <c r="G4439">
        <v>6</v>
      </c>
      <c r="H4439">
        <v>2.3060957798447199</v>
      </c>
      <c r="I4439" t="s">
        <v>107</v>
      </c>
    </row>
    <row r="4440" spans="1:9">
      <c r="A4440" t="str">
        <f t="shared" si="69"/>
        <v>C622016AllSexNon-Maori9</v>
      </c>
      <c r="B4440">
        <v>2016</v>
      </c>
      <c r="C4440" t="s">
        <v>118</v>
      </c>
      <c r="D4440" t="s">
        <v>120</v>
      </c>
      <c r="E4440">
        <v>9</v>
      </c>
      <c r="F4440" t="s">
        <v>149</v>
      </c>
      <c r="G4440">
        <v>11</v>
      </c>
      <c r="H4440">
        <v>4.2278422630486601</v>
      </c>
      <c r="I4440" t="s">
        <v>108</v>
      </c>
    </row>
    <row r="4441" spans="1:9">
      <c r="A4441" t="str">
        <f t="shared" si="69"/>
        <v>C64-C66, C682016AllSexNon-Maori9</v>
      </c>
      <c r="B4441">
        <v>2016</v>
      </c>
      <c r="C4441" t="s">
        <v>118</v>
      </c>
      <c r="D4441" t="s">
        <v>120</v>
      </c>
      <c r="E4441">
        <v>9</v>
      </c>
      <c r="F4441" t="s">
        <v>149</v>
      </c>
      <c r="G4441">
        <v>18</v>
      </c>
      <c r="H4441">
        <v>6.91828733953417</v>
      </c>
      <c r="I4441" t="s">
        <v>94</v>
      </c>
    </row>
    <row r="4442" spans="1:9">
      <c r="A4442" t="str">
        <f t="shared" si="69"/>
        <v>C672016AllSexNon-Maori9</v>
      </c>
      <c r="B4442">
        <v>2016</v>
      </c>
      <c r="C4442" t="s">
        <v>118</v>
      </c>
      <c r="D4442" t="s">
        <v>120</v>
      </c>
      <c r="E4442">
        <v>9</v>
      </c>
      <c r="F4442" t="s">
        <v>149</v>
      </c>
      <c r="G4442">
        <v>2</v>
      </c>
      <c r="H4442">
        <v>0.76869859328157397</v>
      </c>
      <c r="I4442" t="s">
        <v>95</v>
      </c>
    </row>
    <row r="4443" spans="1:9">
      <c r="A4443" t="str">
        <f t="shared" si="69"/>
        <v>C712016AllSexNon-Maori9</v>
      </c>
      <c r="B4443">
        <v>2016</v>
      </c>
      <c r="C4443" t="s">
        <v>118</v>
      </c>
      <c r="D4443" t="s">
        <v>120</v>
      </c>
      <c r="E4443">
        <v>9</v>
      </c>
      <c r="F4443" t="s">
        <v>149</v>
      </c>
      <c r="G4443">
        <v>19</v>
      </c>
      <c r="H4443">
        <v>7.3026366361749604</v>
      </c>
      <c r="I4443" t="s">
        <v>96</v>
      </c>
    </row>
    <row r="4444" spans="1:9">
      <c r="A4444" t="str">
        <f t="shared" si="69"/>
        <v>C732016AllSexNon-Maori9</v>
      </c>
      <c r="B4444">
        <v>2016</v>
      </c>
      <c r="C4444" t="s">
        <v>118</v>
      </c>
      <c r="D4444" t="s">
        <v>120</v>
      </c>
      <c r="E4444">
        <v>9</v>
      </c>
      <c r="F4444" t="s">
        <v>149</v>
      </c>
      <c r="G4444">
        <v>36</v>
      </c>
      <c r="H4444">
        <v>13.836574679068301</v>
      </c>
      <c r="I4444" t="s">
        <v>97</v>
      </c>
    </row>
    <row r="4445" spans="1:9">
      <c r="A4445" t="str">
        <f t="shared" si="69"/>
        <v>C812016AllSexNon-Maori9</v>
      </c>
      <c r="B4445">
        <v>2016</v>
      </c>
      <c r="C4445" t="s">
        <v>118</v>
      </c>
      <c r="D4445" t="s">
        <v>120</v>
      </c>
      <c r="E4445">
        <v>9</v>
      </c>
      <c r="F4445" t="s">
        <v>149</v>
      </c>
      <c r="G4445">
        <v>6</v>
      </c>
      <c r="H4445">
        <v>2.3060957798447199</v>
      </c>
      <c r="I4445" t="s">
        <v>98</v>
      </c>
    </row>
    <row r="4446" spans="1:9">
      <c r="A4446" t="str">
        <f t="shared" si="69"/>
        <v>C82-C86, C962016AllSexNon-Maori9</v>
      </c>
      <c r="B4446">
        <v>2016</v>
      </c>
      <c r="C4446" t="s">
        <v>118</v>
      </c>
      <c r="D4446" t="s">
        <v>120</v>
      </c>
      <c r="E4446">
        <v>9</v>
      </c>
      <c r="F4446" t="s">
        <v>149</v>
      </c>
      <c r="G4446">
        <v>16</v>
      </c>
      <c r="H4446">
        <v>6.14958874625259</v>
      </c>
      <c r="I4446" t="s">
        <v>99</v>
      </c>
    </row>
    <row r="4447" spans="1:9">
      <c r="A4447" t="str">
        <f t="shared" si="69"/>
        <v>C902016AllSexNon-Maori9</v>
      </c>
      <c r="B4447">
        <v>2016</v>
      </c>
      <c r="C4447" t="s">
        <v>118</v>
      </c>
      <c r="D4447" t="s">
        <v>120</v>
      </c>
      <c r="E4447">
        <v>9</v>
      </c>
      <c r="F4447" t="s">
        <v>149</v>
      </c>
      <c r="G4447">
        <v>1</v>
      </c>
      <c r="H4447">
        <v>0.38434929664078699</v>
      </c>
      <c r="I4447" t="s">
        <v>100</v>
      </c>
    </row>
    <row r="4448" spans="1:9">
      <c r="A4448" t="str">
        <f t="shared" si="69"/>
        <v>C91-C952016AllSexNon-Maori9</v>
      </c>
      <c r="B4448">
        <v>2016</v>
      </c>
      <c r="C4448" t="s">
        <v>118</v>
      </c>
      <c r="D4448" t="s">
        <v>120</v>
      </c>
      <c r="E4448">
        <v>9</v>
      </c>
      <c r="F4448" t="s">
        <v>149</v>
      </c>
      <c r="G4448">
        <v>18</v>
      </c>
      <c r="H4448">
        <v>6.91828733953417</v>
      </c>
      <c r="I4448" t="s">
        <v>101</v>
      </c>
    </row>
    <row r="4449" spans="1:9">
      <c r="A4449" t="str">
        <f t="shared" si="69"/>
        <v>D45-D472016AllSexNon-Maori9</v>
      </c>
      <c r="B4449">
        <v>2016</v>
      </c>
      <c r="C4449" t="s">
        <v>118</v>
      </c>
      <c r="D4449" t="s">
        <v>120</v>
      </c>
      <c r="E4449">
        <v>9</v>
      </c>
      <c r="F4449" t="s">
        <v>149</v>
      </c>
      <c r="G4449">
        <v>5</v>
      </c>
      <c r="H4449">
        <v>1.9217464832039399</v>
      </c>
      <c r="I4449" t="s">
        <v>142</v>
      </c>
    </row>
    <row r="4450" spans="1:9">
      <c r="A4450" t="str">
        <f t="shared" si="69"/>
        <v>C00-C142016AllSexNon-Maori10</v>
      </c>
      <c r="B4450">
        <v>2016</v>
      </c>
      <c r="C4450" t="s">
        <v>118</v>
      </c>
      <c r="D4450" t="s">
        <v>120</v>
      </c>
      <c r="E4450">
        <v>10</v>
      </c>
      <c r="F4450" t="s">
        <v>150</v>
      </c>
      <c r="G4450">
        <v>21</v>
      </c>
      <c r="H4450">
        <v>7.5711143959332299</v>
      </c>
      <c r="I4450" t="s">
        <v>86</v>
      </c>
    </row>
    <row r="4451" spans="1:9">
      <c r="A4451" t="str">
        <f t="shared" si="69"/>
        <v>C152016AllSexNon-Maori10</v>
      </c>
      <c r="B4451">
        <v>2016</v>
      </c>
      <c r="C4451" t="s">
        <v>118</v>
      </c>
      <c r="D4451" t="s">
        <v>120</v>
      </c>
      <c r="E4451">
        <v>10</v>
      </c>
      <c r="F4451" t="s">
        <v>150</v>
      </c>
      <c r="G4451">
        <v>2</v>
      </c>
      <c r="H4451">
        <v>0.72105851389840303</v>
      </c>
      <c r="I4451" t="s">
        <v>87</v>
      </c>
    </row>
    <row r="4452" spans="1:9">
      <c r="A4452" t="str">
        <f t="shared" si="69"/>
        <v>C162016AllSexNon-Maori10</v>
      </c>
      <c r="B4452">
        <v>2016</v>
      </c>
      <c r="C4452" t="s">
        <v>118</v>
      </c>
      <c r="D4452" t="s">
        <v>120</v>
      </c>
      <c r="E4452">
        <v>10</v>
      </c>
      <c r="F4452" t="s">
        <v>150</v>
      </c>
      <c r="G4452">
        <v>21</v>
      </c>
      <c r="H4452">
        <v>7.5711143959332299</v>
      </c>
      <c r="I4452" t="s">
        <v>88</v>
      </c>
    </row>
    <row r="4453" spans="1:9">
      <c r="A4453" t="str">
        <f t="shared" si="69"/>
        <v>C18-C212016AllSexNon-Maori10</v>
      </c>
      <c r="B4453">
        <v>2016</v>
      </c>
      <c r="C4453" t="s">
        <v>118</v>
      </c>
      <c r="D4453" t="s">
        <v>120</v>
      </c>
      <c r="E4453">
        <v>10</v>
      </c>
      <c r="F4453" t="s">
        <v>150</v>
      </c>
      <c r="G4453">
        <v>78</v>
      </c>
      <c r="H4453">
        <v>28.121282042037699</v>
      </c>
      <c r="I4453" t="s">
        <v>89</v>
      </c>
    </row>
    <row r="4454" spans="1:9">
      <c r="A4454" t="str">
        <f t="shared" si="69"/>
        <v>C222016AllSexNon-Maori10</v>
      </c>
      <c r="B4454">
        <v>2016</v>
      </c>
      <c r="C4454" t="s">
        <v>118</v>
      </c>
      <c r="D4454" t="s">
        <v>120</v>
      </c>
      <c r="E4454">
        <v>10</v>
      </c>
      <c r="F4454" t="s">
        <v>150</v>
      </c>
      <c r="G4454">
        <v>4</v>
      </c>
      <c r="H4454">
        <v>1.4421170277968101</v>
      </c>
      <c r="I4454" t="s">
        <v>90</v>
      </c>
    </row>
    <row r="4455" spans="1:9">
      <c r="A4455" t="str">
        <f t="shared" si="69"/>
        <v>C252016AllSexNon-Maori10</v>
      </c>
      <c r="B4455">
        <v>2016</v>
      </c>
      <c r="C4455" t="s">
        <v>118</v>
      </c>
      <c r="D4455" t="s">
        <v>120</v>
      </c>
      <c r="E4455">
        <v>10</v>
      </c>
      <c r="F4455" t="s">
        <v>150</v>
      </c>
      <c r="G4455">
        <v>10</v>
      </c>
      <c r="H4455">
        <v>3.6052925694920099</v>
      </c>
      <c r="I4455" t="s">
        <v>91</v>
      </c>
    </row>
    <row r="4456" spans="1:9">
      <c r="A4456" t="str">
        <f t="shared" si="69"/>
        <v>C33-C342016AllSexNon-Maori10</v>
      </c>
      <c r="B4456">
        <v>2016</v>
      </c>
      <c r="C4456" t="s">
        <v>118</v>
      </c>
      <c r="D4456" t="s">
        <v>120</v>
      </c>
      <c r="E4456">
        <v>10</v>
      </c>
      <c r="F4456" t="s">
        <v>150</v>
      </c>
      <c r="G4456">
        <v>28</v>
      </c>
      <c r="H4456">
        <v>10.0948191945776</v>
      </c>
      <c r="I4456" t="s">
        <v>92</v>
      </c>
    </row>
    <row r="4457" spans="1:9">
      <c r="A4457" t="str">
        <f t="shared" si="69"/>
        <v>C432016AllSexNon-Maori10</v>
      </c>
      <c r="B4457">
        <v>2016</v>
      </c>
      <c r="C4457" t="s">
        <v>118</v>
      </c>
      <c r="D4457" t="s">
        <v>120</v>
      </c>
      <c r="E4457">
        <v>10</v>
      </c>
      <c r="F4457" t="s">
        <v>150</v>
      </c>
      <c r="G4457">
        <v>144</v>
      </c>
      <c r="H4457">
        <v>51.916213000684998</v>
      </c>
      <c r="I4457" t="s">
        <v>93</v>
      </c>
    </row>
    <row r="4458" spans="1:9">
      <c r="A4458" t="str">
        <f t="shared" si="69"/>
        <v>C502016AllSexNon-Maori10</v>
      </c>
      <c r="B4458">
        <v>2016</v>
      </c>
      <c r="C4458" t="s">
        <v>118</v>
      </c>
      <c r="D4458" t="s">
        <v>120</v>
      </c>
      <c r="E4458">
        <v>10</v>
      </c>
      <c r="F4458" t="s">
        <v>150</v>
      </c>
      <c r="G4458">
        <v>335</v>
      </c>
      <c r="H4458">
        <v>120.777301077982</v>
      </c>
      <c r="I4458" t="s">
        <v>102</v>
      </c>
    </row>
    <row r="4459" spans="1:9">
      <c r="A4459" t="str">
        <f t="shared" si="69"/>
        <v>C512016AllSexNon-Maori10</v>
      </c>
      <c r="B4459">
        <v>2016</v>
      </c>
      <c r="C4459" t="s">
        <v>118</v>
      </c>
      <c r="D4459" t="s">
        <v>120</v>
      </c>
      <c r="E4459">
        <v>10</v>
      </c>
      <c r="F4459" t="s">
        <v>150</v>
      </c>
      <c r="G4459">
        <v>2</v>
      </c>
      <c r="H4459">
        <v>0.72105851389840303</v>
      </c>
      <c r="I4459" t="s">
        <v>106</v>
      </c>
    </row>
    <row r="4460" spans="1:9">
      <c r="A4460" t="str">
        <f t="shared" si="69"/>
        <v>C532016AllSexNon-Maori10</v>
      </c>
      <c r="B4460">
        <v>2016</v>
      </c>
      <c r="C4460" t="s">
        <v>118</v>
      </c>
      <c r="D4460" t="s">
        <v>120</v>
      </c>
      <c r="E4460">
        <v>10</v>
      </c>
      <c r="F4460" t="s">
        <v>150</v>
      </c>
      <c r="G4460">
        <v>14</v>
      </c>
      <c r="H4460">
        <v>5.0474095972888202</v>
      </c>
      <c r="I4460" t="s">
        <v>103</v>
      </c>
    </row>
    <row r="4461" spans="1:9">
      <c r="A4461" t="str">
        <f t="shared" si="69"/>
        <v>C54-C552016AllSexNon-Maori10</v>
      </c>
      <c r="B4461">
        <v>2016</v>
      </c>
      <c r="C4461" t="s">
        <v>118</v>
      </c>
      <c r="D4461" t="s">
        <v>120</v>
      </c>
      <c r="E4461">
        <v>10</v>
      </c>
      <c r="F4461" t="s">
        <v>150</v>
      </c>
      <c r="G4461">
        <v>30</v>
      </c>
      <c r="H4461">
        <v>10.815877708476</v>
      </c>
      <c r="I4461" t="s">
        <v>104</v>
      </c>
    </row>
    <row r="4462" spans="1:9">
      <c r="A4462" t="str">
        <f t="shared" si="69"/>
        <v>C56-C572016AllSexNon-Maori10</v>
      </c>
      <c r="B4462">
        <v>2016</v>
      </c>
      <c r="C4462" t="s">
        <v>118</v>
      </c>
      <c r="D4462" t="s">
        <v>120</v>
      </c>
      <c r="E4462">
        <v>10</v>
      </c>
      <c r="F4462" t="s">
        <v>150</v>
      </c>
      <c r="G4462">
        <v>15</v>
      </c>
      <c r="H4462">
        <v>5.4079388542380196</v>
      </c>
      <c r="I4462" t="s">
        <v>105</v>
      </c>
    </row>
    <row r="4463" spans="1:9">
      <c r="A4463" t="str">
        <f t="shared" si="69"/>
        <v>C612016AllSexNon-Maori10</v>
      </c>
      <c r="B4463">
        <v>2016</v>
      </c>
      <c r="C4463" t="s">
        <v>118</v>
      </c>
      <c r="D4463" t="s">
        <v>120</v>
      </c>
      <c r="E4463">
        <v>10</v>
      </c>
      <c r="F4463" t="s">
        <v>150</v>
      </c>
      <c r="G4463">
        <v>41</v>
      </c>
      <c r="H4463">
        <v>14.781699534917299</v>
      </c>
      <c r="I4463" t="s">
        <v>107</v>
      </c>
    </row>
    <row r="4464" spans="1:9">
      <c r="A4464" t="str">
        <f t="shared" si="69"/>
        <v>C622016AllSexNon-Maori10</v>
      </c>
      <c r="B4464">
        <v>2016</v>
      </c>
      <c r="C4464" t="s">
        <v>118</v>
      </c>
      <c r="D4464" t="s">
        <v>120</v>
      </c>
      <c r="E4464">
        <v>10</v>
      </c>
      <c r="F4464" t="s">
        <v>150</v>
      </c>
      <c r="G4464">
        <v>9</v>
      </c>
      <c r="H4464">
        <v>3.2447633125428101</v>
      </c>
      <c r="I4464" t="s">
        <v>108</v>
      </c>
    </row>
    <row r="4465" spans="1:9">
      <c r="A4465" t="str">
        <f t="shared" si="69"/>
        <v>C64-C66, C682016AllSexNon-Maori10</v>
      </c>
      <c r="B4465">
        <v>2016</v>
      </c>
      <c r="C4465" t="s">
        <v>118</v>
      </c>
      <c r="D4465" t="s">
        <v>120</v>
      </c>
      <c r="E4465">
        <v>10</v>
      </c>
      <c r="F4465" t="s">
        <v>150</v>
      </c>
      <c r="G4465">
        <v>29</v>
      </c>
      <c r="H4465">
        <v>10.455348451526801</v>
      </c>
      <c r="I4465" t="s">
        <v>94</v>
      </c>
    </row>
    <row r="4466" spans="1:9">
      <c r="A4466" t="str">
        <f t="shared" si="69"/>
        <v>C672016AllSexNon-Maori10</v>
      </c>
      <c r="B4466">
        <v>2016</v>
      </c>
      <c r="C4466" t="s">
        <v>118</v>
      </c>
      <c r="D4466" t="s">
        <v>120</v>
      </c>
      <c r="E4466">
        <v>10</v>
      </c>
      <c r="F4466" t="s">
        <v>150</v>
      </c>
      <c r="G4466">
        <v>3</v>
      </c>
      <c r="H4466">
        <v>1.0815877708476</v>
      </c>
      <c r="I4466" t="s">
        <v>95</v>
      </c>
    </row>
    <row r="4467" spans="1:9">
      <c r="A4467" t="str">
        <f t="shared" si="69"/>
        <v>C712016AllSexNon-Maori10</v>
      </c>
      <c r="B4467">
        <v>2016</v>
      </c>
      <c r="C4467" t="s">
        <v>118</v>
      </c>
      <c r="D4467" t="s">
        <v>120</v>
      </c>
      <c r="E4467">
        <v>10</v>
      </c>
      <c r="F4467" t="s">
        <v>150</v>
      </c>
      <c r="G4467">
        <v>12</v>
      </c>
      <c r="H4467">
        <v>4.3263510833904197</v>
      </c>
      <c r="I4467" t="s">
        <v>96</v>
      </c>
    </row>
    <row r="4468" spans="1:9">
      <c r="A4468" t="str">
        <f t="shared" si="69"/>
        <v>C732016AllSexNon-Maori10</v>
      </c>
      <c r="B4468">
        <v>2016</v>
      </c>
      <c r="C4468" t="s">
        <v>118</v>
      </c>
      <c r="D4468" t="s">
        <v>120</v>
      </c>
      <c r="E4468">
        <v>10</v>
      </c>
      <c r="F4468" t="s">
        <v>150</v>
      </c>
      <c r="G4468">
        <v>37</v>
      </c>
      <c r="H4468">
        <v>13.3395825071205</v>
      </c>
      <c r="I4468" t="s">
        <v>97</v>
      </c>
    </row>
    <row r="4469" spans="1:9">
      <c r="A4469" t="str">
        <f t="shared" si="69"/>
        <v>C812016AllSexNon-Maori10</v>
      </c>
      <c r="B4469">
        <v>2016</v>
      </c>
      <c r="C4469" t="s">
        <v>118</v>
      </c>
      <c r="D4469" t="s">
        <v>120</v>
      </c>
      <c r="E4469">
        <v>10</v>
      </c>
      <c r="F4469" t="s">
        <v>150</v>
      </c>
      <c r="G4469">
        <v>5</v>
      </c>
      <c r="H4469">
        <v>1.8026462847460101</v>
      </c>
      <c r="I4469" t="s">
        <v>98</v>
      </c>
    </row>
    <row r="4470" spans="1:9">
      <c r="A4470" t="str">
        <f t="shared" si="69"/>
        <v>C82-C86, C962016AllSexNon-Maori10</v>
      </c>
      <c r="B4470">
        <v>2016</v>
      </c>
      <c r="C4470" t="s">
        <v>118</v>
      </c>
      <c r="D4470" t="s">
        <v>120</v>
      </c>
      <c r="E4470">
        <v>10</v>
      </c>
      <c r="F4470" t="s">
        <v>150</v>
      </c>
      <c r="G4470">
        <v>29</v>
      </c>
      <c r="H4470">
        <v>10.455348451526801</v>
      </c>
      <c r="I4470" t="s">
        <v>99</v>
      </c>
    </row>
    <row r="4471" spans="1:9">
      <c r="A4471" t="str">
        <f t="shared" si="69"/>
        <v>C902016AllSexNon-Maori10</v>
      </c>
      <c r="B4471">
        <v>2016</v>
      </c>
      <c r="C4471" t="s">
        <v>118</v>
      </c>
      <c r="D4471" t="s">
        <v>120</v>
      </c>
      <c r="E4471">
        <v>10</v>
      </c>
      <c r="F4471" t="s">
        <v>150</v>
      </c>
      <c r="G4471">
        <v>13</v>
      </c>
      <c r="H4471">
        <v>4.68688034033962</v>
      </c>
      <c r="I4471" t="s">
        <v>100</v>
      </c>
    </row>
    <row r="4472" spans="1:9">
      <c r="A4472" t="str">
        <f t="shared" si="69"/>
        <v>C91-C952016AllSexNon-Maori10</v>
      </c>
      <c r="B4472">
        <v>2016</v>
      </c>
      <c r="C4472" t="s">
        <v>118</v>
      </c>
      <c r="D4472" t="s">
        <v>120</v>
      </c>
      <c r="E4472">
        <v>10</v>
      </c>
      <c r="F4472" t="s">
        <v>150</v>
      </c>
      <c r="G4472">
        <v>19</v>
      </c>
      <c r="H4472">
        <v>6.8500558820348303</v>
      </c>
      <c r="I4472" t="s">
        <v>101</v>
      </c>
    </row>
    <row r="4473" spans="1:9">
      <c r="A4473" t="str">
        <f t="shared" si="69"/>
        <v>D45-D472016AllSexNon-Maori10</v>
      </c>
      <c r="B4473">
        <v>2016</v>
      </c>
      <c r="C4473" t="s">
        <v>118</v>
      </c>
      <c r="D4473" t="s">
        <v>120</v>
      </c>
      <c r="E4473">
        <v>10</v>
      </c>
      <c r="F4473" t="s">
        <v>150</v>
      </c>
      <c r="G4473">
        <v>4</v>
      </c>
      <c r="H4473">
        <v>1.4421170277968101</v>
      </c>
      <c r="I4473" t="s">
        <v>142</v>
      </c>
    </row>
    <row r="4474" spans="1:9">
      <c r="A4474" t="str">
        <f t="shared" si="69"/>
        <v>C00-C142016AllSexNon-Maori11</v>
      </c>
      <c r="B4474">
        <v>2016</v>
      </c>
      <c r="C4474" t="s">
        <v>118</v>
      </c>
      <c r="D4474" t="s">
        <v>120</v>
      </c>
      <c r="E4474">
        <v>11</v>
      </c>
      <c r="F4474" t="s">
        <v>151</v>
      </c>
      <c r="G4474">
        <v>56</v>
      </c>
      <c r="H4474">
        <v>20.096895747353301</v>
      </c>
      <c r="I4474" t="s">
        <v>86</v>
      </c>
    </row>
    <row r="4475" spans="1:9">
      <c r="A4475" t="str">
        <f t="shared" si="69"/>
        <v>C152016AllSexNon-Maori11</v>
      </c>
      <c r="B4475">
        <v>2016</v>
      </c>
      <c r="C4475" t="s">
        <v>118</v>
      </c>
      <c r="D4475" t="s">
        <v>120</v>
      </c>
      <c r="E4475">
        <v>11</v>
      </c>
      <c r="F4475" t="s">
        <v>151</v>
      </c>
      <c r="G4475">
        <v>1</v>
      </c>
      <c r="H4475">
        <v>0.35887313834559498</v>
      </c>
      <c r="I4475" t="s">
        <v>87</v>
      </c>
    </row>
    <row r="4476" spans="1:9">
      <c r="A4476" t="str">
        <f t="shared" si="69"/>
        <v>C162016AllSexNon-Maori11</v>
      </c>
      <c r="B4476">
        <v>2016</v>
      </c>
      <c r="C4476" t="s">
        <v>118</v>
      </c>
      <c r="D4476" t="s">
        <v>120</v>
      </c>
      <c r="E4476">
        <v>11</v>
      </c>
      <c r="F4476" t="s">
        <v>151</v>
      </c>
      <c r="G4476">
        <v>21</v>
      </c>
      <c r="H4476">
        <v>7.5363359052574896</v>
      </c>
      <c r="I4476" t="s">
        <v>88</v>
      </c>
    </row>
    <row r="4477" spans="1:9">
      <c r="A4477" t="str">
        <f t="shared" si="69"/>
        <v>C18-C212016AllSexNon-Maori11</v>
      </c>
      <c r="B4477">
        <v>2016</v>
      </c>
      <c r="C4477" t="s">
        <v>118</v>
      </c>
      <c r="D4477" t="s">
        <v>120</v>
      </c>
      <c r="E4477">
        <v>11</v>
      </c>
      <c r="F4477" t="s">
        <v>151</v>
      </c>
      <c r="G4477">
        <v>134</v>
      </c>
      <c r="H4477">
        <v>48.089000538309698</v>
      </c>
      <c r="I4477" t="s">
        <v>89</v>
      </c>
    </row>
    <row r="4478" spans="1:9">
      <c r="A4478" t="str">
        <f t="shared" si="69"/>
        <v>C222016AllSexNon-Maori11</v>
      </c>
      <c r="B4478">
        <v>2016</v>
      </c>
      <c r="C4478" t="s">
        <v>118</v>
      </c>
      <c r="D4478" t="s">
        <v>120</v>
      </c>
      <c r="E4478">
        <v>11</v>
      </c>
      <c r="F4478" t="s">
        <v>151</v>
      </c>
      <c r="G4478">
        <v>10</v>
      </c>
      <c r="H4478">
        <v>3.5887313834559502</v>
      </c>
      <c r="I4478" t="s">
        <v>90</v>
      </c>
    </row>
    <row r="4479" spans="1:9">
      <c r="A4479" t="str">
        <f t="shared" si="69"/>
        <v>C252016AllSexNon-Maori11</v>
      </c>
      <c r="B4479">
        <v>2016</v>
      </c>
      <c r="C4479" t="s">
        <v>118</v>
      </c>
      <c r="D4479" t="s">
        <v>120</v>
      </c>
      <c r="E4479">
        <v>11</v>
      </c>
      <c r="F4479" t="s">
        <v>151</v>
      </c>
      <c r="G4479">
        <v>18</v>
      </c>
      <c r="H4479">
        <v>6.4597164902207096</v>
      </c>
      <c r="I4479" t="s">
        <v>91</v>
      </c>
    </row>
    <row r="4480" spans="1:9">
      <c r="A4480" t="str">
        <f t="shared" si="69"/>
        <v>C33-C342016AllSexNon-Maori11</v>
      </c>
      <c r="B4480">
        <v>2016</v>
      </c>
      <c r="C4480" t="s">
        <v>118</v>
      </c>
      <c r="D4480" t="s">
        <v>120</v>
      </c>
      <c r="E4480">
        <v>11</v>
      </c>
      <c r="F4480" t="s">
        <v>151</v>
      </c>
      <c r="G4480">
        <v>61</v>
      </c>
      <c r="H4480">
        <v>21.891261439081301</v>
      </c>
      <c r="I4480" t="s">
        <v>92</v>
      </c>
    </row>
    <row r="4481" spans="1:9">
      <c r="A4481" t="str">
        <f t="shared" si="69"/>
        <v>C432016AllSexNon-Maori11</v>
      </c>
      <c r="B4481">
        <v>2016</v>
      </c>
      <c r="C4481" t="s">
        <v>118</v>
      </c>
      <c r="D4481" t="s">
        <v>120</v>
      </c>
      <c r="E4481">
        <v>11</v>
      </c>
      <c r="F4481" t="s">
        <v>151</v>
      </c>
      <c r="G4481">
        <v>205</v>
      </c>
      <c r="H4481">
        <v>73.568993360846903</v>
      </c>
      <c r="I4481" t="s">
        <v>93</v>
      </c>
    </row>
    <row r="4482" spans="1:9">
      <c r="A4482" t="str">
        <f t="shared" si="69"/>
        <v>C502016AllSexNon-Maori11</v>
      </c>
      <c r="B4482">
        <v>2016</v>
      </c>
      <c r="C4482" t="s">
        <v>118</v>
      </c>
      <c r="D4482" t="s">
        <v>120</v>
      </c>
      <c r="E4482">
        <v>11</v>
      </c>
      <c r="F4482" t="s">
        <v>151</v>
      </c>
      <c r="G4482">
        <v>395</v>
      </c>
      <c r="H4482">
        <v>141.75488964651001</v>
      </c>
      <c r="I4482" t="s">
        <v>102</v>
      </c>
    </row>
    <row r="4483" spans="1:9">
      <c r="A4483" t="str">
        <f t="shared" ref="A4483:A4546" si="70">I4483&amp;B4483&amp;C4483&amp;D4483&amp;E4483</f>
        <v>C512016AllSexNon-Maori11</v>
      </c>
      <c r="B4483">
        <v>2016</v>
      </c>
      <c r="C4483" t="s">
        <v>118</v>
      </c>
      <c r="D4483" t="s">
        <v>120</v>
      </c>
      <c r="E4483">
        <v>11</v>
      </c>
      <c r="F4483" t="s">
        <v>151</v>
      </c>
      <c r="G4483">
        <v>4</v>
      </c>
      <c r="H4483">
        <v>1.4354925533823799</v>
      </c>
      <c r="I4483" t="s">
        <v>106</v>
      </c>
    </row>
    <row r="4484" spans="1:9">
      <c r="A4484" t="str">
        <f t="shared" si="70"/>
        <v>C532016AllSexNon-Maori11</v>
      </c>
      <c r="B4484">
        <v>2016</v>
      </c>
      <c r="C4484" t="s">
        <v>118</v>
      </c>
      <c r="D4484" t="s">
        <v>120</v>
      </c>
      <c r="E4484">
        <v>11</v>
      </c>
      <c r="F4484" t="s">
        <v>151</v>
      </c>
      <c r="G4484">
        <v>12</v>
      </c>
      <c r="H4484">
        <v>4.3064776601471397</v>
      </c>
      <c r="I4484" t="s">
        <v>103</v>
      </c>
    </row>
    <row r="4485" spans="1:9">
      <c r="A4485" t="str">
        <f t="shared" si="70"/>
        <v>C54-C552016AllSexNon-Maori11</v>
      </c>
      <c r="B4485">
        <v>2016</v>
      </c>
      <c r="C4485" t="s">
        <v>118</v>
      </c>
      <c r="D4485" t="s">
        <v>120</v>
      </c>
      <c r="E4485">
        <v>11</v>
      </c>
      <c r="F4485" t="s">
        <v>151</v>
      </c>
      <c r="G4485">
        <v>56</v>
      </c>
      <c r="H4485">
        <v>20.096895747353301</v>
      </c>
      <c r="I4485" t="s">
        <v>104</v>
      </c>
    </row>
    <row r="4486" spans="1:9">
      <c r="A4486" t="str">
        <f t="shared" si="70"/>
        <v>C56-C572016AllSexNon-Maori11</v>
      </c>
      <c r="B4486">
        <v>2016</v>
      </c>
      <c r="C4486" t="s">
        <v>118</v>
      </c>
      <c r="D4486" t="s">
        <v>120</v>
      </c>
      <c r="E4486">
        <v>11</v>
      </c>
      <c r="F4486" t="s">
        <v>151</v>
      </c>
      <c r="G4486">
        <v>29</v>
      </c>
      <c r="H4486">
        <v>10.4073210120222</v>
      </c>
      <c r="I4486" t="s">
        <v>105</v>
      </c>
    </row>
    <row r="4487" spans="1:9">
      <c r="A4487" t="str">
        <f t="shared" si="70"/>
        <v>C612016AllSexNon-Maori11</v>
      </c>
      <c r="B4487">
        <v>2016</v>
      </c>
      <c r="C4487" t="s">
        <v>118</v>
      </c>
      <c r="D4487" t="s">
        <v>120</v>
      </c>
      <c r="E4487">
        <v>11</v>
      </c>
      <c r="F4487" t="s">
        <v>151</v>
      </c>
      <c r="G4487">
        <v>113</v>
      </c>
      <c r="H4487">
        <v>40.552664633052203</v>
      </c>
      <c r="I4487" t="s">
        <v>107</v>
      </c>
    </row>
    <row r="4488" spans="1:9">
      <c r="A4488" t="str">
        <f t="shared" si="70"/>
        <v>C622016AllSexNon-Maori11</v>
      </c>
      <c r="B4488">
        <v>2016</v>
      </c>
      <c r="C4488" t="s">
        <v>118</v>
      </c>
      <c r="D4488" t="s">
        <v>120</v>
      </c>
      <c r="E4488">
        <v>11</v>
      </c>
      <c r="F4488" t="s">
        <v>151</v>
      </c>
      <c r="G4488">
        <v>7</v>
      </c>
      <c r="H4488">
        <v>2.51211196841916</v>
      </c>
      <c r="I4488" t="s">
        <v>108</v>
      </c>
    </row>
    <row r="4489" spans="1:9">
      <c r="A4489" t="str">
        <f t="shared" si="70"/>
        <v>C64-C66, C682016AllSexNon-Maori11</v>
      </c>
      <c r="B4489">
        <v>2016</v>
      </c>
      <c r="C4489" t="s">
        <v>118</v>
      </c>
      <c r="D4489" t="s">
        <v>120</v>
      </c>
      <c r="E4489">
        <v>11</v>
      </c>
      <c r="F4489" t="s">
        <v>151</v>
      </c>
      <c r="G4489">
        <v>34</v>
      </c>
      <c r="H4489">
        <v>12.2016867037502</v>
      </c>
      <c r="I4489" t="s">
        <v>94</v>
      </c>
    </row>
    <row r="4490" spans="1:9">
      <c r="A4490" t="str">
        <f t="shared" si="70"/>
        <v>C672016AllSexNon-Maori11</v>
      </c>
      <c r="B4490">
        <v>2016</v>
      </c>
      <c r="C4490" t="s">
        <v>118</v>
      </c>
      <c r="D4490" t="s">
        <v>120</v>
      </c>
      <c r="E4490">
        <v>11</v>
      </c>
      <c r="F4490" t="s">
        <v>151</v>
      </c>
      <c r="G4490">
        <v>6</v>
      </c>
      <c r="H4490">
        <v>2.1532388300735699</v>
      </c>
      <c r="I4490" t="s">
        <v>95</v>
      </c>
    </row>
    <row r="4491" spans="1:9">
      <c r="A4491" t="str">
        <f t="shared" si="70"/>
        <v>C712016AllSexNon-Maori11</v>
      </c>
      <c r="B4491">
        <v>2016</v>
      </c>
      <c r="C4491" t="s">
        <v>118</v>
      </c>
      <c r="D4491" t="s">
        <v>120</v>
      </c>
      <c r="E4491">
        <v>11</v>
      </c>
      <c r="F4491" t="s">
        <v>151</v>
      </c>
      <c r="G4491">
        <v>23</v>
      </c>
      <c r="H4491">
        <v>8.2540821819486805</v>
      </c>
      <c r="I4491" t="s">
        <v>96</v>
      </c>
    </row>
    <row r="4492" spans="1:9">
      <c r="A4492" t="str">
        <f t="shared" si="70"/>
        <v>C732016AllSexNon-Maori11</v>
      </c>
      <c r="B4492">
        <v>2016</v>
      </c>
      <c r="C4492" t="s">
        <v>118</v>
      </c>
      <c r="D4492" t="s">
        <v>120</v>
      </c>
      <c r="E4492">
        <v>11</v>
      </c>
      <c r="F4492" t="s">
        <v>151</v>
      </c>
      <c r="G4492">
        <v>36</v>
      </c>
      <c r="H4492">
        <v>12.9194329804414</v>
      </c>
      <c r="I4492" t="s">
        <v>97</v>
      </c>
    </row>
    <row r="4493" spans="1:9">
      <c r="A4493" t="str">
        <f t="shared" si="70"/>
        <v>C812016AllSexNon-Maori11</v>
      </c>
      <c r="B4493">
        <v>2016</v>
      </c>
      <c r="C4493" t="s">
        <v>118</v>
      </c>
      <c r="D4493" t="s">
        <v>120</v>
      </c>
      <c r="E4493">
        <v>11</v>
      </c>
      <c r="F4493" t="s">
        <v>151</v>
      </c>
      <c r="G4493">
        <v>6</v>
      </c>
      <c r="H4493">
        <v>2.1532388300735699</v>
      </c>
      <c r="I4493" t="s">
        <v>98</v>
      </c>
    </row>
    <row r="4494" spans="1:9">
      <c r="A4494" t="str">
        <f t="shared" si="70"/>
        <v>C82-C86, C962016AllSexNon-Maori11</v>
      </c>
      <c r="B4494">
        <v>2016</v>
      </c>
      <c r="C4494" t="s">
        <v>118</v>
      </c>
      <c r="D4494" t="s">
        <v>120</v>
      </c>
      <c r="E4494">
        <v>11</v>
      </c>
      <c r="F4494" t="s">
        <v>151</v>
      </c>
      <c r="G4494">
        <v>54</v>
      </c>
      <c r="H4494">
        <v>19.379149470662099</v>
      </c>
      <c r="I4494" t="s">
        <v>99</v>
      </c>
    </row>
    <row r="4495" spans="1:9">
      <c r="A4495" t="str">
        <f t="shared" si="70"/>
        <v>C902016AllSexNon-Maori11</v>
      </c>
      <c r="B4495">
        <v>2016</v>
      </c>
      <c r="C4495" t="s">
        <v>118</v>
      </c>
      <c r="D4495" t="s">
        <v>120</v>
      </c>
      <c r="E4495">
        <v>11</v>
      </c>
      <c r="F4495" t="s">
        <v>151</v>
      </c>
      <c r="G4495">
        <v>15</v>
      </c>
      <c r="H4495">
        <v>5.3830970751839198</v>
      </c>
      <c r="I4495" t="s">
        <v>100</v>
      </c>
    </row>
    <row r="4496" spans="1:9">
      <c r="A4496" t="str">
        <f t="shared" si="70"/>
        <v>C91-C952016AllSexNon-Maori11</v>
      </c>
      <c r="B4496">
        <v>2016</v>
      </c>
      <c r="C4496" t="s">
        <v>118</v>
      </c>
      <c r="D4496" t="s">
        <v>120</v>
      </c>
      <c r="E4496">
        <v>11</v>
      </c>
      <c r="F4496" t="s">
        <v>151</v>
      </c>
      <c r="G4496">
        <v>36</v>
      </c>
      <c r="H4496">
        <v>12.9194329804414</v>
      </c>
      <c r="I4496" t="s">
        <v>101</v>
      </c>
    </row>
    <row r="4497" spans="1:9">
      <c r="A4497" t="str">
        <f t="shared" si="70"/>
        <v>D45-D472016AllSexNon-Maori11</v>
      </c>
      <c r="B4497">
        <v>2016</v>
      </c>
      <c r="C4497" t="s">
        <v>118</v>
      </c>
      <c r="D4497" t="s">
        <v>120</v>
      </c>
      <c r="E4497">
        <v>11</v>
      </c>
      <c r="F4497" t="s">
        <v>151</v>
      </c>
      <c r="G4497">
        <v>10</v>
      </c>
      <c r="H4497">
        <v>3.5887313834559502</v>
      </c>
      <c r="I4497" t="s">
        <v>142</v>
      </c>
    </row>
    <row r="4498" spans="1:9">
      <c r="A4498" t="str">
        <f t="shared" si="70"/>
        <v>C00-C142016AllSexNon-Maori12</v>
      </c>
      <c r="B4498">
        <v>2016</v>
      </c>
      <c r="C4498" t="s">
        <v>118</v>
      </c>
      <c r="D4498" t="s">
        <v>120</v>
      </c>
      <c r="E4498">
        <v>12</v>
      </c>
      <c r="F4498" t="s">
        <v>152</v>
      </c>
      <c r="G4498">
        <v>66</v>
      </c>
      <c r="H4498">
        <v>25.0864723098559</v>
      </c>
      <c r="I4498" t="s">
        <v>86</v>
      </c>
    </row>
    <row r="4499" spans="1:9">
      <c r="A4499" t="str">
        <f t="shared" si="70"/>
        <v>C152016AllSexNon-Maori12</v>
      </c>
      <c r="B4499">
        <v>2016</v>
      </c>
      <c r="C4499" t="s">
        <v>118</v>
      </c>
      <c r="D4499" t="s">
        <v>120</v>
      </c>
      <c r="E4499">
        <v>12</v>
      </c>
      <c r="F4499" t="s">
        <v>152</v>
      </c>
      <c r="G4499">
        <v>16</v>
      </c>
      <c r="H4499">
        <v>6.08156904481356</v>
      </c>
      <c r="I4499" t="s">
        <v>87</v>
      </c>
    </row>
    <row r="4500" spans="1:9">
      <c r="A4500" t="str">
        <f t="shared" si="70"/>
        <v>C162016AllSexNon-Maori12</v>
      </c>
      <c r="B4500">
        <v>2016</v>
      </c>
      <c r="C4500" t="s">
        <v>118</v>
      </c>
      <c r="D4500" t="s">
        <v>120</v>
      </c>
      <c r="E4500">
        <v>12</v>
      </c>
      <c r="F4500" t="s">
        <v>152</v>
      </c>
      <c r="G4500">
        <v>28</v>
      </c>
      <c r="H4500">
        <v>10.642745828423701</v>
      </c>
      <c r="I4500" t="s">
        <v>88</v>
      </c>
    </row>
    <row r="4501" spans="1:9">
      <c r="A4501" t="str">
        <f t="shared" si="70"/>
        <v>C18-C212016AllSexNon-Maori12</v>
      </c>
      <c r="B4501">
        <v>2016</v>
      </c>
      <c r="C4501" t="s">
        <v>118</v>
      </c>
      <c r="D4501" t="s">
        <v>120</v>
      </c>
      <c r="E4501">
        <v>12</v>
      </c>
      <c r="F4501" t="s">
        <v>152</v>
      </c>
      <c r="G4501">
        <v>227</v>
      </c>
      <c r="H4501">
        <v>86.282260823292404</v>
      </c>
      <c r="I4501" t="s">
        <v>89</v>
      </c>
    </row>
    <row r="4502" spans="1:9">
      <c r="A4502" t="str">
        <f t="shared" si="70"/>
        <v>C222016AllSexNon-Maori12</v>
      </c>
      <c r="B4502">
        <v>2016</v>
      </c>
      <c r="C4502" t="s">
        <v>118</v>
      </c>
      <c r="D4502" t="s">
        <v>120</v>
      </c>
      <c r="E4502">
        <v>12</v>
      </c>
      <c r="F4502" t="s">
        <v>152</v>
      </c>
      <c r="G4502">
        <v>39</v>
      </c>
      <c r="H4502">
        <v>14.8238245467331</v>
      </c>
      <c r="I4502" t="s">
        <v>90</v>
      </c>
    </row>
    <row r="4503" spans="1:9">
      <c r="A4503" t="str">
        <f t="shared" si="70"/>
        <v>C252016AllSexNon-Maori12</v>
      </c>
      <c r="B4503">
        <v>2016</v>
      </c>
      <c r="C4503" t="s">
        <v>118</v>
      </c>
      <c r="D4503" t="s">
        <v>120</v>
      </c>
      <c r="E4503">
        <v>12</v>
      </c>
      <c r="F4503" t="s">
        <v>152</v>
      </c>
      <c r="G4503">
        <v>44</v>
      </c>
      <c r="H4503">
        <v>16.724314873237301</v>
      </c>
      <c r="I4503" t="s">
        <v>91</v>
      </c>
    </row>
    <row r="4504" spans="1:9">
      <c r="A4504" t="str">
        <f t="shared" si="70"/>
        <v>C33-C342016AllSexNon-Maori12</v>
      </c>
      <c r="B4504">
        <v>2016</v>
      </c>
      <c r="C4504" t="s">
        <v>118</v>
      </c>
      <c r="D4504" t="s">
        <v>120</v>
      </c>
      <c r="E4504">
        <v>12</v>
      </c>
      <c r="F4504" t="s">
        <v>152</v>
      </c>
      <c r="G4504">
        <v>131</v>
      </c>
      <c r="H4504">
        <v>49.792846554411</v>
      </c>
      <c r="I4504" t="s">
        <v>92</v>
      </c>
    </row>
    <row r="4505" spans="1:9">
      <c r="A4505" t="str">
        <f t="shared" si="70"/>
        <v>C432016AllSexNon-Maori12</v>
      </c>
      <c r="B4505">
        <v>2016</v>
      </c>
      <c r="C4505" t="s">
        <v>118</v>
      </c>
      <c r="D4505" t="s">
        <v>120</v>
      </c>
      <c r="E4505">
        <v>12</v>
      </c>
      <c r="F4505" t="s">
        <v>152</v>
      </c>
      <c r="G4505">
        <v>264</v>
      </c>
      <c r="H4505">
        <v>100.345889239424</v>
      </c>
      <c r="I4505" t="s">
        <v>93</v>
      </c>
    </row>
    <row r="4506" spans="1:9">
      <c r="A4506" t="str">
        <f t="shared" si="70"/>
        <v>C502016AllSexNon-Maori12</v>
      </c>
      <c r="B4506">
        <v>2016</v>
      </c>
      <c r="C4506" t="s">
        <v>118</v>
      </c>
      <c r="D4506" t="s">
        <v>120</v>
      </c>
      <c r="E4506">
        <v>12</v>
      </c>
      <c r="F4506" t="s">
        <v>152</v>
      </c>
      <c r="G4506">
        <v>353</v>
      </c>
      <c r="H4506">
        <v>134.17461705119899</v>
      </c>
      <c r="I4506" t="s">
        <v>102</v>
      </c>
    </row>
    <row r="4507" spans="1:9">
      <c r="A4507" t="str">
        <f t="shared" si="70"/>
        <v>C512016AllSexNon-Maori12</v>
      </c>
      <c r="B4507">
        <v>2016</v>
      </c>
      <c r="C4507" t="s">
        <v>118</v>
      </c>
      <c r="D4507" t="s">
        <v>120</v>
      </c>
      <c r="E4507">
        <v>12</v>
      </c>
      <c r="F4507" t="s">
        <v>152</v>
      </c>
      <c r="G4507">
        <v>8</v>
      </c>
      <c r="H4507">
        <v>3.04078452240678</v>
      </c>
      <c r="I4507" t="s">
        <v>106</v>
      </c>
    </row>
    <row r="4508" spans="1:9">
      <c r="A4508" t="str">
        <f t="shared" si="70"/>
        <v>C532016AllSexNon-Maori12</v>
      </c>
      <c r="B4508">
        <v>2016</v>
      </c>
      <c r="C4508" t="s">
        <v>118</v>
      </c>
      <c r="D4508" t="s">
        <v>120</v>
      </c>
      <c r="E4508">
        <v>12</v>
      </c>
      <c r="F4508" t="s">
        <v>152</v>
      </c>
      <c r="G4508">
        <v>19</v>
      </c>
      <c r="H4508">
        <v>7.2218632407161003</v>
      </c>
      <c r="I4508" t="s">
        <v>103</v>
      </c>
    </row>
    <row r="4509" spans="1:9">
      <c r="A4509" t="str">
        <f t="shared" si="70"/>
        <v>C54-C552016AllSexNon-Maori12</v>
      </c>
      <c r="B4509">
        <v>2016</v>
      </c>
      <c r="C4509" t="s">
        <v>118</v>
      </c>
      <c r="D4509" t="s">
        <v>120</v>
      </c>
      <c r="E4509">
        <v>12</v>
      </c>
      <c r="F4509" t="s">
        <v>152</v>
      </c>
      <c r="G4509">
        <v>73</v>
      </c>
      <c r="H4509">
        <v>27.747158766961899</v>
      </c>
      <c r="I4509" t="s">
        <v>104</v>
      </c>
    </row>
    <row r="4510" spans="1:9">
      <c r="A4510" t="str">
        <f t="shared" si="70"/>
        <v>C56-C572016AllSexNon-Maori12</v>
      </c>
      <c r="B4510">
        <v>2016</v>
      </c>
      <c r="C4510" t="s">
        <v>118</v>
      </c>
      <c r="D4510" t="s">
        <v>120</v>
      </c>
      <c r="E4510">
        <v>12</v>
      </c>
      <c r="F4510" t="s">
        <v>152</v>
      </c>
      <c r="G4510">
        <v>38</v>
      </c>
      <c r="H4510">
        <v>14.443726481432201</v>
      </c>
      <c r="I4510" t="s">
        <v>105</v>
      </c>
    </row>
    <row r="4511" spans="1:9">
      <c r="A4511" t="str">
        <f t="shared" si="70"/>
        <v>C612016AllSexNon-Maori12</v>
      </c>
      <c r="B4511">
        <v>2016</v>
      </c>
      <c r="C4511" t="s">
        <v>118</v>
      </c>
      <c r="D4511" t="s">
        <v>120</v>
      </c>
      <c r="E4511">
        <v>12</v>
      </c>
      <c r="F4511" t="s">
        <v>152</v>
      </c>
      <c r="G4511">
        <v>342</v>
      </c>
      <c r="H4511">
        <v>129.99353833289001</v>
      </c>
      <c r="I4511" t="s">
        <v>107</v>
      </c>
    </row>
    <row r="4512" spans="1:9">
      <c r="A4512" t="str">
        <f t="shared" si="70"/>
        <v>C622016AllSexNon-Maori12</v>
      </c>
      <c r="B4512">
        <v>2016</v>
      </c>
      <c r="C4512" t="s">
        <v>118</v>
      </c>
      <c r="D4512" t="s">
        <v>120</v>
      </c>
      <c r="E4512">
        <v>12</v>
      </c>
      <c r="F4512" t="s">
        <v>152</v>
      </c>
      <c r="G4512">
        <v>6</v>
      </c>
      <c r="H4512">
        <v>2.28058839180509</v>
      </c>
      <c r="I4512" t="s">
        <v>108</v>
      </c>
    </row>
    <row r="4513" spans="1:9">
      <c r="A4513" t="str">
        <f t="shared" si="70"/>
        <v>C64-C66, C682016AllSexNon-Maori12</v>
      </c>
      <c r="B4513">
        <v>2016</v>
      </c>
      <c r="C4513" t="s">
        <v>118</v>
      </c>
      <c r="D4513" t="s">
        <v>120</v>
      </c>
      <c r="E4513">
        <v>12</v>
      </c>
      <c r="F4513" t="s">
        <v>152</v>
      </c>
      <c r="G4513">
        <v>63</v>
      </c>
      <c r="H4513">
        <v>23.946178113953401</v>
      </c>
      <c r="I4513" t="s">
        <v>94</v>
      </c>
    </row>
    <row r="4514" spans="1:9">
      <c r="A4514" t="str">
        <f t="shared" si="70"/>
        <v>C672016AllSexNon-Maori12</v>
      </c>
      <c r="B4514">
        <v>2016</v>
      </c>
      <c r="C4514" t="s">
        <v>118</v>
      </c>
      <c r="D4514" t="s">
        <v>120</v>
      </c>
      <c r="E4514">
        <v>12</v>
      </c>
      <c r="F4514" t="s">
        <v>152</v>
      </c>
      <c r="G4514">
        <v>20</v>
      </c>
      <c r="H4514">
        <v>7.6019613060169497</v>
      </c>
      <c r="I4514" t="s">
        <v>95</v>
      </c>
    </row>
    <row r="4515" spans="1:9">
      <c r="A4515" t="str">
        <f t="shared" si="70"/>
        <v>C712016AllSexNon-Maori12</v>
      </c>
      <c r="B4515">
        <v>2016</v>
      </c>
      <c r="C4515" t="s">
        <v>118</v>
      </c>
      <c r="D4515" t="s">
        <v>120</v>
      </c>
      <c r="E4515">
        <v>12</v>
      </c>
      <c r="F4515" t="s">
        <v>152</v>
      </c>
      <c r="G4515">
        <v>26</v>
      </c>
      <c r="H4515">
        <v>9.8825496978220393</v>
      </c>
      <c r="I4515" t="s">
        <v>96</v>
      </c>
    </row>
    <row r="4516" spans="1:9">
      <c r="A4516" t="str">
        <f t="shared" si="70"/>
        <v>C732016AllSexNon-Maori12</v>
      </c>
      <c r="B4516">
        <v>2016</v>
      </c>
      <c r="C4516" t="s">
        <v>118</v>
      </c>
      <c r="D4516" t="s">
        <v>120</v>
      </c>
      <c r="E4516">
        <v>12</v>
      </c>
      <c r="F4516" t="s">
        <v>152</v>
      </c>
      <c r="G4516">
        <v>25</v>
      </c>
      <c r="H4516">
        <v>9.5024516325211899</v>
      </c>
      <c r="I4516" t="s">
        <v>97</v>
      </c>
    </row>
    <row r="4517" spans="1:9">
      <c r="A4517" t="str">
        <f t="shared" si="70"/>
        <v>C812016AllSexNon-Maori12</v>
      </c>
      <c r="B4517">
        <v>2016</v>
      </c>
      <c r="C4517" t="s">
        <v>118</v>
      </c>
      <c r="D4517" t="s">
        <v>120</v>
      </c>
      <c r="E4517">
        <v>12</v>
      </c>
      <c r="F4517" t="s">
        <v>152</v>
      </c>
      <c r="G4517">
        <v>5</v>
      </c>
      <c r="H4517">
        <v>1.9004903265042401</v>
      </c>
      <c r="I4517" t="s">
        <v>98</v>
      </c>
    </row>
    <row r="4518" spans="1:9">
      <c r="A4518" t="str">
        <f t="shared" si="70"/>
        <v>C82-C86, C962016AllSexNon-Maori12</v>
      </c>
      <c r="B4518">
        <v>2016</v>
      </c>
      <c r="C4518" t="s">
        <v>118</v>
      </c>
      <c r="D4518" t="s">
        <v>120</v>
      </c>
      <c r="E4518">
        <v>12</v>
      </c>
      <c r="F4518" t="s">
        <v>152</v>
      </c>
      <c r="G4518">
        <v>70</v>
      </c>
      <c r="H4518">
        <v>26.606864571059301</v>
      </c>
      <c r="I4518" t="s">
        <v>99</v>
      </c>
    </row>
    <row r="4519" spans="1:9">
      <c r="A4519" t="str">
        <f t="shared" si="70"/>
        <v>C902016AllSexNon-Maori12</v>
      </c>
      <c r="B4519">
        <v>2016</v>
      </c>
      <c r="C4519" t="s">
        <v>118</v>
      </c>
      <c r="D4519" t="s">
        <v>120</v>
      </c>
      <c r="E4519">
        <v>12</v>
      </c>
      <c r="F4519" t="s">
        <v>152</v>
      </c>
      <c r="G4519">
        <v>43</v>
      </c>
      <c r="H4519">
        <v>16.344216807936402</v>
      </c>
      <c r="I4519" t="s">
        <v>100</v>
      </c>
    </row>
    <row r="4520" spans="1:9">
      <c r="A4520" t="str">
        <f t="shared" si="70"/>
        <v>C91-C952016AllSexNon-Maori12</v>
      </c>
      <c r="B4520">
        <v>2016</v>
      </c>
      <c r="C4520" t="s">
        <v>118</v>
      </c>
      <c r="D4520" t="s">
        <v>120</v>
      </c>
      <c r="E4520">
        <v>12</v>
      </c>
      <c r="F4520" t="s">
        <v>152</v>
      </c>
      <c r="G4520">
        <v>52</v>
      </c>
      <c r="H4520">
        <v>19.7650993956441</v>
      </c>
      <c r="I4520" t="s">
        <v>101</v>
      </c>
    </row>
    <row r="4521" spans="1:9">
      <c r="A4521" t="str">
        <f t="shared" si="70"/>
        <v>D45-D472016AllSexNon-Maori12</v>
      </c>
      <c r="B4521">
        <v>2016</v>
      </c>
      <c r="C4521" t="s">
        <v>118</v>
      </c>
      <c r="D4521" t="s">
        <v>120</v>
      </c>
      <c r="E4521">
        <v>12</v>
      </c>
      <c r="F4521" t="s">
        <v>152</v>
      </c>
      <c r="G4521">
        <v>30</v>
      </c>
      <c r="H4521">
        <v>11.4029419590254</v>
      </c>
      <c r="I4521" t="s">
        <v>142</v>
      </c>
    </row>
    <row r="4522" spans="1:9">
      <c r="A4522" t="str">
        <f t="shared" si="70"/>
        <v>C00-C142016AllSexNon-Maori13</v>
      </c>
      <c r="B4522">
        <v>2016</v>
      </c>
      <c r="C4522" t="s">
        <v>118</v>
      </c>
      <c r="D4522" t="s">
        <v>120</v>
      </c>
      <c r="E4522">
        <v>13</v>
      </c>
      <c r="F4522" t="s">
        <v>153</v>
      </c>
      <c r="G4522">
        <v>60</v>
      </c>
      <c r="H4522">
        <v>25.797575027947399</v>
      </c>
      <c r="I4522" t="s">
        <v>86</v>
      </c>
    </row>
    <row r="4523" spans="1:9">
      <c r="A4523" t="str">
        <f t="shared" si="70"/>
        <v>C152016AllSexNon-Maori13</v>
      </c>
      <c r="B4523">
        <v>2016</v>
      </c>
      <c r="C4523" t="s">
        <v>118</v>
      </c>
      <c r="D4523" t="s">
        <v>120</v>
      </c>
      <c r="E4523">
        <v>13</v>
      </c>
      <c r="F4523" t="s">
        <v>153</v>
      </c>
      <c r="G4523">
        <v>26</v>
      </c>
      <c r="H4523">
        <v>11.1789491787772</v>
      </c>
      <c r="I4523" t="s">
        <v>87</v>
      </c>
    </row>
    <row r="4524" spans="1:9">
      <c r="A4524" t="str">
        <f t="shared" si="70"/>
        <v>C162016AllSexNon-Maori13</v>
      </c>
      <c r="B4524">
        <v>2016</v>
      </c>
      <c r="C4524" t="s">
        <v>118</v>
      </c>
      <c r="D4524" t="s">
        <v>120</v>
      </c>
      <c r="E4524">
        <v>13</v>
      </c>
      <c r="F4524" t="s">
        <v>153</v>
      </c>
      <c r="G4524">
        <v>41</v>
      </c>
      <c r="H4524">
        <v>17.628342935764</v>
      </c>
      <c r="I4524" t="s">
        <v>88</v>
      </c>
    </row>
    <row r="4525" spans="1:9">
      <c r="A4525" t="str">
        <f t="shared" si="70"/>
        <v>C18-C212016AllSexNon-Maori13</v>
      </c>
      <c r="B4525">
        <v>2016</v>
      </c>
      <c r="C4525" t="s">
        <v>118</v>
      </c>
      <c r="D4525" t="s">
        <v>120</v>
      </c>
      <c r="E4525">
        <v>13</v>
      </c>
      <c r="F4525" t="s">
        <v>153</v>
      </c>
      <c r="G4525">
        <v>272</v>
      </c>
      <c r="H4525">
        <v>116.94900679336099</v>
      </c>
      <c r="I4525" t="s">
        <v>89</v>
      </c>
    </row>
    <row r="4526" spans="1:9">
      <c r="A4526" t="str">
        <f t="shared" si="70"/>
        <v>C222016AllSexNon-Maori13</v>
      </c>
      <c r="B4526">
        <v>2016</v>
      </c>
      <c r="C4526" t="s">
        <v>118</v>
      </c>
      <c r="D4526" t="s">
        <v>120</v>
      </c>
      <c r="E4526">
        <v>13</v>
      </c>
      <c r="F4526" t="s">
        <v>153</v>
      </c>
      <c r="G4526">
        <v>39</v>
      </c>
      <c r="H4526">
        <v>16.7684237681658</v>
      </c>
      <c r="I4526" t="s">
        <v>90</v>
      </c>
    </row>
    <row r="4527" spans="1:9">
      <c r="A4527" t="str">
        <f t="shared" si="70"/>
        <v>C252016AllSexNon-Maori13</v>
      </c>
      <c r="B4527">
        <v>2016</v>
      </c>
      <c r="C4527" t="s">
        <v>118</v>
      </c>
      <c r="D4527" t="s">
        <v>120</v>
      </c>
      <c r="E4527">
        <v>13</v>
      </c>
      <c r="F4527" t="s">
        <v>153</v>
      </c>
      <c r="G4527">
        <v>64</v>
      </c>
      <c r="H4527">
        <v>27.517413363143898</v>
      </c>
      <c r="I4527" t="s">
        <v>91</v>
      </c>
    </row>
    <row r="4528" spans="1:9">
      <c r="A4528" t="str">
        <f t="shared" si="70"/>
        <v>C33-C342016AllSexNon-Maori13</v>
      </c>
      <c r="B4528">
        <v>2016</v>
      </c>
      <c r="C4528" t="s">
        <v>118</v>
      </c>
      <c r="D4528" t="s">
        <v>120</v>
      </c>
      <c r="E4528">
        <v>13</v>
      </c>
      <c r="F4528" t="s">
        <v>153</v>
      </c>
      <c r="G4528">
        <v>178</v>
      </c>
      <c r="H4528">
        <v>76.532805916243902</v>
      </c>
      <c r="I4528" t="s">
        <v>92</v>
      </c>
    </row>
    <row r="4529" spans="1:9">
      <c r="A4529" t="str">
        <f t="shared" si="70"/>
        <v>C432016AllSexNon-Maori13</v>
      </c>
      <c r="B4529">
        <v>2016</v>
      </c>
      <c r="C4529" t="s">
        <v>118</v>
      </c>
      <c r="D4529" t="s">
        <v>120</v>
      </c>
      <c r="E4529">
        <v>13</v>
      </c>
      <c r="F4529" t="s">
        <v>153</v>
      </c>
      <c r="G4529">
        <v>299</v>
      </c>
      <c r="H4529">
        <v>128.557915555938</v>
      </c>
      <c r="I4529" t="s">
        <v>93</v>
      </c>
    </row>
    <row r="4530" spans="1:9">
      <c r="A4530" t="str">
        <f t="shared" si="70"/>
        <v>C502016AllSexNon-Maori13</v>
      </c>
      <c r="B4530">
        <v>2016</v>
      </c>
      <c r="C4530" t="s">
        <v>118</v>
      </c>
      <c r="D4530" t="s">
        <v>120</v>
      </c>
      <c r="E4530">
        <v>13</v>
      </c>
      <c r="F4530" t="s">
        <v>153</v>
      </c>
      <c r="G4530">
        <v>367</v>
      </c>
      <c r="H4530">
        <v>157.795167254278</v>
      </c>
      <c r="I4530" t="s">
        <v>102</v>
      </c>
    </row>
    <row r="4531" spans="1:9">
      <c r="A4531" t="str">
        <f t="shared" si="70"/>
        <v>C512016AllSexNon-Maori13</v>
      </c>
      <c r="B4531">
        <v>2016</v>
      </c>
      <c r="C4531" t="s">
        <v>118</v>
      </c>
      <c r="D4531" t="s">
        <v>120</v>
      </c>
      <c r="E4531">
        <v>13</v>
      </c>
      <c r="F4531" t="s">
        <v>153</v>
      </c>
      <c r="G4531">
        <v>2</v>
      </c>
      <c r="H4531">
        <v>0.85991916759824605</v>
      </c>
      <c r="I4531" t="s">
        <v>106</v>
      </c>
    </row>
    <row r="4532" spans="1:9">
      <c r="A4532" t="str">
        <f t="shared" si="70"/>
        <v>C532016AllSexNon-Maori13</v>
      </c>
      <c r="B4532">
        <v>2016</v>
      </c>
      <c r="C4532" t="s">
        <v>118</v>
      </c>
      <c r="D4532" t="s">
        <v>120</v>
      </c>
      <c r="E4532">
        <v>13</v>
      </c>
      <c r="F4532" t="s">
        <v>153</v>
      </c>
      <c r="G4532">
        <v>5</v>
      </c>
      <c r="H4532">
        <v>2.1497979189956098</v>
      </c>
      <c r="I4532" t="s">
        <v>103</v>
      </c>
    </row>
    <row r="4533" spans="1:9">
      <c r="A4533" t="str">
        <f t="shared" si="70"/>
        <v>C54-C552016AllSexNon-Maori13</v>
      </c>
      <c r="B4533">
        <v>2016</v>
      </c>
      <c r="C4533" t="s">
        <v>118</v>
      </c>
      <c r="D4533" t="s">
        <v>120</v>
      </c>
      <c r="E4533">
        <v>13</v>
      </c>
      <c r="F4533" t="s">
        <v>153</v>
      </c>
      <c r="G4533">
        <v>81</v>
      </c>
      <c r="H4533">
        <v>34.826726287729002</v>
      </c>
      <c r="I4533" t="s">
        <v>104</v>
      </c>
    </row>
    <row r="4534" spans="1:9">
      <c r="A4534" t="str">
        <f t="shared" si="70"/>
        <v>C56-C572016AllSexNon-Maori13</v>
      </c>
      <c r="B4534">
        <v>2016</v>
      </c>
      <c r="C4534" t="s">
        <v>118</v>
      </c>
      <c r="D4534" t="s">
        <v>120</v>
      </c>
      <c r="E4534">
        <v>13</v>
      </c>
      <c r="F4534" t="s">
        <v>153</v>
      </c>
      <c r="G4534">
        <v>30</v>
      </c>
      <c r="H4534">
        <v>12.8987875139737</v>
      </c>
      <c r="I4534" t="s">
        <v>105</v>
      </c>
    </row>
    <row r="4535" spans="1:9">
      <c r="A4535" t="str">
        <f t="shared" si="70"/>
        <v>C612016AllSexNon-Maori13</v>
      </c>
      <c r="B4535">
        <v>2016</v>
      </c>
      <c r="C4535" t="s">
        <v>118</v>
      </c>
      <c r="D4535" t="s">
        <v>120</v>
      </c>
      <c r="E4535">
        <v>13</v>
      </c>
      <c r="F4535" t="s">
        <v>153</v>
      </c>
      <c r="G4535">
        <v>533</v>
      </c>
      <c r="H4535">
        <v>229.16845816493301</v>
      </c>
      <c r="I4535" t="s">
        <v>107</v>
      </c>
    </row>
    <row r="4536" spans="1:9">
      <c r="A4536" t="str">
        <f t="shared" si="70"/>
        <v>C622016AllSexNon-Maori13</v>
      </c>
      <c r="B4536">
        <v>2016</v>
      </c>
      <c r="C4536" t="s">
        <v>118</v>
      </c>
      <c r="D4536" t="s">
        <v>120</v>
      </c>
      <c r="E4536">
        <v>13</v>
      </c>
      <c r="F4536" t="s">
        <v>153</v>
      </c>
      <c r="G4536">
        <v>4</v>
      </c>
      <c r="H4536">
        <v>1.7198383351964901</v>
      </c>
      <c r="I4536" t="s">
        <v>108</v>
      </c>
    </row>
    <row r="4537" spans="1:9">
      <c r="A4537" t="str">
        <f t="shared" si="70"/>
        <v>C64-C66, C682016AllSexNon-Maori13</v>
      </c>
      <c r="B4537">
        <v>2016</v>
      </c>
      <c r="C4537" t="s">
        <v>118</v>
      </c>
      <c r="D4537" t="s">
        <v>120</v>
      </c>
      <c r="E4537">
        <v>13</v>
      </c>
      <c r="F4537" t="s">
        <v>153</v>
      </c>
      <c r="G4537">
        <v>76</v>
      </c>
      <c r="H4537">
        <v>32.6769283687333</v>
      </c>
      <c r="I4537" t="s">
        <v>94</v>
      </c>
    </row>
    <row r="4538" spans="1:9">
      <c r="A4538" t="str">
        <f t="shared" si="70"/>
        <v>C672016AllSexNon-Maori13</v>
      </c>
      <c r="B4538">
        <v>2016</v>
      </c>
      <c r="C4538" t="s">
        <v>118</v>
      </c>
      <c r="D4538" t="s">
        <v>120</v>
      </c>
      <c r="E4538">
        <v>13</v>
      </c>
      <c r="F4538" t="s">
        <v>153</v>
      </c>
      <c r="G4538">
        <v>31</v>
      </c>
      <c r="H4538">
        <v>13.3287470977728</v>
      </c>
      <c r="I4538" t="s">
        <v>95</v>
      </c>
    </row>
    <row r="4539" spans="1:9">
      <c r="A4539" t="str">
        <f t="shared" si="70"/>
        <v>C712016AllSexNon-Maori13</v>
      </c>
      <c r="B4539">
        <v>2016</v>
      </c>
      <c r="C4539" t="s">
        <v>118</v>
      </c>
      <c r="D4539" t="s">
        <v>120</v>
      </c>
      <c r="E4539">
        <v>13</v>
      </c>
      <c r="F4539" t="s">
        <v>153</v>
      </c>
      <c r="G4539">
        <v>44</v>
      </c>
      <c r="H4539">
        <v>18.918221687161399</v>
      </c>
      <c r="I4539" t="s">
        <v>96</v>
      </c>
    </row>
    <row r="4540" spans="1:9">
      <c r="A4540" t="str">
        <f t="shared" si="70"/>
        <v>C732016AllSexNon-Maori13</v>
      </c>
      <c r="B4540">
        <v>2016</v>
      </c>
      <c r="C4540" t="s">
        <v>118</v>
      </c>
      <c r="D4540" t="s">
        <v>120</v>
      </c>
      <c r="E4540">
        <v>13</v>
      </c>
      <c r="F4540" t="s">
        <v>153</v>
      </c>
      <c r="G4540">
        <v>23</v>
      </c>
      <c r="H4540">
        <v>9.8890704273798296</v>
      </c>
      <c r="I4540" t="s">
        <v>97</v>
      </c>
    </row>
    <row r="4541" spans="1:9">
      <c r="A4541" t="str">
        <f t="shared" si="70"/>
        <v>C812016AllSexNon-Maori13</v>
      </c>
      <c r="B4541">
        <v>2016</v>
      </c>
      <c r="C4541" t="s">
        <v>118</v>
      </c>
      <c r="D4541" t="s">
        <v>120</v>
      </c>
      <c r="E4541">
        <v>13</v>
      </c>
      <c r="F4541" t="s">
        <v>153</v>
      </c>
      <c r="G4541">
        <v>3</v>
      </c>
      <c r="H4541">
        <v>1.28987875139737</v>
      </c>
      <c r="I4541" t="s">
        <v>98</v>
      </c>
    </row>
    <row r="4542" spans="1:9">
      <c r="A4542" t="str">
        <f t="shared" si="70"/>
        <v>C82-C86, C962016AllSexNon-Maori13</v>
      </c>
      <c r="B4542">
        <v>2016</v>
      </c>
      <c r="C4542" t="s">
        <v>118</v>
      </c>
      <c r="D4542" t="s">
        <v>120</v>
      </c>
      <c r="E4542">
        <v>13</v>
      </c>
      <c r="F4542" t="s">
        <v>153</v>
      </c>
      <c r="G4542">
        <v>85</v>
      </c>
      <c r="H4542">
        <v>36.546564622925402</v>
      </c>
      <c r="I4542" t="s">
        <v>99</v>
      </c>
    </row>
    <row r="4543" spans="1:9">
      <c r="A4543" t="str">
        <f t="shared" si="70"/>
        <v>C902016AllSexNon-Maori13</v>
      </c>
      <c r="B4543">
        <v>2016</v>
      </c>
      <c r="C4543" t="s">
        <v>118</v>
      </c>
      <c r="D4543" t="s">
        <v>120</v>
      </c>
      <c r="E4543">
        <v>13</v>
      </c>
      <c r="F4543" t="s">
        <v>153</v>
      </c>
      <c r="G4543">
        <v>36</v>
      </c>
      <c r="H4543">
        <v>15.4785450167684</v>
      </c>
      <c r="I4543" t="s">
        <v>100</v>
      </c>
    </row>
    <row r="4544" spans="1:9">
      <c r="A4544" t="str">
        <f t="shared" si="70"/>
        <v>C91-C952016AllSexNon-Maori13</v>
      </c>
      <c r="B4544">
        <v>2016</v>
      </c>
      <c r="C4544" t="s">
        <v>118</v>
      </c>
      <c r="D4544" t="s">
        <v>120</v>
      </c>
      <c r="E4544">
        <v>13</v>
      </c>
      <c r="F4544" t="s">
        <v>153</v>
      </c>
      <c r="G4544">
        <v>72</v>
      </c>
      <c r="H4544">
        <v>30.9570900335369</v>
      </c>
      <c r="I4544" t="s">
        <v>101</v>
      </c>
    </row>
    <row r="4545" spans="1:9">
      <c r="A4545" t="str">
        <f t="shared" si="70"/>
        <v>D45-D472016AllSexNon-Maori13</v>
      </c>
      <c r="B4545">
        <v>2016</v>
      </c>
      <c r="C4545" t="s">
        <v>118</v>
      </c>
      <c r="D4545" t="s">
        <v>120</v>
      </c>
      <c r="E4545">
        <v>13</v>
      </c>
      <c r="F4545" t="s">
        <v>153</v>
      </c>
      <c r="G4545">
        <v>16</v>
      </c>
      <c r="H4545">
        <v>6.8793533407859702</v>
      </c>
      <c r="I4545" t="s">
        <v>142</v>
      </c>
    </row>
    <row r="4546" spans="1:9">
      <c r="A4546" t="str">
        <f t="shared" si="70"/>
        <v>C00-C142016AllSexNon-Maori14</v>
      </c>
      <c r="B4546">
        <v>2016</v>
      </c>
      <c r="C4546" t="s">
        <v>118</v>
      </c>
      <c r="D4546" t="s">
        <v>120</v>
      </c>
      <c r="E4546">
        <v>14</v>
      </c>
      <c r="F4546" t="s">
        <v>154</v>
      </c>
      <c r="G4546">
        <v>83</v>
      </c>
      <c r="H4546">
        <v>38.615427561179899</v>
      </c>
      <c r="I4546" t="s">
        <v>86</v>
      </c>
    </row>
    <row r="4547" spans="1:9">
      <c r="A4547" t="str">
        <f t="shared" ref="A4547:A4610" si="71">I4547&amp;B4547&amp;C4547&amp;D4547&amp;E4547</f>
        <v>C152016AllSexNon-Maori14</v>
      </c>
      <c r="B4547">
        <v>2016</v>
      </c>
      <c r="C4547" t="s">
        <v>118</v>
      </c>
      <c r="D4547" t="s">
        <v>120</v>
      </c>
      <c r="E4547">
        <v>14</v>
      </c>
      <c r="F4547" t="s">
        <v>154</v>
      </c>
      <c r="G4547">
        <v>47</v>
      </c>
      <c r="H4547">
        <v>21.866567414162098</v>
      </c>
      <c r="I4547" t="s">
        <v>87</v>
      </c>
    </row>
    <row r="4548" spans="1:9">
      <c r="A4548" t="str">
        <f t="shared" si="71"/>
        <v>C162016AllSexNon-Maori14</v>
      </c>
      <c r="B4548">
        <v>2016</v>
      </c>
      <c r="C4548" t="s">
        <v>118</v>
      </c>
      <c r="D4548" t="s">
        <v>120</v>
      </c>
      <c r="E4548">
        <v>14</v>
      </c>
      <c r="F4548" t="s">
        <v>154</v>
      </c>
      <c r="G4548">
        <v>37</v>
      </c>
      <c r="H4548">
        <v>17.214106262212699</v>
      </c>
      <c r="I4548" t="s">
        <v>88</v>
      </c>
    </row>
    <row r="4549" spans="1:9">
      <c r="A4549" t="str">
        <f t="shared" si="71"/>
        <v>C18-C212016AllSexNon-Maori14</v>
      </c>
      <c r="B4549">
        <v>2016</v>
      </c>
      <c r="C4549" t="s">
        <v>118</v>
      </c>
      <c r="D4549" t="s">
        <v>120</v>
      </c>
      <c r="E4549">
        <v>14</v>
      </c>
      <c r="F4549" t="s">
        <v>154</v>
      </c>
      <c r="G4549">
        <v>358</v>
      </c>
      <c r="H4549">
        <v>166.558109239788</v>
      </c>
      <c r="I4549" t="s">
        <v>89</v>
      </c>
    </row>
    <row r="4550" spans="1:9">
      <c r="A4550" t="str">
        <f t="shared" si="71"/>
        <v>C222016AllSexNon-Maori14</v>
      </c>
      <c r="B4550">
        <v>2016</v>
      </c>
      <c r="C4550" t="s">
        <v>118</v>
      </c>
      <c r="D4550" t="s">
        <v>120</v>
      </c>
      <c r="E4550">
        <v>14</v>
      </c>
      <c r="F4550" t="s">
        <v>154</v>
      </c>
      <c r="G4550">
        <v>42</v>
      </c>
      <c r="H4550">
        <v>19.5403368381874</v>
      </c>
      <c r="I4550" t="s">
        <v>90</v>
      </c>
    </row>
    <row r="4551" spans="1:9">
      <c r="A4551" t="str">
        <f t="shared" si="71"/>
        <v>C252016AllSexNon-Maori14</v>
      </c>
      <c r="B4551">
        <v>2016</v>
      </c>
      <c r="C4551" t="s">
        <v>118</v>
      </c>
      <c r="D4551" t="s">
        <v>120</v>
      </c>
      <c r="E4551">
        <v>14</v>
      </c>
      <c r="F4551" t="s">
        <v>154</v>
      </c>
      <c r="G4551">
        <v>66</v>
      </c>
      <c r="H4551">
        <v>30.7062436028659</v>
      </c>
      <c r="I4551" t="s">
        <v>91</v>
      </c>
    </row>
    <row r="4552" spans="1:9">
      <c r="A4552" t="str">
        <f t="shared" si="71"/>
        <v>C33-C342016AllSexNon-Maori14</v>
      </c>
      <c r="B4552">
        <v>2016</v>
      </c>
      <c r="C4552" t="s">
        <v>118</v>
      </c>
      <c r="D4552" t="s">
        <v>120</v>
      </c>
      <c r="E4552">
        <v>14</v>
      </c>
      <c r="F4552" t="s">
        <v>154</v>
      </c>
      <c r="G4552">
        <v>311</v>
      </c>
      <c r="H4552">
        <v>144.69154182562599</v>
      </c>
      <c r="I4552" t="s">
        <v>92</v>
      </c>
    </row>
    <row r="4553" spans="1:9">
      <c r="A4553" t="str">
        <f t="shared" si="71"/>
        <v>C432016AllSexNon-Maori14</v>
      </c>
      <c r="B4553">
        <v>2016</v>
      </c>
      <c r="C4553" t="s">
        <v>118</v>
      </c>
      <c r="D4553" t="s">
        <v>120</v>
      </c>
      <c r="E4553">
        <v>14</v>
      </c>
      <c r="F4553" t="s">
        <v>154</v>
      </c>
      <c r="G4553">
        <v>317</v>
      </c>
      <c r="H4553">
        <v>147.483018516795</v>
      </c>
      <c r="I4553" t="s">
        <v>93</v>
      </c>
    </row>
    <row r="4554" spans="1:9">
      <c r="A4554" t="str">
        <f t="shared" si="71"/>
        <v>C502016AllSexNon-Maori14</v>
      </c>
      <c r="B4554">
        <v>2016</v>
      </c>
      <c r="C4554" t="s">
        <v>118</v>
      </c>
      <c r="D4554" t="s">
        <v>120</v>
      </c>
      <c r="E4554">
        <v>14</v>
      </c>
      <c r="F4554" t="s">
        <v>154</v>
      </c>
      <c r="G4554">
        <v>400</v>
      </c>
      <c r="H4554">
        <v>186.09844607797501</v>
      </c>
      <c r="I4554" t="s">
        <v>102</v>
      </c>
    </row>
    <row r="4555" spans="1:9">
      <c r="A4555" t="str">
        <f t="shared" si="71"/>
        <v>C512016AllSexNon-Maori14</v>
      </c>
      <c r="B4555">
        <v>2016</v>
      </c>
      <c r="C4555" t="s">
        <v>118</v>
      </c>
      <c r="D4555" t="s">
        <v>120</v>
      </c>
      <c r="E4555">
        <v>14</v>
      </c>
      <c r="F4555" t="s">
        <v>154</v>
      </c>
      <c r="G4555">
        <v>7</v>
      </c>
      <c r="H4555">
        <v>3.2567228063645701</v>
      </c>
      <c r="I4555" t="s">
        <v>106</v>
      </c>
    </row>
    <row r="4556" spans="1:9">
      <c r="A4556" t="str">
        <f t="shared" si="71"/>
        <v>C532016AllSexNon-Maori14</v>
      </c>
      <c r="B4556">
        <v>2016</v>
      </c>
      <c r="C4556" t="s">
        <v>118</v>
      </c>
      <c r="D4556" t="s">
        <v>120</v>
      </c>
      <c r="E4556">
        <v>14</v>
      </c>
      <c r="F4556" t="s">
        <v>154</v>
      </c>
      <c r="G4556">
        <v>12</v>
      </c>
      <c r="H4556">
        <v>5.5829533823392596</v>
      </c>
      <c r="I4556" t="s">
        <v>103</v>
      </c>
    </row>
    <row r="4557" spans="1:9">
      <c r="A4557" t="str">
        <f t="shared" si="71"/>
        <v>C54-C552016AllSexNon-Maori14</v>
      </c>
      <c r="B4557">
        <v>2016</v>
      </c>
      <c r="C4557" t="s">
        <v>118</v>
      </c>
      <c r="D4557" t="s">
        <v>120</v>
      </c>
      <c r="E4557">
        <v>14</v>
      </c>
      <c r="F4557" t="s">
        <v>154</v>
      </c>
      <c r="G4557">
        <v>81</v>
      </c>
      <c r="H4557">
        <v>37.684935330789997</v>
      </c>
      <c r="I4557" t="s">
        <v>104</v>
      </c>
    </row>
    <row r="4558" spans="1:9">
      <c r="A4558" t="str">
        <f t="shared" si="71"/>
        <v>C56-C572016AllSexNon-Maori14</v>
      </c>
      <c r="B4558">
        <v>2016</v>
      </c>
      <c r="C4558" t="s">
        <v>118</v>
      </c>
      <c r="D4558" t="s">
        <v>120</v>
      </c>
      <c r="E4558">
        <v>14</v>
      </c>
      <c r="F4558" t="s">
        <v>154</v>
      </c>
      <c r="G4558">
        <v>46</v>
      </c>
      <c r="H4558">
        <v>21.401321298967201</v>
      </c>
      <c r="I4558" t="s">
        <v>105</v>
      </c>
    </row>
    <row r="4559" spans="1:9">
      <c r="A4559" t="str">
        <f t="shared" si="71"/>
        <v>C612016AllSexNon-Maori14</v>
      </c>
      <c r="B4559">
        <v>2016</v>
      </c>
      <c r="C4559" t="s">
        <v>118</v>
      </c>
      <c r="D4559" t="s">
        <v>120</v>
      </c>
      <c r="E4559">
        <v>14</v>
      </c>
      <c r="F4559" t="s">
        <v>154</v>
      </c>
      <c r="G4559">
        <v>878</v>
      </c>
      <c r="H4559">
        <v>408.48608914115601</v>
      </c>
      <c r="I4559" t="s">
        <v>107</v>
      </c>
    </row>
    <row r="4560" spans="1:9">
      <c r="A4560" t="str">
        <f t="shared" si="71"/>
        <v>C622016AllSexNon-Maori14</v>
      </c>
      <c r="B4560">
        <v>2016</v>
      </c>
      <c r="C4560" t="s">
        <v>118</v>
      </c>
      <c r="D4560" t="s">
        <v>120</v>
      </c>
      <c r="E4560">
        <v>14</v>
      </c>
      <c r="F4560" t="s">
        <v>154</v>
      </c>
      <c r="G4560">
        <v>2</v>
      </c>
      <c r="H4560">
        <v>0.93049223038987605</v>
      </c>
      <c r="I4560" t="s">
        <v>108</v>
      </c>
    </row>
    <row r="4561" spans="1:9">
      <c r="A4561" t="str">
        <f t="shared" si="71"/>
        <v>C64-C66, C682016AllSexNon-Maori14</v>
      </c>
      <c r="B4561">
        <v>2016</v>
      </c>
      <c r="C4561" t="s">
        <v>118</v>
      </c>
      <c r="D4561" t="s">
        <v>120</v>
      </c>
      <c r="E4561">
        <v>14</v>
      </c>
      <c r="F4561" t="s">
        <v>154</v>
      </c>
      <c r="G4561">
        <v>84</v>
      </c>
      <c r="H4561">
        <v>39.080673676374801</v>
      </c>
      <c r="I4561" t="s">
        <v>94</v>
      </c>
    </row>
    <row r="4562" spans="1:9">
      <c r="A4562" t="str">
        <f t="shared" si="71"/>
        <v>C672016AllSexNon-Maori14</v>
      </c>
      <c r="B4562">
        <v>2016</v>
      </c>
      <c r="C4562" t="s">
        <v>118</v>
      </c>
      <c r="D4562" t="s">
        <v>120</v>
      </c>
      <c r="E4562">
        <v>14</v>
      </c>
      <c r="F4562" t="s">
        <v>154</v>
      </c>
      <c r="G4562">
        <v>68</v>
      </c>
      <c r="H4562">
        <v>31.636735833255798</v>
      </c>
      <c r="I4562" t="s">
        <v>95</v>
      </c>
    </row>
    <row r="4563" spans="1:9">
      <c r="A4563" t="str">
        <f t="shared" si="71"/>
        <v>C712016AllSexNon-Maori14</v>
      </c>
      <c r="B4563">
        <v>2016</v>
      </c>
      <c r="C4563" t="s">
        <v>118</v>
      </c>
      <c r="D4563" t="s">
        <v>120</v>
      </c>
      <c r="E4563">
        <v>14</v>
      </c>
      <c r="F4563" t="s">
        <v>154</v>
      </c>
      <c r="G4563">
        <v>43</v>
      </c>
      <c r="H4563">
        <v>20.005582953382302</v>
      </c>
      <c r="I4563" t="s">
        <v>96</v>
      </c>
    </row>
    <row r="4564" spans="1:9">
      <c r="A4564" t="str">
        <f t="shared" si="71"/>
        <v>C732016AllSexNon-Maori14</v>
      </c>
      <c r="B4564">
        <v>2016</v>
      </c>
      <c r="C4564" t="s">
        <v>118</v>
      </c>
      <c r="D4564" t="s">
        <v>120</v>
      </c>
      <c r="E4564">
        <v>14</v>
      </c>
      <c r="F4564" t="s">
        <v>154</v>
      </c>
      <c r="G4564">
        <v>34</v>
      </c>
      <c r="H4564">
        <v>15.818367916627899</v>
      </c>
      <c r="I4564" t="s">
        <v>97</v>
      </c>
    </row>
    <row r="4565" spans="1:9">
      <c r="A4565" t="str">
        <f t="shared" si="71"/>
        <v>C812016AllSexNon-Maori14</v>
      </c>
      <c r="B4565">
        <v>2016</v>
      </c>
      <c r="C4565" t="s">
        <v>118</v>
      </c>
      <c r="D4565" t="s">
        <v>120</v>
      </c>
      <c r="E4565">
        <v>14</v>
      </c>
      <c r="F4565" t="s">
        <v>154</v>
      </c>
      <c r="G4565">
        <v>5</v>
      </c>
      <c r="H4565">
        <v>2.32623057597469</v>
      </c>
      <c r="I4565" t="s">
        <v>98</v>
      </c>
    </row>
    <row r="4566" spans="1:9">
      <c r="A4566" t="str">
        <f t="shared" si="71"/>
        <v>C82-C86, C962016AllSexNon-Maori14</v>
      </c>
      <c r="B4566">
        <v>2016</v>
      </c>
      <c r="C4566" t="s">
        <v>118</v>
      </c>
      <c r="D4566" t="s">
        <v>120</v>
      </c>
      <c r="E4566">
        <v>14</v>
      </c>
      <c r="F4566" t="s">
        <v>154</v>
      </c>
      <c r="G4566">
        <v>123</v>
      </c>
      <c r="H4566">
        <v>57.225272168977398</v>
      </c>
      <c r="I4566" t="s">
        <v>99</v>
      </c>
    </row>
    <row r="4567" spans="1:9">
      <c r="A4567" t="str">
        <f t="shared" si="71"/>
        <v>C902016AllSexNon-Maori14</v>
      </c>
      <c r="B4567">
        <v>2016</v>
      </c>
      <c r="C4567" t="s">
        <v>118</v>
      </c>
      <c r="D4567" t="s">
        <v>120</v>
      </c>
      <c r="E4567">
        <v>14</v>
      </c>
      <c r="F4567" t="s">
        <v>154</v>
      </c>
      <c r="G4567">
        <v>50</v>
      </c>
      <c r="H4567">
        <v>23.262305759746901</v>
      </c>
      <c r="I4567" t="s">
        <v>100</v>
      </c>
    </row>
    <row r="4568" spans="1:9">
      <c r="A4568" t="str">
        <f t="shared" si="71"/>
        <v>C91-C952016AllSexNon-Maori14</v>
      </c>
      <c r="B4568">
        <v>2016</v>
      </c>
      <c r="C4568" t="s">
        <v>118</v>
      </c>
      <c r="D4568" t="s">
        <v>120</v>
      </c>
      <c r="E4568">
        <v>14</v>
      </c>
      <c r="F4568" t="s">
        <v>154</v>
      </c>
      <c r="G4568">
        <v>83</v>
      </c>
      <c r="H4568">
        <v>38.615427561179899</v>
      </c>
      <c r="I4568" t="s">
        <v>101</v>
      </c>
    </row>
    <row r="4569" spans="1:9">
      <c r="A4569" t="str">
        <f t="shared" si="71"/>
        <v>D45-D472016AllSexNon-Maori14</v>
      </c>
      <c r="B4569">
        <v>2016</v>
      </c>
      <c r="C4569" t="s">
        <v>118</v>
      </c>
      <c r="D4569" t="s">
        <v>120</v>
      </c>
      <c r="E4569">
        <v>14</v>
      </c>
      <c r="F4569" t="s">
        <v>154</v>
      </c>
      <c r="G4569">
        <v>39</v>
      </c>
      <c r="H4569">
        <v>18.144598492602601</v>
      </c>
      <c r="I4569" t="s">
        <v>142</v>
      </c>
    </row>
    <row r="4570" spans="1:9">
      <c r="A4570" t="str">
        <f t="shared" si="71"/>
        <v>C00-C142016AllSexNon-Maori15</v>
      </c>
      <c r="B4570">
        <v>2016</v>
      </c>
      <c r="C4570" t="s">
        <v>118</v>
      </c>
      <c r="D4570" t="s">
        <v>120</v>
      </c>
      <c r="E4570">
        <v>15</v>
      </c>
      <c r="F4570" t="s">
        <v>155</v>
      </c>
      <c r="G4570">
        <v>42</v>
      </c>
      <c r="H4570">
        <v>26.378595653812301</v>
      </c>
      <c r="I4570" t="s">
        <v>86</v>
      </c>
    </row>
    <row r="4571" spans="1:9">
      <c r="A4571" t="str">
        <f t="shared" si="71"/>
        <v>C152016AllSexNon-Maori15</v>
      </c>
      <c r="B4571">
        <v>2016</v>
      </c>
      <c r="C4571" t="s">
        <v>118</v>
      </c>
      <c r="D4571" t="s">
        <v>120</v>
      </c>
      <c r="E4571">
        <v>15</v>
      </c>
      <c r="F4571" t="s">
        <v>155</v>
      </c>
      <c r="G4571">
        <v>35</v>
      </c>
      <c r="H4571">
        <v>21.982163044843599</v>
      </c>
      <c r="I4571" t="s">
        <v>87</v>
      </c>
    </row>
    <row r="4572" spans="1:9">
      <c r="A4572" t="str">
        <f t="shared" si="71"/>
        <v>C162016AllSexNon-Maori15</v>
      </c>
      <c r="B4572">
        <v>2016</v>
      </c>
      <c r="C4572" t="s">
        <v>118</v>
      </c>
      <c r="D4572" t="s">
        <v>120</v>
      </c>
      <c r="E4572">
        <v>15</v>
      </c>
      <c r="F4572" t="s">
        <v>155</v>
      </c>
      <c r="G4572">
        <v>48</v>
      </c>
      <c r="H4572">
        <v>30.146966461499801</v>
      </c>
      <c r="I4572" t="s">
        <v>88</v>
      </c>
    </row>
    <row r="4573" spans="1:9">
      <c r="A4573" t="str">
        <f t="shared" si="71"/>
        <v>C18-C212016AllSexNon-Maori15</v>
      </c>
      <c r="B4573">
        <v>2016</v>
      </c>
      <c r="C4573" t="s">
        <v>118</v>
      </c>
      <c r="D4573" t="s">
        <v>120</v>
      </c>
      <c r="E4573">
        <v>15</v>
      </c>
      <c r="F4573" t="s">
        <v>155</v>
      </c>
      <c r="G4573">
        <v>451</v>
      </c>
      <c r="H4573">
        <v>283.25587237784202</v>
      </c>
      <c r="I4573" t="s">
        <v>89</v>
      </c>
    </row>
    <row r="4574" spans="1:9">
      <c r="A4574" t="str">
        <f t="shared" si="71"/>
        <v>C222016AllSexNon-Maori15</v>
      </c>
      <c r="B4574">
        <v>2016</v>
      </c>
      <c r="C4574" t="s">
        <v>118</v>
      </c>
      <c r="D4574" t="s">
        <v>120</v>
      </c>
      <c r="E4574">
        <v>15</v>
      </c>
      <c r="F4574" t="s">
        <v>155</v>
      </c>
      <c r="G4574">
        <v>31</v>
      </c>
      <c r="H4574">
        <v>19.469915839718599</v>
      </c>
      <c r="I4574" t="s">
        <v>90</v>
      </c>
    </row>
    <row r="4575" spans="1:9">
      <c r="A4575" t="str">
        <f t="shared" si="71"/>
        <v>C252016AllSexNon-Maori15</v>
      </c>
      <c r="B4575">
        <v>2016</v>
      </c>
      <c r="C4575" t="s">
        <v>118</v>
      </c>
      <c r="D4575" t="s">
        <v>120</v>
      </c>
      <c r="E4575">
        <v>15</v>
      </c>
      <c r="F4575" t="s">
        <v>155</v>
      </c>
      <c r="G4575">
        <v>84</v>
      </c>
      <c r="H4575">
        <v>52.757191307624701</v>
      </c>
      <c r="I4575" t="s">
        <v>91</v>
      </c>
    </row>
    <row r="4576" spans="1:9">
      <c r="A4576" t="str">
        <f t="shared" si="71"/>
        <v>C33-C342016AllSexNon-Maori15</v>
      </c>
      <c r="B4576">
        <v>2016</v>
      </c>
      <c r="C4576" t="s">
        <v>118</v>
      </c>
      <c r="D4576" t="s">
        <v>120</v>
      </c>
      <c r="E4576">
        <v>15</v>
      </c>
      <c r="F4576" t="s">
        <v>155</v>
      </c>
      <c r="G4576">
        <v>350</v>
      </c>
      <c r="H4576">
        <v>219.821630448436</v>
      </c>
      <c r="I4576" t="s">
        <v>92</v>
      </c>
    </row>
    <row r="4577" spans="1:9">
      <c r="A4577" t="str">
        <f t="shared" si="71"/>
        <v>C432016AllSexNon-Maori15</v>
      </c>
      <c r="B4577">
        <v>2016</v>
      </c>
      <c r="C4577" t="s">
        <v>118</v>
      </c>
      <c r="D4577" t="s">
        <v>120</v>
      </c>
      <c r="E4577">
        <v>15</v>
      </c>
      <c r="F4577" t="s">
        <v>155</v>
      </c>
      <c r="G4577">
        <v>333</v>
      </c>
      <c r="H4577">
        <v>209.14457982665499</v>
      </c>
      <c r="I4577" t="s">
        <v>93</v>
      </c>
    </row>
    <row r="4578" spans="1:9">
      <c r="A4578" t="str">
        <f t="shared" si="71"/>
        <v>C502016AllSexNon-Maori15</v>
      </c>
      <c r="B4578">
        <v>2016</v>
      </c>
      <c r="C4578" t="s">
        <v>118</v>
      </c>
      <c r="D4578" t="s">
        <v>120</v>
      </c>
      <c r="E4578">
        <v>15</v>
      </c>
      <c r="F4578" t="s">
        <v>155</v>
      </c>
      <c r="G4578">
        <v>200</v>
      </c>
      <c r="H4578">
        <v>125.612360256249</v>
      </c>
      <c r="I4578" t="s">
        <v>102</v>
      </c>
    </row>
    <row r="4579" spans="1:9">
      <c r="A4579" t="str">
        <f t="shared" si="71"/>
        <v>C512016AllSexNon-Maori15</v>
      </c>
      <c r="B4579">
        <v>2016</v>
      </c>
      <c r="C4579" t="s">
        <v>118</v>
      </c>
      <c r="D4579" t="s">
        <v>120</v>
      </c>
      <c r="E4579">
        <v>15</v>
      </c>
      <c r="F4579" t="s">
        <v>155</v>
      </c>
      <c r="G4579">
        <v>6</v>
      </c>
      <c r="H4579">
        <v>3.76837080768748</v>
      </c>
      <c r="I4579" t="s">
        <v>106</v>
      </c>
    </row>
    <row r="4580" spans="1:9">
      <c r="A4580" t="str">
        <f t="shared" si="71"/>
        <v>C532016AllSexNon-Maori15</v>
      </c>
      <c r="B4580">
        <v>2016</v>
      </c>
      <c r="C4580" t="s">
        <v>118</v>
      </c>
      <c r="D4580" t="s">
        <v>120</v>
      </c>
      <c r="E4580">
        <v>15</v>
      </c>
      <c r="F4580" t="s">
        <v>155</v>
      </c>
      <c r="G4580">
        <v>4</v>
      </c>
      <c r="H4580">
        <v>2.51224720512498</v>
      </c>
      <c r="I4580" t="s">
        <v>103</v>
      </c>
    </row>
    <row r="4581" spans="1:9">
      <c r="A4581" t="str">
        <f t="shared" si="71"/>
        <v>C54-C552016AllSexNon-Maori15</v>
      </c>
      <c r="B4581">
        <v>2016</v>
      </c>
      <c r="C4581" t="s">
        <v>118</v>
      </c>
      <c r="D4581" t="s">
        <v>120</v>
      </c>
      <c r="E4581">
        <v>15</v>
      </c>
      <c r="F4581" t="s">
        <v>155</v>
      </c>
      <c r="G4581">
        <v>56</v>
      </c>
      <c r="H4581">
        <v>35.171460871749801</v>
      </c>
      <c r="I4581" t="s">
        <v>104</v>
      </c>
    </row>
    <row r="4582" spans="1:9">
      <c r="A4582" t="str">
        <f t="shared" si="71"/>
        <v>C56-C572016AllSexNon-Maori15</v>
      </c>
      <c r="B4582">
        <v>2016</v>
      </c>
      <c r="C4582" t="s">
        <v>118</v>
      </c>
      <c r="D4582" t="s">
        <v>120</v>
      </c>
      <c r="E4582">
        <v>15</v>
      </c>
      <c r="F4582" t="s">
        <v>155</v>
      </c>
      <c r="G4582">
        <v>40</v>
      </c>
      <c r="H4582">
        <v>25.122472051249801</v>
      </c>
      <c r="I4582" t="s">
        <v>105</v>
      </c>
    </row>
    <row r="4583" spans="1:9">
      <c r="A4583" t="str">
        <f t="shared" si="71"/>
        <v>C612016AllSexNon-Maori15</v>
      </c>
      <c r="B4583">
        <v>2016</v>
      </c>
      <c r="C4583" t="s">
        <v>118</v>
      </c>
      <c r="D4583" t="s">
        <v>120</v>
      </c>
      <c r="E4583">
        <v>15</v>
      </c>
      <c r="F4583" t="s">
        <v>155</v>
      </c>
      <c r="G4583">
        <v>534</v>
      </c>
      <c r="H4583">
        <v>335.38500188418499</v>
      </c>
      <c r="I4583" t="s">
        <v>107</v>
      </c>
    </row>
    <row r="4584" spans="1:9">
      <c r="A4584" t="str">
        <f t="shared" si="71"/>
        <v>C622016AllSexNon-Maori15</v>
      </c>
      <c r="B4584">
        <v>2016</v>
      </c>
      <c r="C4584" t="s">
        <v>118</v>
      </c>
      <c r="D4584" t="s">
        <v>120</v>
      </c>
      <c r="E4584">
        <v>15</v>
      </c>
      <c r="F4584" t="s">
        <v>155</v>
      </c>
      <c r="G4584">
        <v>3</v>
      </c>
      <c r="H4584">
        <v>1.88418540384374</v>
      </c>
      <c r="I4584" t="s">
        <v>108</v>
      </c>
    </row>
    <row r="4585" spans="1:9">
      <c r="A4585" t="str">
        <f t="shared" si="71"/>
        <v>C64-C66, C682016AllSexNon-Maori15</v>
      </c>
      <c r="B4585">
        <v>2016</v>
      </c>
      <c r="C4585" t="s">
        <v>118</v>
      </c>
      <c r="D4585" t="s">
        <v>120</v>
      </c>
      <c r="E4585">
        <v>15</v>
      </c>
      <c r="F4585" t="s">
        <v>155</v>
      </c>
      <c r="G4585">
        <v>91</v>
      </c>
      <c r="H4585">
        <v>57.153623916593403</v>
      </c>
      <c r="I4585" t="s">
        <v>94</v>
      </c>
    </row>
    <row r="4586" spans="1:9">
      <c r="A4586" t="str">
        <f t="shared" si="71"/>
        <v>C672016AllSexNon-Maori15</v>
      </c>
      <c r="B4586">
        <v>2016</v>
      </c>
      <c r="C4586" t="s">
        <v>118</v>
      </c>
      <c r="D4586" t="s">
        <v>120</v>
      </c>
      <c r="E4586">
        <v>15</v>
      </c>
      <c r="F4586" t="s">
        <v>155</v>
      </c>
      <c r="G4586">
        <v>59</v>
      </c>
      <c r="H4586">
        <v>37.055646275593503</v>
      </c>
      <c r="I4586" t="s">
        <v>95</v>
      </c>
    </row>
    <row r="4587" spans="1:9">
      <c r="A4587" t="str">
        <f t="shared" si="71"/>
        <v>C712016AllSexNon-Maori15</v>
      </c>
      <c r="B4587">
        <v>2016</v>
      </c>
      <c r="C4587" t="s">
        <v>118</v>
      </c>
      <c r="D4587" t="s">
        <v>120</v>
      </c>
      <c r="E4587">
        <v>15</v>
      </c>
      <c r="F4587" t="s">
        <v>155</v>
      </c>
      <c r="G4587">
        <v>28</v>
      </c>
      <c r="H4587">
        <v>17.5857304358749</v>
      </c>
      <c r="I4587" t="s">
        <v>96</v>
      </c>
    </row>
    <row r="4588" spans="1:9">
      <c r="A4588" t="str">
        <f t="shared" si="71"/>
        <v>C732016AllSexNon-Maori15</v>
      </c>
      <c r="B4588">
        <v>2016</v>
      </c>
      <c r="C4588" t="s">
        <v>118</v>
      </c>
      <c r="D4588" t="s">
        <v>120</v>
      </c>
      <c r="E4588">
        <v>15</v>
      </c>
      <c r="F4588" t="s">
        <v>155</v>
      </c>
      <c r="G4588">
        <v>21</v>
      </c>
      <c r="H4588">
        <v>13.1892978269062</v>
      </c>
      <c r="I4588" t="s">
        <v>97</v>
      </c>
    </row>
    <row r="4589" spans="1:9">
      <c r="A4589" t="str">
        <f t="shared" si="71"/>
        <v>C812016AllSexNon-Maori15</v>
      </c>
      <c r="B4589">
        <v>2016</v>
      </c>
      <c r="C4589" t="s">
        <v>118</v>
      </c>
      <c r="D4589" t="s">
        <v>120</v>
      </c>
      <c r="E4589">
        <v>15</v>
      </c>
      <c r="F4589" t="s">
        <v>155</v>
      </c>
      <c r="G4589">
        <v>5</v>
      </c>
      <c r="H4589">
        <v>3.14030900640623</v>
      </c>
      <c r="I4589" t="s">
        <v>98</v>
      </c>
    </row>
    <row r="4590" spans="1:9">
      <c r="A4590" t="str">
        <f t="shared" si="71"/>
        <v>C82-C86, C962016AllSexNon-Maori15</v>
      </c>
      <c r="B4590">
        <v>2016</v>
      </c>
      <c r="C4590" t="s">
        <v>118</v>
      </c>
      <c r="D4590" t="s">
        <v>120</v>
      </c>
      <c r="E4590">
        <v>15</v>
      </c>
      <c r="F4590" t="s">
        <v>155</v>
      </c>
      <c r="G4590">
        <v>123</v>
      </c>
      <c r="H4590">
        <v>77.251601557593304</v>
      </c>
      <c r="I4590" t="s">
        <v>99</v>
      </c>
    </row>
    <row r="4591" spans="1:9">
      <c r="A4591" t="str">
        <f t="shared" si="71"/>
        <v>C902016AllSexNon-Maori15</v>
      </c>
      <c r="B4591">
        <v>2016</v>
      </c>
      <c r="C4591" t="s">
        <v>118</v>
      </c>
      <c r="D4591" t="s">
        <v>120</v>
      </c>
      <c r="E4591">
        <v>15</v>
      </c>
      <c r="F4591" t="s">
        <v>155</v>
      </c>
      <c r="G4591">
        <v>45</v>
      </c>
      <c r="H4591">
        <v>28.262781057656099</v>
      </c>
      <c r="I4591" t="s">
        <v>100</v>
      </c>
    </row>
    <row r="4592" spans="1:9">
      <c r="A4592" t="str">
        <f t="shared" si="71"/>
        <v>C91-C952016AllSexNon-Maori15</v>
      </c>
      <c r="B4592">
        <v>2016</v>
      </c>
      <c r="C4592" t="s">
        <v>118</v>
      </c>
      <c r="D4592" t="s">
        <v>120</v>
      </c>
      <c r="E4592">
        <v>15</v>
      </c>
      <c r="F4592" t="s">
        <v>155</v>
      </c>
      <c r="G4592">
        <v>67</v>
      </c>
      <c r="H4592">
        <v>42.080140685843503</v>
      </c>
      <c r="I4592" t="s">
        <v>101</v>
      </c>
    </row>
    <row r="4593" spans="1:9">
      <c r="A4593" t="str">
        <f t="shared" si="71"/>
        <v>D45-D472016AllSexNon-Maori15</v>
      </c>
      <c r="B4593">
        <v>2016</v>
      </c>
      <c r="C4593" t="s">
        <v>118</v>
      </c>
      <c r="D4593" t="s">
        <v>120</v>
      </c>
      <c r="E4593">
        <v>15</v>
      </c>
      <c r="F4593" t="s">
        <v>155</v>
      </c>
      <c r="G4593">
        <v>45</v>
      </c>
      <c r="H4593">
        <v>28.262781057656099</v>
      </c>
      <c r="I4593" t="s">
        <v>142</v>
      </c>
    </row>
    <row r="4594" spans="1:9">
      <c r="A4594" t="str">
        <f t="shared" si="71"/>
        <v>C00-C142016AllSexNon-Maori16</v>
      </c>
      <c r="B4594">
        <v>2016</v>
      </c>
      <c r="C4594" t="s">
        <v>118</v>
      </c>
      <c r="D4594" t="s">
        <v>120</v>
      </c>
      <c r="E4594">
        <v>16</v>
      </c>
      <c r="F4594" t="s">
        <v>156</v>
      </c>
      <c r="G4594">
        <v>50</v>
      </c>
      <c r="H4594">
        <v>41.462807861348402</v>
      </c>
      <c r="I4594" t="s">
        <v>86</v>
      </c>
    </row>
    <row r="4595" spans="1:9">
      <c r="A4595" t="str">
        <f t="shared" si="71"/>
        <v>C152016AllSexNon-Maori16</v>
      </c>
      <c r="B4595">
        <v>2016</v>
      </c>
      <c r="C4595" t="s">
        <v>118</v>
      </c>
      <c r="D4595" t="s">
        <v>120</v>
      </c>
      <c r="E4595">
        <v>16</v>
      </c>
      <c r="F4595" t="s">
        <v>156</v>
      </c>
      <c r="G4595">
        <v>36</v>
      </c>
      <c r="H4595">
        <v>29.853221660170799</v>
      </c>
      <c r="I4595" t="s">
        <v>87</v>
      </c>
    </row>
    <row r="4596" spans="1:9">
      <c r="A4596" t="str">
        <f t="shared" si="71"/>
        <v>C162016AllSexNon-Maori16</v>
      </c>
      <c r="B4596">
        <v>2016</v>
      </c>
      <c r="C4596" t="s">
        <v>118</v>
      </c>
      <c r="D4596" t="s">
        <v>120</v>
      </c>
      <c r="E4596">
        <v>16</v>
      </c>
      <c r="F4596" t="s">
        <v>156</v>
      </c>
      <c r="G4596">
        <v>48</v>
      </c>
      <c r="H4596">
        <v>39.804295546894402</v>
      </c>
      <c r="I4596" t="s">
        <v>88</v>
      </c>
    </row>
    <row r="4597" spans="1:9">
      <c r="A4597" t="str">
        <f t="shared" si="71"/>
        <v>C18-C212016AllSexNon-Maori16</v>
      </c>
      <c r="B4597">
        <v>2016</v>
      </c>
      <c r="C4597" t="s">
        <v>118</v>
      </c>
      <c r="D4597" t="s">
        <v>120</v>
      </c>
      <c r="E4597">
        <v>16</v>
      </c>
      <c r="F4597" t="s">
        <v>156</v>
      </c>
      <c r="G4597">
        <v>525</v>
      </c>
      <c r="H4597">
        <v>435.35948254415803</v>
      </c>
      <c r="I4597" t="s">
        <v>89</v>
      </c>
    </row>
    <row r="4598" spans="1:9">
      <c r="A4598" t="str">
        <f t="shared" si="71"/>
        <v>C222016AllSexNon-Maori16</v>
      </c>
      <c r="B4598">
        <v>2016</v>
      </c>
      <c r="C4598" t="s">
        <v>118</v>
      </c>
      <c r="D4598" t="s">
        <v>120</v>
      </c>
      <c r="E4598">
        <v>16</v>
      </c>
      <c r="F4598" t="s">
        <v>156</v>
      </c>
      <c r="G4598">
        <v>32</v>
      </c>
      <c r="H4598">
        <v>26.536197031263001</v>
      </c>
      <c r="I4598" t="s">
        <v>90</v>
      </c>
    </row>
    <row r="4599" spans="1:9">
      <c r="A4599" t="str">
        <f t="shared" si="71"/>
        <v>C252016AllSexNon-Maori16</v>
      </c>
      <c r="B4599">
        <v>2016</v>
      </c>
      <c r="C4599" t="s">
        <v>118</v>
      </c>
      <c r="D4599" t="s">
        <v>120</v>
      </c>
      <c r="E4599">
        <v>16</v>
      </c>
      <c r="F4599" t="s">
        <v>156</v>
      </c>
      <c r="G4599">
        <v>85</v>
      </c>
      <c r="H4599">
        <v>70.486773364292205</v>
      </c>
      <c r="I4599" t="s">
        <v>91</v>
      </c>
    </row>
    <row r="4600" spans="1:9">
      <c r="A4600" t="str">
        <f t="shared" si="71"/>
        <v>C33-C342016AllSexNon-Maori16</v>
      </c>
      <c r="B4600">
        <v>2016</v>
      </c>
      <c r="C4600" t="s">
        <v>118</v>
      </c>
      <c r="D4600" t="s">
        <v>120</v>
      </c>
      <c r="E4600">
        <v>16</v>
      </c>
      <c r="F4600" t="s">
        <v>156</v>
      </c>
      <c r="G4600">
        <v>330</v>
      </c>
      <c r="H4600">
        <v>273.65453188489897</v>
      </c>
      <c r="I4600" t="s">
        <v>92</v>
      </c>
    </row>
    <row r="4601" spans="1:9">
      <c r="A4601" t="str">
        <f t="shared" si="71"/>
        <v>C432016AllSexNon-Maori16</v>
      </c>
      <c r="B4601">
        <v>2016</v>
      </c>
      <c r="C4601" t="s">
        <v>118</v>
      </c>
      <c r="D4601" t="s">
        <v>120</v>
      </c>
      <c r="E4601">
        <v>16</v>
      </c>
      <c r="F4601" t="s">
        <v>156</v>
      </c>
      <c r="G4601">
        <v>288</v>
      </c>
      <c r="H4601">
        <v>238.82577328136699</v>
      </c>
      <c r="I4601" t="s">
        <v>93</v>
      </c>
    </row>
    <row r="4602" spans="1:9">
      <c r="A4602" t="str">
        <f t="shared" si="71"/>
        <v>C502016AllSexNon-Maori16</v>
      </c>
      <c r="B4602">
        <v>2016</v>
      </c>
      <c r="C4602" t="s">
        <v>118</v>
      </c>
      <c r="D4602" t="s">
        <v>120</v>
      </c>
      <c r="E4602">
        <v>16</v>
      </c>
      <c r="F4602" t="s">
        <v>156</v>
      </c>
      <c r="G4602">
        <v>228</v>
      </c>
      <c r="H4602">
        <v>189.07040384774899</v>
      </c>
      <c r="I4602" t="s">
        <v>102</v>
      </c>
    </row>
    <row r="4603" spans="1:9">
      <c r="A4603" t="str">
        <f t="shared" si="71"/>
        <v>C512016AllSexNon-Maori16</v>
      </c>
      <c r="B4603">
        <v>2016</v>
      </c>
      <c r="C4603" t="s">
        <v>118</v>
      </c>
      <c r="D4603" t="s">
        <v>120</v>
      </c>
      <c r="E4603">
        <v>16</v>
      </c>
      <c r="F4603" t="s">
        <v>156</v>
      </c>
      <c r="G4603">
        <v>8</v>
      </c>
      <c r="H4603">
        <v>6.6340492578157404</v>
      </c>
      <c r="I4603" t="s">
        <v>106</v>
      </c>
    </row>
    <row r="4604" spans="1:9">
      <c r="A4604" t="str">
        <f t="shared" si="71"/>
        <v>C532016AllSexNon-Maori16</v>
      </c>
      <c r="B4604">
        <v>2016</v>
      </c>
      <c r="C4604" t="s">
        <v>118</v>
      </c>
      <c r="D4604" t="s">
        <v>120</v>
      </c>
      <c r="E4604">
        <v>16</v>
      </c>
      <c r="F4604" t="s">
        <v>156</v>
      </c>
      <c r="G4604">
        <v>1</v>
      </c>
      <c r="H4604">
        <v>0.82925615722696699</v>
      </c>
      <c r="I4604" t="s">
        <v>103</v>
      </c>
    </row>
    <row r="4605" spans="1:9">
      <c r="A4605" t="str">
        <f t="shared" si="71"/>
        <v>C54-C552016AllSexNon-Maori16</v>
      </c>
      <c r="B4605">
        <v>2016</v>
      </c>
      <c r="C4605" t="s">
        <v>118</v>
      </c>
      <c r="D4605" t="s">
        <v>120</v>
      </c>
      <c r="E4605">
        <v>16</v>
      </c>
      <c r="F4605" t="s">
        <v>156</v>
      </c>
      <c r="G4605">
        <v>52</v>
      </c>
      <c r="H4605">
        <v>43.121320175802303</v>
      </c>
      <c r="I4605" t="s">
        <v>104</v>
      </c>
    </row>
    <row r="4606" spans="1:9">
      <c r="A4606" t="str">
        <f t="shared" si="71"/>
        <v>C56-C572016AllSexNon-Maori16</v>
      </c>
      <c r="B4606">
        <v>2016</v>
      </c>
      <c r="C4606" t="s">
        <v>118</v>
      </c>
      <c r="D4606" t="s">
        <v>120</v>
      </c>
      <c r="E4606">
        <v>16</v>
      </c>
      <c r="F4606" t="s">
        <v>156</v>
      </c>
      <c r="G4606">
        <v>31</v>
      </c>
      <c r="H4606">
        <v>25.706940874036</v>
      </c>
      <c r="I4606" t="s">
        <v>105</v>
      </c>
    </row>
    <row r="4607" spans="1:9">
      <c r="A4607" t="str">
        <f t="shared" si="71"/>
        <v>C612016AllSexNon-Maori16</v>
      </c>
      <c r="B4607">
        <v>2016</v>
      </c>
      <c r="C4607" t="s">
        <v>118</v>
      </c>
      <c r="D4607" t="s">
        <v>120</v>
      </c>
      <c r="E4607">
        <v>16</v>
      </c>
      <c r="F4607" t="s">
        <v>156</v>
      </c>
      <c r="G4607">
        <v>344</v>
      </c>
      <c r="H4607">
        <v>285.26411808607702</v>
      </c>
      <c r="I4607" t="s">
        <v>107</v>
      </c>
    </row>
    <row r="4608" spans="1:9">
      <c r="A4608" t="str">
        <f t="shared" si="71"/>
        <v>C622016AllSexNon-Maori16</v>
      </c>
      <c r="B4608">
        <v>2016</v>
      </c>
      <c r="C4608" t="s">
        <v>118</v>
      </c>
      <c r="D4608" t="s">
        <v>120</v>
      </c>
      <c r="E4608">
        <v>16</v>
      </c>
      <c r="F4608" t="s">
        <v>156</v>
      </c>
      <c r="G4608">
        <v>2</v>
      </c>
      <c r="H4608">
        <v>1.65851231445393</v>
      </c>
      <c r="I4608" t="s">
        <v>108</v>
      </c>
    </row>
    <row r="4609" spans="1:9">
      <c r="A4609" t="str">
        <f t="shared" si="71"/>
        <v>C64-C66, C682016AllSexNon-Maori16</v>
      </c>
      <c r="B4609">
        <v>2016</v>
      </c>
      <c r="C4609" t="s">
        <v>118</v>
      </c>
      <c r="D4609" t="s">
        <v>120</v>
      </c>
      <c r="E4609">
        <v>16</v>
      </c>
      <c r="F4609" t="s">
        <v>156</v>
      </c>
      <c r="G4609">
        <v>71</v>
      </c>
      <c r="H4609">
        <v>58.877187163114698</v>
      </c>
      <c r="I4609" t="s">
        <v>94</v>
      </c>
    </row>
    <row r="4610" spans="1:9">
      <c r="A4610" t="str">
        <f t="shared" si="71"/>
        <v>C672016AllSexNon-Maori16</v>
      </c>
      <c r="B4610">
        <v>2016</v>
      </c>
      <c r="C4610" t="s">
        <v>118</v>
      </c>
      <c r="D4610" t="s">
        <v>120</v>
      </c>
      <c r="E4610">
        <v>16</v>
      </c>
      <c r="F4610" t="s">
        <v>156</v>
      </c>
      <c r="G4610">
        <v>71</v>
      </c>
      <c r="H4610">
        <v>58.877187163114698</v>
      </c>
      <c r="I4610" t="s">
        <v>95</v>
      </c>
    </row>
    <row r="4611" spans="1:9">
      <c r="A4611" t="str">
        <f t="shared" ref="A4611:A4674" si="72">I4611&amp;B4611&amp;C4611&amp;D4611&amp;E4611</f>
        <v>C712016AllSexNon-Maori16</v>
      </c>
      <c r="B4611">
        <v>2016</v>
      </c>
      <c r="C4611" t="s">
        <v>118</v>
      </c>
      <c r="D4611" t="s">
        <v>120</v>
      </c>
      <c r="E4611">
        <v>16</v>
      </c>
      <c r="F4611" t="s">
        <v>156</v>
      </c>
      <c r="G4611">
        <v>25</v>
      </c>
      <c r="H4611">
        <v>20.731403930674201</v>
      </c>
      <c r="I4611" t="s">
        <v>96</v>
      </c>
    </row>
    <row r="4612" spans="1:9">
      <c r="A4612" t="str">
        <f t="shared" si="72"/>
        <v>C732016AllSexNon-Maori16</v>
      </c>
      <c r="B4612">
        <v>2016</v>
      </c>
      <c r="C4612" t="s">
        <v>118</v>
      </c>
      <c r="D4612" t="s">
        <v>120</v>
      </c>
      <c r="E4612">
        <v>16</v>
      </c>
      <c r="F4612" t="s">
        <v>156</v>
      </c>
      <c r="G4612">
        <v>20</v>
      </c>
      <c r="H4612">
        <v>16.585123144539299</v>
      </c>
      <c r="I4612" t="s">
        <v>97</v>
      </c>
    </row>
    <row r="4613" spans="1:9">
      <c r="A4613" t="str">
        <f t="shared" si="72"/>
        <v>C812016AllSexNon-Maori16</v>
      </c>
      <c r="B4613">
        <v>2016</v>
      </c>
      <c r="C4613" t="s">
        <v>118</v>
      </c>
      <c r="D4613" t="s">
        <v>120</v>
      </c>
      <c r="E4613">
        <v>16</v>
      </c>
      <c r="F4613" t="s">
        <v>156</v>
      </c>
      <c r="G4613">
        <v>4</v>
      </c>
      <c r="H4613">
        <v>3.3170246289078702</v>
      </c>
      <c r="I4613" t="s">
        <v>98</v>
      </c>
    </row>
    <row r="4614" spans="1:9">
      <c r="A4614" t="str">
        <f t="shared" si="72"/>
        <v>C82-C86, C962016AllSexNon-Maori16</v>
      </c>
      <c r="B4614">
        <v>2016</v>
      </c>
      <c r="C4614" t="s">
        <v>118</v>
      </c>
      <c r="D4614" t="s">
        <v>120</v>
      </c>
      <c r="E4614">
        <v>16</v>
      </c>
      <c r="F4614" t="s">
        <v>156</v>
      </c>
      <c r="G4614">
        <v>117</v>
      </c>
      <c r="H4614">
        <v>97.022970395555205</v>
      </c>
      <c r="I4614" t="s">
        <v>99</v>
      </c>
    </row>
    <row r="4615" spans="1:9">
      <c r="A4615" t="str">
        <f t="shared" si="72"/>
        <v>C902016AllSexNon-Maori16</v>
      </c>
      <c r="B4615">
        <v>2016</v>
      </c>
      <c r="C4615" t="s">
        <v>118</v>
      </c>
      <c r="D4615" t="s">
        <v>120</v>
      </c>
      <c r="E4615">
        <v>16</v>
      </c>
      <c r="F4615" t="s">
        <v>156</v>
      </c>
      <c r="G4615">
        <v>58</v>
      </c>
      <c r="H4615">
        <v>48.096857119164099</v>
      </c>
      <c r="I4615" t="s">
        <v>100</v>
      </c>
    </row>
    <row r="4616" spans="1:9">
      <c r="A4616" t="str">
        <f t="shared" si="72"/>
        <v>C91-C952016AllSexNon-Maori16</v>
      </c>
      <c r="B4616">
        <v>2016</v>
      </c>
      <c r="C4616" t="s">
        <v>118</v>
      </c>
      <c r="D4616" t="s">
        <v>120</v>
      </c>
      <c r="E4616">
        <v>16</v>
      </c>
      <c r="F4616" t="s">
        <v>156</v>
      </c>
      <c r="G4616">
        <v>79</v>
      </c>
      <c r="H4616">
        <v>65.511236420930402</v>
      </c>
      <c r="I4616" t="s">
        <v>101</v>
      </c>
    </row>
    <row r="4617" spans="1:9">
      <c r="A4617" t="str">
        <f t="shared" si="72"/>
        <v>D45-D472016AllSexNon-Maori16</v>
      </c>
      <c r="B4617">
        <v>2016</v>
      </c>
      <c r="C4617" t="s">
        <v>118</v>
      </c>
      <c r="D4617" t="s">
        <v>120</v>
      </c>
      <c r="E4617">
        <v>16</v>
      </c>
      <c r="F4617" t="s">
        <v>156</v>
      </c>
      <c r="G4617">
        <v>42</v>
      </c>
      <c r="H4617">
        <v>34.828758603532599</v>
      </c>
      <c r="I4617" t="s">
        <v>142</v>
      </c>
    </row>
    <row r="4618" spans="1:9">
      <c r="A4618" t="str">
        <f t="shared" si="72"/>
        <v>C00-C142016AllSexNon-Maori17</v>
      </c>
      <c r="B4618">
        <v>2016</v>
      </c>
      <c r="C4618" t="s">
        <v>118</v>
      </c>
      <c r="D4618" t="s">
        <v>120</v>
      </c>
      <c r="E4618">
        <v>17</v>
      </c>
      <c r="F4618" t="s">
        <v>157</v>
      </c>
      <c r="G4618">
        <v>37</v>
      </c>
      <c r="H4618">
        <v>46.117412439237199</v>
      </c>
      <c r="I4618" t="s">
        <v>86</v>
      </c>
    </row>
    <row r="4619" spans="1:9">
      <c r="A4619" t="str">
        <f t="shared" si="72"/>
        <v>C152016AllSexNon-Maori17</v>
      </c>
      <c r="B4619">
        <v>2016</v>
      </c>
      <c r="C4619" t="s">
        <v>118</v>
      </c>
      <c r="D4619" t="s">
        <v>120</v>
      </c>
      <c r="E4619">
        <v>17</v>
      </c>
      <c r="F4619" t="s">
        <v>157</v>
      </c>
      <c r="G4619">
        <v>34</v>
      </c>
      <c r="H4619">
        <v>42.378162782001702</v>
      </c>
      <c r="I4619" t="s">
        <v>87</v>
      </c>
    </row>
    <row r="4620" spans="1:9">
      <c r="A4620" t="str">
        <f t="shared" si="72"/>
        <v>C162016AllSexNon-Maori17</v>
      </c>
      <c r="B4620">
        <v>2016</v>
      </c>
      <c r="C4620" t="s">
        <v>118</v>
      </c>
      <c r="D4620" t="s">
        <v>120</v>
      </c>
      <c r="E4620">
        <v>17</v>
      </c>
      <c r="F4620" t="s">
        <v>157</v>
      </c>
      <c r="G4620">
        <v>43</v>
      </c>
      <c r="H4620">
        <v>53.595911753708101</v>
      </c>
      <c r="I4620" t="s">
        <v>88</v>
      </c>
    </row>
    <row r="4621" spans="1:9">
      <c r="A4621" t="str">
        <f t="shared" si="72"/>
        <v>C18-C212016AllSexNon-Maori17</v>
      </c>
      <c r="B4621">
        <v>2016</v>
      </c>
      <c r="C4621" t="s">
        <v>118</v>
      </c>
      <c r="D4621" t="s">
        <v>120</v>
      </c>
      <c r="E4621">
        <v>17</v>
      </c>
      <c r="F4621" t="s">
        <v>157</v>
      </c>
      <c r="G4621">
        <v>403</v>
      </c>
      <c r="H4621">
        <v>502.30587062196201</v>
      </c>
      <c r="I4621" t="s">
        <v>89</v>
      </c>
    </row>
    <row r="4622" spans="1:9">
      <c r="A4622" t="str">
        <f t="shared" si="72"/>
        <v>C222016AllSexNon-Maori17</v>
      </c>
      <c r="B4622">
        <v>2016</v>
      </c>
      <c r="C4622" t="s">
        <v>118</v>
      </c>
      <c r="D4622" t="s">
        <v>120</v>
      </c>
      <c r="E4622">
        <v>17</v>
      </c>
      <c r="F4622" t="s">
        <v>157</v>
      </c>
      <c r="G4622">
        <v>25</v>
      </c>
      <c r="H4622">
        <v>31.160413810295399</v>
      </c>
      <c r="I4622" t="s">
        <v>90</v>
      </c>
    </row>
    <row r="4623" spans="1:9">
      <c r="A4623" t="str">
        <f t="shared" si="72"/>
        <v>C252016AllSexNon-Maori17</v>
      </c>
      <c r="B4623">
        <v>2016</v>
      </c>
      <c r="C4623" t="s">
        <v>118</v>
      </c>
      <c r="D4623" t="s">
        <v>120</v>
      </c>
      <c r="E4623">
        <v>17</v>
      </c>
      <c r="F4623" t="s">
        <v>157</v>
      </c>
      <c r="G4623">
        <v>59</v>
      </c>
      <c r="H4623">
        <v>73.538576592297105</v>
      </c>
      <c r="I4623" t="s">
        <v>91</v>
      </c>
    </row>
    <row r="4624" spans="1:9">
      <c r="A4624" t="str">
        <f t="shared" si="72"/>
        <v>C33-C342016AllSexNon-Maori17</v>
      </c>
      <c r="B4624">
        <v>2016</v>
      </c>
      <c r="C4624" t="s">
        <v>118</v>
      </c>
      <c r="D4624" t="s">
        <v>120</v>
      </c>
      <c r="E4624">
        <v>17</v>
      </c>
      <c r="F4624" t="s">
        <v>157</v>
      </c>
      <c r="G4624">
        <v>221</v>
      </c>
      <c r="H4624">
        <v>275.458058083011</v>
      </c>
      <c r="I4624" t="s">
        <v>92</v>
      </c>
    </row>
    <row r="4625" spans="1:9">
      <c r="A4625" t="str">
        <f t="shared" si="72"/>
        <v>C432016AllSexNon-Maori17</v>
      </c>
      <c r="B4625">
        <v>2016</v>
      </c>
      <c r="C4625" t="s">
        <v>118</v>
      </c>
      <c r="D4625" t="s">
        <v>120</v>
      </c>
      <c r="E4625">
        <v>17</v>
      </c>
      <c r="F4625" t="s">
        <v>157</v>
      </c>
      <c r="G4625">
        <v>215</v>
      </c>
      <c r="H4625">
        <v>267.97955876854002</v>
      </c>
      <c r="I4625" t="s">
        <v>93</v>
      </c>
    </row>
    <row r="4626" spans="1:9">
      <c r="A4626" t="str">
        <f t="shared" si="72"/>
        <v>C502016AllSexNon-Maori17</v>
      </c>
      <c r="B4626">
        <v>2016</v>
      </c>
      <c r="C4626" t="s">
        <v>118</v>
      </c>
      <c r="D4626" t="s">
        <v>120</v>
      </c>
      <c r="E4626">
        <v>17</v>
      </c>
      <c r="F4626" t="s">
        <v>157</v>
      </c>
      <c r="G4626">
        <v>158</v>
      </c>
      <c r="H4626">
        <v>196.93381528106701</v>
      </c>
      <c r="I4626" t="s">
        <v>102</v>
      </c>
    </row>
    <row r="4627" spans="1:9">
      <c r="A4627" t="str">
        <f t="shared" si="72"/>
        <v>C512016AllSexNon-Maori17</v>
      </c>
      <c r="B4627">
        <v>2016</v>
      </c>
      <c r="C4627" t="s">
        <v>118</v>
      </c>
      <c r="D4627" t="s">
        <v>120</v>
      </c>
      <c r="E4627">
        <v>17</v>
      </c>
      <c r="F4627" t="s">
        <v>157</v>
      </c>
      <c r="G4627">
        <v>2</v>
      </c>
      <c r="H4627">
        <v>2.4928331048236299</v>
      </c>
      <c r="I4627" t="s">
        <v>106</v>
      </c>
    </row>
    <row r="4628" spans="1:9">
      <c r="A4628" t="str">
        <f t="shared" si="72"/>
        <v>C532016AllSexNon-Maori17</v>
      </c>
      <c r="B4628">
        <v>2016</v>
      </c>
      <c r="C4628" t="s">
        <v>118</v>
      </c>
      <c r="D4628" t="s">
        <v>120</v>
      </c>
      <c r="E4628">
        <v>17</v>
      </c>
      <c r="F4628" t="s">
        <v>157</v>
      </c>
      <c r="G4628">
        <v>5</v>
      </c>
      <c r="H4628">
        <v>6.23208276205908</v>
      </c>
      <c r="I4628" t="s">
        <v>103</v>
      </c>
    </row>
    <row r="4629" spans="1:9">
      <c r="A4629" t="str">
        <f t="shared" si="72"/>
        <v>C54-C552016AllSexNon-Maori17</v>
      </c>
      <c r="B4629">
        <v>2016</v>
      </c>
      <c r="C4629" t="s">
        <v>118</v>
      </c>
      <c r="D4629" t="s">
        <v>120</v>
      </c>
      <c r="E4629">
        <v>17</v>
      </c>
      <c r="F4629" t="s">
        <v>157</v>
      </c>
      <c r="G4629">
        <v>28</v>
      </c>
      <c r="H4629">
        <v>34.8996634675308</v>
      </c>
      <c r="I4629" t="s">
        <v>104</v>
      </c>
    </row>
    <row r="4630" spans="1:9">
      <c r="A4630" t="str">
        <f t="shared" si="72"/>
        <v>C56-C572016AllSexNon-Maori17</v>
      </c>
      <c r="B4630">
        <v>2016</v>
      </c>
      <c r="C4630" t="s">
        <v>118</v>
      </c>
      <c r="D4630" t="s">
        <v>120</v>
      </c>
      <c r="E4630">
        <v>17</v>
      </c>
      <c r="F4630" t="s">
        <v>157</v>
      </c>
      <c r="G4630">
        <v>26</v>
      </c>
      <c r="H4630">
        <v>32.406830362707197</v>
      </c>
      <c r="I4630" t="s">
        <v>105</v>
      </c>
    </row>
    <row r="4631" spans="1:9">
      <c r="A4631" t="str">
        <f t="shared" si="72"/>
        <v>C612016AllSexNon-Maori17</v>
      </c>
      <c r="B4631">
        <v>2016</v>
      </c>
      <c r="C4631" t="s">
        <v>118</v>
      </c>
      <c r="D4631" t="s">
        <v>120</v>
      </c>
      <c r="E4631">
        <v>17</v>
      </c>
      <c r="F4631" t="s">
        <v>157</v>
      </c>
      <c r="G4631">
        <v>185</v>
      </c>
      <c r="H4631">
        <v>230.587062196186</v>
      </c>
      <c r="I4631" t="s">
        <v>107</v>
      </c>
    </row>
    <row r="4632" spans="1:9">
      <c r="A4632" t="str">
        <f t="shared" si="72"/>
        <v>C64-C66, C682016AllSexNon-Maori17</v>
      </c>
      <c r="B4632">
        <v>2016</v>
      </c>
      <c r="C4632" t="s">
        <v>118</v>
      </c>
      <c r="D4632" t="s">
        <v>120</v>
      </c>
      <c r="E4632">
        <v>17</v>
      </c>
      <c r="F4632" t="s">
        <v>157</v>
      </c>
      <c r="G4632">
        <v>56</v>
      </c>
      <c r="H4632">
        <v>69.7993269350617</v>
      </c>
      <c r="I4632" t="s">
        <v>94</v>
      </c>
    </row>
    <row r="4633" spans="1:9">
      <c r="A4633" t="str">
        <f t="shared" si="72"/>
        <v>C672016AllSexNon-Maori17</v>
      </c>
      <c r="B4633">
        <v>2016</v>
      </c>
      <c r="C4633" t="s">
        <v>118</v>
      </c>
      <c r="D4633" t="s">
        <v>120</v>
      </c>
      <c r="E4633">
        <v>17</v>
      </c>
      <c r="F4633" t="s">
        <v>157</v>
      </c>
      <c r="G4633">
        <v>57</v>
      </c>
      <c r="H4633">
        <v>71.045743487473501</v>
      </c>
      <c r="I4633" t="s">
        <v>95</v>
      </c>
    </row>
    <row r="4634" spans="1:9">
      <c r="A4634" t="str">
        <f t="shared" si="72"/>
        <v>C712016AllSexNon-Maori17</v>
      </c>
      <c r="B4634">
        <v>2016</v>
      </c>
      <c r="C4634" t="s">
        <v>118</v>
      </c>
      <c r="D4634" t="s">
        <v>120</v>
      </c>
      <c r="E4634">
        <v>17</v>
      </c>
      <c r="F4634" t="s">
        <v>157</v>
      </c>
      <c r="G4634">
        <v>14</v>
      </c>
      <c r="H4634">
        <v>17.4498317337654</v>
      </c>
      <c r="I4634" t="s">
        <v>96</v>
      </c>
    </row>
    <row r="4635" spans="1:9">
      <c r="A4635" t="str">
        <f t="shared" si="72"/>
        <v>C732016AllSexNon-Maori17</v>
      </c>
      <c r="B4635">
        <v>2016</v>
      </c>
      <c r="C4635" t="s">
        <v>118</v>
      </c>
      <c r="D4635" t="s">
        <v>120</v>
      </c>
      <c r="E4635">
        <v>17</v>
      </c>
      <c r="F4635" t="s">
        <v>157</v>
      </c>
      <c r="G4635">
        <v>7</v>
      </c>
      <c r="H4635">
        <v>8.7249158668827107</v>
      </c>
      <c r="I4635" t="s">
        <v>97</v>
      </c>
    </row>
    <row r="4636" spans="1:9">
      <c r="A4636" t="str">
        <f t="shared" si="72"/>
        <v>C812016AllSexNon-Maori17</v>
      </c>
      <c r="B4636">
        <v>2016</v>
      </c>
      <c r="C4636" t="s">
        <v>118</v>
      </c>
      <c r="D4636" t="s">
        <v>120</v>
      </c>
      <c r="E4636">
        <v>17</v>
      </c>
      <c r="F4636" t="s">
        <v>157</v>
      </c>
      <c r="G4636">
        <v>4</v>
      </c>
      <c r="H4636">
        <v>4.9856662096472597</v>
      </c>
      <c r="I4636" t="s">
        <v>98</v>
      </c>
    </row>
    <row r="4637" spans="1:9">
      <c r="A4637" t="str">
        <f t="shared" si="72"/>
        <v>C82-C86, C962016AllSexNon-Maori17</v>
      </c>
      <c r="B4637">
        <v>2016</v>
      </c>
      <c r="C4637" t="s">
        <v>118</v>
      </c>
      <c r="D4637" t="s">
        <v>120</v>
      </c>
      <c r="E4637">
        <v>17</v>
      </c>
      <c r="F4637" t="s">
        <v>157</v>
      </c>
      <c r="G4637">
        <v>83</v>
      </c>
      <c r="H4637">
        <v>103.452573850181</v>
      </c>
      <c r="I4637" t="s">
        <v>99</v>
      </c>
    </row>
    <row r="4638" spans="1:9">
      <c r="A4638" t="str">
        <f t="shared" si="72"/>
        <v>C902016AllSexNon-Maori17</v>
      </c>
      <c r="B4638">
        <v>2016</v>
      </c>
      <c r="C4638" t="s">
        <v>118</v>
      </c>
      <c r="D4638" t="s">
        <v>120</v>
      </c>
      <c r="E4638">
        <v>17</v>
      </c>
      <c r="F4638" t="s">
        <v>157</v>
      </c>
      <c r="G4638">
        <v>49</v>
      </c>
      <c r="H4638">
        <v>61.074411068179003</v>
      </c>
      <c r="I4638" t="s">
        <v>100</v>
      </c>
    </row>
    <row r="4639" spans="1:9">
      <c r="A4639" t="str">
        <f t="shared" si="72"/>
        <v>C91-C952016AllSexNon-Maori17</v>
      </c>
      <c r="B4639">
        <v>2016</v>
      </c>
      <c r="C4639" t="s">
        <v>118</v>
      </c>
      <c r="D4639" t="s">
        <v>120</v>
      </c>
      <c r="E4639">
        <v>17</v>
      </c>
      <c r="F4639" t="s">
        <v>157</v>
      </c>
      <c r="G4639">
        <v>57</v>
      </c>
      <c r="H4639">
        <v>71.045743487473501</v>
      </c>
      <c r="I4639" t="s">
        <v>101</v>
      </c>
    </row>
    <row r="4640" spans="1:9">
      <c r="A4640" t="str">
        <f t="shared" si="72"/>
        <v>D45-D472016AllSexNon-Maori17</v>
      </c>
      <c r="B4640">
        <v>2016</v>
      </c>
      <c r="C4640" t="s">
        <v>118</v>
      </c>
      <c r="D4640" t="s">
        <v>120</v>
      </c>
      <c r="E4640">
        <v>17</v>
      </c>
      <c r="F4640" t="s">
        <v>157</v>
      </c>
      <c r="G4640">
        <v>60</v>
      </c>
      <c r="H4640">
        <v>74.784993144709006</v>
      </c>
      <c r="I4640" t="s">
        <v>142</v>
      </c>
    </row>
    <row r="4641" spans="1:9">
      <c r="A4641" t="str">
        <f t="shared" si="72"/>
        <v>C00-C142016AllSexNon-Maori18</v>
      </c>
      <c r="B4641">
        <v>2016</v>
      </c>
      <c r="C4641" t="s">
        <v>118</v>
      </c>
      <c r="D4641" t="s">
        <v>120</v>
      </c>
      <c r="E4641">
        <v>18</v>
      </c>
      <c r="F4641" t="s">
        <v>20</v>
      </c>
      <c r="G4641">
        <v>27</v>
      </c>
      <c r="H4641">
        <v>33.544539694371998</v>
      </c>
      <c r="I4641" t="s">
        <v>86</v>
      </c>
    </row>
    <row r="4642" spans="1:9">
      <c r="A4642" t="str">
        <f t="shared" si="72"/>
        <v>C152016AllSexNon-Maori18</v>
      </c>
      <c r="B4642">
        <v>2016</v>
      </c>
      <c r="C4642" t="s">
        <v>118</v>
      </c>
      <c r="D4642" t="s">
        <v>120</v>
      </c>
      <c r="E4642">
        <v>18</v>
      </c>
      <c r="F4642" t="s">
        <v>20</v>
      </c>
      <c r="G4642">
        <v>28</v>
      </c>
      <c r="H4642">
        <v>34.7869300534228</v>
      </c>
      <c r="I4642" t="s">
        <v>87</v>
      </c>
    </row>
    <row r="4643" spans="1:9">
      <c r="A4643" t="str">
        <f t="shared" si="72"/>
        <v>C162016AllSexNon-Maori18</v>
      </c>
      <c r="B4643">
        <v>2016</v>
      </c>
      <c r="C4643" t="s">
        <v>118</v>
      </c>
      <c r="D4643" t="s">
        <v>120</v>
      </c>
      <c r="E4643">
        <v>18</v>
      </c>
      <c r="F4643" t="s">
        <v>20</v>
      </c>
      <c r="G4643">
        <v>40</v>
      </c>
      <c r="H4643">
        <v>49.6956143620326</v>
      </c>
      <c r="I4643" t="s">
        <v>88</v>
      </c>
    </row>
    <row r="4644" spans="1:9">
      <c r="A4644" t="str">
        <f t="shared" si="72"/>
        <v>C18-C212016AllSexNon-Maori18</v>
      </c>
      <c r="B4644">
        <v>2016</v>
      </c>
      <c r="C4644" t="s">
        <v>118</v>
      </c>
      <c r="D4644" t="s">
        <v>120</v>
      </c>
      <c r="E4644">
        <v>18</v>
      </c>
      <c r="F4644" t="s">
        <v>20</v>
      </c>
      <c r="G4644">
        <v>412</v>
      </c>
      <c r="H4644">
        <v>511.86482792893497</v>
      </c>
      <c r="I4644" t="s">
        <v>89</v>
      </c>
    </row>
    <row r="4645" spans="1:9">
      <c r="A4645" t="str">
        <f t="shared" si="72"/>
        <v>C222016AllSexNon-Maori18</v>
      </c>
      <c r="B4645">
        <v>2016</v>
      </c>
      <c r="C4645" t="s">
        <v>118</v>
      </c>
      <c r="D4645" t="s">
        <v>120</v>
      </c>
      <c r="E4645">
        <v>18</v>
      </c>
      <c r="F4645" t="s">
        <v>20</v>
      </c>
      <c r="G4645">
        <v>32</v>
      </c>
      <c r="H4645">
        <v>39.756491489626001</v>
      </c>
      <c r="I4645" t="s">
        <v>90</v>
      </c>
    </row>
    <row r="4646" spans="1:9">
      <c r="A4646" t="str">
        <f t="shared" si="72"/>
        <v>C252016AllSexNon-Maori18</v>
      </c>
      <c r="B4646">
        <v>2016</v>
      </c>
      <c r="C4646" t="s">
        <v>118</v>
      </c>
      <c r="D4646" t="s">
        <v>120</v>
      </c>
      <c r="E4646">
        <v>18</v>
      </c>
      <c r="F4646" t="s">
        <v>20</v>
      </c>
      <c r="G4646">
        <v>65</v>
      </c>
      <c r="H4646">
        <v>80.755373338302903</v>
      </c>
      <c r="I4646" t="s">
        <v>91</v>
      </c>
    </row>
    <row r="4647" spans="1:9">
      <c r="A4647" t="str">
        <f t="shared" si="72"/>
        <v>C33-C342016AllSexNon-Maori18</v>
      </c>
      <c r="B4647">
        <v>2016</v>
      </c>
      <c r="C4647" t="s">
        <v>118</v>
      </c>
      <c r="D4647" t="s">
        <v>120</v>
      </c>
      <c r="E4647">
        <v>18</v>
      </c>
      <c r="F4647" t="s">
        <v>20</v>
      </c>
      <c r="G4647">
        <v>201</v>
      </c>
      <c r="H4647">
        <v>249.72046216921399</v>
      </c>
      <c r="I4647" t="s">
        <v>92</v>
      </c>
    </row>
    <row r="4648" spans="1:9">
      <c r="A4648" t="str">
        <f t="shared" si="72"/>
        <v>C432016AllSexNon-Maori18</v>
      </c>
      <c r="B4648">
        <v>2016</v>
      </c>
      <c r="C4648" t="s">
        <v>118</v>
      </c>
      <c r="D4648" t="s">
        <v>120</v>
      </c>
      <c r="E4648">
        <v>18</v>
      </c>
      <c r="F4648" t="s">
        <v>20</v>
      </c>
      <c r="G4648">
        <v>247</v>
      </c>
      <c r="H4648">
        <v>306.87041868555099</v>
      </c>
      <c r="I4648" t="s">
        <v>93</v>
      </c>
    </row>
    <row r="4649" spans="1:9">
      <c r="A4649" t="str">
        <f t="shared" si="72"/>
        <v>C502016AllSexNon-Maori18</v>
      </c>
      <c r="B4649">
        <v>2016</v>
      </c>
      <c r="C4649" t="s">
        <v>118</v>
      </c>
      <c r="D4649" t="s">
        <v>120</v>
      </c>
      <c r="E4649">
        <v>18</v>
      </c>
      <c r="F4649" t="s">
        <v>20</v>
      </c>
      <c r="G4649">
        <v>179</v>
      </c>
      <c r="H4649">
        <v>222.38787427009601</v>
      </c>
      <c r="I4649" t="s">
        <v>102</v>
      </c>
    </row>
    <row r="4650" spans="1:9">
      <c r="A4650" t="str">
        <f t="shared" si="72"/>
        <v>C512016AllSexNon-Maori18</v>
      </c>
      <c r="B4650">
        <v>2016</v>
      </c>
      <c r="C4650" t="s">
        <v>118</v>
      </c>
      <c r="D4650" t="s">
        <v>120</v>
      </c>
      <c r="E4650">
        <v>18</v>
      </c>
      <c r="F4650" t="s">
        <v>20</v>
      </c>
      <c r="G4650">
        <v>5</v>
      </c>
      <c r="H4650">
        <v>6.2119517952540697</v>
      </c>
      <c r="I4650" t="s">
        <v>106</v>
      </c>
    </row>
    <row r="4651" spans="1:9">
      <c r="A4651" t="str">
        <f t="shared" si="72"/>
        <v>C532016AllSexNon-Maori18</v>
      </c>
      <c r="B4651">
        <v>2016</v>
      </c>
      <c r="C4651" t="s">
        <v>118</v>
      </c>
      <c r="D4651" t="s">
        <v>120</v>
      </c>
      <c r="E4651">
        <v>18</v>
      </c>
      <c r="F4651" t="s">
        <v>20</v>
      </c>
      <c r="G4651">
        <v>7</v>
      </c>
      <c r="H4651">
        <v>8.6967325133557001</v>
      </c>
      <c r="I4651" t="s">
        <v>103</v>
      </c>
    </row>
    <row r="4652" spans="1:9">
      <c r="A4652" t="str">
        <f t="shared" si="72"/>
        <v>C54-C552016AllSexNon-Maori18</v>
      </c>
      <c r="B4652">
        <v>2016</v>
      </c>
      <c r="C4652" t="s">
        <v>118</v>
      </c>
      <c r="D4652" t="s">
        <v>120</v>
      </c>
      <c r="E4652">
        <v>18</v>
      </c>
      <c r="F4652" t="s">
        <v>20</v>
      </c>
      <c r="G4652">
        <v>21</v>
      </c>
      <c r="H4652">
        <v>26.090197540067098</v>
      </c>
      <c r="I4652" t="s">
        <v>104</v>
      </c>
    </row>
    <row r="4653" spans="1:9">
      <c r="A4653" t="str">
        <f t="shared" si="72"/>
        <v>C56-C572016AllSexNon-Maori18</v>
      </c>
      <c r="B4653">
        <v>2016</v>
      </c>
      <c r="C4653" t="s">
        <v>118</v>
      </c>
      <c r="D4653" t="s">
        <v>120</v>
      </c>
      <c r="E4653">
        <v>18</v>
      </c>
      <c r="F4653" t="s">
        <v>20</v>
      </c>
      <c r="G4653">
        <v>30</v>
      </c>
      <c r="H4653">
        <v>37.271710771524397</v>
      </c>
      <c r="I4653" t="s">
        <v>105</v>
      </c>
    </row>
    <row r="4654" spans="1:9">
      <c r="A4654" t="str">
        <f t="shared" si="72"/>
        <v>C612016AllSexNon-Maori18</v>
      </c>
      <c r="B4654">
        <v>2016</v>
      </c>
      <c r="C4654" t="s">
        <v>118</v>
      </c>
      <c r="D4654" t="s">
        <v>120</v>
      </c>
      <c r="E4654">
        <v>18</v>
      </c>
      <c r="F4654" t="s">
        <v>20</v>
      </c>
      <c r="G4654">
        <v>177</v>
      </c>
      <c r="H4654">
        <v>219.903093551994</v>
      </c>
      <c r="I4654" t="s">
        <v>107</v>
      </c>
    </row>
    <row r="4655" spans="1:9">
      <c r="A4655" t="str">
        <f t="shared" si="72"/>
        <v>C64-C66, C682016AllSexNon-Maori18</v>
      </c>
      <c r="B4655">
        <v>2016</v>
      </c>
      <c r="C4655" t="s">
        <v>118</v>
      </c>
      <c r="D4655" t="s">
        <v>120</v>
      </c>
      <c r="E4655">
        <v>18</v>
      </c>
      <c r="F4655" t="s">
        <v>20</v>
      </c>
      <c r="G4655">
        <v>43</v>
      </c>
      <c r="H4655">
        <v>53.422785439184999</v>
      </c>
      <c r="I4655" t="s">
        <v>94</v>
      </c>
    </row>
    <row r="4656" spans="1:9">
      <c r="A4656" t="str">
        <f t="shared" si="72"/>
        <v>C672016AllSexNon-Maori18</v>
      </c>
      <c r="B4656">
        <v>2016</v>
      </c>
      <c r="C4656" t="s">
        <v>118</v>
      </c>
      <c r="D4656" t="s">
        <v>120</v>
      </c>
      <c r="E4656">
        <v>18</v>
      </c>
      <c r="F4656" t="s">
        <v>20</v>
      </c>
      <c r="G4656">
        <v>87</v>
      </c>
      <c r="H4656">
        <v>108.087961237421</v>
      </c>
      <c r="I4656" t="s">
        <v>95</v>
      </c>
    </row>
    <row r="4657" spans="1:9">
      <c r="A4657" t="str">
        <f t="shared" si="72"/>
        <v>C712016AllSexNon-Maori18</v>
      </c>
      <c r="B4657">
        <v>2016</v>
      </c>
      <c r="C4657" t="s">
        <v>118</v>
      </c>
      <c r="D4657" t="s">
        <v>120</v>
      </c>
      <c r="E4657">
        <v>18</v>
      </c>
      <c r="F4657" t="s">
        <v>20</v>
      </c>
      <c r="G4657">
        <v>10</v>
      </c>
      <c r="H4657">
        <v>12.4239035905081</v>
      </c>
      <c r="I4657" t="s">
        <v>96</v>
      </c>
    </row>
    <row r="4658" spans="1:9">
      <c r="A4658" t="str">
        <f t="shared" si="72"/>
        <v>C732016AllSexNon-Maori18</v>
      </c>
      <c r="B4658">
        <v>2016</v>
      </c>
      <c r="C4658" t="s">
        <v>118</v>
      </c>
      <c r="D4658" t="s">
        <v>120</v>
      </c>
      <c r="E4658">
        <v>18</v>
      </c>
      <c r="F4658" t="s">
        <v>20</v>
      </c>
      <c r="G4658">
        <v>7</v>
      </c>
      <c r="H4658">
        <v>8.6967325133557001</v>
      </c>
      <c r="I4658" t="s">
        <v>97</v>
      </c>
    </row>
    <row r="4659" spans="1:9">
      <c r="A4659" t="str">
        <f t="shared" si="72"/>
        <v>C812016AllSexNon-Maori18</v>
      </c>
      <c r="B4659">
        <v>2016</v>
      </c>
      <c r="C4659" t="s">
        <v>118</v>
      </c>
      <c r="D4659" t="s">
        <v>120</v>
      </c>
      <c r="E4659">
        <v>18</v>
      </c>
      <c r="F4659" t="s">
        <v>20</v>
      </c>
      <c r="G4659">
        <v>3</v>
      </c>
      <c r="H4659">
        <v>3.7271710771524398</v>
      </c>
      <c r="I4659" t="s">
        <v>98</v>
      </c>
    </row>
    <row r="4660" spans="1:9">
      <c r="A4660" t="str">
        <f t="shared" si="72"/>
        <v>C82-C86, C962016AllSexNon-Maori18</v>
      </c>
      <c r="B4660">
        <v>2016</v>
      </c>
      <c r="C4660" t="s">
        <v>118</v>
      </c>
      <c r="D4660" t="s">
        <v>120</v>
      </c>
      <c r="E4660">
        <v>18</v>
      </c>
      <c r="F4660" t="s">
        <v>20</v>
      </c>
      <c r="G4660">
        <v>76</v>
      </c>
      <c r="H4660">
        <v>94.421667287861894</v>
      </c>
      <c r="I4660" t="s">
        <v>99</v>
      </c>
    </row>
    <row r="4661" spans="1:9">
      <c r="A4661" t="str">
        <f t="shared" si="72"/>
        <v>C902016AllSexNon-Maori18</v>
      </c>
      <c r="B4661">
        <v>2016</v>
      </c>
      <c r="C4661" t="s">
        <v>118</v>
      </c>
      <c r="D4661" t="s">
        <v>120</v>
      </c>
      <c r="E4661">
        <v>18</v>
      </c>
      <c r="F4661" t="s">
        <v>20</v>
      </c>
      <c r="G4661">
        <v>44</v>
      </c>
      <c r="H4661">
        <v>54.665175798235801</v>
      </c>
      <c r="I4661" t="s">
        <v>100</v>
      </c>
    </row>
    <row r="4662" spans="1:9">
      <c r="A4662" t="str">
        <f t="shared" si="72"/>
        <v>C91-C952016AllSexNon-Maori18</v>
      </c>
      <c r="B4662">
        <v>2016</v>
      </c>
      <c r="C4662" t="s">
        <v>118</v>
      </c>
      <c r="D4662" t="s">
        <v>120</v>
      </c>
      <c r="E4662">
        <v>18</v>
      </c>
      <c r="F4662" t="s">
        <v>20</v>
      </c>
      <c r="G4662">
        <v>83</v>
      </c>
      <c r="H4662">
        <v>103.118399801218</v>
      </c>
      <c r="I4662" t="s">
        <v>101</v>
      </c>
    </row>
    <row r="4663" spans="1:9">
      <c r="A4663" t="str">
        <f t="shared" si="72"/>
        <v>D45-D472016AllSexNon-Maori18</v>
      </c>
      <c r="B4663">
        <v>2016</v>
      </c>
      <c r="C4663" t="s">
        <v>118</v>
      </c>
      <c r="D4663" t="s">
        <v>120</v>
      </c>
      <c r="E4663">
        <v>18</v>
      </c>
      <c r="F4663" t="s">
        <v>20</v>
      </c>
      <c r="G4663">
        <v>62</v>
      </c>
      <c r="H4663">
        <v>77.028202261150497</v>
      </c>
      <c r="I4663" t="s">
        <v>142</v>
      </c>
    </row>
    <row r="4664" spans="1:9">
      <c r="A4664" t="str">
        <f t="shared" si="72"/>
        <v>C712014FemaleMaori1</v>
      </c>
      <c r="B4664">
        <v>2014</v>
      </c>
      <c r="C4664" t="s">
        <v>27</v>
      </c>
      <c r="D4664" t="s">
        <v>119</v>
      </c>
      <c r="E4664">
        <v>1</v>
      </c>
      <c r="F4664" t="s">
        <v>140</v>
      </c>
      <c r="G4664">
        <v>3</v>
      </c>
      <c r="H4664">
        <v>7.3964497041420101</v>
      </c>
      <c r="I4664" t="s">
        <v>96</v>
      </c>
    </row>
    <row r="4665" spans="1:9">
      <c r="A4665" t="str">
        <f t="shared" si="72"/>
        <v>C82-C86, C962014FemaleMaori1</v>
      </c>
      <c r="B4665">
        <v>2014</v>
      </c>
      <c r="C4665" t="s">
        <v>27</v>
      </c>
      <c r="D4665" t="s">
        <v>119</v>
      </c>
      <c r="E4665">
        <v>1</v>
      </c>
      <c r="F4665" t="s">
        <v>140</v>
      </c>
      <c r="G4665">
        <v>1</v>
      </c>
      <c r="H4665">
        <v>2.4654832347140001</v>
      </c>
      <c r="I4665" t="s">
        <v>99</v>
      </c>
    </row>
    <row r="4666" spans="1:9">
      <c r="A4666" t="str">
        <f t="shared" si="72"/>
        <v>C18-C212014FemaleMaori2</v>
      </c>
      <c r="B4666">
        <v>2014</v>
      </c>
      <c r="C4666" t="s">
        <v>27</v>
      </c>
      <c r="D4666" t="s">
        <v>119</v>
      </c>
      <c r="E4666">
        <v>2</v>
      </c>
      <c r="F4666" t="s">
        <v>141</v>
      </c>
      <c r="G4666">
        <v>1</v>
      </c>
      <c r="H4666">
        <v>2.59000259000259</v>
      </c>
      <c r="I4666" t="s">
        <v>89</v>
      </c>
    </row>
    <row r="4667" spans="1:9">
      <c r="A4667" t="str">
        <f t="shared" si="72"/>
        <v>C712014FemaleMaori2</v>
      </c>
      <c r="B4667">
        <v>2014</v>
      </c>
      <c r="C4667" t="s">
        <v>27</v>
      </c>
      <c r="D4667" t="s">
        <v>119</v>
      </c>
      <c r="E4667">
        <v>2</v>
      </c>
      <c r="F4667" t="s">
        <v>141</v>
      </c>
      <c r="G4667">
        <v>2</v>
      </c>
      <c r="H4667">
        <v>5.1800051800051801</v>
      </c>
      <c r="I4667" t="s">
        <v>96</v>
      </c>
    </row>
    <row r="4668" spans="1:9">
      <c r="A4668" t="str">
        <f t="shared" si="72"/>
        <v>C91-C952014FemaleMaori2</v>
      </c>
      <c r="B4668">
        <v>2014</v>
      </c>
      <c r="C4668" t="s">
        <v>27</v>
      </c>
      <c r="D4668" t="s">
        <v>119</v>
      </c>
      <c r="E4668">
        <v>2</v>
      </c>
      <c r="F4668" t="s">
        <v>141</v>
      </c>
      <c r="G4668">
        <v>4</v>
      </c>
      <c r="H4668">
        <v>10.360010360010399</v>
      </c>
      <c r="I4668" t="s">
        <v>101</v>
      </c>
    </row>
    <row r="4669" spans="1:9">
      <c r="A4669" t="str">
        <f t="shared" si="72"/>
        <v>C82-C86, C962014FemaleMaori3</v>
      </c>
      <c r="B4669">
        <v>2014</v>
      </c>
      <c r="C4669" t="s">
        <v>27</v>
      </c>
      <c r="D4669" t="s">
        <v>119</v>
      </c>
      <c r="E4669">
        <v>3</v>
      </c>
      <c r="F4669" t="s">
        <v>143</v>
      </c>
      <c r="G4669">
        <v>1</v>
      </c>
      <c r="H4669">
        <v>2.87521564117309</v>
      </c>
      <c r="I4669" t="s">
        <v>99</v>
      </c>
    </row>
    <row r="4670" spans="1:9">
      <c r="A4670" t="str">
        <f t="shared" si="72"/>
        <v>C91-C952014FemaleMaori3</v>
      </c>
      <c r="B4670">
        <v>2014</v>
      </c>
      <c r="C4670" t="s">
        <v>27</v>
      </c>
      <c r="D4670" t="s">
        <v>119</v>
      </c>
      <c r="E4670">
        <v>3</v>
      </c>
      <c r="F4670" t="s">
        <v>143</v>
      </c>
      <c r="G4670">
        <v>1</v>
      </c>
      <c r="H4670">
        <v>2.87521564117309</v>
      </c>
      <c r="I4670" t="s">
        <v>101</v>
      </c>
    </row>
    <row r="4671" spans="1:9">
      <c r="A4671" t="str">
        <f t="shared" si="72"/>
        <v>C162014FemaleMaori4</v>
      </c>
      <c r="B4671">
        <v>2014</v>
      </c>
      <c r="C4671" t="s">
        <v>27</v>
      </c>
      <c r="D4671" t="s">
        <v>119</v>
      </c>
      <c r="E4671">
        <v>4</v>
      </c>
      <c r="F4671" t="s">
        <v>144</v>
      </c>
      <c r="G4671">
        <v>1</v>
      </c>
      <c r="H4671">
        <v>2.9489826010026499</v>
      </c>
      <c r="I4671" t="s">
        <v>88</v>
      </c>
    </row>
    <row r="4672" spans="1:9">
      <c r="A4672" t="str">
        <f t="shared" si="72"/>
        <v>C712014FemaleMaori4</v>
      </c>
      <c r="B4672">
        <v>2014</v>
      </c>
      <c r="C4672" t="s">
        <v>27</v>
      </c>
      <c r="D4672" t="s">
        <v>119</v>
      </c>
      <c r="E4672">
        <v>4</v>
      </c>
      <c r="F4672" t="s">
        <v>144</v>
      </c>
      <c r="G4672">
        <v>1</v>
      </c>
      <c r="H4672">
        <v>2.9489826010026499</v>
      </c>
      <c r="I4672" t="s">
        <v>96</v>
      </c>
    </row>
    <row r="4673" spans="1:9">
      <c r="A4673" t="str">
        <f t="shared" si="72"/>
        <v>C82-C86, C962014FemaleMaori4</v>
      </c>
      <c r="B4673">
        <v>2014</v>
      </c>
      <c r="C4673" t="s">
        <v>27</v>
      </c>
      <c r="D4673" t="s">
        <v>119</v>
      </c>
      <c r="E4673">
        <v>4</v>
      </c>
      <c r="F4673" t="s">
        <v>144</v>
      </c>
      <c r="G4673">
        <v>1</v>
      </c>
      <c r="H4673">
        <v>2.9489826010026499</v>
      </c>
      <c r="I4673" t="s">
        <v>99</v>
      </c>
    </row>
    <row r="4674" spans="1:9">
      <c r="A4674" t="str">
        <f t="shared" si="72"/>
        <v>C91-C952014FemaleMaori4</v>
      </c>
      <c r="B4674">
        <v>2014</v>
      </c>
      <c r="C4674" t="s">
        <v>27</v>
      </c>
      <c r="D4674" t="s">
        <v>119</v>
      </c>
      <c r="E4674">
        <v>4</v>
      </c>
      <c r="F4674" t="s">
        <v>144</v>
      </c>
      <c r="G4674">
        <v>1</v>
      </c>
      <c r="H4674">
        <v>2.9489826010026499</v>
      </c>
      <c r="I4674" t="s">
        <v>101</v>
      </c>
    </row>
    <row r="4675" spans="1:9">
      <c r="A4675" t="str">
        <f t="shared" ref="A4675:A4738" si="73">I4675&amp;B4675&amp;C4675&amp;D4675&amp;E4675</f>
        <v>C18-C212014FemaleMaori5</v>
      </c>
      <c r="B4675">
        <v>2014</v>
      </c>
      <c r="C4675" t="s">
        <v>27</v>
      </c>
      <c r="D4675" t="s">
        <v>119</v>
      </c>
      <c r="E4675">
        <v>5</v>
      </c>
      <c r="F4675" t="s">
        <v>145</v>
      </c>
      <c r="G4675">
        <v>1</v>
      </c>
      <c r="H4675">
        <v>3.2701111837802501</v>
      </c>
      <c r="I4675" t="s">
        <v>89</v>
      </c>
    </row>
    <row r="4676" spans="1:9">
      <c r="A4676" t="str">
        <f t="shared" si="73"/>
        <v>C432014FemaleMaori5</v>
      </c>
      <c r="B4676">
        <v>2014</v>
      </c>
      <c r="C4676" t="s">
        <v>27</v>
      </c>
      <c r="D4676" t="s">
        <v>119</v>
      </c>
      <c r="E4676">
        <v>5</v>
      </c>
      <c r="F4676" t="s">
        <v>145</v>
      </c>
      <c r="G4676">
        <v>1</v>
      </c>
      <c r="H4676">
        <v>3.2701111837802501</v>
      </c>
      <c r="I4676" t="s">
        <v>93</v>
      </c>
    </row>
    <row r="4677" spans="1:9">
      <c r="A4677" t="str">
        <f t="shared" si="73"/>
        <v>C502014FemaleMaori5</v>
      </c>
      <c r="B4677">
        <v>2014</v>
      </c>
      <c r="C4677" t="s">
        <v>27</v>
      </c>
      <c r="D4677" t="s">
        <v>119</v>
      </c>
      <c r="E4677">
        <v>5</v>
      </c>
      <c r="F4677" t="s">
        <v>145</v>
      </c>
      <c r="G4677">
        <v>2</v>
      </c>
      <c r="H4677">
        <v>6.5402223675605002</v>
      </c>
      <c r="I4677" t="s">
        <v>102</v>
      </c>
    </row>
    <row r="4678" spans="1:9">
      <c r="A4678" t="str">
        <f t="shared" si="73"/>
        <v>C532014FemaleMaori5</v>
      </c>
      <c r="B4678">
        <v>2014</v>
      </c>
      <c r="C4678" t="s">
        <v>27</v>
      </c>
      <c r="D4678" t="s">
        <v>119</v>
      </c>
      <c r="E4678">
        <v>5</v>
      </c>
      <c r="F4678" t="s">
        <v>145</v>
      </c>
      <c r="G4678">
        <v>1</v>
      </c>
      <c r="H4678">
        <v>3.2701111837802501</v>
      </c>
      <c r="I4678" t="s">
        <v>103</v>
      </c>
    </row>
    <row r="4679" spans="1:9">
      <c r="A4679" t="str">
        <f t="shared" si="73"/>
        <v>C54-C552014FemaleMaori5</v>
      </c>
      <c r="B4679">
        <v>2014</v>
      </c>
      <c r="C4679" t="s">
        <v>27</v>
      </c>
      <c r="D4679" t="s">
        <v>119</v>
      </c>
      <c r="E4679">
        <v>5</v>
      </c>
      <c r="F4679" t="s">
        <v>145</v>
      </c>
      <c r="G4679">
        <v>1</v>
      </c>
      <c r="H4679">
        <v>3.2701111837802501</v>
      </c>
      <c r="I4679" t="s">
        <v>104</v>
      </c>
    </row>
    <row r="4680" spans="1:9">
      <c r="A4680" t="str">
        <f t="shared" si="73"/>
        <v>C56-C572014FemaleMaori5</v>
      </c>
      <c r="B4680">
        <v>2014</v>
      </c>
      <c r="C4680" t="s">
        <v>27</v>
      </c>
      <c r="D4680" t="s">
        <v>119</v>
      </c>
      <c r="E4680">
        <v>5</v>
      </c>
      <c r="F4680" t="s">
        <v>145</v>
      </c>
      <c r="G4680">
        <v>2</v>
      </c>
      <c r="H4680">
        <v>6.5402223675605002</v>
      </c>
      <c r="I4680" t="s">
        <v>105</v>
      </c>
    </row>
    <row r="4681" spans="1:9">
      <c r="A4681" t="str">
        <f t="shared" si="73"/>
        <v>C712014FemaleMaori5</v>
      </c>
      <c r="B4681">
        <v>2014</v>
      </c>
      <c r="C4681" t="s">
        <v>27</v>
      </c>
      <c r="D4681" t="s">
        <v>119</v>
      </c>
      <c r="E4681">
        <v>5</v>
      </c>
      <c r="F4681" t="s">
        <v>145</v>
      </c>
      <c r="G4681">
        <v>1</v>
      </c>
      <c r="H4681">
        <v>3.2701111837802501</v>
      </c>
      <c r="I4681" t="s">
        <v>96</v>
      </c>
    </row>
    <row r="4682" spans="1:9">
      <c r="A4682" t="str">
        <f t="shared" si="73"/>
        <v>C732014FemaleMaori5</v>
      </c>
      <c r="B4682">
        <v>2014</v>
      </c>
      <c r="C4682" t="s">
        <v>27</v>
      </c>
      <c r="D4682" t="s">
        <v>119</v>
      </c>
      <c r="E4682">
        <v>5</v>
      </c>
      <c r="F4682" t="s">
        <v>145</v>
      </c>
      <c r="G4682">
        <v>2</v>
      </c>
      <c r="H4682">
        <v>6.5402223675605002</v>
      </c>
      <c r="I4682" t="s">
        <v>97</v>
      </c>
    </row>
    <row r="4683" spans="1:9">
      <c r="A4683" t="str">
        <f t="shared" si="73"/>
        <v>C812014FemaleMaori5</v>
      </c>
      <c r="B4683">
        <v>2014</v>
      </c>
      <c r="C4683" t="s">
        <v>27</v>
      </c>
      <c r="D4683" t="s">
        <v>119</v>
      </c>
      <c r="E4683">
        <v>5</v>
      </c>
      <c r="F4683" t="s">
        <v>145</v>
      </c>
      <c r="G4683">
        <v>2</v>
      </c>
      <c r="H4683">
        <v>6.5402223675605002</v>
      </c>
      <c r="I4683" t="s">
        <v>98</v>
      </c>
    </row>
    <row r="4684" spans="1:9">
      <c r="A4684" t="str">
        <f t="shared" si="73"/>
        <v>C91-C952014FemaleMaori5</v>
      </c>
      <c r="B4684">
        <v>2014</v>
      </c>
      <c r="C4684" t="s">
        <v>27</v>
      </c>
      <c r="D4684" t="s">
        <v>119</v>
      </c>
      <c r="E4684">
        <v>5</v>
      </c>
      <c r="F4684" t="s">
        <v>145</v>
      </c>
      <c r="G4684">
        <v>2</v>
      </c>
      <c r="H4684">
        <v>6.5402223675605002</v>
      </c>
      <c r="I4684" t="s">
        <v>101</v>
      </c>
    </row>
    <row r="4685" spans="1:9">
      <c r="A4685" t="str">
        <f t="shared" si="73"/>
        <v>C502014FemaleMaori6</v>
      </c>
      <c r="B4685">
        <v>2014</v>
      </c>
      <c r="C4685" t="s">
        <v>27</v>
      </c>
      <c r="D4685" t="s">
        <v>119</v>
      </c>
      <c r="E4685">
        <v>6</v>
      </c>
      <c r="F4685" t="s">
        <v>146</v>
      </c>
      <c r="G4685">
        <v>3</v>
      </c>
      <c r="H4685">
        <v>11.947431302269999</v>
      </c>
      <c r="I4685" t="s">
        <v>102</v>
      </c>
    </row>
    <row r="4686" spans="1:9">
      <c r="A4686" t="str">
        <f t="shared" si="73"/>
        <v>C512014FemaleMaori6</v>
      </c>
      <c r="B4686">
        <v>2014</v>
      </c>
      <c r="C4686" t="s">
        <v>27</v>
      </c>
      <c r="D4686" t="s">
        <v>119</v>
      </c>
      <c r="E4686">
        <v>6</v>
      </c>
      <c r="F4686" t="s">
        <v>146</v>
      </c>
      <c r="G4686">
        <v>1</v>
      </c>
      <c r="H4686">
        <v>3.9824771007566699</v>
      </c>
      <c r="I4686" t="s">
        <v>106</v>
      </c>
    </row>
    <row r="4687" spans="1:9">
      <c r="A4687" t="str">
        <f t="shared" si="73"/>
        <v>C532014FemaleMaori6</v>
      </c>
      <c r="B4687">
        <v>2014</v>
      </c>
      <c r="C4687" t="s">
        <v>27</v>
      </c>
      <c r="D4687" t="s">
        <v>119</v>
      </c>
      <c r="E4687">
        <v>6</v>
      </c>
      <c r="F4687" t="s">
        <v>146</v>
      </c>
      <c r="G4687">
        <v>3</v>
      </c>
      <c r="H4687">
        <v>11.947431302269999</v>
      </c>
      <c r="I4687" t="s">
        <v>103</v>
      </c>
    </row>
    <row r="4688" spans="1:9">
      <c r="A4688" t="str">
        <f t="shared" si="73"/>
        <v>C56-C572014FemaleMaori6</v>
      </c>
      <c r="B4688">
        <v>2014</v>
      </c>
      <c r="C4688" t="s">
        <v>27</v>
      </c>
      <c r="D4688" t="s">
        <v>119</v>
      </c>
      <c r="E4688">
        <v>6</v>
      </c>
      <c r="F4688" t="s">
        <v>146</v>
      </c>
      <c r="G4688">
        <v>2</v>
      </c>
      <c r="H4688">
        <v>7.9649542015133399</v>
      </c>
      <c r="I4688" t="s">
        <v>105</v>
      </c>
    </row>
    <row r="4689" spans="1:9">
      <c r="A4689" t="str">
        <f t="shared" si="73"/>
        <v>C732014FemaleMaori6</v>
      </c>
      <c r="B4689">
        <v>2014</v>
      </c>
      <c r="C4689" t="s">
        <v>27</v>
      </c>
      <c r="D4689" t="s">
        <v>119</v>
      </c>
      <c r="E4689">
        <v>6</v>
      </c>
      <c r="F4689" t="s">
        <v>146</v>
      </c>
      <c r="G4689">
        <v>1</v>
      </c>
      <c r="H4689">
        <v>3.9824771007566699</v>
      </c>
      <c r="I4689" t="s">
        <v>97</v>
      </c>
    </row>
    <row r="4690" spans="1:9">
      <c r="A4690" t="str">
        <f t="shared" si="73"/>
        <v>C82-C86, C962014FemaleMaori6</v>
      </c>
      <c r="B4690">
        <v>2014</v>
      </c>
      <c r="C4690" t="s">
        <v>27</v>
      </c>
      <c r="D4690" t="s">
        <v>119</v>
      </c>
      <c r="E4690">
        <v>6</v>
      </c>
      <c r="F4690" t="s">
        <v>146</v>
      </c>
      <c r="G4690">
        <v>1</v>
      </c>
      <c r="H4690">
        <v>3.9824771007566699</v>
      </c>
      <c r="I4690" t="s">
        <v>99</v>
      </c>
    </row>
    <row r="4691" spans="1:9">
      <c r="A4691" t="str">
        <f t="shared" si="73"/>
        <v>C00-C142014FemaleMaori7</v>
      </c>
      <c r="B4691">
        <v>2014</v>
      </c>
      <c r="C4691" t="s">
        <v>27</v>
      </c>
      <c r="D4691" t="s">
        <v>119</v>
      </c>
      <c r="E4691">
        <v>7</v>
      </c>
      <c r="F4691" t="s">
        <v>147</v>
      </c>
      <c r="G4691">
        <v>1</v>
      </c>
      <c r="H4691">
        <v>4.6232085067036497</v>
      </c>
      <c r="I4691" t="s">
        <v>86</v>
      </c>
    </row>
    <row r="4692" spans="1:9">
      <c r="A4692" t="str">
        <f t="shared" si="73"/>
        <v>C162014FemaleMaori7</v>
      </c>
      <c r="B4692">
        <v>2014</v>
      </c>
      <c r="C4692" t="s">
        <v>27</v>
      </c>
      <c r="D4692" t="s">
        <v>119</v>
      </c>
      <c r="E4692">
        <v>7</v>
      </c>
      <c r="F4692" t="s">
        <v>147</v>
      </c>
      <c r="G4692">
        <v>1</v>
      </c>
      <c r="H4692">
        <v>4.6232085067036497</v>
      </c>
      <c r="I4692" t="s">
        <v>88</v>
      </c>
    </row>
    <row r="4693" spans="1:9">
      <c r="A4693" t="str">
        <f t="shared" si="73"/>
        <v>C18-C212014FemaleMaori7</v>
      </c>
      <c r="B4693">
        <v>2014</v>
      </c>
      <c r="C4693" t="s">
        <v>27</v>
      </c>
      <c r="D4693" t="s">
        <v>119</v>
      </c>
      <c r="E4693">
        <v>7</v>
      </c>
      <c r="F4693" t="s">
        <v>147</v>
      </c>
      <c r="G4693">
        <v>3</v>
      </c>
      <c r="H4693">
        <v>13.869625520111001</v>
      </c>
      <c r="I4693" t="s">
        <v>89</v>
      </c>
    </row>
    <row r="4694" spans="1:9">
      <c r="A4694" t="str">
        <f t="shared" si="73"/>
        <v>C432014FemaleMaori7</v>
      </c>
      <c r="B4694">
        <v>2014</v>
      </c>
      <c r="C4694" t="s">
        <v>27</v>
      </c>
      <c r="D4694" t="s">
        <v>119</v>
      </c>
      <c r="E4694">
        <v>7</v>
      </c>
      <c r="F4694" t="s">
        <v>147</v>
      </c>
      <c r="G4694">
        <v>1</v>
      </c>
      <c r="H4694">
        <v>4.6232085067036497</v>
      </c>
      <c r="I4694" t="s">
        <v>93</v>
      </c>
    </row>
    <row r="4695" spans="1:9">
      <c r="A4695" t="str">
        <f t="shared" si="73"/>
        <v>C502014FemaleMaori7</v>
      </c>
      <c r="B4695">
        <v>2014</v>
      </c>
      <c r="C4695" t="s">
        <v>27</v>
      </c>
      <c r="D4695" t="s">
        <v>119</v>
      </c>
      <c r="E4695">
        <v>7</v>
      </c>
      <c r="F4695" t="s">
        <v>147</v>
      </c>
      <c r="G4695">
        <v>9</v>
      </c>
      <c r="H4695">
        <v>41.608876560332902</v>
      </c>
      <c r="I4695" t="s">
        <v>102</v>
      </c>
    </row>
    <row r="4696" spans="1:9">
      <c r="A4696" t="str">
        <f t="shared" si="73"/>
        <v>C532014FemaleMaori7</v>
      </c>
      <c r="B4696">
        <v>2014</v>
      </c>
      <c r="C4696" t="s">
        <v>27</v>
      </c>
      <c r="D4696" t="s">
        <v>119</v>
      </c>
      <c r="E4696">
        <v>7</v>
      </c>
      <c r="F4696" t="s">
        <v>147</v>
      </c>
      <c r="G4696">
        <v>4</v>
      </c>
      <c r="H4696">
        <v>18.492834026814599</v>
      </c>
      <c r="I4696" t="s">
        <v>103</v>
      </c>
    </row>
    <row r="4697" spans="1:9">
      <c r="A4697" t="str">
        <f t="shared" si="73"/>
        <v>C54-C552014FemaleMaori7</v>
      </c>
      <c r="B4697">
        <v>2014</v>
      </c>
      <c r="C4697" t="s">
        <v>27</v>
      </c>
      <c r="D4697" t="s">
        <v>119</v>
      </c>
      <c r="E4697">
        <v>7</v>
      </c>
      <c r="F4697" t="s">
        <v>147</v>
      </c>
      <c r="G4697">
        <v>1</v>
      </c>
      <c r="H4697">
        <v>4.6232085067036497</v>
      </c>
      <c r="I4697" t="s">
        <v>104</v>
      </c>
    </row>
    <row r="4698" spans="1:9">
      <c r="A4698" t="str">
        <f t="shared" si="73"/>
        <v>C64-C66, C682014FemaleMaori7</v>
      </c>
      <c r="B4698">
        <v>2014</v>
      </c>
      <c r="C4698" t="s">
        <v>27</v>
      </c>
      <c r="D4698" t="s">
        <v>119</v>
      </c>
      <c r="E4698">
        <v>7</v>
      </c>
      <c r="F4698" t="s">
        <v>147</v>
      </c>
      <c r="G4698">
        <v>1</v>
      </c>
      <c r="H4698">
        <v>4.6232085067036497</v>
      </c>
      <c r="I4698" t="s">
        <v>94</v>
      </c>
    </row>
    <row r="4699" spans="1:9">
      <c r="A4699" t="str">
        <f t="shared" si="73"/>
        <v>C82-C86, C962014FemaleMaori7</v>
      </c>
      <c r="B4699">
        <v>2014</v>
      </c>
      <c r="C4699" t="s">
        <v>27</v>
      </c>
      <c r="D4699" t="s">
        <v>119</v>
      </c>
      <c r="E4699">
        <v>7</v>
      </c>
      <c r="F4699" t="s">
        <v>147</v>
      </c>
      <c r="G4699">
        <v>1</v>
      </c>
      <c r="H4699">
        <v>4.6232085067036497</v>
      </c>
      <c r="I4699" t="s">
        <v>99</v>
      </c>
    </row>
    <row r="4700" spans="1:9">
      <c r="A4700" t="str">
        <f t="shared" si="73"/>
        <v>C91-C952014FemaleMaori7</v>
      </c>
      <c r="B4700">
        <v>2014</v>
      </c>
      <c r="C4700" t="s">
        <v>27</v>
      </c>
      <c r="D4700" t="s">
        <v>119</v>
      </c>
      <c r="E4700">
        <v>7</v>
      </c>
      <c r="F4700" t="s">
        <v>147</v>
      </c>
      <c r="G4700">
        <v>2</v>
      </c>
      <c r="H4700">
        <v>9.2464170134072994</v>
      </c>
      <c r="I4700" t="s">
        <v>101</v>
      </c>
    </row>
    <row r="4701" spans="1:9">
      <c r="A4701" t="str">
        <f t="shared" si="73"/>
        <v>C00-C142014FemaleMaori8</v>
      </c>
      <c r="B4701">
        <v>2014</v>
      </c>
      <c r="C4701" t="s">
        <v>27</v>
      </c>
      <c r="D4701" t="s">
        <v>119</v>
      </c>
      <c r="E4701">
        <v>8</v>
      </c>
      <c r="F4701" t="s">
        <v>148</v>
      </c>
      <c r="G4701">
        <v>1</v>
      </c>
      <c r="H4701">
        <v>4.6794571829667797</v>
      </c>
      <c r="I4701" t="s">
        <v>86</v>
      </c>
    </row>
    <row r="4702" spans="1:9">
      <c r="A4702" t="str">
        <f t="shared" si="73"/>
        <v>C18-C212014FemaleMaori8</v>
      </c>
      <c r="B4702">
        <v>2014</v>
      </c>
      <c r="C4702" t="s">
        <v>27</v>
      </c>
      <c r="D4702" t="s">
        <v>119</v>
      </c>
      <c r="E4702">
        <v>8</v>
      </c>
      <c r="F4702" t="s">
        <v>148</v>
      </c>
      <c r="G4702">
        <v>3</v>
      </c>
      <c r="H4702">
        <v>14.038371548900299</v>
      </c>
      <c r="I4702" t="s">
        <v>89</v>
      </c>
    </row>
    <row r="4703" spans="1:9">
      <c r="A4703" t="str">
        <f t="shared" si="73"/>
        <v>C252014FemaleMaori8</v>
      </c>
      <c r="B4703">
        <v>2014</v>
      </c>
      <c r="C4703" t="s">
        <v>27</v>
      </c>
      <c r="D4703" t="s">
        <v>119</v>
      </c>
      <c r="E4703">
        <v>8</v>
      </c>
      <c r="F4703" t="s">
        <v>148</v>
      </c>
      <c r="G4703">
        <v>1</v>
      </c>
      <c r="H4703">
        <v>4.6794571829667797</v>
      </c>
      <c r="I4703" t="s">
        <v>91</v>
      </c>
    </row>
    <row r="4704" spans="1:9">
      <c r="A4704" t="str">
        <f t="shared" si="73"/>
        <v>C33-C342014FemaleMaori8</v>
      </c>
      <c r="B4704">
        <v>2014</v>
      </c>
      <c r="C4704" t="s">
        <v>27</v>
      </c>
      <c r="D4704" t="s">
        <v>119</v>
      </c>
      <c r="E4704">
        <v>8</v>
      </c>
      <c r="F4704" t="s">
        <v>148</v>
      </c>
      <c r="G4704">
        <v>1</v>
      </c>
      <c r="H4704">
        <v>4.6794571829667797</v>
      </c>
      <c r="I4704" t="s">
        <v>92</v>
      </c>
    </row>
    <row r="4705" spans="1:9">
      <c r="A4705" t="str">
        <f t="shared" si="73"/>
        <v>C502014FemaleMaori8</v>
      </c>
      <c r="B4705">
        <v>2014</v>
      </c>
      <c r="C4705" t="s">
        <v>27</v>
      </c>
      <c r="D4705" t="s">
        <v>119</v>
      </c>
      <c r="E4705">
        <v>8</v>
      </c>
      <c r="F4705" t="s">
        <v>148</v>
      </c>
      <c r="G4705">
        <v>13</v>
      </c>
      <c r="H4705">
        <v>60.832943378568103</v>
      </c>
      <c r="I4705" t="s">
        <v>102</v>
      </c>
    </row>
    <row r="4706" spans="1:9">
      <c r="A4706" t="str">
        <f t="shared" si="73"/>
        <v>C532014FemaleMaori8</v>
      </c>
      <c r="B4706">
        <v>2014</v>
      </c>
      <c r="C4706" t="s">
        <v>27</v>
      </c>
      <c r="D4706" t="s">
        <v>119</v>
      </c>
      <c r="E4706">
        <v>8</v>
      </c>
      <c r="F4706" t="s">
        <v>148</v>
      </c>
      <c r="G4706">
        <v>6</v>
      </c>
      <c r="H4706">
        <v>28.076743097800701</v>
      </c>
      <c r="I4706" t="s">
        <v>103</v>
      </c>
    </row>
    <row r="4707" spans="1:9">
      <c r="A4707" t="str">
        <f t="shared" si="73"/>
        <v>C54-C552014FemaleMaori8</v>
      </c>
      <c r="B4707">
        <v>2014</v>
      </c>
      <c r="C4707" t="s">
        <v>27</v>
      </c>
      <c r="D4707" t="s">
        <v>119</v>
      </c>
      <c r="E4707">
        <v>8</v>
      </c>
      <c r="F4707" t="s">
        <v>148</v>
      </c>
      <c r="G4707">
        <v>5</v>
      </c>
      <c r="H4707">
        <v>23.397285914833901</v>
      </c>
      <c r="I4707" t="s">
        <v>104</v>
      </c>
    </row>
    <row r="4708" spans="1:9">
      <c r="A4708" t="str">
        <f t="shared" si="73"/>
        <v>C56-C572014FemaleMaori8</v>
      </c>
      <c r="B4708">
        <v>2014</v>
      </c>
      <c r="C4708" t="s">
        <v>27</v>
      </c>
      <c r="D4708" t="s">
        <v>119</v>
      </c>
      <c r="E4708">
        <v>8</v>
      </c>
      <c r="F4708" t="s">
        <v>148</v>
      </c>
      <c r="G4708">
        <v>1</v>
      </c>
      <c r="H4708">
        <v>4.6794571829667797</v>
      </c>
      <c r="I4708" t="s">
        <v>105</v>
      </c>
    </row>
    <row r="4709" spans="1:9">
      <c r="A4709" t="str">
        <f t="shared" si="73"/>
        <v>C64-C66, C682014FemaleMaori8</v>
      </c>
      <c r="B4709">
        <v>2014</v>
      </c>
      <c r="C4709" t="s">
        <v>27</v>
      </c>
      <c r="D4709" t="s">
        <v>119</v>
      </c>
      <c r="E4709">
        <v>8</v>
      </c>
      <c r="F4709" t="s">
        <v>148</v>
      </c>
      <c r="G4709">
        <v>2</v>
      </c>
      <c r="H4709">
        <v>9.3589143659335505</v>
      </c>
      <c r="I4709" t="s">
        <v>94</v>
      </c>
    </row>
    <row r="4710" spans="1:9">
      <c r="A4710" t="str">
        <f t="shared" si="73"/>
        <v>C732014FemaleMaori8</v>
      </c>
      <c r="B4710">
        <v>2014</v>
      </c>
      <c r="C4710" t="s">
        <v>27</v>
      </c>
      <c r="D4710" t="s">
        <v>119</v>
      </c>
      <c r="E4710">
        <v>8</v>
      </c>
      <c r="F4710" t="s">
        <v>148</v>
      </c>
      <c r="G4710">
        <v>3</v>
      </c>
      <c r="H4710">
        <v>14.038371548900299</v>
      </c>
      <c r="I4710" t="s">
        <v>97</v>
      </c>
    </row>
    <row r="4711" spans="1:9">
      <c r="A4711" t="str">
        <f t="shared" si="73"/>
        <v>C82-C86, C962014FemaleMaori8</v>
      </c>
      <c r="B4711">
        <v>2014</v>
      </c>
      <c r="C4711" t="s">
        <v>27</v>
      </c>
      <c r="D4711" t="s">
        <v>119</v>
      </c>
      <c r="E4711">
        <v>8</v>
      </c>
      <c r="F4711" t="s">
        <v>148</v>
      </c>
      <c r="G4711">
        <v>3</v>
      </c>
      <c r="H4711">
        <v>14.038371548900299</v>
      </c>
      <c r="I4711" t="s">
        <v>99</v>
      </c>
    </row>
    <row r="4712" spans="1:9">
      <c r="A4712" t="str">
        <f t="shared" si="73"/>
        <v>C152014FemaleMaori9</v>
      </c>
      <c r="B4712">
        <v>2014</v>
      </c>
      <c r="C4712" t="s">
        <v>27</v>
      </c>
      <c r="D4712" t="s">
        <v>119</v>
      </c>
      <c r="E4712">
        <v>9</v>
      </c>
      <c r="F4712" t="s">
        <v>149</v>
      </c>
      <c r="G4712">
        <v>1</v>
      </c>
      <c r="H4712">
        <v>4.3421623968736398</v>
      </c>
      <c r="I4712" t="s">
        <v>87</v>
      </c>
    </row>
    <row r="4713" spans="1:9">
      <c r="A4713" t="str">
        <f t="shared" si="73"/>
        <v>C162014FemaleMaori9</v>
      </c>
      <c r="B4713">
        <v>2014</v>
      </c>
      <c r="C4713" t="s">
        <v>27</v>
      </c>
      <c r="D4713" t="s">
        <v>119</v>
      </c>
      <c r="E4713">
        <v>9</v>
      </c>
      <c r="F4713" t="s">
        <v>149</v>
      </c>
      <c r="G4713">
        <v>2</v>
      </c>
      <c r="H4713">
        <v>8.6843247937472903</v>
      </c>
      <c r="I4713" t="s">
        <v>88</v>
      </c>
    </row>
    <row r="4714" spans="1:9">
      <c r="A4714" t="str">
        <f t="shared" si="73"/>
        <v>C18-C212014FemaleMaori9</v>
      </c>
      <c r="B4714">
        <v>2014</v>
      </c>
      <c r="C4714" t="s">
        <v>27</v>
      </c>
      <c r="D4714" t="s">
        <v>119</v>
      </c>
      <c r="E4714">
        <v>9</v>
      </c>
      <c r="F4714" t="s">
        <v>149</v>
      </c>
      <c r="G4714">
        <v>3</v>
      </c>
      <c r="H4714">
        <v>13.0264871906209</v>
      </c>
      <c r="I4714" t="s">
        <v>89</v>
      </c>
    </row>
    <row r="4715" spans="1:9">
      <c r="A4715" t="str">
        <f t="shared" si="73"/>
        <v>C222014FemaleMaori9</v>
      </c>
      <c r="B4715">
        <v>2014</v>
      </c>
      <c r="C4715" t="s">
        <v>27</v>
      </c>
      <c r="D4715" t="s">
        <v>119</v>
      </c>
      <c r="E4715">
        <v>9</v>
      </c>
      <c r="F4715" t="s">
        <v>149</v>
      </c>
      <c r="G4715">
        <v>2</v>
      </c>
      <c r="H4715">
        <v>8.6843247937472903</v>
      </c>
      <c r="I4715" t="s">
        <v>90</v>
      </c>
    </row>
    <row r="4716" spans="1:9">
      <c r="A4716" t="str">
        <f t="shared" si="73"/>
        <v>C33-C342014FemaleMaori9</v>
      </c>
      <c r="B4716">
        <v>2014</v>
      </c>
      <c r="C4716" t="s">
        <v>27</v>
      </c>
      <c r="D4716" t="s">
        <v>119</v>
      </c>
      <c r="E4716">
        <v>9</v>
      </c>
      <c r="F4716" t="s">
        <v>149</v>
      </c>
      <c r="G4716">
        <v>2</v>
      </c>
      <c r="H4716">
        <v>8.6843247937472903</v>
      </c>
      <c r="I4716" t="s">
        <v>92</v>
      </c>
    </row>
    <row r="4717" spans="1:9">
      <c r="A4717" t="str">
        <f t="shared" si="73"/>
        <v>C432014FemaleMaori9</v>
      </c>
      <c r="B4717">
        <v>2014</v>
      </c>
      <c r="C4717" t="s">
        <v>27</v>
      </c>
      <c r="D4717" t="s">
        <v>119</v>
      </c>
      <c r="E4717">
        <v>9</v>
      </c>
      <c r="F4717" t="s">
        <v>149</v>
      </c>
      <c r="G4717">
        <v>2</v>
      </c>
      <c r="H4717">
        <v>8.6843247937472903</v>
      </c>
      <c r="I4717" t="s">
        <v>93</v>
      </c>
    </row>
    <row r="4718" spans="1:9">
      <c r="A4718" t="str">
        <f t="shared" si="73"/>
        <v>C502014FemaleMaori9</v>
      </c>
      <c r="B4718">
        <v>2014</v>
      </c>
      <c r="C4718" t="s">
        <v>27</v>
      </c>
      <c r="D4718" t="s">
        <v>119</v>
      </c>
      <c r="E4718">
        <v>9</v>
      </c>
      <c r="F4718" t="s">
        <v>149</v>
      </c>
      <c r="G4718">
        <v>28</v>
      </c>
      <c r="H4718">
        <v>121.580547112462</v>
      </c>
      <c r="I4718" t="s">
        <v>102</v>
      </c>
    </row>
    <row r="4719" spans="1:9">
      <c r="A4719" t="str">
        <f t="shared" si="73"/>
        <v>C532014FemaleMaori9</v>
      </c>
      <c r="B4719">
        <v>2014</v>
      </c>
      <c r="C4719" t="s">
        <v>27</v>
      </c>
      <c r="D4719" t="s">
        <v>119</v>
      </c>
      <c r="E4719">
        <v>9</v>
      </c>
      <c r="F4719" t="s">
        <v>149</v>
      </c>
      <c r="G4719">
        <v>4</v>
      </c>
      <c r="H4719">
        <v>17.368649587494598</v>
      </c>
      <c r="I4719" t="s">
        <v>103</v>
      </c>
    </row>
    <row r="4720" spans="1:9">
      <c r="A4720" t="str">
        <f t="shared" si="73"/>
        <v>C54-C552014FemaleMaori9</v>
      </c>
      <c r="B4720">
        <v>2014</v>
      </c>
      <c r="C4720" t="s">
        <v>27</v>
      </c>
      <c r="D4720" t="s">
        <v>119</v>
      </c>
      <c r="E4720">
        <v>9</v>
      </c>
      <c r="F4720" t="s">
        <v>149</v>
      </c>
      <c r="G4720">
        <v>6</v>
      </c>
      <c r="H4720">
        <v>26.052974381241899</v>
      </c>
      <c r="I4720" t="s">
        <v>104</v>
      </c>
    </row>
    <row r="4721" spans="1:9">
      <c r="A4721" t="str">
        <f t="shared" si="73"/>
        <v>C56-C572014FemaleMaori9</v>
      </c>
      <c r="B4721">
        <v>2014</v>
      </c>
      <c r="C4721" t="s">
        <v>27</v>
      </c>
      <c r="D4721" t="s">
        <v>119</v>
      </c>
      <c r="E4721">
        <v>9</v>
      </c>
      <c r="F4721" t="s">
        <v>149</v>
      </c>
      <c r="G4721">
        <v>1</v>
      </c>
      <c r="H4721">
        <v>4.3421623968736398</v>
      </c>
      <c r="I4721" t="s">
        <v>105</v>
      </c>
    </row>
    <row r="4722" spans="1:9">
      <c r="A4722" t="str">
        <f t="shared" si="73"/>
        <v>C64-C66, C682014FemaleMaori9</v>
      </c>
      <c r="B4722">
        <v>2014</v>
      </c>
      <c r="C4722" t="s">
        <v>27</v>
      </c>
      <c r="D4722" t="s">
        <v>119</v>
      </c>
      <c r="E4722">
        <v>9</v>
      </c>
      <c r="F4722" t="s">
        <v>149</v>
      </c>
      <c r="G4722">
        <v>1</v>
      </c>
      <c r="H4722">
        <v>4.3421623968736398</v>
      </c>
      <c r="I4722" t="s">
        <v>94</v>
      </c>
    </row>
    <row r="4723" spans="1:9">
      <c r="A4723" t="str">
        <f t="shared" si="73"/>
        <v>C732014FemaleMaori9</v>
      </c>
      <c r="B4723">
        <v>2014</v>
      </c>
      <c r="C4723" t="s">
        <v>27</v>
      </c>
      <c r="D4723" t="s">
        <v>119</v>
      </c>
      <c r="E4723">
        <v>9</v>
      </c>
      <c r="F4723" t="s">
        <v>149</v>
      </c>
      <c r="G4723">
        <v>7</v>
      </c>
      <c r="H4723">
        <v>30.3951367781155</v>
      </c>
      <c r="I4723" t="s">
        <v>97</v>
      </c>
    </row>
    <row r="4724" spans="1:9">
      <c r="A4724" t="str">
        <f t="shared" si="73"/>
        <v>C82-C86, C962014FemaleMaori9</v>
      </c>
      <c r="B4724">
        <v>2014</v>
      </c>
      <c r="C4724" t="s">
        <v>27</v>
      </c>
      <c r="D4724" t="s">
        <v>119</v>
      </c>
      <c r="E4724">
        <v>9</v>
      </c>
      <c r="F4724" t="s">
        <v>149</v>
      </c>
      <c r="G4724">
        <v>3</v>
      </c>
      <c r="H4724">
        <v>13.0264871906209</v>
      </c>
      <c r="I4724" t="s">
        <v>99</v>
      </c>
    </row>
    <row r="4725" spans="1:9">
      <c r="A4725" t="str">
        <f t="shared" si="73"/>
        <v>C902014FemaleMaori9</v>
      </c>
      <c r="B4725">
        <v>2014</v>
      </c>
      <c r="C4725" t="s">
        <v>27</v>
      </c>
      <c r="D4725" t="s">
        <v>119</v>
      </c>
      <c r="E4725">
        <v>9</v>
      </c>
      <c r="F4725" t="s">
        <v>149</v>
      </c>
      <c r="G4725">
        <v>1</v>
      </c>
      <c r="H4725">
        <v>4.3421623968736398</v>
      </c>
      <c r="I4725" t="s">
        <v>100</v>
      </c>
    </row>
    <row r="4726" spans="1:9">
      <c r="A4726" t="str">
        <f t="shared" si="73"/>
        <v>C91-C952014FemaleMaori9</v>
      </c>
      <c r="B4726">
        <v>2014</v>
      </c>
      <c r="C4726" t="s">
        <v>27</v>
      </c>
      <c r="D4726" t="s">
        <v>119</v>
      </c>
      <c r="E4726">
        <v>9</v>
      </c>
      <c r="F4726" t="s">
        <v>149</v>
      </c>
      <c r="G4726">
        <v>1</v>
      </c>
      <c r="H4726">
        <v>4.3421623968736398</v>
      </c>
      <c r="I4726" t="s">
        <v>101</v>
      </c>
    </row>
    <row r="4727" spans="1:9">
      <c r="A4727" t="str">
        <f t="shared" si="73"/>
        <v>C00-C142014FemaleMaori10</v>
      </c>
      <c r="B4727">
        <v>2014</v>
      </c>
      <c r="C4727" t="s">
        <v>27</v>
      </c>
      <c r="D4727" t="s">
        <v>119</v>
      </c>
      <c r="E4727">
        <v>10</v>
      </c>
      <c r="F4727" t="s">
        <v>150</v>
      </c>
      <c r="G4727">
        <v>1</v>
      </c>
      <c r="H4727">
        <v>4.7528517110266204</v>
      </c>
      <c r="I4727" t="s">
        <v>86</v>
      </c>
    </row>
    <row r="4728" spans="1:9">
      <c r="A4728" t="str">
        <f t="shared" si="73"/>
        <v>C162014FemaleMaori10</v>
      </c>
      <c r="B4728">
        <v>2014</v>
      </c>
      <c r="C4728" t="s">
        <v>27</v>
      </c>
      <c r="D4728" t="s">
        <v>119</v>
      </c>
      <c r="E4728">
        <v>10</v>
      </c>
      <c r="F4728" t="s">
        <v>150</v>
      </c>
      <c r="G4728">
        <v>2</v>
      </c>
      <c r="H4728">
        <v>9.5057034220532302</v>
      </c>
      <c r="I4728" t="s">
        <v>88</v>
      </c>
    </row>
    <row r="4729" spans="1:9">
      <c r="A4729" t="str">
        <f t="shared" si="73"/>
        <v>C18-C212014FemaleMaori10</v>
      </c>
      <c r="B4729">
        <v>2014</v>
      </c>
      <c r="C4729" t="s">
        <v>27</v>
      </c>
      <c r="D4729" t="s">
        <v>119</v>
      </c>
      <c r="E4729">
        <v>10</v>
      </c>
      <c r="F4729" t="s">
        <v>150</v>
      </c>
      <c r="G4729">
        <v>6</v>
      </c>
      <c r="H4729">
        <v>28.517110266159701</v>
      </c>
      <c r="I4729" t="s">
        <v>89</v>
      </c>
    </row>
    <row r="4730" spans="1:9">
      <c r="A4730" t="str">
        <f t="shared" si="73"/>
        <v>C222014FemaleMaori10</v>
      </c>
      <c r="B4730">
        <v>2014</v>
      </c>
      <c r="C4730" t="s">
        <v>27</v>
      </c>
      <c r="D4730" t="s">
        <v>119</v>
      </c>
      <c r="E4730">
        <v>10</v>
      </c>
      <c r="F4730" t="s">
        <v>150</v>
      </c>
      <c r="G4730">
        <v>1</v>
      </c>
      <c r="H4730">
        <v>4.7528517110266204</v>
      </c>
      <c r="I4730" t="s">
        <v>90</v>
      </c>
    </row>
    <row r="4731" spans="1:9">
      <c r="A4731" t="str">
        <f t="shared" si="73"/>
        <v>C252014FemaleMaori10</v>
      </c>
      <c r="B4731">
        <v>2014</v>
      </c>
      <c r="C4731" t="s">
        <v>27</v>
      </c>
      <c r="D4731" t="s">
        <v>119</v>
      </c>
      <c r="E4731">
        <v>10</v>
      </c>
      <c r="F4731" t="s">
        <v>150</v>
      </c>
      <c r="G4731">
        <v>3</v>
      </c>
      <c r="H4731">
        <v>14.258555133079801</v>
      </c>
      <c r="I4731" t="s">
        <v>91</v>
      </c>
    </row>
    <row r="4732" spans="1:9">
      <c r="A4732" t="str">
        <f t="shared" si="73"/>
        <v>C33-C342014FemaleMaori10</v>
      </c>
      <c r="B4732">
        <v>2014</v>
      </c>
      <c r="C4732" t="s">
        <v>27</v>
      </c>
      <c r="D4732" t="s">
        <v>119</v>
      </c>
      <c r="E4732">
        <v>10</v>
      </c>
      <c r="F4732" t="s">
        <v>150</v>
      </c>
      <c r="G4732">
        <v>9</v>
      </c>
      <c r="H4732">
        <v>42.7756653992395</v>
      </c>
      <c r="I4732" t="s">
        <v>92</v>
      </c>
    </row>
    <row r="4733" spans="1:9">
      <c r="A4733" t="str">
        <f t="shared" si="73"/>
        <v>C432014FemaleMaori10</v>
      </c>
      <c r="B4733">
        <v>2014</v>
      </c>
      <c r="C4733" t="s">
        <v>27</v>
      </c>
      <c r="D4733" t="s">
        <v>119</v>
      </c>
      <c r="E4733">
        <v>10</v>
      </c>
      <c r="F4733" t="s">
        <v>150</v>
      </c>
      <c r="G4733">
        <v>2</v>
      </c>
      <c r="H4733">
        <v>9.5057034220532302</v>
      </c>
      <c r="I4733" t="s">
        <v>93</v>
      </c>
    </row>
    <row r="4734" spans="1:9">
      <c r="A4734" t="str">
        <f t="shared" si="73"/>
        <v>C502014FemaleMaori10</v>
      </c>
      <c r="B4734">
        <v>2014</v>
      </c>
      <c r="C4734" t="s">
        <v>27</v>
      </c>
      <c r="D4734" t="s">
        <v>119</v>
      </c>
      <c r="E4734">
        <v>10</v>
      </c>
      <c r="F4734" t="s">
        <v>150</v>
      </c>
      <c r="G4734">
        <v>69</v>
      </c>
      <c r="H4734">
        <v>327.94676806083697</v>
      </c>
      <c r="I4734" t="s">
        <v>102</v>
      </c>
    </row>
    <row r="4735" spans="1:9">
      <c r="A4735" t="str">
        <f t="shared" si="73"/>
        <v>C512014FemaleMaori10</v>
      </c>
      <c r="B4735">
        <v>2014</v>
      </c>
      <c r="C4735" t="s">
        <v>27</v>
      </c>
      <c r="D4735" t="s">
        <v>119</v>
      </c>
      <c r="E4735">
        <v>10</v>
      </c>
      <c r="F4735" t="s">
        <v>150</v>
      </c>
      <c r="G4735">
        <v>2</v>
      </c>
      <c r="H4735">
        <v>9.5057034220532302</v>
      </c>
      <c r="I4735" t="s">
        <v>106</v>
      </c>
    </row>
    <row r="4736" spans="1:9">
      <c r="A4736" t="str">
        <f t="shared" si="73"/>
        <v>C532014FemaleMaori10</v>
      </c>
      <c r="B4736">
        <v>2014</v>
      </c>
      <c r="C4736" t="s">
        <v>27</v>
      </c>
      <c r="D4736" t="s">
        <v>119</v>
      </c>
      <c r="E4736">
        <v>10</v>
      </c>
      <c r="F4736" t="s">
        <v>150</v>
      </c>
      <c r="G4736">
        <v>4</v>
      </c>
      <c r="H4736">
        <v>19.011406844106499</v>
      </c>
      <c r="I4736" t="s">
        <v>103</v>
      </c>
    </row>
    <row r="4737" spans="1:9">
      <c r="A4737" t="str">
        <f t="shared" si="73"/>
        <v>C54-C552014FemaleMaori10</v>
      </c>
      <c r="B4737">
        <v>2014</v>
      </c>
      <c r="C4737" t="s">
        <v>27</v>
      </c>
      <c r="D4737" t="s">
        <v>119</v>
      </c>
      <c r="E4737">
        <v>10</v>
      </c>
      <c r="F4737" t="s">
        <v>150</v>
      </c>
      <c r="G4737">
        <v>5</v>
      </c>
      <c r="H4737">
        <v>23.7642585551331</v>
      </c>
      <c r="I4737" t="s">
        <v>104</v>
      </c>
    </row>
    <row r="4738" spans="1:9">
      <c r="A4738" t="str">
        <f t="shared" si="73"/>
        <v>C56-C572014FemaleMaori10</v>
      </c>
      <c r="B4738">
        <v>2014</v>
      </c>
      <c r="C4738" t="s">
        <v>27</v>
      </c>
      <c r="D4738" t="s">
        <v>119</v>
      </c>
      <c r="E4738">
        <v>10</v>
      </c>
      <c r="F4738" t="s">
        <v>150</v>
      </c>
      <c r="G4738">
        <v>2</v>
      </c>
      <c r="H4738">
        <v>9.5057034220532302</v>
      </c>
      <c r="I4738" t="s">
        <v>105</v>
      </c>
    </row>
    <row r="4739" spans="1:9">
      <c r="A4739" t="str">
        <f t="shared" ref="A4739:A4802" si="74">I4739&amp;B4739&amp;C4739&amp;D4739&amp;E4739</f>
        <v>C64-C66, C682014FemaleMaori10</v>
      </c>
      <c r="B4739">
        <v>2014</v>
      </c>
      <c r="C4739" t="s">
        <v>27</v>
      </c>
      <c r="D4739" t="s">
        <v>119</v>
      </c>
      <c r="E4739">
        <v>10</v>
      </c>
      <c r="F4739" t="s">
        <v>150</v>
      </c>
      <c r="G4739">
        <v>1</v>
      </c>
      <c r="H4739">
        <v>4.7528517110266204</v>
      </c>
      <c r="I4739" t="s">
        <v>94</v>
      </c>
    </row>
    <row r="4740" spans="1:9">
      <c r="A4740" t="str">
        <f t="shared" si="74"/>
        <v>C672014FemaleMaori10</v>
      </c>
      <c r="B4740">
        <v>2014</v>
      </c>
      <c r="C4740" t="s">
        <v>27</v>
      </c>
      <c r="D4740" t="s">
        <v>119</v>
      </c>
      <c r="E4740">
        <v>10</v>
      </c>
      <c r="F4740" t="s">
        <v>150</v>
      </c>
      <c r="G4740">
        <v>1</v>
      </c>
      <c r="H4740">
        <v>4.7528517110266204</v>
      </c>
      <c r="I4740" t="s">
        <v>95</v>
      </c>
    </row>
    <row r="4741" spans="1:9">
      <c r="A4741" t="str">
        <f t="shared" si="74"/>
        <v>C712014FemaleMaori10</v>
      </c>
      <c r="B4741">
        <v>2014</v>
      </c>
      <c r="C4741" t="s">
        <v>27</v>
      </c>
      <c r="D4741" t="s">
        <v>119</v>
      </c>
      <c r="E4741">
        <v>10</v>
      </c>
      <c r="F4741" t="s">
        <v>150</v>
      </c>
      <c r="G4741">
        <v>2</v>
      </c>
      <c r="H4741">
        <v>9.5057034220532302</v>
      </c>
      <c r="I4741" t="s">
        <v>96</v>
      </c>
    </row>
    <row r="4742" spans="1:9">
      <c r="A4742" t="str">
        <f t="shared" si="74"/>
        <v>C732014FemaleMaori10</v>
      </c>
      <c r="B4742">
        <v>2014</v>
      </c>
      <c r="C4742" t="s">
        <v>27</v>
      </c>
      <c r="D4742" t="s">
        <v>119</v>
      </c>
      <c r="E4742">
        <v>10</v>
      </c>
      <c r="F4742" t="s">
        <v>150</v>
      </c>
      <c r="G4742">
        <v>5</v>
      </c>
      <c r="H4742">
        <v>23.7642585551331</v>
      </c>
      <c r="I4742" t="s">
        <v>97</v>
      </c>
    </row>
    <row r="4743" spans="1:9">
      <c r="A4743" t="str">
        <f t="shared" si="74"/>
        <v>C82-C86, C962014FemaleMaori10</v>
      </c>
      <c r="B4743">
        <v>2014</v>
      </c>
      <c r="C4743" t="s">
        <v>27</v>
      </c>
      <c r="D4743" t="s">
        <v>119</v>
      </c>
      <c r="E4743">
        <v>10</v>
      </c>
      <c r="F4743" t="s">
        <v>150</v>
      </c>
      <c r="G4743">
        <v>5</v>
      </c>
      <c r="H4743">
        <v>23.7642585551331</v>
      </c>
      <c r="I4743" t="s">
        <v>99</v>
      </c>
    </row>
    <row r="4744" spans="1:9">
      <c r="A4744" t="str">
        <f t="shared" si="74"/>
        <v>C902014FemaleMaori10</v>
      </c>
      <c r="B4744">
        <v>2014</v>
      </c>
      <c r="C4744" t="s">
        <v>27</v>
      </c>
      <c r="D4744" t="s">
        <v>119</v>
      </c>
      <c r="E4744">
        <v>10</v>
      </c>
      <c r="F4744" t="s">
        <v>150</v>
      </c>
      <c r="G4744">
        <v>1</v>
      </c>
      <c r="H4744">
        <v>4.7528517110266204</v>
      </c>
      <c r="I4744" t="s">
        <v>100</v>
      </c>
    </row>
    <row r="4745" spans="1:9">
      <c r="A4745" t="str">
        <f t="shared" si="74"/>
        <v>D45-D472014FemaleMaori10</v>
      </c>
      <c r="B4745">
        <v>2014</v>
      </c>
      <c r="C4745" t="s">
        <v>27</v>
      </c>
      <c r="D4745" t="s">
        <v>119</v>
      </c>
      <c r="E4745">
        <v>10</v>
      </c>
      <c r="F4745" t="s">
        <v>150</v>
      </c>
      <c r="G4745">
        <v>2</v>
      </c>
      <c r="H4745">
        <v>9.5057034220532302</v>
      </c>
      <c r="I4745" t="s">
        <v>142</v>
      </c>
    </row>
    <row r="4746" spans="1:9">
      <c r="A4746" t="str">
        <f t="shared" si="74"/>
        <v>C00-C142014FemaleMaori11</v>
      </c>
      <c r="B4746">
        <v>2014</v>
      </c>
      <c r="C4746" t="s">
        <v>27</v>
      </c>
      <c r="D4746" t="s">
        <v>119</v>
      </c>
      <c r="E4746">
        <v>11</v>
      </c>
      <c r="F4746" t="s">
        <v>151</v>
      </c>
      <c r="G4746">
        <v>1</v>
      </c>
      <c r="H4746">
        <v>4.9212598425196896</v>
      </c>
      <c r="I4746" t="s">
        <v>86</v>
      </c>
    </row>
    <row r="4747" spans="1:9">
      <c r="A4747" t="str">
        <f t="shared" si="74"/>
        <v>C152014FemaleMaori11</v>
      </c>
      <c r="B4747">
        <v>2014</v>
      </c>
      <c r="C4747" t="s">
        <v>27</v>
      </c>
      <c r="D4747" t="s">
        <v>119</v>
      </c>
      <c r="E4747">
        <v>11</v>
      </c>
      <c r="F4747" t="s">
        <v>151</v>
      </c>
      <c r="G4747">
        <v>1</v>
      </c>
      <c r="H4747">
        <v>4.9212598425196896</v>
      </c>
      <c r="I4747" t="s">
        <v>87</v>
      </c>
    </row>
    <row r="4748" spans="1:9">
      <c r="A4748" t="str">
        <f t="shared" si="74"/>
        <v>C162014FemaleMaori11</v>
      </c>
      <c r="B4748">
        <v>2014</v>
      </c>
      <c r="C4748" t="s">
        <v>27</v>
      </c>
      <c r="D4748" t="s">
        <v>119</v>
      </c>
      <c r="E4748">
        <v>11</v>
      </c>
      <c r="F4748" t="s">
        <v>151</v>
      </c>
      <c r="G4748">
        <v>1</v>
      </c>
      <c r="H4748">
        <v>4.9212598425196896</v>
      </c>
      <c r="I4748" t="s">
        <v>88</v>
      </c>
    </row>
    <row r="4749" spans="1:9">
      <c r="A4749" t="str">
        <f t="shared" si="74"/>
        <v>C18-C212014FemaleMaori11</v>
      </c>
      <c r="B4749">
        <v>2014</v>
      </c>
      <c r="C4749" t="s">
        <v>27</v>
      </c>
      <c r="D4749" t="s">
        <v>119</v>
      </c>
      <c r="E4749">
        <v>11</v>
      </c>
      <c r="F4749" t="s">
        <v>151</v>
      </c>
      <c r="G4749">
        <v>11</v>
      </c>
      <c r="H4749">
        <v>54.133858267716498</v>
      </c>
      <c r="I4749" t="s">
        <v>89</v>
      </c>
    </row>
    <row r="4750" spans="1:9">
      <c r="A4750" t="str">
        <f t="shared" si="74"/>
        <v>C222014FemaleMaori11</v>
      </c>
      <c r="B4750">
        <v>2014</v>
      </c>
      <c r="C4750" t="s">
        <v>27</v>
      </c>
      <c r="D4750" t="s">
        <v>119</v>
      </c>
      <c r="E4750">
        <v>11</v>
      </c>
      <c r="F4750" t="s">
        <v>151</v>
      </c>
      <c r="G4750">
        <v>3</v>
      </c>
      <c r="H4750">
        <v>14.7637795275591</v>
      </c>
      <c r="I4750" t="s">
        <v>90</v>
      </c>
    </row>
    <row r="4751" spans="1:9">
      <c r="A4751" t="str">
        <f t="shared" si="74"/>
        <v>C252014FemaleMaori11</v>
      </c>
      <c r="B4751">
        <v>2014</v>
      </c>
      <c r="C4751" t="s">
        <v>27</v>
      </c>
      <c r="D4751" t="s">
        <v>119</v>
      </c>
      <c r="E4751">
        <v>11</v>
      </c>
      <c r="F4751" t="s">
        <v>151</v>
      </c>
      <c r="G4751">
        <v>5</v>
      </c>
      <c r="H4751">
        <v>24.606299212598401</v>
      </c>
      <c r="I4751" t="s">
        <v>91</v>
      </c>
    </row>
    <row r="4752" spans="1:9">
      <c r="A4752" t="str">
        <f t="shared" si="74"/>
        <v>C33-C342014FemaleMaori11</v>
      </c>
      <c r="B4752">
        <v>2014</v>
      </c>
      <c r="C4752" t="s">
        <v>27</v>
      </c>
      <c r="D4752" t="s">
        <v>119</v>
      </c>
      <c r="E4752">
        <v>11</v>
      </c>
      <c r="F4752" t="s">
        <v>151</v>
      </c>
      <c r="G4752">
        <v>29</v>
      </c>
      <c r="H4752">
        <v>142.71653543307099</v>
      </c>
      <c r="I4752" t="s">
        <v>92</v>
      </c>
    </row>
    <row r="4753" spans="1:9">
      <c r="A4753" t="str">
        <f t="shared" si="74"/>
        <v>C432014FemaleMaori11</v>
      </c>
      <c r="B4753">
        <v>2014</v>
      </c>
      <c r="C4753" t="s">
        <v>27</v>
      </c>
      <c r="D4753" t="s">
        <v>119</v>
      </c>
      <c r="E4753">
        <v>11</v>
      </c>
      <c r="F4753" t="s">
        <v>151</v>
      </c>
      <c r="G4753">
        <v>2</v>
      </c>
      <c r="H4753">
        <v>9.8425196850393704</v>
      </c>
      <c r="I4753" t="s">
        <v>93</v>
      </c>
    </row>
    <row r="4754" spans="1:9">
      <c r="A4754" t="str">
        <f t="shared" si="74"/>
        <v>C502014FemaleMaori11</v>
      </c>
      <c r="B4754">
        <v>2014</v>
      </c>
      <c r="C4754" t="s">
        <v>27</v>
      </c>
      <c r="D4754" t="s">
        <v>119</v>
      </c>
      <c r="E4754">
        <v>11</v>
      </c>
      <c r="F4754" t="s">
        <v>151</v>
      </c>
      <c r="G4754">
        <v>69</v>
      </c>
      <c r="H4754">
        <v>339.56692913385803</v>
      </c>
      <c r="I4754" t="s">
        <v>102</v>
      </c>
    </row>
    <row r="4755" spans="1:9">
      <c r="A4755" t="str">
        <f t="shared" si="74"/>
        <v>C512014FemaleMaori11</v>
      </c>
      <c r="B4755">
        <v>2014</v>
      </c>
      <c r="C4755" t="s">
        <v>27</v>
      </c>
      <c r="D4755" t="s">
        <v>119</v>
      </c>
      <c r="E4755">
        <v>11</v>
      </c>
      <c r="F4755" t="s">
        <v>151</v>
      </c>
      <c r="G4755">
        <v>2</v>
      </c>
      <c r="H4755">
        <v>9.8425196850393704</v>
      </c>
      <c r="I4755" t="s">
        <v>106</v>
      </c>
    </row>
    <row r="4756" spans="1:9">
      <c r="A4756" t="str">
        <f t="shared" si="74"/>
        <v>C532014FemaleMaori11</v>
      </c>
      <c r="B4756">
        <v>2014</v>
      </c>
      <c r="C4756" t="s">
        <v>27</v>
      </c>
      <c r="D4756" t="s">
        <v>119</v>
      </c>
      <c r="E4756">
        <v>11</v>
      </c>
      <c r="F4756" t="s">
        <v>151</v>
      </c>
      <c r="G4756">
        <v>7</v>
      </c>
      <c r="H4756">
        <v>34.4488188976378</v>
      </c>
      <c r="I4756" t="s">
        <v>103</v>
      </c>
    </row>
    <row r="4757" spans="1:9">
      <c r="A4757" t="str">
        <f t="shared" si="74"/>
        <v>C54-C552014FemaleMaori11</v>
      </c>
      <c r="B4757">
        <v>2014</v>
      </c>
      <c r="C4757" t="s">
        <v>27</v>
      </c>
      <c r="D4757" t="s">
        <v>119</v>
      </c>
      <c r="E4757">
        <v>11</v>
      </c>
      <c r="F4757" t="s">
        <v>151</v>
      </c>
      <c r="G4757">
        <v>10</v>
      </c>
      <c r="H4757">
        <v>49.212598425196902</v>
      </c>
      <c r="I4757" t="s">
        <v>104</v>
      </c>
    </row>
    <row r="4758" spans="1:9">
      <c r="A4758" t="str">
        <f t="shared" si="74"/>
        <v>C56-C572014FemaleMaori11</v>
      </c>
      <c r="B4758">
        <v>2014</v>
      </c>
      <c r="C4758" t="s">
        <v>27</v>
      </c>
      <c r="D4758" t="s">
        <v>119</v>
      </c>
      <c r="E4758">
        <v>11</v>
      </c>
      <c r="F4758" t="s">
        <v>151</v>
      </c>
      <c r="G4758">
        <v>5</v>
      </c>
      <c r="H4758">
        <v>24.606299212598401</v>
      </c>
      <c r="I4758" t="s">
        <v>105</v>
      </c>
    </row>
    <row r="4759" spans="1:9">
      <c r="A4759" t="str">
        <f t="shared" si="74"/>
        <v>C64-C66, C682014FemaleMaori11</v>
      </c>
      <c r="B4759">
        <v>2014</v>
      </c>
      <c r="C4759" t="s">
        <v>27</v>
      </c>
      <c r="D4759" t="s">
        <v>119</v>
      </c>
      <c r="E4759">
        <v>11</v>
      </c>
      <c r="F4759" t="s">
        <v>151</v>
      </c>
      <c r="G4759">
        <v>2</v>
      </c>
      <c r="H4759">
        <v>9.8425196850393704</v>
      </c>
      <c r="I4759" t="s">
        <v>94</v>
      </c>
    </row>
    <row r="4760" spans="1:9">
      <c r="A4760" t="str">
        <f t="shared" si="74"/>
        <v>C712014FemaleMaori11</v>
      </c>
      <c r="B4760">
        <v>2014</v>
      </c>
      <c r="C4760" t="s">
        <v>27</v>
      </c>
      <c r="D4760" t="s">
        <v>119</v>
      </c>
      <c r="E4760">
        <v>11</v>
      </c>
      <c r="F4760" t="s">
        <v>151</v>
      </c>
      <c r="G4760">
        <v>3</v>
      </c>
      <c r="H4760">
        <v>14.7637795275591</v>
      </c>
      <c r="I4760" t="s">
        <v>96</v>
      </c>
    </row>
    <row r="4761" spans="1:9">
      <c r="A4761" t="str">
        <f t="shared" si="74"/>
        <v>C732014FemaleMaori11</v>
      </c>
      <c r="B4761">
        <v>2014</v>
      </c>
      <c r="C4761" t="s">
        <v>27</v>
      </c>
      <c r="D4761" t="s">
        <v>119</v>
      </c>
      <c r="E4761">
        <v>11</v>
      </c>
      <c r="F4761" t="s">
        <v>151</v>
      </c>
      <c r="G4761">
        <v>1</v>
      </c>
      <c r="H4761">
        <v>4.9212598425196896</v>
      </c>
      <c r="I4761" t="s">
        <v>97</v>
      </c>
    </row>
    <row r="4762" spans="1:9">
      <c r="A4762" t="str">
        <f t="shared" si="74"/>
        <v>C82-C86, C962014FemaleMaori11</v>
      </c>
      <c r="B4762">
        <v>2014</v>
      </c>
      <c r="C4762" t="s">
        <v>27</v>
      </c>
      <c r="D4762" t="s">
        <v>119</v>
      </c>
      <c r="E4762">
        <v>11</v>
      </c>
      <c r="F4762" t="s">
        <v>151</v>
      </c>
      <c r="G4762">
        <v>5</v>
      </c>
      <c r="H4762">
        <v>24.606299212598401</v>
      </c>
      <c r="I4762" t="s">
        <v>99</v>
      </c>
    </row>
    <row r="4763" spans="1:9">
      <c r="A4763" t="str">
        <f t="shared" si="74"/>
        <v>C902014FemaleMaori11</v>
      </c>
      <c r="B4763">
        <v>2014</v>
      </c>
      <c r="C4763" t="s">
        <v>27</v>
      </c>
      <c r="D4763" t="s">
        <v>119</v>
      </c>
      <c r="E4763">
        <v>11</v>
      </c>
      <c r="F4763" t="s">
        <v>151</v>
      </c>
      <c r="G4763">
        <v>2</v>
      </c>
      <c r="H4763">
        <v>9.8425196850393704</v>
      </c>
      <c r="I4763" t="s">
        <v>100</v>
      </c>
    </row>
    <row r="4764" spans="1:9">
      <c r="A4764" t="str">
        <f t="shared" si="74"/>
        <v>C91-C952014FemaleMaori11</v>
      </c>
      <c r="B4764">
        <v>2014</v>
      </c>
      <c r="C4764" t="s">
        <v>27</v>
      </c>
      <c r="D4764" t="s">
        <v>119</v>
      </c>
      <c r="E4764">
        <v>11</v>
      </c>
      <c r="F4764" t="s">
        <v>151</v>
      </c>
      <c r="G4764">
        <v>6</v>
      </c>
      <c r="H4764">
        <v>29.5275590551181</v>
      </c>
      <c r="I4764" t="s">
        <v>101</v>
      </c>
    </row>
    <row r="4765" spans="1:9">
      <c r="A4765" t="str">
        <f t="shared" si="74"/>
        <v>D45-D472014FemaleMaori11</v>
      </c>
      <c r="B4765">
        <v>2014</v>
      </c>
      <c r="C4765" t="s">
        <v>27</v>
      </c>
      <c r="D4765" t="s">
        <v>119</v>
      </c>
      <c r="E4765">
        <v>11</v>
      </c>
      <c r="F4765" t="s">
        <v>151</v>
      </c>
      <c r="G4765">
        <v>1</v>
      </c>
      <c r="H4765">
        <v>4.9212598425196896</v>
      </c>
      <c r="I4765" t="s">
        <v>142</v>
      </c>
    </row>
    <row r="4766" spans="1:9">
      <c r="A4766" t="str">
        <f t="shared" si="74"/>
        <v>C00-C142014FemaleMaori12</v>
      </c>
      <c r="B4766">
        <v>2014</v>
      </c>
      <c r="C4766" t="s">
        <v>27</v>
      </c>
      <c r="D4766" t="s">
        <v>119</v>
      </c>
      <c r="E4766">
        <v>12</v>
      </c>
      <c r="F4766" t="s">
        <v>152</v>
      </c>
      <c r="G4766">
        <v>3</v>
      </c>
      <c r="H4766">
        <v>18.7617260787992</v>
      </c>
      <c r="I4766" t="s">
        <v>86</v>
      </c>
    </row>
    <row r="4767" spans="1:9">
      <c r="A4767" t="str">
        <f t="shared" si="74"/>
        <v>C162014FemaleMaori12</v>
      </c>
      <c r="B4767">
        <v>2014</v>
      </c>
      <c r="C4767" t="s">
        <v>27</v>
      </c>
      <c r="D4767" t="s">
        <v>119</v>
      </c>
      <c r="E4767">
        <v>12</v>
      </c>
      <c r="F4767" t="s">
        <v>152</v>
      </c>
      <c r="G4767">
        <v>4</v>
      </c>
      <c r="H4767">
        <v>25.015634771732302</v>
      </c>
      <c r="I4767" t="s">
        <v>88</v>
      </c>
    </row>
    <row r="4768" spans="1:9">
      <c r="A4768" t="str">
        <f t="shared" si="74"/>
        <v>C18-C212014FemaleMaori12</v>
      </c>
      <c r="B4768">
        <v>2014</v>
      </c>
      <c r="C4768" t="s">
        <v>27</v>
      </c>
      <c r="D4768" t="s">
        <v>119</v>
      </c>
      <c r="E4768">
        <v>12</v>
      </c>
      <c r="F4768" t="s">
        <v>152</v>
      </c>
      <c r="G4768">
        <v>11</v>
      </c>
      <c r="H4768">
        <v>68.792995622263902</v>
      </c>
      <c r="I4768" t="s">
        <v>89</v>
      </c>
    </row>
    <row r="4769" spans="1:9">
      <c r="A4769" t="str">
        <f t="shared" si="74"/>
        <v>C222014FemaleMaori12</v>
      </c>
      <c r="B4769">
        <v>2014</v>
      </c>
      <c r="C4769" t="s">
        <v>27</v>
      </c>
      <c r="D4769" t="s">
        <v>119</v>
      </c>
      <c r="E4769">
        <v>12</v>
      </c>
      <c r="F4769" t="s">
        <v>152</v>
      </c>
      <c r="G4769">
        <v>1</v>
      </c>
      <c r="H4769">
        <v>6.2539086929330798</v>
      </c>
      <c r="I4769" t="s">
        <v>90</v>
      </c>
    </row>
    <row r="4770" spans="1:9">
      <c r="A4770" t="str">
        <f t="shared" si="74"/>
        <v>C252014FemaleMaori12</v>
      </c>
      <c r="B4770">
        <v>2014</v>
      </c>
      <c r="C4770" t="s">
        <v>27</v>
      </c>
      <c r="D4770" t="s">
        <v>119</v>
      </c>
      <c r="E4770">
        <v>12</v>
      </c>
      <c r="F4770" t="s">
        <v>152</v>
      </c>
      <c r="G4770">
        <v>4</v>
      </c>
      <c r="H4770">
        <v>25.015634771732302</v>
      </c>
      <c r="I4770" t="s">
        <v>91</v>
      </c>
    </row>
    <row r="4771" spans="1:9">
      <c r="A4771" t="str">
        <f t="shared" si="74"/>
        <v>C33-C342014FemaleMaori12</v>
      </c>
      <c r="B4771">
        <v>2014</v>
      </c>
      <c r="C4771" t="s">
        <v>27</v>
      </c>
      <c r="D4771" t="s">
        <v>119</v>
      </c>
      <c r="E4771">
        <v>12</v>
      </c>
      <c r="F4771" t="s">
        <v>152</v>
      </c>
      <c r="G4771">
        <v>24</v>
      </c>
      <c r="H4771">
        <v>150.09380863039399</v>
      </c>
      <c r="I4771" t="s">
        <v>92</v>
      </c>
    </row>
    <row r="4772" spans="1:9">
      <c r="A4772" t="str">
        <f t="shared" si="74"/>
        <v>C432014FemaleMaori12</v>
      </c>
      <c r="B4772">
        <v>2014</v>
      </c>
      <c r="C4772" t="s">
        <v>27</v>
      </c>
      <c r="D4772" t="s">
        <v>119</v>
      </c>
      <c r="E4772">
        <v>12</v>
      </c>
      <c r="F4772" t="s">
        <v>152</v>
      </c>
      <c r="G4772">
        <v>2</v>
      </c>
      <c r="H4772">
        <v>12.507817385866201</v>
      </c>
      <c r="I4772" t="s">
        <v>93</v>
      </c>
    </row>
    <row r="4773" spans="1:9">
      <c r="A4773" t="str">
        <f t="shared" si="74"/>
        <v>C502014FemaleMaori12</v>
      </c>
      <c r="B4773">
        <v>2014</v>
      </c>
      <c r="C4773" t="s">
        <v>27</v>
      </c>
      <c r="D4773" t="s">
        <v>119</v>
      </c>
      <c r="E4773">
        <v>12</v>
      </c>
      <c r="F4773" t="s">
        <v>152</v>
      </c>
      <c r="G4773">
        <v>60</v>
      </c>
      <c r="H4773">
        <v>375.23452157598501</v>
      </c>
      <c r="I4773" t="s">
        <v>102</v>
      </c>
    </row>
    <row r="4774" spans="1:9">
      <c r="A4774" t="str">
        <f t="shared" si="74"/>
        <v>C532014FemaleMaori12</v>
      </c>
      <c r="B4774">
        <v>2014</v>
      </c>
      <c r="C4774" t="s">
        <v>27</v>
      </c>
      <c r="D4774" t="s">
        <v>119</v>
      </c>
      <c r="E4774">
        <v>12</v>
      </c>
      <c r="F4774" t="s">
        <v>152</v>
      </c>
      <c r="G4774">
        <v>3</v>
      </c>
      <c r="H4774">
        <v>18.7617260787992</v>
      </c>
      <c r="I4774" t="s">
        <v>103</v>
      </c>
    </row>
    <row r="4775" spans="1:9">
      <c r="A4775" t="str">
        <f t="shared" si="74"/>
        <v>C54-C552014FemaleMaori12</v>
      </c>
      <c r="B4775">
        <v>2014</v>
      </c>
      <c r="C4775" t="s">
        <v>27</v>
      </c>
      <c r="D4775" t="s">
        <v>119</v>
      </c>
      <c r="E4775">
        <v>12</v>
      </c>
      <c r="F4775" t="s">
        <v>152</v>
      </c>
      <c r="G4775">
        <v>19</v>
      </c>
      <c r="H4775">
        <v>118.824265165729</v>
      </c>
      <c r="I4775" t="s">
        <v>104</v>
      </c>
    </row>
    <row r="4776" spans="1:9">
      <c r="A4776" t="str">
        <f t="shared" si="74"/>
        <v>C56-C572014FemaleMaori12</v>
      </c>
      <c r="B4776">
        <v>2014</v>
      </c>
      <c r="C4776" t="s">
        <v>27</v>
      </c>
      <c r="D4776" t="s">
        <v>119</v>
      </c>
      <c r="E4776">
        <v>12</v>
      </c>
      <c r="F4776" t="s">
        <v>152</v>
      </c>
      <c r="G4776">
        <v>3</v>
      </c>
      <c r="H4776">
        <v>18.7617260787992</v>
      </c>
      <c r="I4776" t="s">
        <v>105</v>
      </c>
    </row>
    <row r="4777" spans="1:9">
      <c r="A4777" t="str">
        <f t="shared" si="74"/>
        <v>C64-C66, C682014FemaleMaori12</v>
      </c>
      <c r="B4777">
        <v>2014</v>
      </c>
      <c r="C4777" t="s">
        <v>27</v>
      </c>
      <c r="D4777" t="s">
        <v>119</v>
      </c>
      <c r="E4777">
        <v>12</v>
      </c>
      <c r="F4777" t="s">
        <v>152</v>
      </c>
      <c r="G4777">
        <v>5</v>
      </c>
      <c r="H4777">
        <v>31.2695434646654</v>
      </c>
      <c r="I4777" t="s">
        <v>94</v>
      </c>
    </row>
    <row r="4778" spans="1:9">
      <c r="A4778" t="str">
        <f t="shared" si="74"/>
        <v>C672014FemaleMaori12</v>
      </c>
      <c r="B4778">
        <v>2014</v>
      </c>
      <c r="C4778" t="s">
        <v>27</v>
      </c>
      <c r="D4778" t="s">
        <v>119</v>
      </c>
      <c r="E4778">
        <v>12</v>
      </c>
      <c r="F4778" t="s">
        <v>152</v>
      </c>
      <c r="G4778">
        <v>1</v>
      </c>
      <c r="H4778">
        <v>6.2539086929330798</v>
      </c>
      <c r="I4778" t="s">
        <v>95</v>
      </c>
    </row>
    <row r="4779" spans="1:9">
      <c r="A4779" t="str">
        <f t="shared" si="74"/>
        <v>C732014FemaleMaori12</v>
      </c>
      <c r="B4779">
        <v>2014</v>
      </c>
      <c r="C4779" t="s">
        <v>27</v>
      </c>
      <c r="D4779" t="s">
        <v>119</v>
      </c>
      <c r="E4779">
        <v>12</v>
      </c>
      <c r="F4779" t="s">
        <v>152</v>
      </c>
      <c r="G4779">
        <v>3</v>
      </c>
      <c r="H4779">
        <v>18.7617260787992</v>
      </c>
      <c r="I4779" t="s">
        <v>97</v>
      </c>
    </row>
    <row r="4780" spans="1:9">
      <c r="A4780" t="str">
        <f t="shared" si="74"/>
        <v>C82-C86, C962014FemaleMaori12</v>
      </c>
      <c r="B4780">
        <v>2014</v>
      </c>
      <c r="C4780" t="s">
        <v>27</v>
      </c>
      <c r="D4780" t="s">
        <v>119</v>
      </c>
      <c r="E4780">
        <v>12</v>
      </c>
      <c r="F4780" t="s">
        <v>152</v>
      </c>
      <c r="G4780">
        <v>1</v>
      </c>
      <c r="H4780">
        <v>6.2539086929330798</v>
      </c>
      <c r="I4780" t="s">
        <v>99</v>
      </c>
    </row>
    <row r="4781" spans="1:9">
      <c r="A4781" t="str">
        <f t="shared" si="74"/>
        <v>C902014FemaleMaori12</v>
      </c>
      <c r="B4781">
        <v>2014</v>
      </c>
      <c r="C4781" t="s">
        <v>27</v>
      </c>
      <c r="D4781" t="s">
        <v>119</v>
      </c>
      <c r="E4781">
        <v>12</v>
      </c>
      <c r="F4781" t="s">
        <v>152</v>
      </c>
      <c r="G4781">
        <v>3</v>
      </c>
      <c r="H4781">
        <v>18.7617260787992</v>
      </c>
      <c r="I4781" t="s">
        <v>100</v>
      </c>
    </row>
    <row r="4782" spans="1:9">
      <c r="A4782" t="str">
        <f t="shared" si="74"/>
        <v>C91-C952014FemaleMaori12</v>
      </c>
      <c r="B4782">
        <v>2014</v>
      </c>
      <c r="C4782" t="s">
        <v>27</v>
      </c>
      <c r="D4782" t="s">
        <v>119</v>
      </c>
      <c r="E4782">
        <v>12</v>
      </c>
      <c r="F4782" t="s">
        <v>152</v>
      </c>
      <c r="G4782">
        <v>1</v>
      </c>
      <c r="H4782">
        <v>6.2539086929330798</v>
      </c>
      <c r="I4782" t="s">
        <v>101</v>
      </c>
    </row>
    <row r="4783" spans="1:9">
      <c r="A4783" t="str">
        <f t="shared" si="74"/>
        <v>D45-D472014FemaleMaori12</v>
      </c>
      <c r="B4783">
        <v>2014</v>
      </c>
      <c r="C4783" t="s">
        <v>27</v>
      </c>
      <c r="D4783" t="s">
        <v>119</v>
      </c>
      <c r="E4783">
        <v>12</v>
      </c>
      <c r="F4783" t="s">
        <v>152</v>
      </c>
      <c r="G4783">
        <v>1</v>
      </c>
      <c r="H4783">
        <v>6.2539086929330798</v>
      </c>
      <c r="I4783" t="s">
        <v>142</v>
      </c>
    </row>
    <row r="4784" spans="1:9">
      <c r="A4784" t="str">
        <f t="shared" si="74"/>
        <v>C162014FemaleMaori13</v>
      </c>
      <c r="B4784">
        <v>2014</v>
      </c>
      <c r="C4784" t="s">
        <v>27</v>
      </c>
      <c r="D4784" t="s">
        <v>119</v>
      </c>
      <c r="E4784">
        <v>13</v>
      </c>
      <c r="F4784" t="s">
        <v>153</v>
      </c>
      <c r="G4784">
        <v>2</v>
      </c>
      <c r="H4784">
        <v>16.680567139282701</v>
      </c>
      <c r="I4784" t="s">
        <v>88</v>
      </c>
    </row>
    <row r="4785" spans="1:9">
      <c r="A4785" t="str">
        <f t="shared" si="74"/>
        <v>C18-C212014FemaleMaori13</v>
      </c>
      <c r="B4785">
        <v>2014</v>
      </c>
      <c r="C4785" t="s">
        <v>27</v>
      </c>
      <c r="D4785" t="s">
        <v>119</v>
      </c>
      <c r="E4785">
        <v>13</v>
      </c>
      <c r="F4785" t="s">
        <v>153</v>
      </c>
      <c r="G4785">
        <v>15</v>
      </c>
      <c r="H4785">
        <v>125.104253544621</v>
      </c>
      <c r="I4785" t="s">
        <v>89</v>
      </c>
    </row>
    <row r="4786" spans="1:9">
      <c r="A4786" t="str">
        <f t="shared" si="74"/>
        <v>C222014FemaleMaori13</v>
      </c>
      <c r="B4786">
        <v>2014</v>
      </c>
      <c r="C4786" t="s">
        <v>27</v>
      </c>
      <c r="D4786" t="s">
        <v>119</v>
      </c>
      <c r="E4786">
        <v>13</v>
      </c>
      <c r="F4786" t="s">
        <v>153</v>
      </c>
      <c r="G4786">
        <v>6</v>
      </c>
      <c r="H4786">
        <v>50.041701417848202</v>
      </c>
      <c r="I4786" t="s">
        <v>90</v>
      </c>
    </row>
    <row r="4787" spans="1:9">
      <c r="A4787" t="str">
        <f t="shared" si="74"/>
        <v>C252014FemaleMaori13</v>
      </c>
      <c r="B4787">
        <v>2014</v>
      </c>
      <c r="C4787" t="s">
        <v>27</v>
      </c>
      <c r="D4787" t="s">
        <v>119</v>
      </c>
      <c r="E4787">
        <v>13</v>
      </c>
      <c r="F4787" t="s">
        <v>153</v>
      </c>
      <c r="G4787">
        <v>5</v>
      </c>
      <c r="H4787">
        <v>41.701417848206802</v>
      </c>
      <c r="I4787" t="s">
        <v>91</v>
      </c>
    </row>
    <row r="4788" spans="1:9">
      <c r="A4788" t="str">
        <f t="shared" si="74"/>
        <v>C33-C342014FemaleMaori13</v>
      </c>
      <c r="B4788">
        <v>2014</v>
      </c>
      <c r="C4788" t="s">
        <v>27</v>
      </c>
      <c r="D4788" t="s">
        <v>119</v>
      </c>
      <c r="E4788">
        <v>13</v>
      </c>
      <c r="F4788" t="s">
        <v>153</v>
      </c>
      <c r="G4788">
        <v>43</v>
      </c>
      <c r="H4788">
        <v>358.63219349457898</v>
      </c>
      <c r="I4788" t="s">
        <v>92</v>
      </c>
    </row>
    <row r="4789" spans="1:9">
      <c r="A4789" t="str">
        <f t="shared" si="74"/>
        <v>C432014FemaleMaori13</v>
      </c>
      <c r="B4789">
        <v>2014</v>
      </c>
      <c r="C4789" t="s">
        <v>27</v>
      </c>
      <c r="D4789" t="s">
        <v>119</v>
      </c>
      <c r="E4789">
        <v>13</v>
      </c>
      <c r="F4789" t="s">
        <v>153</v>
      </c>
      <c r="G4789">
        <v>1</v>
      </c>
      <c r="H4789">
        <v>8.34028356964137</v>
      </c>
      <c r="I4789" t="s">
        <v>93</v>
      </c>
    </row>
    <row r="4790" spans="1:9">
      <c r="A4790" t="str">
        <f t="shared" si="74"/>
        <v>C502014FemaleMaori13</v>
      </c>
      <c r="B4790">
        <v>2014</v>
      </c>
      <c r="C4790" t="s">
        <v>27</v>
      </c>
      <c r="D4790" t="s">
        <v>119</v>
      </c>
      <c r="E4790">
        <v>13</v>
      </c>
      <c r="F4790" t="s">
        <v>153</v>
      </c>
      <c r="G4790">
        <v>48</v>
      </c>
      <c r="H4790">
        <v>400.33361134278601</v>
      </c>
      <c r="I4790" t="s">
        <v>102</v>
      </c>
    </row>
    <row r="4791" spans="1:9">
      <c r="A4791" t="str">
        <f t="shared" si="74"/>
        <v>C532014FemaleMaori13</v>
      </c>
      <c r="B4791">
        <v>2014</v>
      </c>
      <c r="C4791" t="s">
        <v>27</v>
      </c>
      <c r="D4791" t="s">
        <v>119</v>
      </c>
      <c r="E4791">
        <v>13</v>
      </c>
      <c r="F4791" t="s">
        <v>153</v>
      </c>
      <c r="G4791">
        <v>1</v>
      </c>
      <c r="H4791">
        <v>8.34028356964137</v>
      </c>
      <c r="I4791" t="s">
        <v>103</v>
      </c>
    </row>
    <row r="4792" spans="1:9">
      <c r="A4792" t="str">
        <f t="shared" si="74"/>
        <v>C54-C552014FemaleMaori13</v>
      </c>
      <c r="B4792">
        <v>2014</v>
      </c>
      <c r="C4792" t="s">
        <v>27</v>
      </c>
      <c r="D4792" t="s">
        <v>119</v>
      </c>
      <c r="E4792">
        <v>13</v>
      </c>
      <c r="F4792" t="s">
        <v>153</v>
      </c>
      <c r="G4792">
        <v>17</v>
      </c>
      <c r="H4792">
        <v>141.78482068390301</v>
      </c>
      <c r="I4792" t="s">
        <v>104</v>
      </c>
    </row>
    <row r="4793" spans="1:9">
      <c r="A4793" t="str">
        <f t="shared" si="74"/>
        <v>C56-C572014FemaleMaori13</v>
      </c>
      <c r="B4793">
        <v>2014</v>
      </c>
      <c r="C4793" t="s">
        <v>27</v>
      </c>
      <c r="D4793" t="s">
        <v>119</v>
      </c>
      <c r="E4793">
        <v>13</v>
      </c>
      <c r="F4793" t="s">
        <v>153</v>
      </c>
      <c r="G4793">
        <v>5</v>
      </c>
      <c r="H4793">
        <v>41.701417848206802</v>
      </c>
      <c r="I4793" t="s">
        <v>105</v>
      </c>
    </row>
    <row r="4794" spans="1:9">
      <c r="A4794" t="str">
        <f t="shared" si="74"/>
        <v>C64-C66, C682014FemaleMaori13</v>
      </c>
      <c r="B4794">
        <v>2014</v>
      </c>
      <c r="C4794" t="s">
        <v>27</v>
      </c>
      <c r="D4794" t="s">
        <v>119</v>
      </c>
      <c r="E4794">
        <v>13</v>
      </c>
      <c r="F4794" t="s">
        <v>153</v>
      </c>
      <c r="G4794">
        <v>3</v>
      </c>
      <c r="H4794">
        <v>25.020850708924101</v>
      </c>
      <c r="I4794" t="s">
        <v>94</v>
      </c>
    </row>
    <row r="4795" spans="1:9">
      <c r="A4795" t="str">
        <f t="shared" si="74"/>
        <v>C732014FemaleMaori13</v>
      </c>
      <c r="B4795">
        <v>2014</v>
      </c>
      <c r="C4795" t="s">
        <v>27</v>
      </c>
      <c r="D4795" t="s">
        <v>119</v>
      </c>
      <c r="E4795">
        <v>13</v>
      </c>
      <c r="F4795" t="s">
        <v>153</v>
      </c>
      <c r="G4795">
        <v>1</v>
      </c>
      <c r="H4795">
        <v>8.34028356964137</v>
      </c>
      <c r="I4795" t="s">
        <v>97</v>
      </c>
    </row>
    <row r="4796" spans="1:9">
      <c r="A4796" t="str">
        <f t="shared" si="74"/>
        <v>C82-C86, C962014FemaleMaori13</v>
      </c>
      <c r="B4796">
        <v>2014</v>
      </c>
      <c r="C4796" t="s">
        <v>27</v>
      </c>
      <c r="D4796" t="s">
        <v>119</v>
      </c>
      <c r="E4796">
        <v>13</v>
      </c>
      <c r="F4796" t="s">
        <v>153</v>
      </c>
      <c r="G4796">
        <v>5</v>
      </c>
      <c r="H4796">
        <v>41.701417848206802</v>
      </c>
      <c r="I4796" t="s">
        <v>99</v>
      </c>
    </row>
    <row r="4797" spans="1:9">
      <c r="A4797" t="str">
        <f t="shared" si="74"/>
        <v>C902014FemaleMaori13</v>
      </c>
      <c r="B4797">
        <v>2014</v>
      </c>
      <c r="C4797" t="s">
        <v>27</v>
      </c>
      <c r="D4797" t="s">
        <v>119</v>
      </c>
      <c r="E4797">
        <v>13</v>
      </c>
      <c r="F4797" t="s">
        <v>153</v>
      </c>
      <c r="G4797">
        <v>3</v>
      </c>
      <c r="H4797">
        <v>25.020850708924101</v>
      </c>
      <c r="I4797" t="s">
        <v>100</v>
      </c>
    </row>
    <row r="4798" spans="1:9">
      <c r="A4798" t="str">
        <f t="shared" si="74"/>
        <v>C91-C952014FemaleMaori13</v>
      </c>
      <c r="B4798">
        <v>2014</v>
      </c>
      <c r="C4798" t="s">
        <v>27</v>
      </c>
      <c r="D4798" t="s">
        <v>119</v>
      </c>
      <c r="E4798">
        <v>13</v>
      </c>
      <c r="F4798" t="s">
        <v>153</v>
      </c>
      <c r="G4798">
        <v>4</v>
      </c>
      <c r="H4798">
        <v>33.361134278565501</v>
      </c>
      <c r="I4798" t="s">
        <v>101</v>
      </c>
    </row>
    <row r="4799" spans="1:9">
      <c r="A4799" t="str">
        <f t="shared" si="74"/>
        <v>C00-C142014FemaleMaori14</v>
      </c>
      <c r="B4799">
        <v>2014</v>
      </c>
      <c r="C4799" t="s">
        <v>27</v>
      </c>
      <c r="D4799" t="s">
        <v>119</v>
      </c>
      <c r="E4799">
        <v>14</v>
      </c>
      <c r="F4799" t="s">
        <v>154</v>
      </c>
      <c r="G4799">
        <v>2</v>
      </c>
      <c r="H4799">
        <v>23.612750885478199</v>
      </c>
      <c r="I4799" t="s">
        <v>86</v>
      </c>
    </row>
    <row r="4800" spans="1:9">
      <c r="A4800" t="str">
        <f t="shared" si="74"/>
        <v>C152014FemaleMaori14</v>
      </c>
      <c r="B4800">
        <v>2014</v>
      </c>
      <c r="C4800" t="s">
        <v>27</v>
      </c>
      <c r="D4800" t="s">
        <v>119</v>
      </c>
      <c r="E4800">
        <v>14</v>
      </c>
      <c r="F4800" t="s">
        <v>154</v>
      </c>
      <c r="G4800">
        <v>1</v>
      </c>
      <c r="H4800">
        <v>11.8063754427391</v>
      </c>
      <c r="I4800" t="s">
        <v>87</v>
      </c>
    </row>
    <row r="4801" spans="1:9">
      <c r="A4801" t="str">
        <f t="shared" si="74"/>
        <v>C162014FemaleMaori14</v>
      </c>
      <c r="B4801">
        <v>2014</v>
      </c>
      <c r="C4801" t="s">
        <v>27</v>
      </c>
      <c r="D4801" t="s">
        <v>119</v>
      </c>
      <c r="E4801">
        <v>14</v>
      </c>
      <c r="F4801" t="s">
        <v>154</v>
      </c>
      <c r="G4801">
        <v>4</v>
      </c>
      <c r="H4801">
        <v>47.225501770956299</v>
      </c>
      <c r="I4801" t="s">
        <v>88</v>
      </c>
    </row>
    <row r="4802" spans="1:9">
      <c r="A4802" t="str">
        <f t="shared" si="74"/>
        <v>C18-C212014FemaleMaori14</v>
      </c>
      <c r="B4802">
        <v>2014</v>
      </c>
      <c r="C4802" t="s">
        <v>27</v>
      </c>
      <c r="D4802" t="s">
        <v>119</v>
      </c>
      <c r="E4802">
        <v>14</v>
      </c>
      <c r="F4802" t="s">
        <v>154</v>
      </c>
      <c r="G4802">
        <v>17</v>
      </c>
      <c r="H4802">
        <v>200.70838252656401</v>
      </c>
      <c r="I4802" t="s">
        <v>89</v>
      </c>
    </row>
    <row r="4803" spans="1:9">
      <c r="A4803" t="str">
        <f t="shared" ref="A4803:A4866" si="75">I4803&amp;B4803&amp;C4803&amp;D4803&amp;E4803</f>
        <v>C222014FemaleMaori14</v>
      </c>
      <c r="B4803">
        <v>2014</v>
      </c>
      <c r="C4803" t="s">
        <v>27</v>
      </c>
      <c r="D4803" t="s">
        <v>119</v>
      </c>
      <c r="E4803">
        <v>14</v>
      </c>
      <c r="F4803" t="s">
        <v>154</v>
      </c>
      <c r="G4803">
        <v>2</v>
      </c>
      <c r="H4803">
        <v>23.612750885478199</v>
      </c>
      <c r="I4803" t="s">
        <v>90</v>
      </c>
    </row>
    <row r="4804" spans="1:9">
      <c r="A4804" t="str">
        <f t="shared" si="75"/>
        <v>C252014FemaleMaori14</v>
      </c>
      <c r="B4804">
        <v>2014</v>
      </c>
      <c r="C4804" t="s">
        <v>27</v>
      </c>
      <c r="D4804" t="s">
        <v>119</v>
      </c>
      <c r="E4804">
        <v>14</v>
      </c>
      <c r="F4804" t="s">
        <v>154</v>
      </c>
      <c r="G4804">
        <v>5</v>
      </c>
      <c r="H4804">
        <v>59.031877213695402</v>
      </c>
      <c r="I4804" t="s">
        <v>91</v>
      </c>
    </row>
    <row r="4805" spans="1:9">
      <c r="A4805" t="str">
        <f t="shared" si="75"/>
        <v>C33-C342014FemaleMaori14</v>
      </c>
      <c r="B4805">
        <v>2014</v>
      </c>
      <c r="C4805" t="s">
        <v>27</v>
      </c>
      <c r="D4805" t="s">
        <v>119</v>
      </c>
      <c r="E4805">
        <v>14</v>
      </c>
      <c r="F4805" t="s">
        <v>154</v>
      </c>
      <c r="G4805">
        <v>42</v>
      </c>
      <c r="H4805">
        <v>495.86776859504101</v>
      </c>
      <c r="I4805" t="s">
        <v>92</v>
      </c>
    </row>
    <row r="4806" spans="1:9">
      <c r="A4806" t="str">
        <f t="shared" si="75"/>
        <v>C432014FemaleMaori14</v>
      </c>
      <c r="B4806">
        <v>2014</v>
      </c>
      <c r="C4806" t="s">
        <v>27</v>
      </c>
      <c r="D4806" t="s">
        <v>119</v>
      </c>
      <c r="E4806">
        <v>14</v>
      </c>
      <c r="F4806" t="s">
        <v>154</v>
      </c>
      <c r="G4806">
        <v>2</v>
      </c>
      <c r="H4806">
        <v>23.612750885478199</v>
      </c>
      <c r="I4806" t="s">
        <v>93</v>
      </c>
    </row>
    <row r="4807" spans="1:9">
      <c r="A4807" t="str">
        <f t="shared" si="75"/>
        <v>C502014FemaleMaori14</v>
      </c>
      <c r="B4807">
        <v>2014</v>
      </c>
      <c r="C4807" t="s">
        <v>27</v>
      </c>
      <c r="D4807" t="s">
        <v>119</v>
      </c>
      <c r="E4807">
        <v>14</v>
      </c>
      <c r="F4807" t="s">
        <v>154</v>
      </c>
      <c r="G4807">
        <v>47</v>
      </c>
      <c r="H4807">
        <v>554.89964580873698</v>
      </c>
      <c r="I4807" t="s">
        <v>102</v>
      </c>
    </row>
    <row r="4808" spans="1:9">
      <c r="A4808" t="str">
        <f t="shared" si="75"/>
        <v>C532014FemaleMaori14</v>
      </c>
      <c r="B4808">
        <v>2014</v>
      </c>
      <c r="C4808" t="s">
        <v>27</v>
      </c>
      <c r="D4808" t="s">
        <v>119</v>
      </c>
      <c r="E4808">
        <v>14</v>
      </c>
      <c r="F4808" t="s">
        <v>154</v>
      </c>
      <c r="G4808">
        <v>2</v>
      </c>
      <c r="H4808">
        <v>23.612750885478199</v>
      </c>
      <c r="I4808" t="s">
        <v>103</v>
      </c>
    </row>
    <row r="4809" spans="1:9">
      <c r="A4809" t="str">
        <f t="shared" si="75"/>
        <v>C54-C552014FemaleMaori14</v>
      </c>
      <c r="B4809">
        <v>2014</v>
      </c>
      <c r="C4809" t="s">
        <v>27</v>
      </c>
      <c r="D4809" t="s">
        <v>119</v>
      </c>
      <c r="E4809">
        <v>14</v>
      </c>
      <c r="F4809" t="s">
        <v>154</v>
      </c>
      <c r="G4809">
        <v>9</v>
      </c>
      <c r="H4809">
        <v>106.25737898465199</v>
      </c>
      <c r="I4809" t="s">
        <v>104</v>
      </c>
    </row>
    <row r="4810" spans="1:9">
      <c r="A4810" t="str">
        <f t="shared" si="75"/>
        <v>C56-C572014FemaleMaori14</v>
      </c>
      <c r="B4810">
        <v>2014</v>
      </c>
      <c r="C4810" t="s">
        <v>27</v>
      </c>
      <c r="D4810" t="s">
        <v>119</v>
      </c>
      <c r="E4810">
        <v>14</v>
      </c>
      <c r="F4810" t="s">
        <v>154</v>
      </c>
      <c r="G4810">
        <v>3</v>
      </c>
      <c r="H4810">
        <v>35.419126328217203</v>
      </c>
      <c r="I4810" t="s">
        <v>105</v>
      </c>
    </row>
    <row r="4811" spans="1:9">
      <c r="A4811" t="str">
        <f t="shared" si="75"/>
        <v>C64-C66, C682014FemaleMaori14</v>
      </c>
      <c r="B4811">
        <v>2014</v>
      </c>
      <c r="C4811" t="s">
        <v>27</v>
      </c>
      <c r="D4811" t="s">
        <v>119</v>
      </c>
      <c r="E4811">
        <v>14</v>
      </c>
      <c r="F4811" t="s">
        <v>154</v>
      </c>
      <c r="G4811">
        <v>7</v>
      </c>
      <c r="H4811">
        <v>82.644628099173502</v>
      </c>
      <c r="I4811" t="s">
        <v>94</v>
      </c>
    </row>
    <row r="4812" spans="1:9">
      <c r="A4812" t="str">
        <f t="shared" si="75"/>
        <v>C672014FemaleMaori14</v>
      </c>
      <c r="B4812">
        <v>2014</v>
      </c>
      <c r="C4812" t="s">
        <v>27</v>
      </c>
      <c r="D4812" t="s">
        <v>119</v>
      </c>
      <c r="E4812">
        <v>14</v>
      </c>
      <c r="F4812" t="s">
        <v>154</v>
      </c>
      <c r="G4812">
        <v>1</v>
      </c>
      <c r="H4812">
        <v>11.8063754427391</v>
      </c>
      <c r="I4812" t="s">
        <v>95</v>
      </c>
    </row>
    <row r="4813" spans="1:9">
      <c r="A4813" t="str">
        <f t="shared" si="75"/>
        <v>C732014FemaleMaori14</v>
      </c>
      <c r="B4813">
        <v>2014</v>
      </c>
      <c r="C4813" t="s">
        <v>27</v>
      </c>
      <c r="D4813" t="s">
        <v>119</v>
      </c>
      <c r="E4813">
        <v>14</v>
      </c>
      <c r="F4813" t="s">
        <v>154</v>
      </c>
      <c r="G4813">
        <v>7</v>
      </c>
      <c r="H4813">
        <v>82.644628099173502</v>
      </c>
      <c r="I4813" t="s">
        <v>97</v>
      </c>
    </row>
    <row r="4814" spans="1:9">
      <c r="A4814" t="str">
        <f t="shared" si="75"/>
        <v>C82-C86, C962014FemaleMaori14</v>
      </c>
      <c r="B4814">
        <v>2014</v>
      </c>
      <c r="C4814" t="s">
        <v>27</v>
      </c>
      <c r="D4814" t="s">
        <v>119</v>
      </c>
      <c r="E4814">
        <v>14</v>
      </c>
      <c r="F4814" t="s">
        <v>154</v>
      </c>
      <c r="G4814">
        <v>3</v>
      </c>
      <c r="H4814">
        <v>35.419126328217203</v>
      </c>
      <c r="I4814" t="s">
        <v>99</v>
      </c>
    </row>
    <row r="4815" spans="1:9">
      <c r="A4815" t="str">
        <f t="shared" si="75"/>
        <v>C902014FemaleMaori14</v>
      </c>
      <c r="B4815">
        <v>2014</v>
      </c>
      <c r="C4815" t="s">
        <v>27</v>
      </c>
      <c r="D4815" t="s">
        <v>119</v>
      </c>
      <c r="E4815">
        <v>14</v>
      </c>
      <c r="F4815" t="s">
        <v>154</v>
      </c>
      <c r="G4815">
        <v>3</v>
      </c>
      <c r="H4815">
        <v>35.419126328217203</v>
      </c>
      <c r="I4815" t="s">
        <v>100</v>
      </c>
    </row>
    <row r="4816" spans="1:9">
      <c r="A4816" t="str">
        <f t="shared" si="75"/>
        <v>C91-C952014FemaleMaori14</v>
      </c>
      <c r="B4816">
        <v>2014</v>
      </c>
      <c r="C4816" t="s">
        <v>27</v>
      </c>
      <c r="D4816" t="s">
        <v>119</v>
      </c>
      <c r="E4816">
        <v>14</v>
      </c>
      <c r="F4816" t="s">
        <v>154</v>
      </c>
      <c r="G4816">
        <v>3</v>
      </c>
      <c r="H4816">
        <v>35.419126328217203</v>
      </c>
      <c r="I4816" t="s">
        <v>101</v>
      </c>
    </row>
    <row r="4817" spans="1:9">
      <c r="A4817" t="str">
        <f t="shared" si="75"/>
        <v>D45-D472014FemaleMaori14</v>
      </c>
      <c r="B4817">
        <v>2014</v>
      </c>
      <c r="C4817" t="s">
        <v>27</v>
      </c>
      <c r="D4817" t="s">
        <v>119</v>
      </c>
      <c r="E4817">
        <v>14</v>
      </c>
      <c r="F4817" t="s">
        <v>154</v>
      </c>
      <c r="G4817">
        <v>1</v>
      </c>
      <c r="H4817">
        <v>11.8063754427391</v>
      </c>
      <c r="I4817" t="s">
        <v>142</v>
      </c>
    </row>
    <row r="4818" spans="1:9">
      <c r="A4818" t="str">
        <f t="shared" si="75"/>
        <v>C00-C142014FemaleMaori15</v>
      </c>
      <c r="B4818">
        <v>2014</v>
      </c>
      <c r="C4818" t="s">
        <v>27</v>
      </c>
      <c r="D4818" t="s">
        <v>119</v>
      </c>
      <c r="E4818">
        <v>15</v>
      </c>
      <c r="F4818" t="s">
        <v>155</v>
      </c>
      <c r="G4818">
        <v>2</v>
      </c>
      <c r="H4818">
        <v>35.650623885918002</v>
      </c>
      <c r="I4818" t="s">
        <v>86</v>
      </c>
    </row>
    <row r="4819" spans="1:9">
      <c r="A4819" t="str">
        <f t="shared" si="75"/>
        <v>C162014FemaleMaori15</v>
      </c>
      <c r="B4819">
        <v>2014</v>
      </c>
      <c r="C4819" t="s">
        <v>27</v>
      </c>
      <c r="D4819" t="s">
        <v>119</v>
      </c>
      <c r="E4819">
        <v>15</v>
      </c>
      <c r="F4819" t="s">
        <v>155</v>
      </c>
      <c r="G4819">
        <v>6</v>
      </c>
      <c r="H4819">
        <v>106.951871657754</v>
      </c>
      <c r="I4819" t="s">
        <v>88</v>
      </c>
    </row>
    <row r="4820" spans="1:9">
      <c r="A4820" t="str">
        <f t="shared" si="75"/>
        <v>C18-C212014FemaleMaori15</v>
      </c>
      <c r="B4820">
        <v>2014</v>
      </c>
      <c r="C4820" t="s">
        <v>27</v>
      </c>
      <c r="D4820" t="s">
        <v>119</v>
      </c>
      <c r="E4820">
        <v>15</v>
      </c>
      <c r="F4820" t="s">
        <v>155</v>
      </c>
      <c r="G4820">
        <v>8</v>
      </c>
      <c r="H4820">
        <v>142.60249554367201</v>
      </c>
      <c r="I4820" t="s">
        <v>89</v>
      </c>
    </row>
    <row r="4821" spans="1:9">
      <c r="A4821" t="str">
        <f t="shared" si="75"/>
        <v>C222014FemaleMaori15</v>
      </c>
      <c r="B4821">
        <v>2014</v>
      </c>
      <c r="C4821" t="s">
        <v>27</v>
      </c>
      <c r="D4821" t="s">
        <v>119</v>
      </c>
      <c r="E4821">
        <v>15</v>
      </c>
      <c r="F4821" t="s">
        <v>155</v>
      </c>
      <c r="G4821">
        <v>1</v>
      </c>
      <c r="H4821">
        <v>17.825311942959001</v>
      </c>
      <c r="I4821" t="s">
        <v>90</v>
      </c>
    </row>
    <row r="4822" spans="1:9">
      <c r="A4822" t="str">
        <f t="shared" si="75"/>
        <v>C252014FemaleMaori15</v>
      </c>
      <c r="B4822">
        <v>2014</v>
      </c>
      <c r="C4822" t="s">
        <v>27</v>
      </c>
      <c r="D4822" t="s">
        <v>119</v>
      </c>
      <c r="E4822">
        <v>15</v>
      </c>
      <c r="F4822" t="s">
        <v>155</v>
      </c>
      <c r="G4822">
        <v>6</v>
      </c>
      <c r="H4822">
        <v>106.951871657754</v>
      </c>
      <c r="I4822" t="s">
        <v>91</v>
      </c>
    </row>
    <row r="4823" spans="1:9">
      <c r="A4823" t="str">
        <f t="shared" si="75"/>
        <v>C33-C342014FemaleMaori15</v>
      </c>
      <c r="B4823">
        <v>2014</v>
      </c>
      <c r="C4823" t="s">
        <v>27</v>
      </c>
      <c r="D4823" t="s">
        <v>119</v>
      </c>
      <c r="E4823">
        <v>15</v>
      </c>
      <c r="F4823" t="s">
        <v>155</v>
      </c>
      <c r="G4823">
        <v>37</v>
      </c>
      <c r="H4823">
        <v>659.53654188948303</v>
      </c>
      <c r="I4823" t="s">
        <v>92</v>
      </c>
    </row>
    <row r="4824" spans="1:9">
      <c r="A4824" t="str">
        <f t="shared" si="75"/>
        <v>C432014FemaleMaori15</v>
      </c>
      <c r="B4824">
        <v>2014</v>
      </c>
      <c r="C4824" t="s">
        <v>27</v>
      </c>
      <c r="D4824" t="s">
        <v>119</v>
      </c>
      <c r="E4824">
        <v>15</v>
      </c>
      <c r="F4824" t="s">
        <v>155</v>
      </c>
      <c r="G4824">
        <v>1</v>
      </c>
      <c r="H4824">
        <v>17.825311942959001</v>
      </c>
      <c r="I4824" t="s">
        <v>93</v>
      </c>
    </row>
    <row r="4825" spans="1:9">
      <c r="A4825" t="str">
        <f t="shared" si="75"/>
        <v>C502014FemaleMaori15</v>
      </c>
      <c r="B4825">
        <v>2014</v>
      </c>
      <c r="C4825" t="s">
        <v>27</v>
      </c>
      <c r="D4825" t="s">
        <v>119</v>
      </c>
      <c r="E4825">
        <v>15</v>
      </c>
      <c r="F4825" t="s">
        <v>155</v>
      </c>
      <c r="G4825">
        <v>15</v>
      </c>
      <c r="H4825">
        <v>267.37967914438502</v>
      </c>
      <c r="I4825" t="s">
        <v>102</v>
      </c>
    </row>
    <row r="4826" spans="1:9">
      <c r="A4826" t="str">
        <f t="shared" si="75"/>
        <v>C512014FemaleMaori15</v>
      </c>
      <c r="B4826">
        <v>2014</v>
      </c>
      <c r="C4826" t="s">
        <v>27</v>
      </c>
      <c r="D4826" t="s">
        <v>119</v>
      </c>
      <c r="E4826">
        <v>15</v>
      </c>
      <c r="F4826" t="s">
        <v>155</v>
      </c>
      <c r="G4826">
        <v>1</v>
      </c>
      <c r="H4826">
        <v>17.825311942959001</v>
      </c>
      <c r="I4826" t="s">
        <v>106</v>
      </c>
    </row>
    <row r="4827" spans="1:9">
      <c r="A4827" t="str">
        <f t="shared" si="75"/>
        <v>C532014FemaleMaori15</v>
      </c>
      <c r="B4827">
        <v>2014</v>
      </c>
      <c r="C4827" t="s">
        <v>27</v>
      </c>
      <c r="D4827" t="s">
        <v>119</v>
      </c>
      <c r="E4827">
        <v>15</v>
      </c>
      <c r="F4827" t="s">
        <v>155</v>
      </c>
      <c r="G4827">
        <v>1</v>
      </c>
      <c r="H4827">
        <v>17.825311942959001</v>
      </c>
      <c r="I4827" t="s">
        <v>103</v>
      </c>
    </row>
    <row r="4828" spans="1:9">
      <c r="A4828" t="str">
        <f t="shared" si="75"/>
        <v>C54-C552014FemaleMaori15</v>
      </c>
      <c r="B4828">
        <v>2014</v>
      </c>
      <c r="C4828" t="s">
        <v>27</v>
      </c>
      <c r="D4828" t="s">
        <v>119</v>
      </c>
      <c r="E4828">
        <v>15</v>
      </c>
      <c r="F4828" t="s">
        <v>155</v>
      </c>
      <c r="G4828">
        <v>5</v>
      </c>
      <c r="H4828">
        <v>89.126559714794993</v>
      </c>
      <c r="I4828" t="s">
        <v>104</v>
      </c>
    </row>
    <row r="4829" spans="1:9">
      <c r="A4829" t="str">
        <f t="shared" si="75"/>
        <v>C56-C572014FemaleMaori15</v>
      </c>
      <c r="B4829">
        <v>2014</v>
      </c>
      <c r="C4829" t="s">
        <v>27</v>
      </c>
      <c r="D4829" t="s">
        <v>119</v>
      </c>
      <c r="E4829">
        <v>15</v>
      </c>
      <c r="F4829" t="s">
        <v>155</v>
      </c>
      <c r="G4829">
        <v>2</v>
      </c>
      <c r="H4829">
        <v>35.650623885918002</v>
      </c>
      <c r="I4829" t="s">
        <v>105</v>
      </c>
    </row>
    <row r="4830" spans="1:9">
      <c r="A4830" t="str">
        <f t="shared" si="75"/>
        <v>C64-C66, C682014FemaleMaori15</v>
      </c>
      <c r="B4830">
        <v>2014</v>
      </c>
      <c r="C4830" t="s">
        <v>27</v>
      </c>
      <c r="D4830" t="s">
        <v>119</v>
      </c>
      <c r="E4830">
        <v>15</v>
      </c>
      <c r="F4830" t="s">
        <v>155</v>
      </c>
      <c r="G4830">
        <v>4</v>
      </c>
      <c r="H4830">
        <v>71.301247771836003</v>
      </c>
      <c r="I4830" t="s">
        <v>94</v>
      </c>
    </row>
    <row r="4831" spans="1:9">
      <c r="A4831" t="str">
        <f t="shared" si="75"/>
        <v>C672014FemaleMaori15</v>
      </c>
      <c r="B4831">
        <v>2014</v>
      </c>
      <c r="C4831" t="s">
        <v>27</v>
      </c>
      <c r="D4831" t="s">
        <v>119</v>
      </c>
      <c r="E4831">
        <v>15</v>
      </c>
      <c r="F4831" t="s">
        <v>155</v>
      </c>
      <c r="G4831">
        <v>2</v>
      </c>
      <c r="H4831">
        <v>35.650623885918002</v>
      </c>
      <c r="I4831" t="s">
        <v>95</v>
      </c>
    </row>
    <row r="4832" spans="1:9">
      <c r="A4832" t="str">
        <f t="shared" si="75"/>
        <v>C732014FemaleMaori15</v>
      </c>
      <c r="B4832">
        <v>2014</v>
      </c>
      <c r="C4832" t="s">
        <v>27</v>
      </c>
      <c r="D4832" t="s">
        <v>119</v>
      </c>
      <c r="E4832">
        <v>15</v>
      </c>
      <c r="F4832" t="s">
        <v>155</v>
      </c>
      <c r="G4832">
        <v>2</v>
      </c>
      <c r="H4832">
        <v>35.650623885918002</v>
      </c>
      <c r="I4832" t="s">
        <v>97</v>
      </c>
    </row>
    <row r="4833" spans="1:9">
      <c r="A4833" t="str">
        <f t="shared" si="75"/>
        <v>C82-C86, C962014FemaleMaori15</v>
      </c>
      <c r="B4833">
        <v>2014</v>
      </c>
      <c r="C4833" t="s">
        <v>27</v>
      </c>
      <c r="D4833" t="s">
        <v>119</v>
      </c>
      <c r="E4833">
        <v>15</v>
      </c>
      <c r="F4833" t="s">
        <v>155</v>
      </c>
      <c r="G4833">
        <v>6</v>
      </c>
      <c r="H4833">
        <v>106.951871657754</v>
      </c>
      <c r="I4833" t="s">
        <v>99</v>
      </c>
    </row>
    <row r="4834" spans="1:9">
      <c r="A4834" t="str">
        <f t="shared" si="75"/>
        <v>C902014FemaleMaori15</v>
      </c>
      <c r="B4834">
        <v>2014</v>
      </c>
      <c r="C4834" t="s">
        <v>27</v>
      </c>
      <c r="D4834" t="s">
        <v>119</v>
      </c>
      <c r="E4834">
        <v>15</v>
      </c>
      <c r="F4834" t="s">
        <v>155</v>
      </c>
      <c r="G4834">
        <v>3</v>
      </c>
      <c r="H4834">
        <v>53.475935828876999</v>
      </c>
      <c r="I4834" t="s">
        <v>100</v>
      </c>
    </row>
    <row r="4835" spans="1:9">
      <c r="A4835" t="str">
        <f t="shared" si="75"/>
        <v>C91-C952014FemaleMaori15</v>
      </c>
      <c r="B4835">
        <v>2014</v>
      </c>
      <c r="C4835" t="s">
        <v>27</v>
      </c>
      <c r="D4835" t="s">
        <v>119</v>
      </c>
      <c r="E4835">
        <v>15</v>
      </c>
      <c r="F4835" t="s">
        <v>155</v>
      </c>
      <c r="G4835">
        <v>1</v>
      </c>
      <c r="H4835">
        <v>17.825311942959001</v>
      </c>
      <c r="I4835" t="s">
        <v>101</v>
      </c>
    </row>
    <row r="4836" spans="1:9">
      <c r="A4836" t="str">
        <f t="shared" si="75"/>
        <v>D45-D472014FemaleMaori15</v>
      </c>
      <c r="B4836">
        <v>2014</v>
      </c>
      <c r="C4836" t="s">
        <v>27</v>
      </c>
      <c r="D4836" t="s">
        <v>119</v>
      </c>
      <c r="E4836">
        <v>15</v>
      </c>
      <c r="F4836" t="s">
        <v>155</v>
      </c>
      <c r="G4836">
        <v>2</v>
      </c>
      <c r="H4836">
        <v>35.650623885918002</v>
      </c>
      <c r="I4836" t="s">
        <v>142</v>
      </c>
    </row>
    <row r="4837" spans="1:9">
      <c r="A4837" t="str">
        <f t="shared" si="75"/>
        <v>C00-C142014FemaleMaori16</v>
      </c>
      <c r="B4837">
        <v>2014</v>
      </c>
      <c r="C4837" t="s">
        <v>27</v>
      </c>
      <c r="D4837" t="s">
        <v>119</v>
      </c>
      <c r="E4837">
        <v>16</v>
      </c>
      <c r="F4837" t="s">
        <v>156</v>
      </c>
      <c r="G4837">
        <v>2</v>
      </c>
      <c r="H4837">
        <v>54.794520547945197</v>
      </c>
      <c r="I4837" t="s">
        <v>86</v>
      </c>
    </row>
    <row r="4838" spans="1:9">
      <c r="A4838" t="str">
        <f t="shared" si="75"/>
        <v>C162014FemaleMaori16</v>
      </c>
      <c r="B4838">
        <v>2014</v>
      </c>
      <c r="C4838" t="s">
        <v>27</v>
      </c>
      <c r="D4838" t="s">
        <v>119</v>
      </c>
      <c r="E4838">
        <v>16</v>
      </c>
      <c r="F4838" t="s">
        <v>156</v>
      </c>
      <c r="G4838">
        <v>1</v>
      </c>
      <c r="H4838">
        <v>27.397260273972599</v>
      </c>
      <c r="I4838" t="s">
        <v>88</v>
      </c>
    </row>
    <row r="4839" spans="1:9">
      <c r="A4839" t="str">
        <f t="shared" si="75"/>
        <v>C18-C212014FemaleMaori16</v>
      </c>
      <c r="B4839">
        <v>2014</v>
      </c>
      <c r="C4839" t="s">
        <v>27</v>
      </c>
      <c r="D4839" t="s">
        <v>119</v>
      </c>
      <c r="E4839">
        <v>16</v>
      </c>
      <c r="F4839" t="s">
        <v>156</v>
      </c>
      <c r="G4839">
        <v>6</v>
      </c>
      <c r="H4839">
        <v>164.383561643836</v>
      </c>
      <c r="I4839" t="s">
        <v>89</v>
      </c>
    </row>
    <row r="4840" spans="1:9">
      <c r="A4840" t="str">
        <f t="shared" si="75"/>
        <v>C222014FemaleMaori16</v>
      </c>
      <c r="B4840">
        <v>2014</v>
      </c>
      <c r="C4840" t="s">
        <v>27</v>
      </c>
      <c r="D4840" t="s">
        <v>119</v>
      </c>
      <c r="E4840">
        <v>16</v>
      </c>
      <c r="F4840" t="s">
        <v>156</v>
      </c>
      <c r="G4840">
        <v>2</v>
      </c>
      <c r="H4840">
        <v>54.794520547945197</v>
      </c>
      <c r="I4840" t="s">
        <v>90</v>
      </c>
    </row>
    <row r="4841" spans="1:9">
      <c r="A4841" t="str">
        <f t="shared" si="75"/>
        <v>C252014FemaleMaori16</v>
      </c>
      <c r="B4841">
        <v>2014</v>
      </c>
      <c r="C4841" t="s">
        <v>27</v>
      </c>
      <c r="D4841" t="s">
        <v>119</v>
      </c>
      <c r="E4841">
        <v>16</v>
      </c>
      <c r="F4841" t="s">
        <v>156</v>
      </c>
      <c r="G4841">
        <v>3</v>
      </c>
      <c r="H4841">
        <v>82.191780821917803</v>
      </c>
      <c r="I4841" t="s">
        <v>91</v>
      </c>
    </row>
    <row r="4842" spans="1:9">
      <c r="A4842" t="str">
        <f t="shared" si="75"/>
        <v>C33-C342014FemaleMaori16</v>
      </c>
      <c r="B4842">
        <v>2014</v>
      </c>
      <c r="C4842" t="s">
        <v>27</v>
      </c>
      <c r="D4842" t="s">
        <v>119</v>
      </c>
      <c r="E4842">
        <v>16</v>
      </c>
      <c r="F4842" t="s">
        <v>156</v>
      </c>
      <c r="G4842">
        <v>29</v>
      </c>
      <c r="H4842">
        <v>794.52054794520598</v>
      </c>
      <c r="I4842" t="s">
        <v>92</v>
      </c>
    </row>
    <row r="4843" spans="1:9">
      <c r="A4843" t="str">
        <f t="shared" si="75"/>
        <v>C432014FemaleMaori16</v>
      </c>
      <c r="B4843">
        <v>2014</v>
      </c>
      <c r="C4843" t="s">
        <v>27</v>
      </c>
      <c r="D4843" t="s">
        <v>119</v>
      </c>
      <c r="E4843">
        <v>16</v>
      </c>
      <c r="F4843" t="s">
        <v>156</v>
      </c>
      <c r="G4843">
        <v>2</v>
      </c>
      <c r="H4843">
        <v>54.794520547945197</v>
      </c>
      <c r="I4843" t="s">
        <v>93</v>
      </c>
    </row>
    <row r="4844" spans="1:9">
      <c r="A4844" t="str">
        <f t="shared" si="75"/>
        <v>C502014FemaleMaori16</v>
      </c>
      <c r="B4844">
        <v>2014</v>
      </c>
      <c r="C4844" t="s">
        <v>27</v>
      </c>
      <c r="D4844" t="s">
        <v>119</v>
      </c>
      <c r="E4844">
        <v>16</v>
      </c>
      <c r="F4844" t="s">
        <v>156</v>
      </c>
      <c r="G4844">
        <v>15</v>
      </c>
      <c r="H4844">
        <v>410.95890410958901</v>
      </c>
      <c r="I4844" t="s">
        <v>102</v>
      </c>
    </row>
    <row r="4845" spans="1:9">
      <c r="A4845" t="str">
        <f t="shared" si="75"/>
        <v>C512014FemaleMaori16</v>
      </c>
      <c r="B4845">
        <v>2014</v>
      </c>
      <c r="C4845" t="s">
        <v>27</v>
      </c>
      <c r="D4845" t="s">
        <v>119</v>
      </c>
      <c r="E4845">
        <v>16</v>
      </c>
      <c r="F4845" t="s">
        <v>156</v>
      </c>
      <c r="G4845">
        <v>1</v>
      </c>
      <c r="H4845">
        <v>27.397260273972599</v>
      </c>
      <c r="I4845" t="s">
        <v>106</v>
      </c>
    </row>
    <row r="4846" spans="1:9">
      <c r="A4846" t="str">
        <f t="shared" si="75"/>
        <v>C532014FemaleMaori16</v>
      </c>
      <c r="B4846">
        <v>2014</v>
      </c>
      <c r="C4846" t="s">
        <v>27</v>
      </c>
      <c r="D4846" t="s">
        <v>119</v>
      </c>
      <c r="E4846">
        <v>16</v>
      </c>
      <c r="F4846" t="s">
        <v>156</v>
      </c>
      <c r="G4846">
        <v>1</v>
      </c>
      <c r="H4846">
        <v>27.397260273972599</v>
      </c>
      <c r="I4846" t="s">
        <v>103</v>
      </c>
    </row>
    <row r="4847" spans="1:9">
      <c r="A4847" t="str">
        <f t="shared" si="75"/>
        <v>C54-C552014FemaleMaori16</v>
      </c>
      <c r="B4847">
        <v>2014</v>
      </c>
      <c r="C4847" t="s">
        <v>27</v>
      </c>
      <c r="D4847" t="s">
        <v>119</v>
      </c>
      <c r="E4847">
        <v>16</v>
      </c>
      <c r="F4847" t="s">
        <v>156</v>
      </c>
      <c r="G4847">
        <v>3</v>
      </c>
      <c r="H4847">
        <v>82.191780821917803</v>
      </c>
      <c r="I4847" t="s">
        <v>104</v>
      </c>
    </row>
    <row r="4848" spans="1:9">
      <c r="A4848" t="str">
        <f t="shared" si="75"/>
        <v>C56-C572014FemaleMaori16</v>
      </c>
      <c r="B4848">
        <v>2014</v>
      </c>
      <c r="C4848" t="s">
        <v>27</v>
      </c>
      <c r="D4848" t="s">
        <v>119</v>
      </c>
      <c r="E4848">
        <v>16</v>
      </c>
      <c r="F4848" t="s">
        <v>156</v>
      </c>
      <c r="G4848">
        <v>3</v>
      </c>
      <c r="H4848">
        <v>82.191780821917803</v>
      </c>
      <c r="I4848" t="s">
        <v>105</v>
      </c>
    </row>
    <row r="4849" spans="1:9">
      <c r="A4849" t="str">
        <f t="shared" si="75"/>
        <v>C64-C66, C682014FemaleMaori16</v>
      </c>
      <c r="B4849">
        <v>2014</v>
      </c>
      <c r="C4849" t="s">
        <v>27</v>
      </c>
      <c r="D4849" t="s">
        <v>119</v>
      </c>
      <c r="E4849">
        <v>16</v>
      </c>
      <c r="F4849" t="s">
        <v>156</v>
      </c>
      <c r="G4849">
        <v>5</v>
      </c>
      <c r="H4849">
        <v>136.98630136986301</v>
      </c>
      <c r="I4849" t="s">
        <v>94</v>
      </c>
    </row>
    <row r="4850" spans="1:9">
      <c r="A4850" t="str">
        <f t="shared" si="75"/>
        <v>C82-C86, C962014FemaleMaori16</v>
      </c>
      <c r="B4850">
        <v>2014</v>
      </c>
      <c r="C4850" t="s">
        <v>27</v>
      </c>
      <c r="D4850" t="s">
        <v>119</v>
      </c>
      <c r="E4850">
        <v>16</v>
      </c>
      <c r="F4850" t="s">
        <v>156</v>
      </c>
      <c r="G4850">
        <v>1</v>
      </c>
      <c r="H4850">
        <v>27.397260273972599</v>
      </c>
      <c r="I4850" t="s">
        <v>99</v>
      </c>
    </row>
    <row r="4851" spans="1:9">
      <c r="A4851" t="str">
        <f t="shared" si="75"/>
        <v>C902014FemaleMaori16</v>
      </c>
      <c r="B4851">
        <v>2014</v>
      </c>
      <c r="C4851" t="s">
        <v>27</v>
      </c>
      <c r="D4851" t="s">
        <v>119</v>
      </c>
      <c r="E4851">
        <v>16</v>
      </c>
      <c r="F4851" t="s">
        <v>156</v>
      </c>
      <c r="G4851">
        <v>1</v>
      </c>
      <c r="H4851">
        <v>27.397260273972599</v>
      </c>
      <c r="I4851" t="s">
        <v>100</v>
      </c>
    </row>
    <row r="4852" spans="1:9">
      <c r="A4852" t="str">
        <f t="shared" si="75"/>
        <v>D45-D472014FemaleMaori16</v>
      </c>
      <c r="B4852">
        <v>2014</v>
      </c>
      <c r="C4852" t="s">
        <v>27</v>
      </c>
      <c r="D4852" t="s">
        <v>119</v>
      </c>
      <c r="E4852">
        <v>16</v>
      </c>
      <c r="F4852" t="s">
        <v>156</v>
      </c>
      <c r="G4852">
        <v>2</v>
      </c>
      <c r="H4852">
        <v>54.794520547945197</v>
      </c>
      <c r="I4852" t="s">
        <v>142</v>
      </c>
    </row>
    <row r="4853" spans="1:9">
      <c r="A4853" t="str">
        <f t="shared" si="75"/>
        <v>C162014FemaleMaori17</v>
      </c>
      <c r="B4853">
        <v>2014</v>
      </c>
      <c r="C4853" t="s">
        <v>27</v>
      </c>
      <c r="D4853" t="s">
        <v>119</v>
      </c>
      <c r="E4853">
        <v>17</v>
      </c>
      <c r="F4853" t="s">
        <v>157</v>
      </c>
      <c r="G4853">
        <v>1</v>
      </c>
      <c r="H4853">
        <v>47.619047619047599</v>
      </c>
      <c r="I4853" t="s">
        <v>88</v>
      </c>
    </row>
    <row r="4854" spans="1:9">
      <c r="A4854" t="str">
        <f t="shared" si="75"/>
        <v>C18-C212014FemaleMaori17</v>
      </c>
      <c r="B4854">
        <v>2014</v>
      </c>
      <c r="C4854" t="s">
        <v>27</v>
      </c>
      <c r="D4854" t="s">
        <v>119</v>
      </c>
      <c r="E4854">
        <v>17</v>
      </c>
      <c r="F4854" t="s">
        <v>157</v>
      </c>
      <c r="G4854">
        <v>4</v>
      </c>
      <c r="H4854">
        <v>190.47619047619</v>
      </c>
      <c r="I4854" t="s">
        <v>89</v>
      </c>
    </row>
    <row r="4855" spans="1:9">
      <c r="A4855" t="str">
        <f t="shared" si="75"/>
        <v>C222014FemaleMaori17</v>
      </c>
      <c r="B4855">
        <v>2014</v>
      </c>
      <c r="C4855" t="s">
        <v>27</v>
      </c>
      <c r="D4855" t="s">
        <v>119</v>
      </c>
      <c r="E4855">
        <v>17</v>
      </c>
      <c r="F4855" t="s">
        <v>157</v>
      </c>
      <c r="G4855">
        <v>1</v>
      </c>
      <c r="H4855">
        <v>47.619047619047599</v>
      </c>
      <c r="I4855" t="s">
        <v>90</v>
      </c>
    </row>
    <row r="4856" spans="1:9">
      <c r="A4856" t="str">
        <f t="shared" si="75"/>
        <v>C252014FemaleMaori17</v>
      </c>
      <c r="B4856">
        <v>2014</v>
      </c>
      <c r="C4856" t="s">
        <v>27</v>
      </c>
      <c r="D4856" t="s">
        <v>119</v>
      </c>
      <c r="E4856">
        <v>17</v>
      </c>
      <c r="F4856" t="s">
        <v>157</v>
      </c>
      <c r="G4856">
        <v>3</v>
      </c>
      <c r="H4856">
        <v>142.857142857143</v>
      </c>
      <c r="I4856" t="s">
        <v>91</v>
      </c>
    </row>
    <row r="4857" spans="1:9">
      <c r="A4857" t="str">
        <f t="shared" si="75"/>
        <v>C33-C342014FemaleMaori17</v>
      </c>
      <c r="B4857">
        <v>2014</v>
      </c>
      <c r="C4857" t="s">
        <v>27</v>
      </c>
      <c r="D4857" t="s">
        <v>119</v>
      </c>
      <c r="E4857">
        <v>17</v>
      </c>
      <c r="F4857" t="s">
        <v>157</v>
      </c>
      <c r="G4857">
        <v>22</v>
      </c>
      <c r="H4857">
        <v>1047.61904761905</v>
      </c>
      <c r="I4857" t="s">
        <v>92</v>
      </c>
    </row>
    <row r="4858" spans="1:9">
      <c r="A4858" t="str">
        <f t="shared" si="75"/>
        <v>C502014FemaleMaori17</v>
      </c>
      <c r="B4858">
        <v>2014</v>
      </c>
      <c r="C4858" t="s">
        <v>27</v>
      </c>
      <c r="D4858" t="s">
        <v>119</v>
      </c>
      <c r="E4858">
        <v>17</v>
      </c>
      <c r="F4858" t="s">
        <v>157</v>
      </c>
      <c r="G4858">
        <v>7</v>
      </c>
      <c r="H4858">
        <v>333.33333333333297</v>
      </c>
      <c r="I4858" t="s">
        <v>102</v>
      </c>
    </row>
    <row r="4859" spans="1:9">
      <c r="A4859" t="str">
        <f t="shared" si="75"/>
        <v>C532014FemaleMaori17</v>
      </c>
      <c r="B4859">
        <v>2014</v>
      </c>
      <c r="C4859" t="s">
        <v>27</v>
      </c>
      <c r="D4859" t="s">
        <v>119</v>
      </c>
      <c r="E4859">
        <v>17</v>
      </c>
      <c r="F4859" t="s">
        <v>157</v>
      </c>
      <c r="G4859">
        <v>1</v>
      </c>
      <c r="H4859">
        <v>47.619047619047599</v>
      </c>
      <c r="I4859" t="s">
        <v>103</v>
      </c>
    </row>
    <row r="4860" spans="1:9">
      <c r="A4860" t="str">
        <f t="shared" si="75"/>
        <v>C54-C552014FemaleMaori17</v>
      </c>
      <c r="B4860">
        <v>2014</v>
      </c>
      <c r="C4860" t="s">
        <v>27</v>
      </c>
      <c r="D4860" t="s">
        <v>119</v>
      </c>
      <c r="E4860">
        <v>17</v>
      </c>
      <c r="F4860" t="s">
        <v>157</v>
      </c>
      <c r="G4860">
        <v>1</v>
      </c>
      <c r="H4860">
        <v>47.619047619047599</v>
      </c>
      <c r="I4860" t="s">
        <v>104</v>
      </c>
    </row>
    <row r="4861" spans="1:9">
      <c r="A4861" t="str">
        <f t="shared" si="75"/>
        <v>C56-C572014FemaleMaori17</v>
      </c>
      <c r="B4861">
        <v>2014</v>
      </c>
      <c r="C4861" t="s">
        <v>27</v>
      </c>
      <c r="D4861" t="s">
        <v>119</v>
      </c>
      <c r="E4861">
        <v>17</v>
      </c>
      <c r="F4861" t="s">
        <v>157</v>
      </c>
      <c r="G4861">
        <v>4</v>
      </c>
      <c r="H4861">
        <v>190.47619047619</v>
      </c>
      <c r="I4861" t="s">
        <v>105</v>
      </c>
    </row>
    <row r="4862" spans="1:9">
      <c r="A4862" t="str">
        <f t="shared" si="75"/>
        <v>C64-C66, C682014FemaleMaori17</v>
      </c>
      <c r="B4862">
        <v>2014</v>
      </c>
      <c r="C4862" t="s">
        <v>27</v>
      </c>
      <c r="D4862" t="s">
        <v>119</v>
      </c>
      <c r="E4862">
        <v>17</v>
      </c>
      <c r="F4862" t="s">
        <v>157</v>
      </c>
      <c r="G4862">
        <v>3</v>
      </c>
      <c r="H4862">
        <v>142.857142857143</v>
      </c>
      <c r="I4862" t="s">
        <v>94</v>
      </c>
    </row>
    <row r="4863" spans="1:9">
      <c r="A4863" t="str">
        <f t="shared" si="75"/>
        <v>C672014FemaleMaori17</v>
      </c>
      <c r="B4863">
        <v>2014</v>
      </c>
      <c r="C4863" t="s">
        <v>27</v>
      </c>
      <c r="D4863" t="s">
        <v>119</v>
      </c>
      <c r="E4863">
        <v>17</v>
      </c>
      <c r="F4863" t="s">
        <v>157</v>
      </c>
      <c r="G4863">
        <v>1</v>
      </c>
      <c r="H4863">
        <v>47.619047619047599</v>
      </c>
      <c r="I4863" t="s">
        <v>95</v>
      </c>
    </row>
    <row r="4864" spans="1:9">
      <c r="A4864" t="str">
        <f t="shared" si="75"/>
        <v>C732014FemaleMaori17</v>
      </c>
      <c r="B4864">
        <v>2014</v>
      </c>
      <c r="C4864" t="s">
        <v>27</v>
      </c>
      <c r="D4864" t="s">
        <v>119</v>
      </c>
      <c r="E4864">
        <v>17</v>
      </c>
      <c r="F4864" t="s">
        <v>157</v>
      </c>
      <c r="G4864">
        <v>1</v>
      </c>
      <c r="H4864">
        <v>47.619047619047599</v>
      </c>
      <c r="I4864" t="s">
        <v>97</v>
      </c>
    </row>
    <row r="4865" spans="1:9">
      <c r="A4865" t="str">
        <f t="shared" si="75"/>
        <v>C82-C86, C962014FemaleMaori17</v>
      </c>
      <c r="B4865">
        <v>2014</v>
      </c>
      <c r="C4865" t="s">
        <v>27</v>
      </c>
      <c r="D4865" t="s">
        <v>119</v>
      </c>
      <c r="E4865">
        <v>17</v>
      </c>
      <c r="F4865" t="s">
        <v>157</v>
      </c>
      <c r="G4865">
        <v>3</v>
      </c>
      <c r="H4865">
        <v>142.857142857143</v>
      </c>
      <c r="I4865" t="s">
        <v>99</v>
      </c>
    </row>
    <row r="4866" spans="1:9">
      <c r="A4866" t="str">
        <f t="shared" si="75"/>
        <v>C902014FemaleMaori17</v>
      </c>
      <c r="B4866">
        <v>2014</v>
      </c>
      <c r="C4866" t="s">
        <v>27</v>
      </c>
      <c r="D4866" t="s">
        <v>119</v>
      </c>
      <c r="E4866">
        <v>17</v>
      </c>
      <c r="F4866" t="s">
        <v>157</v>
      </c>
      <c r="G4866">
        <v>1</v>
      </c>
      <c r="H4866">
        <v>47.619047619047599</v>
      </c>
      <c r="I4866" t="s">
        <v>100</v>
      </c>
    </row>
    <row r="4867" spans="1:9">
      <c r="A4867" t="str">
        <f t="shared" ref="A4867:A4930" si="76">I4867&amp;B4867&amp;C4867&amp;D4867&amp;E4867</f>
        <v>C152014FemaleMaori18</v>
      </c>
      <c r="B4867">
        <v>2014</v>
      </c>
      <c r="C4867" t="s">
        <v>27</v>
      </c>
      <c r="D4867" t="s">
        <v>119</v>
      </c>
      <c r="E4867">
        <v>18</v>
      </c>
      <c r="F4867" t="s">
        <v>20</v>
      </c>
      <c r="G4867">
        <v>1</v>
      </c>
      <c r="H4867">
        <v>81.300813008130106</v>
      </c>
      <c r="I4867" t="s">
        <v>87</v>
      </c>
    </row>
    <row r="4868" spans="1:9">
      <c r="A4868" t="str">
        <f t="shared" si="76"/>
        <v>C162014FemaleMaori18</v>
      </c>
      <c r="B4868">
        <v>2014</v>
      </c>
      <c r="C4868" t="s">
        <v>27</v>
      </c>
      <c r="D4868" t="s">
        <v>119</v>
      </c>
      <c r="E4868">
        <v>18</v>
      </c>
      <c r="F4868" t="s">
        <v>20</v>
      </c>
      <c r="G4868">
        <v>2</v>
      </c>
      <c r="H4868">
        <v>162.60162601626001</v>
      </c>
      <c r="I4868" t="s">
        <v>88</v>
      </c>
    </row>
    <row r="4869" spans="1:9">
      <c r="A4869" t="str">
        <f t="shared" si="76"/>
        <v>C18-C212014FemaleMaori18</v>
      </c>
      <c r="B4869">
        <v>2014</v>
      </c>
      <c r="C4869" t="s">
        <v>27</v>
      </c>
      <c r="D4869" t="s">
        <v>119</v>
      </c>
      <c r="E4869">
        <v>18</v>
      </c>
      <c r="F4869" t="s">
        <v>20</v>
      </c>
      <c r="G4869">
        <v>3</v>
      </c>
      <c r="H4869">
        <v>243.90243902438999</v>
      </c>
      <c r="I4869" t="s">
        <v>89</v>
      </c>
    </row>
    <row r="4870" spans="1:9">
      <c r="A4870" t="str">
        <f t="shared" si="76"/>
        <v>C222014FemaleMaori18</v>
      </c>
      <c r="B4870">
        <v>2014</v>
      </c>
      <c r="C4870" t="s">
        <v>27</v>
      </c>
      <c r="D4870" t="s">
        <v>119</v>
      </c>
      <c r="E4870">
        <v>18</v>
      </c>
      <c r="F4870" t="s">
        <v>20</v>
      </c>
      <c r="G4870">
        <v>1</v>
      </c>
      <c r="H4870">
        <v>81.300813008130106</v>
      </c>
      <c r="I4870" t="s">
        <v>90</v>
      </c>
    </row>
    <row r="4871" spans="1:9">
      <c r="A4871" t="str">
        <f t="shared" si="76"/>
        <v>C252014FemaleMaori18</v>
      </c>
      <c r="B4871">
        <v>2014</v>
      </c>
      <c r="C4871" t="s">
        <v>27</v>
      </c>
      <c r="D4871" t="s">
        <v>119</v>
      </c>
      <c r="E4871">
        <v>18</v>
      </c>
      <c r="F4871" t="s">
        <v>20</v>
      </c>
      <c r="G4871">
        <v>3</v>
      </c>
      <c r="H4871">
        <v>243.90243902438999</v>
      </c>
      <c r="I4871" t="s">
        <v>91</v>
      </c>
    </row>
    <row r="4872" spans="1:9">
      <c r="A4872" t="str">
        <f t="shared" si="76"/>
        <v>C33-C342014FemaleMaori18</v>
      </c>
      <c r="B4872">
        <v>2014</v>
      </c>
      <c r="C4872" t="s">
        <v>27</v>
      </c>
      <c r="D4872" t="s">
        <v>119</v>
      </c>
      <c r="E4872">
        <v>18</v>
      </c>
      <c r="F4872" t="s">
        <v>20</v>
      </c>
      <c r="G4872">
        <v>6</v>
      </c>
      <c r="H4872">
        <v>487.80487804877998</v>
      </c>
      <c r="I4872" t="s">
        <v>92</v>
      </c>
    </row>
    <row r="4873" spans="1:9">
      <c r="A4873" t="str">
        <f t="shared" si="76"/>
        <v>C432014FemaleMaori18</v>
      </c>
      <c r="B4873">
        <v>2014</v>
      </c>
      <c r="C4873" t="s">
        <v>27</v>
      </c>
      <c r="D4873" t="s">
        <v>119</v>
      </c>
      <c r="E4873">
        <v>18</v>
      </c>
      <c r="F4873" t="s">
        <v>20</v>
      </c>
      <c r="G4873">
        <v>1</v>
      </c>
      <c r="H4873">
        <v>81.300813008130106</v>
      </c>
      <c r="I4873" t="s">
        <v>93</v>
      </c>
    </row>
    <row r="4874" spans="1:9">
      <c r="A4874" t="str">
        <f t="shared" si="76"/>
        <v>C502014FemaleMaori18</v>
      </c>
      <c r="B4874">
        <v>2014</v>
      </c>
      <c r="C4874" t="s">
        <v>27</v>
      </c>
      <c r="D4874" t="s">
        <v>119</v>
      </c>
      <c r="E4874">
        <v>18</v>
      </c>
      <c r="F4874" t="s">
        <v>20</v>
      </c>
      <c r="G4874">
        <v>9</v>
      </c>
      <c r="H4874">
        <v>731.707317073171</v>
      </c>
      <c r="I4874" t="s">
        <v>102</v>
      </c>
    </row>
    <row r="4875" spans="1:9">
      <c r="A4875" t="str">
        <f t="shared" si="76"/>
        <v>C54-C552014FemaleMaori18</v>
      </c>
      <c r="B4875">
        <v>2014</v>
      </c>
      <c r="C4875" t="s">
        <v>27</v>
      </c>
      <c r="D4875" t="s">
        <v>119</v>
      </c>
      <c r="E4875">
        <v>18</v>
      </c>
      <c r="F4875" t="s">
        <v>20</v>
      </c>
      <c r="G4875">
        <v>1</v>
      </c>
      <c r="H4875">
        <v>81.300813008130106</v>
      </c>
      <c r="I4875" t="s">
        <v>104</v>
      </c>
    </row>
    <row r="4876" spans="1:9">
      <c r="A4876" t="str">
        <f t="shared" si="76"/>
        <v>C56-C572014FemaleMaori18</v>
      </c>
      <c r="B4876">
        <v>2014</v>
      </c>
      <c r="C4876" t="s">
        <v>27</v>
      </c>
      <c r="D4876" t="s">
        <v>119</v>
      </c>
      <c r="E4876">
        <v>18</v>
      </c>
      <c r="F4876" t="s">
        <v>20</v>
      </c>
      <c r="G4876">
        <v>1</v>
      </c>
      <c r="H4876">
        <v>81.300813008130106</v>
      </c>
      <c r="I4876" t="s">
        <v>105</v>
      </c>
    </row>
    <row r="4877" spans="1:9">
      <c r="A4877" t="str">
        <f t="shared" si="76"/>
        <v>C64-C66, C682014FemaleMaori18</v>
      </c>
      <c r="B4877">
        <v>2014</v>
      </c>
      <c r="C4877" t="s">
        <v>27</v>
      </c>
      <c r="D4877" t="s">
        <v>119</v>
      </c>
      <c r="E4877">
        <v>18</v>
      </c>
      <c r="F4877" t="s">
        <v>20</v>
      </c>
      <c r="G4877">
        <v>1</v>
      </c>
      <c r="H4877">
        <v>81.300813008130106</v>
      </c>
      <c r="I4877" t="s">
        <v>94</v>
      </c>
    </row>
    <row r="4878" spans="1:9">
      <c r="A4878" t="str">
        <f t="shared" si="76"/>
        <v>C902014FemaleMaori18</v>
      </c>
      <c r="B4878">
        <v>2014</v>
      </c>
      <c r="C4878" t="s">
        <v>27</v>
      </c>
      <c r="D4878" t="s">
        <v>119</v>
      </c>
      <c r="E4878">
        <v>18</v>
      </c>
      <c r="F4878" t="s">
        <v>20</v>
      </c>
      <c r="G4878">
        <v>1</v>
      </c>
      <c r="H4878">
        <v>81.300813008130106</v>
      </c>
      <c r="I4878" t="s">
        <v>100</v>
      </c>
    </row>
    <row r="4879" spans="1:9">
      <c r="A4879" t="str">
        <f t="shared" si="76"/>
        <v>C91-C952014FemaleMaori18</v>
      </c>
      <c r="B4879">
        <v>2014</v>
      </c>
      <c r="C4879" t="s">
        <v>27</v>
      </c>
      <c r="D4879" t="s">
        <v>119</v>
      </c>
      <c r="E4879">
        <v>18</v>
      </c>
      <c r="F4879" t="s">
        <v>20</v>
      </c>
      <c r="G4879">
        <v>1</v>
      </c>
      <c r="H4879">
        <v>81.300813008130106</v>
      </c>
      <c r="I4879" t="s">
        <v>101</v>
      </c>
    </row>
    <row r="4880" spans="1:9">
      <c r="A4880" t="str">
        <f t="shared" si="76"/>
        <v>D45-D472014FemaleMaori18</v>
      </c>
      <c r="B4880">
        <v>2014</v>
      </c>
      <c r="C4880" t="s">
        <v>27</v>
      </c>
      <c r="D4880" t="s">
        <v>119</v>
      </c>
      <c r="E4880">
        <v>18</v>
      </c>
      <c r="F4880" t="s">
        <v>20</v>
      </c>
      <c r="G4880">
        <v>1</v>
      </c>
      <c r="H4880">
        <v>81.300813008130106</v>
      </c>
      <c r="I4880" t="s">
        <v>142</v>
      </c>
    </row>
    <row r="4881" spans="1:9">
      <c r="A4881" t="str">
        <f t="shared" si="76"/>
        <v>C712014MaleMaori1</v>
      </c>
      <c r="B4881">
        <v>2014</v>
      </c>
      <c r="C4881" t="s">
        <v>26</v>
      </c>
      <c r="D4881" t="s">
        <v>119</v>
      </c>
      <c r="E4881">
        <v>1</v>
      </c>
      <c r="F4881" t="s">
        <v>140</v>
      </c>
      <c r="G4881">
        <v>2</v>
      </c>
      <c r="H4881">
        <v>4.6849379245725</v>
      </c>
      <c r="I4881" t="s">
        <v>96</v>
      </c>
    </row>
    <row r="4882" spans="1:9">
      <c r="A4882" t="str">
        <f t="shared" si="76"/>
        <v>C82-C86, C962014MaleMaori1</v>
      </c>
      <c r="B4882">
        <v>2014</v>
      </c>
      <c r="C4882" t="s">
        <v>26</v>
      </c>
      <c r="D4882" t="s">
        <v>119</v>
      </c>
      <c r="E4882">
        <v>1</v>
      </c>
      <c r="F4882" t="s">
        <v>140</v>
      </c>
      <c r="G4882">
        <v>1</v>
      </c>
      <c r="H4882">
        <v>2.34246896228625</v>
      </c>
      <c r="I4882" t="s">
        <v>99</v>
      </c>
    </row>
    <row r="4883" spans="1:9">
      <c r="A4883" t="str">
        <f t="shared" si="76"/>
        <v>C91-C952014MaleMaori1</v>
      </c>
      <c r="B4883">
        <v>2014</v>
      </c>
      <c r="C4883" t="s">
        <v>26</v>
      </c>
      <c r="D4883" t="s">
        <v>119</v>
      </c>
      <c r="E4883">
        <v>1</v>
      </c>
      <c r="F4883" t="s">
        <v>140</v>
      </c>
      <c r="G4883">
        <v>3</v>
      </c>
      <c r="H4883">
        <v>7.02740688685875</v>
      </c>
      <c r="I4883" t="s">
        <v>101</v>
      </c>
    </row>
    <row r="4884" spans="1:9">
      <c r="A4884" t="str">
        <f t="shared" si="76"/>
        <v>C712014MaleMaori2</v>
      </c>
      <c r="B4884">
        <v>2014</v>
      </c>
      <c r="C4884" t="s">
        <v>26</v>
      </c>
      <c r="D4884" t="s">
        <v>119</v>
      </c>
      <c r="E4884">
        <v>2</v>
      </c>
      <c r="F4884" t="s">
        <v>141</v>
      </c>
      <c r="G4884">
        <v>1</v>
      </c>
      <c r="H4884">
        <v>2.44498777506112</v>
      </c>
      <c r="I4884" t="s">
        <v>96</v>
      </c>
    </row>
    <row r="4885" spans="1:9">
      <c r="A4885" t="str">
        <f t="shared" si="76"/>
        <v>C812014MaleMaori2</v>
      </c>
      <c r="B4885">
        <v>2014</v>
      </c>
      <c r="C4885" t="s">
        <v>26</v>
      </c>
      <c r="D4885" t="s">
        <v>119</v>
      </c>
      <c r="E4885">
        <v>2</v>
      </c>
      <c r="F4885" t="s">
        <v>141</v>
      </c>
      <c r="G4885">
        <v>1</v>
      </c>
      <c r="H4885">
        <v>2.44498777506112</v>
      </c>
      <c r="I4885" t="s">
        <v>98</v>
      </c>
    </row>
    <row r="4886" spans="1:9">
      <c r="A4886" t="str">
        <f t="shared" si="76"/>
        <v>C91-C952014MaleMaori2</v>
      </c>
      <c r="B4886">
        <v>2014</v>
      </c>
      <c r="C4886" t="s">
        <v>26</v>
      </c>
      <c r="D4886" t="s">
        <v>119</v>
      </c>
      <c r="E4886">
        <v>2</v>
      </c>
      <c r="F4886" t="s">
        <v>141</v>
      </c>
      <c r="G4886">
        <v>2</v>
      </c>
      <c r="H4886">
        <v>4.8899755501222497</v>
      </c>
      <c r="I4886" t="s">
        <v>101</v>
      </c>
    </row>
    <row r="4887" spans="1:9">
      <c r="A4887" t="str">
        <f t="shared" si="76"/>
        <v>C712014MaleMaori3</v>
      </c>
      <c r="B4887">
        <v>2014</v>
      </c>
      <c r="C4887" t="s">
        <v>26</v>
      </c>
      <c r="D4887" t="s">
        <v>119</v>
      </c>
      <c r="E4887">
        <v>3</v>
      </c>
      <c r="F4887" t="s">
        <v>143</v>
      </c>
      <c r="G4887">
        <v>1</v>
      </c>
      <c r="H4887">
        <v>2.71591526344378</v>
      </c>
      <c r="I4887" t="s">
        <v>96</v>
      </c>
    </row>
    <row r="4888" spans="1:9">
      <c r="A4888" t="str">
        <f t="shared" si="76"/>
        <v>C91-C952014MaleMaori3</v>
      </c>
      <c r="B4888">
        <v>2014</v>
      </c>
      <c r="C4888" t="s">
        <v>26</v>
      </c>
      <c r="D4888" t="s">
        <v>119</v>
      </c>
      <c r="E4888">
        <v>3</v>
      </c>
      <c r="F4888" t="s">
        <v>143</v>
      </c>
      <c r="G4888">
        <v>1</v>
      </c>
      <c r="H4888">
        <v>2.71591526344378</v>
      </c>
      <c r="I4888" t="s">
        <v>101</v>
      </c>
    </row>
    <row r="4889" spans="1:9">
      <c r="A4889" t="str">
        <f t="shared" si="76"/>
        <v>C18-C212014MaleMaori4</v>
      </c>
      <c r="B4889">
        <v>2014</v>
      </c>
      <c r="C4889" t="s">
        <v>26</v>
      </c>
      <c r="D4889" t="s">
        <v>119</v>
      </c>
      <c r="E4889">
        <v>4</v>
      </c>
      <c r="F4889" t="s">
        <v>144</v>
      </c>
      <c r="G4889">
        <v>1</v>
      </c>
      <c r="H4889">
        <v>2.8121484814398201</v>
      </c>
      <c r="I4889" t="s">
        <v>89</v>
      </c>
    </row>
    <row r="4890" spans="1:9">
      <c r="A4890" t="str">
        <f t="shared" si="76"/>
        <v>C622014MaleMaori4</v>
      </c>
      <c r="B4890">
        <v>2014</v>
      </c>
      <c r="C4890" t="s">
        <v>26</v>
      </c>
      <c r="D4890" t="s">
        <v>119</v>
      </c>
      <c r="E4890">
        <v>4</v>
      </c>
      <c r="F4890" t="s">
        <v>144</v>
      </c>
      <c r="G4890">
        <v>1</v>
      </c>
      <c r="H4890">
        <v>2.8121484814398201</v>
      </c>
      <c r="I4890" t="s">
        <v>108</v>
      </c>
    </row>
    <row r="4891" spans="1:9">
      <c r="A4891" t="str">
        <f t="shared" si="76"/>
        <v>C712014MaleMaori4</v>
      </c>
      <c r="B4891">
        <v>2014</v>
      </c>
      <c r="C4891" t="s">
        <v>26</v>
      </c>
      <c r="D4891" t="s">
        <v>119</v>
      </c>
      <c r="E4891">
        <v>4</v>
      </c>
      <c r="F4891" t="s">
        <v>144</v>
      </c>
      <c r="G4891">
        <v>1</v>
      </c>
      <c r="H4891">
        <v>2.8121484814398201</v>
      </c>
      <c r="I4891" t="s">
        <v>96</v>
      </c>
    </row>
    <row r="4892" spans="1:9">
      <c r="A4892" t="str">
        <f t="shared" si="76"/>
        <v>C82-C86, C962014MaleMaori4</v>
      </c>
      <c r="B4892">
        <v>2014</v>
      </c>
      <c r="C4892" t="s">
        <v>26</v>
      </c>
      <c r="D4892" t="s">
        <v>119</v>
      </c>
      <c r="E4892">
        <v>4</v>
      </c>
      <c r="F4892" t="s">
        <v>144</v>
      </c>
      <c r="G4892">
        <v>2</v>
      </c>
      <c r="H4892">
        <v>5.6242969628796402</v>
      </c>
      <c r="I4892" t="s">
        <v>99</v>
      </c>
    </row>
    <row r="4893" spans="1:9">
      <c r="A4893" t="str">
        <f t="shared" si="76"/>
        <v>C91-C952014MaleMaori4</v>
      </c>
      <c r="B4893">
        <v>2014</v>
      </c>
      <c r="C4893" t="s">
        <v>26</v>
      </c>
      <c r="D4893" t="s">
        <v>119</v>
      </c>
      <c r="E4893">
        <v>4</v>
      </c>
      <c r="F4893" t="s">
        <v>144</v>
      </c>
      <c r="G4893">
        <v>1</v>
      </c>
      <c r="H4893">
        <v>2.8121484814398201</v>
      </c>
      <c r="I4893" t="s">
        <v>101</v>
      </c>
    </row>
    <row r="4894" spans="1:9">
      <c r="A4894" t="str">
        <f t="shared" si="76"/>
        <v>C622014MaleMaori5</v>
      </c>
      <c r="B4894">
        <v>2014</v>
      </c>
      <c r="C4894" t="s">
        <v>26</v>
      </c>
      <c r="D4894" t="s">
        <v>119</v>
      </c>
      <c r="E4894">
        <v>5</v>
      </c>
      <c r="F4894" t="s">
        <v>145</v>
      </c>
      <c r="G4894">
        <v>4</v>
      </c>
      <c r="H4894">
        <v>13.5547272111149</v>
      </c>
      <c r="I4894" t="s">
        <v>108</v>
      </c>
    </row>
    <row r="4895" spans="1:9">
      <c r="A4895" t="str">
        <f t="shared" si="76"/>
        <v>C732014MaleMaori5</v>
      </c>
      <c r="B4895">
        <v>2014</v>
      </c>
      <c r="C4895" t="s">
        <v>26</v>
      </c>
      <c r="D4895" t="s">
        <v>119</v>
      </c>
      <c r="E4895">
        <v>5</v>
      </c>
      <c r="F4895" t="s">
        <v>145</v>
      </c>
      <c r="G4895">
        <v>1</v>
      </c>
      <c r="H4895">
        <v>3.38868180277872</v>
      </c>
      <c r="I4895" t="s">
        <v>97</v>
      </c>
    </row>
    <row r="4896" spans="1:9">
      <c r="A4896" t="str">
        <f t="shared" si="76"/>
        <v>C812014MaleMaori5</v>
      </c>
      <c r="B4896">
        <v>2014</v>
      </c>
      <c r="C4896" t="s">
        <v>26</v>
      </c>
      <c r="D4896" t="s">
        <v>119</v>
      </c>
      <c r="E4896">
        <v>5</v>
      </c>
      <c r="F4896" t="s">
        <v>145</v>
      </c>
      <c r="G4896">
        <v>2</v>
      </c>
      <c r="H4896">
        <v>6.77736360555744</v>
      </c>
      <c r="I4896" t="s">
        <v>98</v>
      </c>
    </row>
    <row r="4897" spans="1:9">
      <c r="A4897" t="str">
        <f t="shared" si="76"/>
        <v>C91-C952014MaleMaori5</v>
      </c>
      <c r="B4897">
        <v>2014</v>
      </c>
      <c r="C4897" t="s">
        <v>26</v>
      </c>
      <c r="D4897" t="s">
        <v>119</v>
      </c>
      <c r="E4897">
        <v>5</v>
      </c>
      <c r="F4897" t="s">
        <v>145</v>
      </c>
      <c r="G4897">
        <v>1</v>
      </c>
      <c r="H4897">
        <v>3.38868180277872</v>
      </c>
      <c r="I4897" t="s">
        <v>101</v>
      </c>
    </row>
    <row r="4898" spans="1:9">
      <c r="A4898" t="str">
        <f t="shared" si="76"/>
        <v>C18-C212014MaleMaori6</v>
      </c>
      <c r="B4898">
        <v>2014</v>
      </c>
      <c r="C4898" t="s">
        <v>26</v>
      </c>
      <c r="D4898" t="s">
        <v>119</v>
      </c>
      <c r="E4898">
        <v>6</v>
      </c>
      <c r="F4898" t="s">
        <v>146</v>
      </c>
      <c r="G4898">
        <v>3</v>
      </c>
      <c r="H4898">
        <v>13.9405204460967</v>
      </c>
      <c r="I4898" t="s">
        <v>89</v>
      </c>
    </row>
    <row r="4899" spans="1:9">
      <c r="A4899" t="str">
        <f t="shared" si="76"/>
        <v>C622014MaleMaori6</v>
      </c>
      <c r="B4899">
        <v>2014</v>
      </c>
      <c r="C4899" t="s">
        <v>26</v>
      </c>
      <c r="D4899" t="s">
        <v>119</v>
      </c>
      <c r="E4899">
        <v>6</v>
      </c>
      <c r="F4899" t="s">
        <v>146</v>
      </c>
      <c r="G4899">
        <v>5</v>
      </c>
      <c r="H4899">
        <v>23.234200743494402</v>
      </c>
      <c r="I4899" t="s">
        <v>108</v>
      </c>
    </row>
    <row r="4900" spans="1:9">
      <c r="A4900" t="str">
        <f t="shared" si="76"/>
        <v>C712014MaleMaori6</v>
      </c>
      <c r="B4900">
        <v>2014</v>
      </c>
      <c r="C4900" t="s">
        <v>26</v>
      </c>
      <c r="D4900" t="s">
        <v>119</v>
      </c>
      <c r="E4900">
        <v>6</v>
      </c>
      <c r="F4900" t="s">
        <v>146</v>
      </c>
      <c r="G4900">
        <v>1</v>
      </c>
      <c r="H4900">
        <v>4.64684014869888</v>
      </c>
      <c r="I4900" t="s">
        <v>96</v>
      </c>
    </row>
    <row r="4901" spans="1:9">
      <c r="A4901" t="str">
        <f t="shared" si="76"/>
        <v>C18-C212014MaleMaori7</v>
      </c>
      <c r="B4901">
        <v>2014</v>
      </c>
      <c r="C4901" t="s">
        <v>26</v>
      </c>
      <c r="D4901" t="s">
        <v>119</v>
      </c>
      <c r="E4901">
        <v>7</v>
      </c>
      <c r="F4901" t="s">
        <v>147</v>
      </c>
      <c r="G4901">
        <v>1</v>
      </c>
      <c r="H4901">
        <v>5.50660792951542</v>
      </c>
      <c r="I4901" t="s">
        <v>89</v>
      </c>
    </row>
    <row r="4902" spans="1:9">
      <c r="A4902" t="str">
        <f t="shared" si="76"/>
        <v>C432014MaleMaori7</v>
      </c>
      <c r="B4902">
        <v>2014</v>
      </c>
      <c r="C4902" t="s">
        <v>26</v>
      </c>
      <c r="D4902" t="s">
        <v>119</v>
      </c>
      <c r="E4902">
        <v>7</v>
      </c>
      <c r="F4902" t="s">
        <v>147</v>
      </c>
      <c r="G4902">
        <v>1</v>
      </c>
      <c r="H4902">
        <v>5.50660792951542</v>
      </c>
      <c r="I4902" t="s">
        <v>93</v>
      </c>
    </row>
    <row r="4903" spans="1:9">
      <c r="A4903" t="str">
        <f t="shared" si="76"/>
        <v>C622014MaleMaori7</v>
      </c>
      <c r="B4903">
        <v>2014</v>
      </c>
      <c r="C4903" t="s">
        <v>26</v>
      </c>
      <c r="D4903" t="s">
        <v>119</v>
      </c>
      <c r="E4903">
        <v>7</v>
      </c>
      <c r="F4903" t="s">
        <v>147</v>
      </c>
      <c r="G4903">
        <v>8</v>
      </c>
      <c r="H4903">
        <v>44.052863436123403</v>
      </c>
      <c r="I4903" t="s">
        <v>108</v>
      </c>
    </row>
    <row r="4904" spans="1:9">
      <c r="A4904" t="str">
        <f t="shared" si="76"/>
        <v>C732014MaleMaori7</v>
      </c>
      <c r="B4904">
        <v>2014</v>
      </c>
      <c r="C4904" t="s">
        <v>26</v>
      </c>
      <c r="D4904" t="s">
        <v>119</v>
      </c>
      <c r="E4904">
        <v>7</v>
      </c>
      <c r="F4904" t="s">
        <v>147</v>
      </c>
      <c r="G4904">
        <v>1</v>
      </c>
      <c r="H4904">
        <v>5.50660792951542</v>
      </c>
      <c r="I4904" t="s">
        <v>97</v>
      </c>
    </row>
    <row r="4905" spans="1:9">
      <c r="A4905" t="str">
        <f t="shared" si="76"/>
        <v>C812014MaleMaori7</v>
      </c>
      <c r="B4905">
        <v>2014</v>
      </c>
      <c r="C4905" t="s">
        <v>26</v>
      </c>
      <c r="D4905" t="s">
        <v>119</v>
      </c>
      <c r="E4905">
        <v>7</v>
      </c>
      <c r="F4905" t="s">
        <v>147</v>
      </c>
      <c r="G4905">
        <v>1</v>
      </c>
      <c r="H4905">
        <v>5.50660792951542</v>
      </c>
      <c r="I4905" t="s">
        <v>98</v>
      </c>
    </row>
    <row r="4906" spans="1:9">
      <c r="A4906" t="str">
        <f t="shared" si="76"/>
        <v>C91-C952014MaleMaori7</v>
      </c>
      <c r="B4906">
        <v>2014</v>
      </c>
      <c r="C4906" t="s">
        <v>26</v>
      </c>
      <c r="D4906" t="s">
        <v>119</v>
      </c>
      <c r="E4906">
        <v>7</v>
      </c>
      <c r="F4906" t="s">
        <v>147</v>
      </c>
      <c r="G4906">
        <v>2</v>
      </c>
      <c r="H4906">
        <v>11.013215859030799</v>
      </c>
      <c r="I4906" t="s">
        <v>101</v>
      </c>
    </row>
    <row r="4907" spans="1:9">
      <c r="A4907" t="str">
        <f t="shared" si="76"/>
        <v>C00-C142014MaleMaori8</v>
      </c>
      <c r="B4907">
        <v>2014</v>
      </c>
      <c r="C4907" t="s">
        <v>26</v>
      </c>
      <c r="D4907" t="s">
        <v>119</v>
      </c>
      <c r="E4907">
        <v>8</v>
      </c>
      <c r="F4907" t="s">
        <v>148</v>
      </c>
      <c r="G4907">
        <v>1</v>
      </c>
      <c r="H4907">
        <v>5.4914881933003796</v>
      </c>
      <c r="I4907" t="s">
        <v>86</v>
      </c>
    </row>
    <row r="4908" spans="1:9">
      <c r="A4908" t="str">
        <f t="shared" si="76"/>
        <v>C162014MaleMaori8</v>
      </c>
      <c r="B4908">
        <v>2014</v>
      </c>
      <c r="C4908" t="s">
        <v>26</v>
      </c>
      <c r="D4908" t="s">
        <v>119</v>
      </c>
      <c r="E4908">
        <v>8</v>
      </c>
      <c r="F4908" t="s">
        <v>148</v>
      </c>
      <c r="G4908">
        <v>2</v>
      </c>
      <c r="H4908">
        <v>10.9829763866008</v>
      </c>
      <c r="I4908" t="s">
        <v>88</v>
      </c>
    </row>
    <row r="4909" spans="1:9">
      <c r="A4909" t="str">
        <f t="shared" si="76"/>
        <v>C18-C212014MaleMaori8</v>
      </c>
      <c r="B4909">
        <v>2014</v>
      </c>
      <c r="C4909" t="s">
        <v>26</v>
      </c>
      <c r="D4909" t="s">
        <v>119</v>
      </c>
      <c r="E4909">
        <v>8</v>
      </c>
      <c r="F4909" t="s">
        <v>148</v>
      </c>
      <c r="G4909">
        <v>2</v>
      </c>
      <c r="H4909">
        <v>10.9829763866008</v>
      </c>
      <c r="I4909" t="s">
        <v>89</v>
      </c>
    </row>
    <row r="4910" spans="1:9">
      <c r="A4910" t="str">
        <f t="shared" si="76"/>
        <v>C432014MaleMaori8</v>
      </c>
      <c r="B4910">
        <v>2014</v>
      </c>
      <c r="C4910" t="s">
        <v>26</v>
      </c>
      <c r="D4910" t="s">
        <v>119</v>
      </c>
      <c r="E4910">
        <v>8</v>
      </c>
      <c r="F4910" t="s">
        <v>148</v>
      </c>
      <c r="G4910">
        <v>1</v>
      </c>
      <c r="H4910">
        <v>5.4914881933003796</v>
      </c>
      <c r="I4910" t="s">
        <v>93</v>
      </c>
    </row>
    <row r="4911" spans="1:9">
      <c r="A4911" t="str">
        <f t="shared" si="76"/>
        <v>C622014MaleMaori8</v>
      </c>
      <c r="B4911">
        <v>2014</v>
      </c>
      <c r="C4911" t="s">
        <v>26</v>
      </c>
      <c r="D4911" t="s">
        <v>119</v>
      </c>
      <c r="E4911">
        <v>8</v>
      </c>
      <c r="F4911" t="s">
        <v>148</v>
      </c>
      <c r="G4911">
        <v>6</v>
      </c>
      <c r="H4911">
        <v>32.948929159802297</v>
      </c>
      <c r="I4911" t="s">
        <v>108</v>
      </c>
    </row>
    <row r="4912" spans="1:9">
      <c r="A4912" t="str">
        <f t="shared" si="76"/>
        <v>C64-C66, C682014MaleMaori8</v>
      </c>
      <c r="B4912">
        <v>2014</v>
      </c>
      <c r="C4912" t="s">
        <v>26</v>
      </c>
      <c r="D4912" t="s">
        <v>119</v>
      </c>
      <c r="E4912">
        <v>8</v>
      </c>
      <c r="F4912" t="s">
        <v>148</v>
      </c>
      <c r="G4912">
        <v>2</v>
      </c>
      <c r="H4912">
        <v>10.9829763866008</v>
      </c>
      <c r="I4912" t="s">
        <v>94</v>
      </c>
    </row>
    <row r="4913" spans="1:9">
      <c r="A4913" t="str">
        <f t="shared" si="76"/>
        <v>C712014MaleMaori8</v>
      </c>
      <c r="B4913">
        <v>2014</v>
      </c>
      <c r="C4913" t="s">
        <v>26</v>
      </c>
      <c r="D4913" t="s">
        <v>119</v>
      </c>
      <c r="E4913">
        <v>8</v>
      </c>
      <c r="F4913" t="s">
        <v>148</v>
      </c>
      <c r="G4913">
        <v>2</v>
      </c>
      <c r="H4913">
        <v>10.9829763866008</v>
      </c>
      <c r="I4913" t="s">
        <v>96</v>
      </c>
    </row>
    <row r="4914" spans="1:9">
      <c r="A4914" t="str">
        <f t="shared" si="76"/>
        <v>C732014MaleMaori8</v>
      </c>
      <c r="B4914">
        <v>2014</v>
      </c>
      <c r="C4914" t="s">
        <v>26</v>
      </c>
      <c r="D4914" t="s">
        <v>119</v>
      </c>
      <c r="E4914">
        <v>8</v>
      </c>
      <c r="F4914" t="s">
        <v>148</v>
      </c>
      <c r="G4914">
        <v>1</v>
      </c>
      <c r="H4914">
        <v>5.4914881933003796</v>
      </c>
      <c r="I4914" t="s">
        <v>97</v>
      </c>
    </row>
    <row r="4915" spans="1:9">
      <c r="A4915" t="str">
        <f t="shared" si="76"/>
        <v>C82-C86, C962014MaleMaori8</v>
      </c>
      <c r="B4915">
        <v>2014</v>
      </c>
      <c r="C4915" t="s">
        <v>26</v>
      </c>
      <c r="D4915" t="s">
        <v>119</v>
      </c>
      <c r="E4915">
        <v>8</v>
      </c>
      <c r="F4915" t="s">
        <v>148</v>
      </c>
      <c r="G4915">
        <v>1</v>
      </c>
      <c r="H4915">
        <v>5.4914881933003796</v>
      </c>
      <c r="I4915" t="s">
        <v>99</v>
      </c>
    </row>
    <row r="4916" spans="1:9">
      <c r="A4916" t="str">
        <f t="shared" si="76"/>
        <v>C902014MaleMaori8</v>
      </c>
      <c r="B4916">
        <v>2014</v>
      </c>
      <c r="C4916" t="s">
        <v>26</v>
      </c>
      <c r="D4916" t="s">
        <v>119</v>
      </c>
      <c r="E4916">
        <v>8</v>
      </c>
      <c r="F4916" t="s">
        <v>148</v>
      </c>
      <c r="G4916">
        <v>1</v>
      </c>
      <c r="H4916">
        <v>5.4914881933003796</v>
      </c>
      <c r="I4916" t="s">
        <v>100</v>
      </c>
    </row>
    <row r="4917" spans="1:9">
      <c r="A4917" t="str">
        <f t="shared" si="76"/>
        <v>C91-C952014MaleMaori8</v>
      </c>
      <c r="B4917">
        <v>2014</v>
      </c>
      <c r="C4917" t="s">
        <v>26</v>
      </c>
      <c r="D4917" t="s">
        <v>119</v>
      </c>
      <c r="E4917">
        <v>8</v>
      </c>
      <c r="F4917" t="s">
        <v>148</v>
      </c>
      <c r="G4917">
        <v>3</v>
      </c>
      <c r="H4917">
        <v>16.474464579901198</v>
      </c>
      <c r="I4917" t="s">
        <v>101</v>
      </c>
    </row>
    <row r="4918" spans="1:9">
      <c r="A4918" t="str">
        <f t="shared" si="76"/>
        <v>D45-D472014MaleMaori8</v>
      </c>
      <c r="B4918">
        <v>2014</v>
      </c>
      <c r="C4918" t="s">
        <v>26</v>
      </c>
      <c r="D4918" t="s">
        <v>119</v>
      </c>
      <c r="E4918">
        <v>8</v>
      </c>
      <c r="F4918" t="s">
        <v>148</v>
      </c>
      <c r="G4918">
        <v>1</v>
      </c>
      <c r="H4918">
        <v>5.4914881933003796</v>
      </c>
      <c r="I4918" t="s">
        <v>142</v>
      </c>
    </row>
    <row r="4919" spans="1:9">
      <c r="A4919" t="str">
        <f t="shared" si="76"/>
        <v>C00-C142014MaleMaori9</v>
      </c>
      <c r="B4919">
        <v>2014</v>
      </c>
      <c r="C4919" t="s">
        <v>26</v>
      </c>
      <c r="D4919" t="s">
        <v>119</v>
      </c>
      <c r="E4919">
        <v>9</v>
      </c>
      <c r="F4919" t="s">
        <v>149</v>
      </c>
      <c r="G4919">
        <v>1</v>
      </c>
      <c r="H4919">
        <v>5.0916496945010197</v>
      </c>
      <c r="I4919" t="s">
        <v>86</v>
      </c>
    </row>
    <row r="4920" spans="1:9">
      <c r="A4920" t="str">
        <f t="shared" si="76"/>
        <v>C162014MaleMaori9</v>
      </c>
      <c r="B4920">
        <v>2014</v>
      </c>
      <c r="C4920" t="s">
        <v>26</v>
      </c>
      <c r="D4920" t="s">
        <v>119</v>
      </c>
      <c r="E4920">
        <v>9</v>
      </c>
      <c r="F4920" t="s">
        <v>149</v>
      </c>
      <c r="G4920">
        <v>2</v>
      </c>
      <c r="H4920">
        <v>10.183299389002</v>
      </c>
      <c r="I4920" t="s">
        <v>88</v>
      </c>
    </row>
    <row r="4921" spans="1:9">
      <c r="A4921" t="str">
        <f t="shared" si="76"/>
        <v>C18-C212014MaleMaori9</v>
      </c>
      <c r="B4921">
        <v>2014</v>
      </c>
      <c r="C4921" t="s">
        <v>26</v>
      </c>
      <c r="D4921" t="s">
        <v>119</v>
      </c>
      <c r="E4921">
        <v>9</v>
      </c>
      <c r="F4921" t="s">
        <v>149</v>
      </c>
      <c r="G4921">
        <v>5</v>
      </c>
      <c r="H4921">
        <v>25.458248472505101</v>
      </c>
      <c r="I4921" t="s">
        <v>89</v>
      </c>
    </row>
    <row r="4922" spans="1:9">
      <c r="A4922" t="str">
        <f t="shared" si="76"/>
        <v>C222014MaleMaori9</v>
      </c>
      <c r="B4922">
        <v>2014</v>
      </c>
      <c r="C4922" t="s">
        <v>26</v>
      </c>
      <c r="D4922" t="s">
        <v>119</v>
      </c>
      <c r="E4922">
        <v>9</v>
      </c>
      <c r="F4922" t="s">
        <v>149</v>
      </c>
      <c r="G4922">
        <v>2</v>
      </c>
      <c r="H4922">
        <v>10.183299389002</v>
      </c>
      <c r="I4922" t="s">
        <v>90</v>
      </c>
    </row>
    <row r="4923" spans="1:9">
      <c r="A4923" t="str">
        <f t="shared" si="76"/>
        <v>C33-C342014MaleMaori9</v>
      </c>
      <c r="B4923">
        <v>2014</v>
      </c>
      <c r="C4923" t="s">
        <v>26</v>
      </c>
      <c r="D4923" t="s">
        <v>119</v>
      </c>
      <c r="E4923">
        <v>9</v>
      </c>
      <c r="F4923" t="s">
        <v>149</v>
      </c>
      <c r="G4923">
        <v>3</v>
      </c>
      <c r="H4923">
        <v>15.274949083503101</v>
      </c>
      <c r="I4923" t="s">
        <v>92</v>
      </c>
    </row>
    <row r="4924" spans="1:9">
      <c r="A4924" t="str">
        <f t="shared" si="76"/>
        <v>C432014MaleMaori9</v>
      </c>
      <c r="B4924">
        <v>2014</v>
      </c>
      <c r="C4924" t="s">
        <v>26</v>
      </c>
      <c r="D4924" t="s">
        <v>119</v>
      </c>
      <c r="E4924">
        <v>9</v>
      </c>
      <c r="F4924" t="s">
        <v>149</v>
      </c>
      <c r="G4924">
        <v>1</v>
      </c>
      <c r="H4924">
        <v>5.0916496945010197</v>
      </c>
      <c r="I4924" t="s">
        <v>93</v>
      </c>
    </row>
    <row r="4925" spans="1:9">
      <c r="A4925" t="str">
        <f t="shared" si="76"/>
        <v>C612014MaleMaori9</v>
      </c>
      <c r="B4925">
        <v>2014</v>
      </c>
      <c r="C4925" t="s">
        <v>26</v>
      </c>
      <c r="D4925" t="s">
        <v>119</v>
      </c>
      <c r="E4925">
        <v>9</v>
      </c>
      <c r="F4925" t="s">
        <v>149</v>
      </c>
      <c r="G4925">
        <v>1</v>
      </c>
      <c r="H4925">
        <v>5.0916496945010197</v>
      </c>
      <c r="I4925" t="s">
        <v>107</v>
      </c>
    </row>
    <row r="4926" spans="1:9">
      <c r="A4926" t="str">
        <f t="shared" si="76"/>
        <v>C622014MaleMaori9</v>
      </c>
      <c r="B4926">
        <v>2014</v>
      </c>
      <c r="C4926" t="s">
        <v>26</v>
      </c>
      <c r="D4926" t="s">
        <v>119</v>
      </c>
      <c r="E4926">
        <v>9</v>
      </c>
      <c r="F4926" t="s">
        <v>149</v>
      </c>
      <c r="G4926">
        <v>1</v>
      </c>
      <c r="H4926">
        <v>5.0916496945010197</v>
      </c>
      <c r="I4926" t="s">
        <v>108</v>
      </c>
    </row>
    <row r="4927" spans="1:9">
      <c r="A4927" t="str">
        <f t="shared" si="76"/>
        <v>C64-C66, C682014MaleMaori9</v>
      </c>
      <c r="B4927">
        <v>2014</v>
      </c>
      <c r="C4927" t="s">
        <v>26</v>
      </c>
      <c r="D4927" t="s">
        <v>119</v>
      </c>
      <c r="E4927">
        <v>9</v>
      </c>
      <c r="F4927" t="s">
        <v>149</v>
      </c>
      <c r="G4927">
        <v>1</v>
      </c>
      <c r="H4927">
        <v>5.0916496945010197</v>
      </c>
      <c r="I4927" t="s">
        <v>94</v>
      </c>
    </row>
    <row r="4928" spans="1:9">
      <c r="A4928" t="str">
        <f t="shared" si="76"/>
        <v>C732014MaleMaori9</v>
      </c>
      <c r="B4928">
        <v>2014</v>
      </c>
      <c r="C4928" t="s">
        <v>26</v>
      </c>
      <c r="D4928" t="s">
        <v>119</v>
      </c>
      <c r="E4928">
        <v>9</v>
      </c>
      <c r="F4928" t="s">
        <v>149</v>
      </c>
      <c r="G4928">
        <v>1</v>
      </c>
      <c r="H4928">
        <v>5.0916496945010197</v>
      </c>
      <c r="I4928" t="s">
        <v>97</v>
      </c>
    </row>
    <row r="4929" spans="1:9">
      <c r="A4929" t="str">
        <f t="shared" si="76"/>
        <v>C82-C86, C962014MaleMaori9</v>
      </c>
      <c r="B4929">
        <v>2014</v>
      </c>
      <c r="C4929" t="s">
        <v>26</v>
      </c>
      <c r="D4929" t="s">
        <v>119</v>
      </c>
      <c r="E4929">
        <v>9</v>
      </c>
      <c r="F4929" t="s">
        <v>149</v>
      </c>
      <c r="G4929">
        <v>1</v>
      </c>
      <c r="H4929">
        <v>5.0916496945010197</v>
      </c>
      <c r="I4929" t="s">
        <v>99</v>
      </c>
    </row>
    <row r="4930" spans="1:9">
      <c r="A4930" t="str">
        <f t="shared" si="76"/>
        <v>C91-C952014MaleMaori9</v>
      </c>
      <c r="B4930">
        <v>2014</v>
      </c>
      <c r="C4930" t="s">
        <v>26</v>
      </c>
      <c r="D4930" t="s">
        <v>119</v>
      </c>
      <c r="E4930">
        <v>9</v>
      </c>
      <c r="F4930" t="s">
        <v>149</v>
      </c>
      <c r="G4930">
        <v>3</v>
      </c>
      <c r="H4930">
        <v>15.274949083503101</v>
      </c>
      <c r="I4930" t="s">
        <v>101</v>
      </c>
    </row>
    <row r="4931" spans="1:9">
      <c r="A4931" t="str">
        <f t="shared" ref="A4931:A4994" si="77">I4931&amp;B4931&amp;C4931&amp;D4931&amp;E4931</f>
        <v>D45-D472014MaleMaori9</v>
      </c>
      <c r="B4931">
        <v>2014</v>
      </c>
      <c r="C4931" t="s">
        <v>26</v>
      </c>
      <c r="D4931" t="s">
        <v>119</v>
      </c>
      <c r="E4931">
        <v>9</v>
      </c>
      <c r="F4931" t="s">
        <v>149</v>
      </c>
      <c r="G4931">
        <v>2</v>
      </c>
      <c r="H4931">
        <v>10.183299389002</v>
      </c>
      <c r="I4931" t="s">
        <v>142</v>
      </c>
    </row>
    <row r="4932" spans="1:9">
      <c r="A4932" t="str">
        <f t="shared" si="77"/>
        <v>C00-C142014MaleMaori10</v>
      </c>
      <c r="B4932">
        <v>2014</v>
      </c>
      <c r="C4932" t="s">
        <v>26</v>
      </c>
      <c r="D4932" t="s">
        <v>119</v>
      </c>
      <c r="E4932">
        <v>10</v>
      </c>
      <c r="F4932" t="s">
        <v>150</v>
      </c>
      <c r="G4932">
        <v>3</v>
      </c>
      <c r="H4932">
        <v>16.034206306787802</v>
      </c>
      <c r="I4932" t="s">
        <v>86</v>
      </c>
    </row>
    <row r="4933" spans="1:9">
      <c r="A4933" t="str">
        <f t="shared" si="77"/>
        <v>C152014MaleMaori10</v>
      </c>
      <c r="B4933">
        <v>2014</v>
      </c>
      <c r="C4933" t="s">
        <v>26</v>
      </c>
      <c r="D4933" t="s">
        <v>119</v>
      </c>
      <c r="E4933">
        <v>10</v>
      </c>
      <c r="F4933" t="s">
        <v>150</v>
      </c>
      <c r="G4933">
        <v>2</v>
      </c>
      <c r="H4933">
        <v>10.689470871191901</v>
      </c>
      <c r="I4933" t="s">
        <v>87</v>
      </c>
    </row>
    <row r="4934" spans="1:9">
      <c r="A4934" t="str">
        <f t="shared" si="77"/>
        <v>C162014MaleMaori10</v>
      </c>
      <c r="B4934">
        <v>2014</v>
      </c>
      <c r="C4934" t="s">
        <v>26</v>
      </c>
      <c r="D4934" t="s">
        <v>119</v>
      </c>
      <c r="E4934">
        <v>10</v>
      </c>
      <c r="F4934" t="s">
        <v>150</v>
      </c>
      <c r="G4934">
        <v>1</v>
      </c>
      <c r="H4934">
        <v>5.3447354355959398</v>
      </c>
      <c r="I4934" t="s">
        <v>88</v>
      </c>
    </row>
    <row r="4935" spans="1:9">
      <c r="A4935" t="str">
        <f t="shared" si="77"/>
        <v>C18-C212014MaleMaori10</v>
      </c>
      <c r="B4935">
        <v>2014</v>
      </c>
      <c r="C4935" t="s">
        <v>26</v>
      </c>
      <c r="D4935" t="s">
        <v>119</v>
      </c>
      <c r="E4935">
        <v>10</v>
      </c>
      <c r="F4935" t="s">
        <v>150</v>
      </c>
      <c r="G4935">
        <v>5</v>
      </c>
      <c r="H4935">
        <v>26.723677177979699</v>
      </c>
      <c r="I4935" t="s">
        <v>89</v>
      </c>
    </row>
    <row r="4936" spans="1:9">
      <c r="A4936" t="str">
        <f t="shared" si="77"/>
        <v>C222014MaleMaori10</v>
      </c>
      <c r="B4936">
        <v>2014</v>
      </c>
      <c r="C4936" t="s">
        <v>26</v>
      </c>
      <c r="D4936" t="s">
        <v>119</v>
      </c>
      <c r="E4936">
        <v>10</v>
      </c>
      <c r="F4936" t="s">
        <v>150</v>
      </c>
      <c r="G4936">
        <v>4</v>
      </c>
      <c r="H4936">
        <v>21.378941742383802</v>
      </c>
      <c r="I4936" t="s">
        <v>90</v>
      </c>
    </row>
    <row r="4937" spans="1:9">
      <c r="A4937" t="str">
        <f t="shared" si="77"/>
        <v>C252014MaleMaori10</v>
      </c>
      <c r="B4937">
        <v>2014</v>
      </c>
      <c r="C4937" t="s">
        <v>26</v>
      </c>
      <c r="D4937" t="s">
        <v>119</v>
      </c>
      <c r="E4937">
        <v>10</v>
      </c>
      <c r="F4937" t="s">
        <v>150</v>
      </c>
      <c r="G4937">
        <v>4</v>
      </c>
      <c r="H4937">
        <v>21.378941742383802</v>
      </c>
      <c r="I4937" t="s">
        <v>91</v>
      </c>
    </row>
    <row r="4938" spans="1:9">
      <c r="A4938" t="str">
        <f t="shared" si="77"/>
        <v>C33-C342014MaleMaori10</v>
      </c>
      <c r="B4938">
        <v>2014</v>
      </c>
      <c r="C4938" t="s">
        <v>26</v>
      </c>
      <c r="D4938" t="s">
        <v>119</v>
      </c>
      <c r="E4938">
        <v>10</v>
      </c>
      <c r="F4938" t="s">
        <v>150</v>
      </c>
      <c r="G4938">
        <v>11</v>
      </c>
      <c r="H4938">
        <v>58.792089791555298</v>
      </c>
      <c r="I4938" t="s">
        <v>92</v>
      </c>
    </row>
    <row r="4939" spans="1:9">
      <c r="A4939" t="str">
        <f t="shared" si="77"/>
        <v>C432014MaleMaori10</v>
      </c>
      <c r="B4939">
        <v>2014</v>
      </c>
      <c r="C4939" t="s">
        <v>26</v>
      </c>
      <c r="D4939" t="s">
        <v>119</v>
      </c>
      <c r="E4939">
        <v>10</v>
      </c>
      <c r="F4939" t="s">
        <v>150</v>
      </c>
      <c r="G4939">
        <v>1</v>
      </c>
      <c r="H4939">
        <v>5.3447354355959398</v>
      </c>
      <c r="I4939" t="s">
        <v>93</v>
      </c>
    </row>
    <row r="4940" spans="1:9">
      <c r="A4940" t="str">
        <f t="shared" si="77"/>
        <v>C612014MaleMaori10</v>
      </c>
      <c r="B4940">
        <v>2014</v>
      </c>
      <c r="C4940" t="s">
        <v>26</v>
      </c>
      <c r="D4940" t="s">
        <v>119</v>
      </c>
      <c r="E4940">
        <v>10</v>
      </c>
      <c r="F4940" t="s">
        <v>150</v>
      </c>
      <c r="G4940">
        <v>3</v>
      </c>
      <c r="H4940">
        <v>16.034206306787802</v>
      </c>
      <c r="I4940" t="s">
        <v>107</v>
      </c>
    </row>
    <row r="4941" spans="1:9">
      <c r="A4941" t="str">
        <f t="shared" si="77"/>
        <v>C622014MaleMaori10</v>
      </c>
      <c r="B4941">
        <v>2014</v>
      </c>
      <c r="C4941" t="s">
        <v>26</v>
      </c>
      <c r="D4941" t="s">
        <v>119</v>
      </c>
      <c r="E4941">
        <v>10</v>
      </c>
      <c r="F4941" t="s">
        <v>150</v>
      </c>
      <c r="G4941">
        <v>1</v>
      </c>
      <c r="H4941">
        <v>5.3447354355959398</v>
      </c>
      <c r="I4941" t="s">
        <v>108</v>
      </c>
    </row>
    <row r="4942" spans="1:9">
      <c r="A4942" t="str">
        <f t="shared" si="77"/>
        <v>C64-C66, C682014MaleMaori10</v>
      </c>
      <c r="B4942">
        <v>2014</v>
      </c>
      <c r="C4942" t="s">
        <v>26</v>
      </c>
      <c r="D4942" t="s">
        <v>119</v>
      </c>
      <c r="E4942">
        <v>10</v>
      </c>
      <c r="F4942" t="s">
        <v>150</v>
      </c>
      <c r="G4942">
        <v>2</v>
      </c>
      <c r="H4942">
        <v>10.689470871191901</v>
      </c>
      <c r="I4942" t="s">
        <v>94</v>
      </c>
    </row>
    <row r="4943" spans="1:9">
      <c r="A4943" t="str">
        <f t="shared" si="77"/>
        <v>C712014MaleMaori10</v>
      </c>
      <c r="B4943">
        <v>2014</v>
      </c>
      <c r="C4943" t="s">
        <v>26</v>
      </c>
      <c r="D4943" t="s">
        <v>119</v>
      </c>
      <c r="E4943">
        <v>10</v>
      </c>
      <c r="F4943" t="s">
        <v>150</v>
      </c>
      <c r="G4943">
        <v>1</v>
      </c>
      <c r="H4943">
        <v>5.3447354355959398</v>
      </c>
      <c r="I4943" t="s">
        <v>96</v>
      </c>
    </row>
    <row r="4944" spans="1:9">
      <c r="A4944" t="str">
        <f t="shared" si="77"/>
        <v>C812014MaleMaori10</v>
      </c>
      <c r="B4944">
        <v>2014</v>
      </c>
      <c r="C4944" t="s">
        <v>26</v>
      </c>
      <c r="D4944" t="s">
        <v>119</v>
      </c>
      <c r="E4944">
        <v>10</v>
      </c>
      <c r="F4944" t="s">
        <v>150</v>
      </c>
      <c r="G4944">
        <v>1</v>
      </c>
      <c r="H4944">
        <v>5.3447354355959398</v>
      </c>
      <c r="I4944" t="s">
        <v>98</v>
      </c>
    </row>
    <row r="4945" spans="1:9">
      <c r="A4945" t="str">
        <f t="shared" si="77"/>
        <v>C82-C86, C962014MaleMaori10</v>
      </c>
      <c r="B4945">
        <v>2014</v>
      </c>
      <c r="C4945" t="s">
        <v>26</v>
      </c>
      <c r="D4945" t="s">
        <v>119</v>
      </c>
      <c r="E4945">
        <v>10</v>
      </c>
      <c r="F4945" t="s">
        <v>150</v>
      </c>
      <c r="G4945">
        <v>6</v>
      </c>
      <c r="H4945">
        <v>32.068412613575603</v>
      </c>
      <c r="I4945" t="s">
        <v>99</v>
      </c>
    </row>
    <row r="4946" spans="1:9">
      <c r="A4946" t="str">
        <f t="shared" si="77"/>
        <v>C91-C952014MaleMaori10</v>
      </c>
      <c r="B4946">
        <v>2014</v>
      </c>
      <c r="C4946" t="s">
        <v>26</v>
      </c>
      <c r="D4946" t="s">
        <v>119</v>
      </c>
      <c r="E4946">
        <v>10</v>
      </c>
      <c r="F4946" t="s">
        <v>150</v>
      </c>
      <c r="G4946">
        <v>1</v>
      </c>
      <c r="H4946">
        <v>5.3447354355959398</v>
      </c>
      <c r="I4946" t="s">
        <v>101</v>
      </c>
    </row>
    <row r="4947" spans="1:9">
      <c r="A4947" t="str">
        <f t="shared" si="77"/>
        <v>C00-C142014MaleMaori11</v>
      </c>
      <c r="B4947">
        <v>2014</v>
      </c>
      <c r="C4947" t="s">
        <v>26</v>
      </c>
      <c r="D4947" t="s">
        <v>119</v>
      </c>
      <c r="E4947">
        <v>11</v>
      </c>
      <c r="F4947" t="s">
        <v>151</v>
      </c>
      <c r="G4947">
        <v>7</v>
      </c>
      <c r="H4947">
        <v>39.259674705552399</v>
      </c>
      <c r="I4947" t="s">
        <v>86</v>
      </c>
    </row>
    <row r="4948" spans="1:9">
      <c r="A4948" t="str">
        <f t="shared" si="77"/>
        <v>C152014MaleMaori11</v>
      </c>
      <c r="B4948">
        <v>2014</v>
      </c>
      <c r="C4948" t="s">
        <v>26</v>
      </c>
      <c r="D4948" t="s">
        <v>119</v>
      </c>
      <c r="E4948">
        <v>11</v>
      </c>
      <c r="F4948" t="s">
        <v>151</v>
      </c>
      <c r="G4948">
        <v>1</v>
      </c>
      <c r="H4948">
        <v>5.6085249579360603</v>
      </c>
      <c r="I4948" t="s">
        <v>87</v>
      </c>
    </row>
    <row r="4949" spans="1:9">
      <c r="A4949" t="str">
        <f t="shared" si="77"/>
        <v>C162014MaleMaori11</v>
      </c>
      <c r="B4949">
        <v>2014</v>
      </c>
      <c r="C4949" t="s">
        <v>26</v>
      </c>
      <c r="D4949" t="s">
        <v>119</v>
      </c>
      <c r="E4949">
        <v>11</v>
      </c>
      <c r="F4949" t="s">
        <v>151</v>
      </c>
      <c r="G4949">
        <v>2</v>
      </c>
      <c r="H4949">
        <v>11.217049915872099</v>
      </c>
      <c r="I4949" t="s">
        <v>88</v>
      </c>
    </row>
    <row r="4950" spans="1:9">
      <c r="A4950" t="str">
        <f t="shared" si="77"/>
        <v>C18-C212014MaleMaori11</v>
      </c>
      <c r="B4950">
        <v>2014</v>
      </c>
      <c r="C4950" t="s">
        <v>26</v>
      </c>
      <c r="D4950" t="s">
        <v>119</v>
      </c>
      <c r="E4950">
        <v>11</v>
      </c>
      <c r="F4950" t="s">
        <v>151</v>
      </c>
      <c r="G4950">
        <v>13</v>
      </c>
      <c r="H4950">
        <v>72.9108244531688</v>
      </c>
      <c r="I4950" t="s">
        <v>89</v>
      </c>
    </row>
    <row r="4951" spans="1:9">
      <c r="A4951" t="str">
        <f t="shared" si="77"/>
        <v>C222014MaleMaori11</v>
      </c>
      <c r="B4951">
        <v>2014</v>
      </c>
      <c r="C4951" t="s">
        <v>26</v>
      </c>
      <c r="D4951" t="s">
        <v>119</v>
      </c>
      <c r="E4951">
        <v>11</v>
      </c>
      <c r="F4951" t="s">
        <v>151</v>
      </c>
      <c r="G4951">
        <v>12</v>
      </c>
      <c r="H4951">
        <v>67.302299495232802</v>
      </c>
      <c r="I4951" t="s">
        <v>90</v>
      </c>
    </row>
    <row r="4952" spans="1:9">
      <c r="A4952" t="str">
        <f t="shared" si="77"/>
        <v>C252014MaleMaori11</v>
      </c>
      <c r="B4952">
        <v>2014</v>
      </c>
      <c r="C4952" t="s">
        <v>26</v>
      </c>
      <c r="D4952" t="s">
        <v>119</v>
      </c>
      <c r="E4952">
        <v>11</v>
      </c>
      <c r="F4952" t="s">
        <v>151</v>
      </c>
      <c r="G4952">
        <v>2</v>
      </c>
      <c r="H4952">
        <v>11.217049915872099</v>
      </c>
      <c r="I4952" t="s">
        <v>91</v>
      </c>
    </row>
    <row r="4953" spans="1:9">
      <c r="A4953" t="str">
        <f t="shared" si="77"/>
        <v>C33-C342014MaleMaori11</v>
      </c>
      <c r="B4953">
        <v>2014</v>
      </c>
      <c r="C4953" t="s">
        <v>26</v>
      </c>
      <c r="D4953" t="s">
        <v>119</v>
      </c>
      <c r="E4953">
        <v>11</v>
      </c>
      <c r="F4953" t="s">
        <v>151</v>
      </c>
      <c r="G4953">
        <v>21</v>
      </c>
      <c r="H4953">
        <v>117.779024116657</v>
      </c>
      <c r="I4953" t="s">
        <v>92</v>
      </c>
    </row>
    <row r="4954" spans="1:9">
      <c r="A4954" t="str">
        <f t="shared" si="77"/>
        <v>C432014MaleMaori11</v>
      </c>
      <c r="B4954">
        <v>2014</v>
      </c>
      <c r="C4954" t="s">
        <v>26</v>
      </c>
      <c r="D4954" t="s">
        <v>119</v>
      </c>
      <c r="E4954">
        <v>11</v>
      </c>
      <c r="F4954" t="s">
        <v>151</v>
      </c>
      <c r="G4954">
        <v>1</v>
      </c>
      <c r="H4954">
        <v>5.6085249579360603</v>
      </c>
      <c r="I4954" t="s">
        <v>93</v>
      </c>
    </row>
    <row r="4955" spans="1:9">
      <c r="A4955" t="str">
        <f t="shared" si="77"/>
        <v>C612014MaleMaori11</v>
      </c>
      <c r="B4955">
        <v>2014</v>
      </c>
      <c r="C4955" t="s">
        <v>26</v>
      </c>
      <c r="D4955" t="s">
        <v>119</v>
      </c>
      <c r="E4955">
        <v>11</v>
      </c>
      <c r="F4955" t="s">
        <v>151</v>
      </c>
      <c r="G4955">
        <v>16</v>
      </c>
      <c r="H4955">
        <v>89.736399326976994</v>
      </c>
      <c r="I4955" t="s">
        <v>107</v>
      </c>
    </row>
    <row r="4956" spans="1:9">
      <c r="A4956" t="str">
        <f t="shared" si="77"/>
        <v>C622014MaleMaori11</v>
      </c>
      <c r="B4956">
        <v>2014</v>
      </c>
      <c r="C4956" t="s">
        <v>26</v>
      </c>
      <c r="D4956" t="s">
        <v>119</v>
      </c>
      <c r="E4956">
        <v>11</v>
      </c>
      <c r="F4956" t="s">
        <v>151</v>
      </c>
      <c r="G4956">
        <v>1</v>
      </c>
      <c r="H4956">
        <v>5.6085249579360603</v>
      </c>
      <c r="I4956" t="s">
        <v>108</v>
      </c>
    </row>
    <row r="4957" spans="1:9">
      <c r="A4957" t="str">
        <f t="shared" si="77"/>
        <v>C64-C66, C682014MaleMaori11</v>
      </c>
      <c r="B4957">
        <v>2014</v>
      </c>
      <c r="C4957" t="s">
        <v>26</v>
      </c>
      <c r="D4957" t="s">
        <v>119</v>
      </c>
      <c r="E4957">
        <v>11</v>
      </c>
      <c r="F4957" t="s">
        <v>151</v>
      </c>
      <c r="G4957">
        <v>7</v>
      </c>
      <c r="H4957">
        <v>39.259674705552399</v>
      </c>
      <c r="I4957" t="s">
        <v>94</v>
      </c>
    </row>
    <row r="4958" spans="1:9">
      <c r="A4958" t="str">
        <f t="shared" si="77"/>
        <v>C672014MaleMaori11</v>
      </c>
      <c r="B4958">
        <v>2014</v>
      </c>
      <c r="C4958" t="s">
        <v>26</v>
      </c>
      <c r="D4958" t="s">
        <v>119</v>
      </c>
      <c r="E4958">
        <v>11</v>
      </c>
      <c r="F4958" t="s">
        <v>151</v>
      </c>
      <c r="G4958">
        <v>2</v>
      </c>
      <c r="H4958">
        <v>11.217049915872099</v>
      </c>
      <c r="I4958" t="s">
        <v>95</v>
      </c>
    </row>
    <row r="4959" spans="1:9">
      <c r="A4959" t="str">
        <f t="shared" si="77"/>
        <v>C712014MaleMaori11</v>
      </c>
      <c r="B4959">
        <v>2014</v>
      </c>
      <c r="C4959" t="s">
        <v>26</v>
      </c>
      <c r="D4959" t="s">
        <v>119</v>
      </c>
      <c r="E4959">
        <v>11</v>
      </c>
      <c r="F4959" t="s">
        <v>151</v>
      </c>
      <c r="G4959">
        <v>1</v>
      </c>
      <c r="H4959">
        <v>5.6085249579360603</v>
      </c>
      <c r="I4959" t="s">
        <v>96</v>
      </c>
    </row>
    <row r="4960" spans="1:9">
      <c r="A4960" t="str">
        <f t="shared" si="77"/>
        <v>C732014MaleMaori11</v>
      </c>
      <c r="B4960">
        <v>2014</v>
      </c>
      <c r="C4960" t="s">
        <v>26</v>
      </c>
      <c r="D4960" t="s">
        <v>119</v>
      </c>
      <c r="E4960">
        <v>11</v>
      </c>
      <c r="F4960" t="s">
        <v>151</v>
      </c>
      <c r="G4960">
        <v>1</v>
      </c>
      <c r="H4960">
        <v>5.6085249579360603</v>
      </c>
      <c r="I4960" t="s">
        <v>97</v>
      </c>
    </row>
    <row r="4961" spans="1:9">
      <c r="A4961" t="str">
        <f t="shared" si="77"/>
        <v>C82-C86, C962014MaleMaori11</v>
      </c>
      <c r="B4961">
        <v>2014</v>
      </c>
      <c r="C4961" t="s">
        <v>26</v>
      </c>
      <c r="D4961" t="s">
        <v>119</v>
      </c>
      <c r="E4961">
        <v>11</v>
      </c>
      <c r="F4961" t="s">
        <v>151</v>
      </c>
      <c r="G4961">
        <v>1</v>
      </c>
      <c r="H4961">
        <v>5.6085249579360603</v>
      </c>
      <c r="I4961" t="s">
        <v>99</v>
      </c>
    </row>
    <row r="4962" spans="1:9">
      <c r="A4962" t="str">
        <f t="shared" si="77"/>
        <v>C902014MaleMaori11</v>
      </c>
      <c r="B4962">
        <v>2014</v>
      </c>
      <c r="C4962" t="s">
        <v>26</v>
      </c>
      <c r="D4962" t="s">
        <v>119</v>
      </c>
      <c r="E4962">
        <v>11</v>
      </c>
      <c r="F4962" t="s">
        <v>151</v>
      </c>
      <c r="G4962">
        <v>1</v>
      </c>
      <c r="H4962">
        <v>5.6085249579360603</v>
      </c>
      <c r="I4962" t="s">
        <v>100</v>
      </c>
    </row>
    <row r="4963" spans="1:9">
      <c r="A4963" t="str">
        <f t="shared" si="77"/>
        <v>C91-C952014MaleMaori11</v>
      </c>
      <c r="B4963">
        <v>2014</v>
      </c>
      <c r="C4963" t="s">
        <v>26</v>
      </c>
      <c r="D4963" t="s">
        <v>119</v>
      </c>
      <c r="E4963">
        <v>11</v>
      </c>
      <c r="F4963" t="s">
        <v>151</v>
      </c>
      <c r="G4963">
        <v>4</v>
      </c>
      <c r="H4963">
        <v>22.434099831744302</v>
      </c>
      <c r="I4963" t="s">
        <v>101</v>
      </c>
    </row>
    <row r="4964" spans="1:9">
      <c r="A4964" t="str">
        <f t="shared" si="77"/>
        <v>C00-C142014MaleMaori12</v>
      </c>
      <c r="B4964">
        <v>2014</v>
      </c>
      <c r="C4964" t="s">
        <v>26</v>
      </c>
      <c r="D4964" t="s">
        <v>119</v>
      </c>
      <c r="E4964">
        <v>12</v>
      </c>
      <c r="F4964" t="s">
        <v>152</v>
      </c>
      <c r="G4964">
        <v>1</v>
      </c>
      <c r="H4964">
        <v>7.0821529745042504</v>
      </c>
      <c r="I4964" t="s">
        <v>86</v>
      </c>
    </row>
    <row r="4965" spans="1:9">
      <c r="A4965" t="str">
        <f t="shared" si="77"/>
        <v>C152014MaleMaori12</v>
      </c>
      <c r="B4965">
        <v>2014</v>
      </c>
      <c r="C4965" t="s">
        <v>26</v>
      </c>
      <c r="D4965" t="s">
        <v>119</v>
      </c>
      <c r="E4965">
        <v>12</v>
      </c>
      <c r="F4965" t="s">
        <v>152</v>
      </c>
      <c r="G4965">
        <v>1</v>
      </c>
      <c r="H4965">
        <v>7.0821529745042504</v>
      </c>
      <c r="I4965" t="s">
        <v>87</v>
      </c>
    </row>
    <row r="4966" spans="1:9">
      <c r="A4966" t="str">
        <f t="shared" si="77"/>
        <v>C162014MaleMaori12</v>
      </c>
      <c r="B4966">
        <v>2014</v>
      </c>
      <c r="C4966" t="s">
        <v>26</v>
      </c>
      <c r="D4966" t="s">
        <v>119</v>
      </c>
      <c r="E4966">
        <v>12</v>
      </c>
      <c r="F4966" t="s">
        <v>152</v>
      </c>
      <c r="G4966">
        <v>6</v>
      </c>
      <c r="H4966">
        <v>42.492917847025502</v>
      </c>
      <c r="I4966" t="s">
        <v>88</v>
      </c>
    </row>
    <row r="4967" spans="1:9">
      <c r="A4967" t="str">
        <f t="shared" si="77"/>
        <v>C18-C212014MaleMaori12</v>
      </c>
      <c r="B4967">
        <v>2014</v>
      </c>
      <c r="C4967" t="s">
        <v>26</v>
      </c>
      <c r="D4967" t="s">
        <v>119</v>
      </c>
      <c r="E4967">
        <v>12</v>
      </c>
      <c r="F4967" t="s">
        <v>152</v>
      </c>
      <c r="G4967">
        <v>8</v>
      </c>
      <c r="H4967">
        <v>56.657223796034003</v>
      </c>
      <c r="I4967" t="s">
        <v>89</v>
      </c>
    </row>
    <row r="4968" spans="1:9">
      <c r="A4968" t="str">
        <f t="shared" si="77"/>
        <v>C222014MaleMaori12</v>
      </c>
      <c r="B4968">
        <v>2014</v>
      </c>
      <c r="C4968" t="s">
        <v>26</v>
      </c>
      <c r="D4968" t="s">
        <v>119</v>
      </c>
      <c r="E4968">
        <v>12</v>
      </c>
      <c r="F4968" t="s">
        <v>152</v>
      </c>
      <c r="G4968">
        <v>5</v>
      </c>
      <c r="H4968">
        <v>35.410764872521199</v>
      </c>
      <c r="I4968" t="s">
        <v>90</v>
      </c>
    </row>
    <row r="4969" spans="1:9">
      <c r="A4969" t="str">
        <f t="shared" si="77"/>
        <v>C252014MaleMaori12</v>
      </c>
      <c r="B4969">
        <v>2014</v>
      </c>
      <c r="C4969" t="s">
        <v>26</v>
      </c>
      <c r="D4969" t="s">
        <v>119</v>
      </c>
      <c r="E4969">
        <v>12</v>
      </c>
      <c r="F4969" t="s">
        <v>152</v>
      </c>
      <c r="G4969">
        <v>5</v>
      </c>
      <c r="H4969">
        <v>35.410764872521199</v>
      </c>
      <c r="I4969" t="s">
        <v>91</v>
      </c>
    </row>
    <row r="4970" spans="1:9">
      <c r="A4970" t="str">
        <f t="shared" si="77"/>
        <v>C33-C342014MaleMaori12</v>
      </c>
      <c r="B4970">
        <v>2014</v>
      </c>
      <c r="C4970" t="s">
        <v>26</v>
      </c>
      <c r="D4970" t="s">
        <v>119</v>
      </c>
      <c r="E4970">
        <v>12</v>
      </c>
      <c r="F4970" t="s">
        <v>152</v>
      </c>
      <c r="G4970">
        <v>25</v>
      </c>
      <c r="H4970">
        <v>177.05382436260601</v>
      </c>
      <c r="I4970" t="s">
        <v>92</v>
      </c>
    </row>
    <row r="4971" spans="1:9">
      <c r="A4971" t="str">
        <f t="shared" si="77"/>
        <v>C432014MaleMaori12</v>
      </c>
      <c r="B4971">
        <v>2014</v>
      </c>
      <c r="C4971" t="s">
        <v>26</v>
      </c>
      <c r="D4971" t="s">
        <v>119</v>
      </c>
      <c r="E4971">
        <v>12</v>
      </c>
      <c r="F4971" t="s">
        <v>152</v>
      </c>
      <c r="G4971">
        <v>1</v>
      </c>
      <c r="H4971">
        <v>7.0821529745042504</v>
      </c>
      <c r="I4971" t="s">
        <v>93</v>
      </c>
    </row>
    <row r="4972" spans="1:9">
      <c r="A4972" t="str">
        <f t="shared" si="77"/>
        <v>C612014MaleMaori12</v>
      </c>
      <c r="B4972">
        <v>2014</v>
      </c>
      <c r="C4972" t="s">
        <v>26</v>
      </c>
      <c r="D4972" t="s">
        <v>119</v>
      </c>
      <c r="E4972">
        <v>12</v>
      </c>
      <c r="F4972" t="s">
        <v>152</v>
      </c>
      <c r="G4972">
        <v>31</v>
      </c>
      <c r="H4972">
        <v>219.54674220963199</v>
      </c>
      <c r="I4972" t="s">
        <v>107</v>
      </c>
    </row>
    <row r="4973" spans="1:9">
      <c r="A4973" t="str">
        <f t="shared" si="77"/>
        <v>C622014MaleMaori12</v>
      </c>
      <c r="B4973">
        <v>2014</v>
      </c>
      <c r="C4973" t="s">
        <v>26</v>
      </c>
      <c r="D4973" t="s">
        <v>119</v>
      </c>
      <c r="E4973">
        <v>12</v>
      </c>
      <c r="F4973" t="s">
        <v>152</v>
      </c>
      <c r="G4973">
        <v>1</v>
      </c>
      <c r="H4973">
        <v>7.0821529745042504</v>
      </c>
      <c r="I4973" t="s">
        <v>108</v>
      </c>
    </row>
    <row r="4974" spans="1:9">
      <c r="A4974" t="str">
        <f t="shared" si="77"/>
        <v>C64-C66, C682014MaleMaori12</v>
      </c>
      <c r="B4974">
        <v>2014</v>
      </c>
      <c r="C4974" t="s">
        <v>26</v>
      </c>
      <c r="D4974" t="s">
        <v>119</v>
      </c>
      <c r="E4974">
        <v>12</v>
      </c>
      <c r="F4974" t="s">
        <v>152</v>
      </c>
      <c r="G4974">
        <v>3</v>
      </c>
      <c r="H4974">
        <v>21.246458923512701</v>
      </c>
      <c r="I4974" t="s">
        <v>94</v>
      </c>
    </row>
    <row r="4975" spans="1:9">
      <c r="A4975" t="str">
        <f t="shared" si="77"/>
        <v>C672014MaleMaori12</v>
      </c>
      <c r="B4975">
        <v>2014</v>
      </c>
      <c r="C4975" t="s">
        <v>26</v>
      </c>
      <c r="D4975" t="s">
        <v>119</v>
      </c>
      <c r="E4975">
        <v>12</v>
      </c>
      <c r="F4975" t="s">
        <v>152</v>
      </c>
      <c r="G4975">
        <v>1</v>
      </c>
      <c r="H4975">
        <v>7.0821529745042504</v>
      </c>
      <c r="I4975" t="s">
        <v>95</v>
      </c>
    </row>
    <row r="4976" spans="1:9">
      <c r="A4976" t="str">
        <f t="shared" si="77"/>
        <v>C732014MaleMaori12</v>
      </c>
      <c r="B4976">
        <v>2014</v>
      </c>
      <c r="C4976" t="s">
        <v>26</v>
      </c>
      <c r="D4976" t="s">
        <v>119</v>
      </c>
      <c r="E4976">
        <v>12</v>
      </c>
      <c r="F4976" t="s">
        <v>152</v>
      </c>
      <c r="G4976">
        <v>3</v>
      </c>
      <c r="H4976">
        <v>21.246458923512701</v>
      </c>
      <c r="I4976" t="s">
        <v>97</v>
      </c>
    </row>
    <row r="4977" spans="1:9">
      <c r="A4977" t="str">
        <f t="shared" si="77"/>
        <v>C82-C86, C962014MaleMaori12</v>
      </c>
      <c r="B4977">
        <v>2014</v>
      </c>
      <c r="C4977" t="s">
        <v>26</v>
      </c>
      <c r="D4977" t="s">
        <v>119</v>
      </c>
      <c r="E4977">
        <v>12</v>
      </c>
      <c r="F4977" t="s">
        <v>152</v>
      </c>
      <c r="G4977">
        <v>5</v>
      </c>
      <c r="H4977">
        <v>35.410764872521199</v>
      </c>
      <c r="I4977" t="s">
        <v>99</v>
      </c>
    </row>
    <row r="4978" spans="1:9">
      <c r="A4978" t="str">
        <f t="shared" si="77"/>
        <v>C902014MaleMaori12</v>
      </c>
      <c r="B4978">
        <v>2014</v>
      </c>
      <c r="C4978" t="s">
        <v>26</v>
      </c>
      <c r="D4978" t="s">
        <v>119</v>
      </c>
      <c r="E4978">
        <v>12</v>
      </c>
      <c r="F4978" t="s">
        <v>152</v>
      </c>
      <c r="G4978">
        <v>1</v>
      </c>
      <c r="H4978">
        <v>7.0821529745042504</v>
      </c>
      <c r="I4978" t="s">
        <v>100</v>
      </c>
    </row>
    <row r="4979" spans="1:9">
      <c r="A4979" t="str">
        <f t="shared" si="77"/>
        <v>C91-C952014MaleMaori12</v>
      </c>
      <c r="B4979">
        <v>2014</v>
      </c>
      <c r="C4979" t="s">
        <v>26</v>
      </c>
      <c r="D4979" t="s">
        <v>119</v>
      </c>
      <c r="E4979">
        <v>12</v>
      </c>
      <c r="F4979" t="s">
        <v>152</v>
      </c>
      <c r="G4979">
        <v>2</v>
      </c>
      <c r="H4979">
        <v>14.164305949008501</v>
      </c>
      <c r="I4979" t="s">
        <v>101</v>
      </c>
    </row>
    <row r="4980" spans="1:9">
      <c r="A4980" t="str">
        <f t="shared" si="77"/>
        <v>D45-D472014MaleMaori12</v>
      </c>
      <c r="B4980">
        <v>2014</v>
      </c>
      <c r="C4980" t="s">
        <v>26</v>
      </c>
      <c r="D4980" t="s">
        <v>119</v>
      </c>
      <c r="E4980">
        <v>12</v>
      </c>
      <c r="F4980" t="s">
        <v>152</v>
      </c>
      <c r="G4980">
        <v>2</v>
      </c>
      <c r="H4980">
        <v>14.164305949008501</v>
      </c>
      <c r="I4980" t="s">
        <v>142</v>
      </c>
    </row>
    <row r="4981" spans="1:9">
      <c r="A4981" t="str">
        <f t="shared" si="77"/>
        <v>C00-C142014MaleMaori13</v>
      </c>
      <c r="B4981">
        <v>2014</v>
      </c>
      <c r="C4981" t="s">
        <v>26</v>
      </c>
      <c r="D4981" t="s">
        <v>119</v>
      </c>
      <c r="E4981">
        <v>13</v>
      </c>
      <c r="F4981" t="s">
        <v>153</v>
      </c>
      <c r="G4981">
        <v>6</v>
      </c>
      <c r="H4981">
        <v>56.497175141242899</v>
      </c>
      <c r="I4981" t="s">
        <v>86</v>
      </c>
    </row>
    <row r="4982" spans="1:9">
      <c r="A4982" t="str">
        <f t="shared" si="77"/>
        <v>C152014MaleMaori13</v>
      </c>
      <c r="B4982">
        <v>2014</v>
      </c>
      <c r="C4982" t="s">
        <v>26</v>
      </c>
      <c r="D4982" t="s">
        <v>119</v>
      </c>
      <c r="E4982">
        <v>13</v>
      </c>
      <c r="F4982" t="s">
        <v>153</v>
      </c>
      <c r="G4982">
        <v>3</v>
      </c>
      <c r="H4982">
        <v>28.248587570621499</v>
      </c>
      <c r="I4982" t="s">
        <v>87</v>
      </c>
    </row>
    <row r="4983" spans="1:9">
      <c r="A4983" t="str">
        <f t="shared" si="77"/>
        <v>C162014MaleMaori13</v>
      </c>
      <c r="B4983">
        <v>2014</v>
      </c>
      <c r="C4983" t="s">
        <v>26</v>
      </c>
      <c r="D4983" t="s">
        <v>119</v>
      </c>
      <c r="E4983">
        <v>13</v>
      </c>
      <c r="F4983" t="s">
        <v>153</v>
      </c>
      <c r="G4983">
        <v>10</v>
      </c>
      <c r="H4983">
        <v>94.1619585687382</v>
      </c>
      <c r="I4983" t="s">
        <v>88</v>
      </c>
    </row>
    <row r="4984" spans="1:9">
      <c r="A4984" t="str">
        <f t="shared" si="77"/>
        <v>C18-C212014MaleMaori13</v>
      </c>
      <c r="B4984">
        <v>2014</v>
      </c>
      <c r="C4984" t="s">
        <v>26</v>
      </c>
      <c r="D4984" t="s">
        <v>119</v>
      </c>
      <c r="E4984">
        <v>13</v>
      </c>
      <c r="F4984" t="s">
        <v>153</v>
      </c>
      <c r="G4984">
        <v>22</v>
      </c>
      <c r="H4984">
        <v>207.156308851224</v>
      </c>
      <c r="I4984" t="s">
        <v>89</v>
      </c>
    </row>
    <row r="4985" spans="1:9">
      <c r="A4985" t="str">
        <f t="shared" si="77"/>
        <v>C222014MaleMaori13</v>
      </c>
      <c r="B4985">
        <v>2014</v>
      </c>
      <c r="C4985" t="s">
        <v>26</v>
      </c>
      <c r="D4985" t="s">
        <v>119</v>
      </c>
      <c r="E4985">
        <v>13</v>
      </c>
      <c r="F4985" t="s">
        <v>153</v>
      </c>
      <c r="G4985">
        <v>10</v>
      </c>
      <c r="H4985">
        <v>94.1619585687382</v>
      </c>
      <c r="I4985" t="s">
        <v>90</v>
      </c>
    </row>
    <row r="4986" spans="1:9">
      <c r="A4986" t="str">
        <f t="shared" si="77"/>
        <v>C252014MaleMaori13</v>
      </c>
      <c r="B4986">
        <v>2014</v>
      </c>
      <c r="C4986" t="s">
        <v>26</v>
      </c>
      <c r="D4986" t="s">
        <v>119</v>
      </c>
      <c r="E4986">
        <v>13</v>
      </c>
      <c r="F4986" t="s">
        <v>153</v>
      </c>
      <c r="G4986">
        <v>6</v>
      </c>
      <c r="H4986">
        <v>56.497175141242899</v>
      </c>
      <c r="I4986" t="s">
        <v>91</v>
      </c>
    </row>
    <row r="4987" spans="1:9">
      <c r="A4987" t="str">
        <f t="shared" si="77"/>
        <v>C33-C342014MaleMaori13</v>
      </c>
      <c r="B4987">
        <v>2014</v>
      </c>
      <c r="C4987" t="s">
        <v>26</v>
      </c>
      <c r="D4987" t="s">
        <v>119</v>
      </c>
      <c r="E4987">
        <v>13</v>
      </c>
      <c r="F4987" t="s">
        <v>153</v>
      </c>
      <c r="G4987">
        <v>32</v>
      </c>
      <c r="H4987">
        <v>301.31826741996201</v>
      </c>
      <c r="I4987" t="s">
        <v>92</v>
      </c>
    </row>
    <row r="4988" spans="1:9">
      <c r="A4988" t="str">
        <f t="shared" si="77"/>
        <v>C612014MaleMaori13</v>
      </c>
      <c r="B4988">
        <v>2014</v>
      </c>
      <c r="C4988" t="s">
        <v>26</v>
      </c>
      <c r="D4988" t="s">
        <v>119</v>
      </c>
      <c r="E4988">
        <v>13</v>
      </c>
      <c r="F4988" t="s">
        <v>153</v>
      </c>
      <c r="G4988">
        <v>41</v>
      </c>
      <c r="H4988">
        <v>386.064030131827</v>
      </c>
      <c r="I4988" t="s">
        <v>107</v>
      </c>
    </row>
    <row r="4989" spans="1:9">
      <c r="A4989" t="str">
        <f t="shared" si="77"/>
        <v>C64-C66, C682014MaleMaori13</v>
      </c>
      <c r="B4989">
        <v>2014</v>
      </c>
      <c r="C4989" t="s">
        <v>26</v>
      </c>
      <c r="D4989" t="s">
        <v>119</v>
      </c>
      <c r="E4989">
        <v>13</v>
      </c>
      <c r="F4989" t="s">
        <v>153</v>
      </c>
      <c r="G4989">
        <v>6</v>
      </c>
      <c r="H4989">
        <v>56.497175141242899</v>
      </c>
      <c r="I4989" t="s">
        <v>94</v>
      </c>
    </row>
    <row r="4990" spans="1:9">
      <c r="A4990" t="str">
        <f t="shared" si="77"/>
        <v>C672014MaleMaori13</v>
      </c>
      <c r="B4990">
        <v>2014</v>
      </c>
      <c r="C4990" t="s">
        <v>26</v>
      </c>
      <c r="D4990" t="s">
        <v>119</v>
      </c>
      <c r="E4990">
        <v>13</v>
      </c>
      <c r="F4990" t="s">
        <v>153</v>
      </c>
      <c r="G4990">
        <v>2</v>
      </c>
      <c r="H4990">
        <v>18.832391713747601</v>
      </c>
      <c r="I4990" t="s">
        <v>95</v>
      </c>
    </row>
    <row r="4991" spans="1:9">
      <c r="A4991" t="str">
        <f t="shared" si="77"/>
        <v>C712014MaleMaori13</v>
      </c>
      <c r="B4991">
        <v>2014</v>
      </c>
      <c r="C4991" t="s">
        <v>26</v>
      </c>
      <c r="D4991" t="s">
        <v>119</v>
      </c>
      <c r="E4991">
        <v>13</v>
      </c>
      <c r="F4991" t="s">
        <v>153</v>
      </c>
      <c r="G4991">
        <v>2</v>
      </c>
      <c r="H4991">
        <v>18.832391713747601</v>
      </c>
      <c r="I4991" t="s">
        <v>96</v>
      </c>
    </row>
    <row r="4992" spans="1:9">
      <c r="A4992" t="str">
        <f t="shared" si="77"/>
        <v>C732014MaleMaori13</v>
      </c>
      <c r="B4992">
        <v>2014</v>
      </c>
      <c r="C4992" t="s">
        <v>26</v>
      </c>
      <c r="D4992" t="s">
        <v>119</v>
      </c>
      <c r="E4992">
        <v>13</v>
      </c>
      <c r="F4992" t="s">
        <v>153</v>
      </c>
      <c r="G4992">
        <v>1</v>
      </c>
      <c r="H4992">
        <v>9.41619585687382</v>
      </c>
      <c r="I4992" t="s">
        <v>97</v>
      </c>
    </row>
    <row r="4993" spans="1:9">
      <c r="A4993" t="str">
        <f t="shared" si="77"/>
        <v>C82-C86, C962014MaleMaori13</v>
      </c>
      <c r="B4993">
        <v>2014</v>
      </c>
      <c r="C4993" t="s">
        <v>26</v>
      </c>
      <c r="D4993" t="s">
        <v>119</v>
      </c>
      <c r="E4993">
        <v>13</v>
      </c>
      <c r="F4993" t="s">
        <v>153</v>
      </c>
      <c r="G4993">
        <v>4</v>
      </c>
      <c r="H4993">
        <v>37.664783427495301</v>
      </c>
      <c r="I4993" t="s">
        <v>99</v>
      </c>
    </row>
    <row r="4994" spans="1:9">
      <c r="A4994" t="str">
        <f t="shared" si="77"/>
        <v>C902014MaleMaori13</v>
      </c>
      <c r="B4994">
        <v>2014</v>
      </c>
      <c r="C4994" t="s">
        <v>26</v>
      </c>
      <c r="D4994" t="s">
        <v>119</v>
      </c>
      <c r="E4994">
        <v>13</v>
      </c>
      <c r="F4994" t="s">
        <v>153</v>
      </c>
      <c r="G4994">
        <v>1</v>
      </c>
      <c r="H4994">
        <v>9.41619585687382</v>
      </c>
      <c r="I4994" t="s">
        <v>100</v>
      </c>
    </row>
    <row r="4995" spans="1:9">
      <c r="A4995" t="str">
        <f t="shared" ref="A4995:A5058" si="78">I4995&amp;B4995&amp;C4995&amp;D4995&amp;E4995</f>
        <v>C91-C952014MaleMaori13</v>
      </c>
      <c r="B4995">
        <v>2014</v>
      </c>
      <c r="C4995" t="s">
        <v>26</v>
      </c>
      <c r="D4995" t="s">
        <v>119</v>
      </c>
      <c r="E4995">
        <v>13</v>
      </c>
      <c r="F4995" t="s">
        <v>153</v>
      </c>
      <c r="G4995">
        <v>4</v>
      </c>
      <c r="H4995">
        <v>37.664783427495301</v>
      </c>
      <c r="I4995" t="s">
        <v>101</v>
      </c>
    </row>
    <row r="4996" spans="1:9">
      <c r="A4996" t="str">
        <f t="shared" si="78"/>
        <v>D45-D472014MaleMaori13</v>
      </c>
      <c r="B4996">
        <v>2014</v>
      </c>
      <c r="C4996" t="s">
        <v>26</v>
      </c>
      <c r="D4996" t="s">
        <v>119</v>
      </c>
      <c r="E4996">
        <v>13</v>
      </c>
      <c r="F4996" t="s">
        <v>153</v>
      </c>
      <c r="G4996">
        <v>2</v>
      </c>
      <c r="H4996">
        <v>18.832391713747601</v>
      </c>
      <c r="I4996" t="s">
        <v>142</v>
      </c>
    </row>
    <row r="4997" spans="1:9">
      <c r="A4997" t="str">
        <f t="shared" si="78"/>
        <v>C00-C142014MaleMaori14</v>
      </c>
      <c r="B4997">
        <v>2014</v>
      </c>
      <c r="C4997" t="s">
        <v>26</v>
      </c>
      <c r="D4997" t="s">
        <v>119</v>
      </c>
      <c r="E4997">
        <v>14</v>
      </c>
      <c r="F4997" t="s">
        <v>154</v>
      </c>
      <c r="G4997">
        <v>5</v>
      </c>
      <c r="H4997">
        <v>66.489361702127695</v>
      </c>
      <c r="I4997" t="s">
        <v>86</v>
      </c>
    </row>
    <row r="4998" spans="1:9">
      <c r="A4998" t="str">
        <f t="shared" si="78"/>
        <v>C152014MaleMaori14</v>
      </c>
      <c r="B4998">
        <v>2014</v>
      </c>
      <c r="C4998" t="s">
        <v>26</v>
      </c>
      <c r="D4998" t="s">
        <v>119</v>
      </c>
      <c r="E4998">
        <v>14</v>
      </c>
      <c r="F4998" t="s">
        <v>154</v>
      </c>
      <c r="G4998">
        <v>5</v>
      </c>
      <c r="H4998">
        <v>66.489361702127695</v>
      </c>
      <c r="I4998" t="s">
        <v>87</v>
      </c>
    </row>
    <row r="4999" spans="1:9">
      <c r="A4999" t="str">
        <f t="shared" si="78"/>
        <v>C162014MaleMaori14</v>
      </c>
      <c r="B4999">
        <v>2014</v>
      </c>
      <c r="C4999" t="s">
        <v>26</v>
      </c>
      <c r="D4999" t="s">
        <v>119</v>
      </c>
      <c r="E4999">
        <v>14</v>
      </c>
      <c r="F4999" t="s">
        <v>154</v>
      </c>
      <c r="G4999">
        <v>2</v>
      </c>
      <c r="H4999">
        <v>26.595744680851102</v>
      </c>
      <c r="I4999" t="s">
        <v>88</v>
      </c>
    </row>
    <row r="5000" spans="1:9">
      <c r="A5000" t="str">
        <f t="shared" si="78"/>
        <v>C18-C212014MaleMaori14</v>
      </c>
      <c r="B5000">
        <v>2014</v>
      </c>
      <c r="C5000" t="s">
        <v>26</v>
      </c>
      <c r="D5000" t="s">
        <v>119</v>
      </c>
      <c r="E5000">
        <v>14</v>
      </c>
      <c r="F5000" t="s">
        <v>154</v>
      </c>
      <c r="G5000">
        <v>15</v>
      </c>
      <c r="H5000">
        <v>199.468085106383</v>
      </c>
      <c r="I5000" t="s">
        <v>89</v>
      </c>
    </row>
    <row r="5001" spans="1:9">
      <c r="A5001" t="str">
        <f t="shared" si="78"/>
        <v>C222014MaleMaori14</v>
      </c>
      <c r="B5001">
        <v>2014</v>
      </c>
      <c r="C5001" t="s">
        <v>26</v>
      </c>
      <c r="D5001" t="s">
        <v>119</v>
      </c>
      <c r="E5001">
        <v>14</v>
      </c>
      <c r="F5001" t="s">
        <v>154</v>
      </c>
      <c r="G5001">
        <v>7</v>
      </c>
      <c r="H5001">
        <v>93.085106382978694</v>
      </c>
      <c r="I5001" t="s">
        <v>90</v>
      </c>
    </row>
    <row r="5002" spans="1:9">
      <c r="A5002" t="str">
        <f t="shared" si="78"/>
        <v>C252014MaleMaori14</v>
      </c>
      <c r="B5002">
        <v>2014</v>
      </c>
      <c r="C5002" t="s">
        <v>26</v>
      </c>
      <c r="D5002" t="s">
        <v>119</v>
      </c>
      <c r="E5002">
        <v>14</v>
      </c>
      <c r="F5002" t="s">
        <v>154</v>
      </c>
      <c r="G5002">
        <v>7</v>
      </c>
      <c r="H5002">
        <v>93.085106382978694</v>
      </c>
      <c r="I5002" t="s">
        <v>91</v>
      </c>
    </row>
    <row r="5003" spans="1:9">
      <c r="A5003" t="str">
        <f t="shared" si="78"/>
        <v>C33-C342014MaleMaori14</v>
      </c>
      <c r="B5003">
        <v>2014</v>
      </c>
      <c r="C5003" t="s">
        <v>26</v>
      </c>
      <c r="D5003" t="s">
        <v>119</v>
      </c>
      <c r="E5003">
        <v>14</v>
      </c>
      <c r="F5003" t="s">
        <v>154</v>
      </c>
      <c r="G5003">
        <v>46</v>
      </c>
      <c r="H5003">
        <v>611.70212765957399</v>
      </c>
      <c r="I5003" t="s">
        <v>92</v>
      </c>
    </row>
    <row r="5004" spans="1:9">
      <c r="A5004" t="str">
        <f t="shared" si="78"/>
        <v>C432014MaleMaori14</v>
      </c>
      <c r="B5004">
        <v>2014</v>
      </c>
      <c r="C5004" t="s">
        <v>26</v>
      </c>
      <c r="D5004" t="s">
        <v>119</v>
      </c>
      <c r="E5004">
        <v>14</v>
      </c>
      <c r="F5004" t="s">
        <v>154</v>
      </c>
      <c r="G5004">
        <v>2</v>
      </c>
      <c r="H5004">
        <v>26.595744680851102</v>
      </c>
      <c r="I5004" t="s">
        <v>93</v>
      </c>
    </row>
    <row r="5005" spans="1:9">
      <c r="A5005" t="str">
        <f t="shared" si="78"/>
        <v>C612014MaleMaori14</v>
      </c>
      <c r="B5005">
        <v>2014</v>
      </c>
      <c r="C5005" t="s">
        <v>26</v>
      </c>
      <c r="D5005" t="s">
        <v>119</v>
      </c>
      <c r="E5005">
        <v>14</v>
      </c>
      <c r="F5005" t="s">
        <v>154</v>
      </c>
      <c r="G5005">
        <v>59</v>
      </c>
      <c r="H5005">
        <v>784.57446808510599</v>
      </c>
      <c r="I5005" t="s">
        <v>107</v>
      </c>
    </row>
    <row r="5006" spans="1:9">
      <c r="A5006" t="str">
        <f t="shared" si="78"/>
        <v>C622014MaleMaori14</v>
      </c>
      <c r="B5006">
        <v>2014</v>
      </c>
      <c r="C5006" t="s">
        <v>26</v>
      </c>
      <c r="D5006" t="s">
        <v>119</v>
      </c>
      <c r="E5006">
        <v>14</v>
      </c>
      <c r="F5006" t="s">
        <v>154</v>
      </c>
      <c r="G5006">
        <v>1</v>
      </c>
      <c r="H5006">
        <v>13.297872340425499</v>
      </c>
      <c r="I5006" t="s">
        <v>108</v>
      </c>
    </row>
    <row r="5007" spans="1:9">
      <c r="A5007" t="str">
        <f t="shared" si="78"/>
        <v>C64-C66, C682014MaleMaori14</v>
      </c>
      <c r="B5007">
        <v>2014</v>
      </c>
      <c r="C5007" t="s">
        <v>26</v>
      </c>
      <c r="D5007" t="s">
        <v>119</v>
      </c>
      <c r="E5007">
        <v>14</v>
      </c>
      <c r="F5007" t="s">
        <v>154</v>
      </c>
      <c r="G5007">
        <v>6</v>
      </c>
      <c r="H5007">
        <v>79.787234042553195</v>
      </c>
      <c r="I5007" t="s">
        <v>94</v>
      </c>
    </row>
    <row r="5008" spans="1:9">
      <c r="A5008" t="str">
        <f t="shared" si="78"/>
        <v>C672014MaleMaori14</v>
      </c>
      <c r="B5008">
        <v>2014</v>
      </c>
      <c r="C5008" t="s">
        <v>26</v>
      </c>
      <c r="D5008" t="s">
        <v>119</v>
      </c>
      <c r="E5008">
        <v>14</v>
      </c>
      <c r="F5008" t="s">
        <v>154</v>
      </c>
      <c r="G5008">
        <v>1</v>
      </c>
      <c r="H5008">
        <v>13.297872340425499</v>
      </c>
      <c r="I5008" t="s">
        <v>95</v>
      </c>
    </row>
    <row r="5009" spans="1:9">
      <c r="A5009" t="str">
        <f t="shared" si="78"/>
        <v>C732014MaleMaori14</v>
      </c>
      <c r="B5009">
        <v>2014</v>
      </c>
      <c r="C5009" t="s">
        <v>26</v>
      </c>
      <c r="D5009" t="s">
        <v>119</v>
      </c>
      <c r="E5009">
        <v>14</v>
      </c>
      <c r="F5009" t="s">
        <v>154</v>
      </c>
      <c r="G5009">
        <v>1</v>
      </c>
      <c r="H5009">
        <v>13.297872340425499</v>
      </c>
      <c r="I5009" t="s">
        <v>97</v>
      </c>
    </row>
    <row r="5010" spans="1:9">
      <c r="A5010" t="str">
        <f t="shared" si="78"/>
        <v>C812014MaleMaori14</v>
      </c>
      <c r="B5010">
        <v>2014</v>
      </c>
      <c r="C5010" t="s">
        <v>26</v>
      </c>
      <c r="D5010" t="s">
        <v>119</v>
      </c>
      <c r="E5010">
        <v>14</v>
      </c>
      <c r="F5010" t="s">
        <v>154</v>
      </c>
      <c r="G5010">
        <v>1</v>
      </c>
      <c r="H5010">
        <v>13.297872340425499</v>
      </c>
      <c r="I5010" t="s">
        <v>98</v>
      </c>
    </row>
    <row r="5011" spans="1:9">
      <c r="A5011" t="str">
        <f t="shared" si="78"/>
        <v>C82-C86, C962014MaleMaori14</v>
      </c>
      <c r="B5011">
        <v>2014</v>
      </c>
      <c r="C5011" t="s">
        <v>26</v>
      </c>
      <c r="D5011" t="s">
        <v>119</v>
      </c>
      <c r="E5011">
        <v>14</v>
      </c>
      <c r="F5011" t="s">
        <v>154</v>
      </c>
      <c r="G5011">
        <v>6</v>
      </c>
      <c r="H5011">
        <v>79.787234042553195</v>
      </c>
      <c r="I5011" t="s">
        <v>99</v>
      </c>
    </row>
    <row r="5012" spans="1:9">
      <c r="A5012" t="str">
        <f t="shared" si="78"/>
        <v>C902014MaleMaori14</v>
      </c>
      <c r="B5012">
        <v>2014</v>
      </c>
      <c r="C5012" t="s">
        <v>26</v>
      </c>
      <c r="D5012" t="s">
        <v>119</v>
      </c>
      <c r="E5012">
        <v>14</v>
      </c>
      <c r="F5012" t="s">
        <v>154</v>
      </c>
      <c r="G5012">
        <v>2</v>
      </c>
      <c r="H5012">
        <v>26.595744680851102</v>
      </c>
      <c r="I5012" t="s">
        <v>100</v>
      </c>
    </row>
    <row r="5013" spans="1:9">
      <c r="A5013" t="str">
        <f t="shared" si="78"/>
        <v>C91-C952014MaleMaori14</v>
      </c>
      <c r="B5013">
        <v>2014</v>
      </c>
      <c r="C5013" t="s">
        <v>26</v>
      </c>
      <c r="D5013" t="s">
        <v>119</v>
      </c>
      <c r="E5013">
        <v>14</v>
      </c>
      <c r="F5013" t="s">
        <v>154</v>
      </c>
      <c r="G5013">
        <v>4</v>
      </c>
      <c r="H5013">
        <v>53.191489361702097</v>
      </c>
      <c r="I5013" t="s">
        <v>101</v>
      </c>
    </row>
    <row r="5014" spans="1:9">
      <c r="A5014" t="str">
        <f t="shared" si="78"/>
        <v>D45-D472014MaleMaori14</v>
      </c>
      <c r="B5014">
        <v>2014</v>
      </c>
      <c r="C5014" t="s">
        <v>26</v>
      </c>
      <c r="D5014" t="s">
        <v>119</v>
      </c>
      <c r="E5014">
        <v>14</v>
      </c>
      <c r="F5014" t="s">
        <v>154</v>
      </c>
      <c r="G5014">
        <v>3</v>
      </c>
      <c r="H5014">
        <v>39.893617021276597</v>
      </c>
      <c r="I5014" t="s">
        <v>142</v>
      </c>
    </row>
    <row r="5015" spans="1:9">
      <c r="A5015" t="str">
        <f t="shared" si="78"/>
        <v>C00-C142014MaleMaori15</v>
      </c>
      <c r="B5015">
        <v>2014</v>
      </c>
      <c r="C5015" t="s">
        <v>26</v>
      </c>
      <c r="D5015" t="s">
        <v>119</v>
      </c>
      <c r="E5015">
        <v>15</v>
      </c>
      <c r="F5015" t="s">
        <v>155</v>
      </c>
      <c r="G5015">
        <v>3</v>
      </c>
      <c r="H5015">
        <v>60.3621730382294</v>
      </c>
      <c r="I5015" t="s">
        <v>86</v>
      </c>
    </row>
    <row r="5016" spans="1:9">
      <c r="A5016" t="str">
        <f t="shared" si="78"/>
        <v>C152014MaleMaori15</v>
      </c>
      <c r="B5016">
        <v>2014</v>
      </c>
      <c r="C5016" t="s">
        <v>26</v>
      </c>
      <c r="D5016" t="s">
        <v>119</v>
      </c>
      <c r="E5016">
        <v>15</v>
      </c>
      <c r="F5016" t="s">
        <v>155</v>
      </c>
      <c r="G5016">
        <v>5</v>
      </c>
      <c r="H5016">
        <v>100.603621730382</v>
      </c>
      <c r="I5016" t="s">
        <v>87</v>
      </c>
    </row>
    <row r="5017" spans="1:9">
      <c r="A5017" t="str">
        <f t="shared" si="78"/>
        <v>C162014MaleMaori15</v>
      </c>
      <c r="B5017">
        <v>2014</v>
      </c>
      <c r="C5017" t="s">
        <v>26</v>
      </c>
      <c r="D5017" t="s">
        <v>119</v>
      </c>
      <c r="E5017">
        <v>15</v>
      </c>
      <c r="F5017" t="s">
        <v>155</v>
      </c>
      <c r="G5017">
        <v>6</v>
      </c>
      <c r="H5017">
        <v>120.724346076459</v>
      </c>
      <c r="I5017" t="s">
        <v>88</v>
      </c>
    </row>
    <row r="5018" spans="1:9">
      <c r="A5018" t="str">
        <f t="shared" si="78"/>
        <v>C18-C212014MaleMaori15</v>
      </c>
      <c r="B5018">
        <v>2014</v>
      </c>
      <c r="C5018" t="s">
        <v>26</v>
      </c>
      <c r="D5018" t="s">
        <v>119</v>
      </c>
      <c r="E5018">
        <v>15</v>
      </c>
      <c r="F5018" t="s">
        <v>155</v>
      </c>
      <c r="G5018">
        <v>16</v>
      </c>
      <c r="H5018">
        <v>321.93158953722298</v>
      </c>
      <c r="I5018" t="s">
        <v>89</v>
      </c>
    </row>
    <row r="5019" spans="1:9">
      <c r="A5019" t="str">
        <f t="shared" si="78"/>
        <v>C222014MaleMaori15</v>
      </c>
      <c r="B5019">
        <v>2014</v>
      </c>
      <c r="C5019" t="s">
        <v>26</v>
      </c>
      <c r="D5019" t="s">
        <v>119</v>
      </c>
      <c r="E5019">
        <v>15</v>
      </c>
      <c r="F5019" t="s">
        <v>155</v>
      </c>
      <c r="G5019">
        <v>3</v>
      </c>
      <c r="H5019">
        <v>60.3621730382294</v>
      </c>
      <c r="I5019" t="s">
        <v>90</v>
      </c>
    </row>
    <row r="5020" spans="1:9">
      <c r="A5020" t="str">
        <f t="shared" si="78"/>
        <v>C252014MaleMaori15</v>
      </c>
      <c r="B5020">
        <v>2014</v>
      </c>
      <c r="C5020" t="s">
        <v>26</v>
      </c>
      <c r="D5020" t="s">
        <v>119</v>
      </c>
      <c r="E5020">
        <v>15</v>
      </c>
      <c r="F5020" t="s">
        <v>155</v>
      </c>
      <c r="G5020">
        <v>5</v>
      </c>
      <c r="H5020">
        <v>100.603621730382</v>
      </c>
      <c r="I5020" t="s">
        <v>91</v>
      </c>
    </row>
    <row r="5021" spans="1:9">
      <c r="A5021" t="str">
        <f t="shared" si="78"/>
        <v>C33-C342014MaleMaori15</v>
      </c>
      <c r="B5021">
        <v>2014</v>
      </c>
      <c r="C5021" t="s">
        <v>26</v>
      </c>
      <c r="D5021" t="s">
        <v>119</v>
      </c>
      <c r="E5021">
        <v>15</v>
      </c>
      <c r="F5021" t="s">
        <v>155</v>
      </c>
      <c r="G5021">
        <v>28</v>
      </c>
      <c r="H5021">
        <v>563.38028169014103</v>
      </c>
      <c r="I5021" t="s">
        <v>92</v>
      </c>
    </row>
    <row r="5022" spans="1:9">
      <c r="A5022" t="str">
        <f t="shared" si="78"/>
        <v>C432014MaleMaori15</v>
      </c>
      <c r="B5022">
        <v>2014</v>
      </c>
      <c r="C5022" t="s">
        <v>26</v>
      </c>
      <c r="D5022" t="s">
        <v>119</v>
      </c>
      <c r="E5022">
        <v>15</v>
      </c>
      <c r="F5022" t="s">
        <v>155</v>
      </c>
      <c r="G5022">
        <v>2</v>
      </c>
      <c r="H5022">
        <v>40.2414486921529</v>
      </c>
      <c r="I5022" t="s">
        <v>93</v>
      </c>
    </row>
    <row r="5023" spans="1:9">
      <c r="A5023" t="str">
        <f t="shared" si="78"/>
        <v>C612014MaleMaori15</v>
      </c>
      <c r="B5023">
        <v>2014</v>
      </c>
      <c r="C5023" t="s">
        <v>26</v>
      </c>
      <c r="D5023" t="s">
        <v>119</v>
      </c>
      <c r="E5023">
        <v>15</v>
      </c>
      <c r="F5023" t="s">
        <v>155</v>
      </c>
      <c r="G5023">
        <v>27</v>
      </c>
      <c r="H5023">
        <v>543.25955734406398</v>
      </c>
      <c r="I5023" t="s">
        <v>107</v>
      </c>
    </row>
    <row r="5024" spans="1:9">
      <c r="A5024" t="str">
        <f t="shared" si="78"/>
        <v>C64-C66, C682014MaleMaori15</v>
      </c>
      <c r="B5024">
        <v>2014</v>
      </c>
      <c r="C5024" t="s">
        <v>26</v>
      </c>
      <c r="D5024" t="s">
        <v>119</v>
      </c>
      <c r="E5024">
        <v>15</v>
      </c>
      <c r="F5024" t="s">
        <v>155</v>
      </c>
      <c r="G5024">
        <v>3</v>
      </c>
      <c r="H5024">
        <v>60.3621730382294</v>
      </c>
      <c r="I5024" t="s">
        <v>94</v>
      </c>
    </row>
    <row r="5025" spans="1:9">
      <c r="A5025" t="str">
        <f t="shared" si="78"/>
        <v>C712014MaleMaori15</v>
      </c>
      <c r="B5025">
        <v>2014</v>
      </c>
      <c r="C5025" t="s">
        <v>26</v>
      </c>
      <c r="D5025" t="s">
        <v>119</v>
      </c>
      <c r="E5025">
        <v>15</v>
      </c>
      <c r="F5025" t="s">
        <v>155</v>
      </c>
      <c r="G5025">
        <v>3</v>
      </c>
      <c r="H5025">
        <v>60.3621730382294</v>
      </c>
      <c r="I5025" t="s">
        <v>96</v>
      </c>
    </row>
    <row r="5026" spans="1:9">
      <c r="A5026" t="str">
        <f t="shared" si="78"/>
        <v>C732014MaleMaori15</v>
      </c>
      <c r="B5026">
        <v>2014</v>
      </c>
      <c r="C5026" t="s">
        <v>26</v>
      </c>
      <c r="D5026" t="s">
        <v>119</v>
      </c>
      <c r="E5026">
        <v>15</v>
      </c>
      <c r="F5026" t="s">
        <v>155</v>
      </c>
      <c r="G5026">
        <v>1</v>
      </c>
      <c r="H5026">
        <v>20.1207243460765</v>
      </c>
      <c r="I5026" t="s">
        <v>97</v>
      </c>
    </row>
    <row r="5027" spans="1:9">
      <c r="A5027" t="str">
        <f t="shared" si="78"/>
        <v>C82-C86, C962014MaleMaori15</v>
      </c>
      <c r="B5027">
        <v>2014</v>
      </c>
      <c r="C5027" t="s">
        <v>26</v>
      </c>
      <c r="D5027" t="s">
        <v>119</v>
      </c>
      <c r="E5027">
        <v>15</v>
      </c>
      <c r="F5027" t="s">
        <v>155</v>
      </c>
      <c r="G5027">
        <v>4</v>
      </c>
      <c r="H5027">
        <v>80.482897384305801</v>
      </c>
      <c r="I5027" t="s">
        <v>99</v>
      </c>
    </row>
    <row r="5028" spans="1:9">
      <c r="A5028" t="str">
        <f t="shared" si="78"/>
        <v>C902014MaleMaori15</v>
      </c>
      <c r="B5028">
        <v>2014</v>
      </c>
      <c r="C5028" t="s">
        <v>26</v>
      </c>
      <c r="D5028" t="s">
        <v>119</v>
      </c>
      <c r="E5028">
        <v>15</v>
      </c>
      <c r="F5028" t="s">
        <v>155</v>
      </c>
      <c r="G5028">
        <v>1</v>
      </c>
      <c r="H5028">
        <v>20.1207243460765</v>
      </c>
      <c r="I5028" t="s">
        <v>100</v>
      </c>
    </row>
    <row r="5029" spans="1:9">
      <c r="A5029" t="str">
        <f t="shared" si="78"/>
        <v>C91-C952014MaleMaori15</v>
      </c>
      <c r="B5029">
        <v>2014</v>
      </c>
      <c r="C5029" t="s">
        <v>26</v>
      </c>
      <c r="D5029" t="s">
        <v>119</v>
      </c>
      <c r="E5029">
        <v>15</v>
      </c>
      <c r="F5029" t="s">
        <v>155</v>
      </c>
      <c r="G5029">
        <v>2</v>
      </c>
      <c r="H5029">
        <v>40.2414486921529</v>
      </c>
      <c r="I5029" t="s">
        <v>101</v>
      </c>
    </row>
    <row r="5030" spans="1:9">
      <c r="A5030" t="str">
        <f t="shared" si="78"/>
        <v>D45-D472014MaleMaori15</v>
      </c>
      <c r="B5030">
        <v>2014</v>
      </c>
      <c r="C5030" t="s">
        <v>26</v>
      </c>
      <c r="D5030" t="s">
        <v>119</v>
      </c>
      <c r="E5030">
        <v>15</v>
      </c>
      <c r="F5030" t="s">
        <v>155</v>
      </c>
      <c r="G5030">
        <v>4</v>
      </c>
      <c r="H5030">
        <v>80.482897384305801</v>
      </c>
      <c r="I5030" t="s">
        <v>142</v>
      </c>
    </row>
    <row r="5031" spans="1:9">
      <c r="A5031" t="str">
        <f t="shared" si="78"/>
        <v>C152014MaleMaori16</v>
      </c>
      <c r="B5031">
        <v>2014</v>
      </c>
      <c r="C5031" t="s">
        <v>26</v>
      </c>
      <c r="D5031" t="s">
        <v>119</v>
      </c>
      <c r="E5031">
        <v>16</v>
      </c>
      <c r="F5031" t="s">
        <v>156</v>
      </c>
      <c r="G5031">
        <v>1</v>
      </c>
      <c r="H5031">
        <v>34.482758620689701</v>
      </c>
      <c r="I5031" t="s">
        <v>87</v>
      </c>
    </row>
    <row r="5032" spans="1:9">
      <c r="A5032" t="str">
        <f t="shared" si="78"/>
        <v>C162014MaleMaori16</v>
      </c>
      <c r="B5032">
        <v>2014</v>
      </c>
      <c r="C5032" t="s">
        <v>26</v>
      </c>
      <c r="D5032" t="s">
        <v>119</v>
      </c>
      <c r="E5032">
        <v>16</v>
      </c>
      <c r="F5032" t="s">
        <v>156</v>
      </c>
      <c r="G5032">
        <v>3</v>
      </c>
      <c r="H5032">
        <v>103.448275862069</v>
      </c>
      <c r="I5032" t="s">
        <v>88</v>
      </c>
    </row>
    <row r="5033" spans="1:9">
      <c r="A5033" t="str">
        <f t="shared" si="78"/>
        <v>C18-C212014MaleMaori16</v>
      </c>
      <c r="B5033">
        <v>2014</v>
      </c>
      <c r="C5033" t="s">
        <v>26</v>
      </c>
      <c r="D5033" t="s">
        <v>119</v>
      </c>
      <c r="E5033">
        <v>16</v>
      </c>
      <c r="F5033" t="s">
        <v>156</v>
      </c>
      <c r="G5033">
        <v>10</v>
      </c>
      <c r="H5033">
        <v>344.82758620689702</v>
      </c>
      <c r="I5033" t="s">
        <v>89</v>
      </c>
    </row>
    <row r="5034" spans="1:9">
      <c r="A5034" t="str">
        <f t="shared" si="78"/>
        <v>C222014MaleMaori16</v>
      </c>
      <c r="B5034">
        <v>2014</v>
      </c>
      <c r="C5034" t="s">
        <v>26</v>
      </c>
      <c r="D5034" t="s">
        <v>119</v>
      </c>
      <c r="E5034">
        <v>16</v>
      </c>
      <c r="F5034" t="s">
        <v>156</v>
      </c>
      <c r="G5034">
        <v>1</v>
      </c>
      <c r="H5034">
        <v>34.482758620689701</v>
      </c>
      <c r="I5034" t="s">
        <v>90</v>
      </c>
    </row>
    <row r="5035" spans="1:9">
      <c r="A5035" t="str">
        <f t="shared" si="78"/>
        <v>C252014MaleMaori16</v>
      </c>
      <c r="B5035">
        <v>2014</v>
      </c>
      <c r="C5035" t="s">
        <v>26</v>
      </c>
      <c r="D5035" t="s">
        <v>119</v>
      </c>
      <c r="E5035">
        <v>16</v>
      </c>
      <c r="F5035" t="s">
        <v>156</v>
      </c>
      <c r="G5035">
        <v>5</v>
      </c>
      <c r="H5035">
        <v>172.413793103448</v>
      </c>
      <c r="I5035" t="s">
        <v>91</v>
      </c>
    </row>
    <row r="5036" spans="1:9">
      <c r="A5036" t="str">
        <f t="shared" si="78"/>
        <v>C33-C342014MaleMaori16</v>
      </c>
      <c r="B5036">
        <v>2014</v>
      </c>
      <c r="C5036" t="s">
        <v>26</v>
      </c>
      <c r="D5036" t="s">
        <v>119</v>
      </c>
      <c r="E5036">
        <v>16</v>
      </c>
      <c r="F5036" t="s">
        <v>156</v>
      </c>
      <c r="G5036">
        <v>16</v>
      </c>
      <c r="H5036">
        <v>551.72413793103397</v>
      </c>
      <c r="I5036" t="s">
        <v>92</v>
      </c>
    </row>
    <row r="5037" spans="1:9">
      <c r="A5037" t="str">
        <f t="shared" si="78"/>
        <v>C432014MaleMaori16</v>
      </c>
      <c r="B5037">
        <v>2014</v>
      </c>
      <c r="C5037" t="s">
        <v>26</v>
      </c>
      <c r="D5037" t="s">
        <v>119</v>
      </c>
      <c r="E5037">
        <v>16</v>
      </c>
      <c r="F5037" t="s">
        <v>156</v>
      </c>
      <c r="G5037">
        <v>1</v>
      </c>
      <c r="H5037">
        <v>34.482758620689701</v>
      </c>
      <c r="I5037" t="s">
        <v>93</v>
      </c>
    </row>
    <row r="5038" spans="1:9">
      <c r="A5038" t="str">
        <f t="shared" si="78"/>
        <v>C612014MaleMaori16</v>
      </c>
      <c r="B5038">
        <v>2014</v>
      </c>
      <c r="C5038" t="s">
        <v>26</v>
      </c>
      <c r="D5038" t="s">
        <v>119</v>
      </c>
      <c r="E5038">
        <v>16</v>
      </c>
      <c r="F5038" t="s">
        <v>156</v>
      </c>
      <c r="G5038">
        <v>17</v>
      </c>
      <c r="H5038">
        <v>586.20689655172396</v>
      </c>
      <c r="I5038" t="s">
        <v>107</v>
      </c>
    </row>
    <row r="5039" spans="1:9">
      <c r="A5039" t="str">
        <f t="shared" si="78"/>
        <v>C64-C66, C682014MaleMaori16</v>
      </c>
      <c r="B5039">
        <v>2014</v>
      </c>
      <c r="C5039" t="s">
        <v>26</v>
      </c>
      <c r="D5039" t="s">
        <v>119</v>
      </c>
      <c r="E5039">
        <v>16</v>
      </c>
      <c r="F5039" t="s">
        <v>156</v>
      </c>
      <c r="G5039">
        <v>1</v>
      </c>
      <c r="H5039">
        <v>34.482758620689701</v>
      </c>
      <c r="I5039" t="s">
        <v>94</v>
      </c>
    </row>
    <row r="5040" spans="1:9">
      <c r="A5040" t="str">
        <f t="shared" si="78"/>
        <v>C672014MaleMaori16</v>
      </c>
      <c r="B5040">
        <v>2014</v>
      </c>
      <c r="C5040" t="s">
        <v>26</v>
      </c>
      <c r="D5040" t="s">
        <v>119</v>
      </c>
      <c r="E5040">
        <v>16</v>
      </c>
      <c r="F5040" t="s">
        <v>156</v>
      </c>
      <c r="G5040">
        <v>2</v>
      </c>
      <c r="H5040">
        <v>68.965517241379303</v>
      </c>
      <c r="I5040" t="s">
        <v>95</v>
      </c>
    </row>
    <row r="5041" spans="1:9">
      <c r="A5041" t="str">
        <f t="shared" si="78"/>
        <v>C732014MaleMaori16</v>
      </c>
      <c r="B5041">
        <v>2014</v>
      </c>
      <c r="C5041" t="s">
        <v>26</v>
      </c>
      <c r="D5041" t="s">
        <v>119</v>
      </c>
      <c r="E5041">
        <v>16</v>
      </c>
      <c r="F5041" t="s">
        <v>156</v>
      </c>
      <c r="G5041">
        <v>1</v>
      </c>
      <c r="H5041">
        <v>34.482758620689701</v>
      </c>
      <c r="I5041" t="s">
        <v>97</v>
      </c>
    </row>
    <row r="5042" spans="1:9">
      <c r="A5042" t="str">
        <f t="shared" si="78"/>
        <v>C82-C86, C962014MaleMaori16</v>
      </c>
      <c r="B5042">
        <v>2014</v>
      </c>
      <c r="C5042" t="s">
        <v>26</v>
      </c>
      <c r="D5042" t="s">
        <v>119</v>
      </c>
      <c r="E5042">
        <v>16</v>
      </c>
      <c r="F5042" t="s">
        <v>156</v>
      </c>
      <c r="G5042">
        <v>2</v>
      </c>
      <c r="H5042">
        <v>68.965517241379303</v>
      </c>
      <c r="I5042" t="s">
        <v>99</v>
      </c>
    </row>
    <row r="5043" spans="1:9">
      <c r="A5043" t="str">
        <f t="shared" si="78"/>
        <v>C902014MaleMaori16</v>
      </c>
      <c r="B5043">
        <v>2014</v>
      </c>
      <c r="C5043" t="s">
        <v>26</v>
      </c>
      <c r="D5043" t="s">
        <v>119</v>
      </c>
      <c r="E5043">
        <v>16</v>
      </c>
      <c r="F5043" t="s">
        <v>156</v>
      </c>
      <c r="G5043">
        <v>1</v>
      </c>
      <c r="H5043">
        <v>34.482758620689701</v>
      </c>
      <c r="I5043" t="s">
        <v>100</v>
      </c>
    </row>
    <row r="5044" spans="1:9">
      <c r="A5044" t="str">
        <f t="shared" si="78"/>
        <v>C91-C952014MaleMaori16</v>
      </c>
      <c r="B5044">
        <v>2014</v>
      </c>
      <c r="C5044" t="s">
        <v>26</v>
      </c>
      <c r="D5044" t="s">
        <v>119</v>
      </c>
      <c r="E5044">
        <v>16</v>
      </c>
      <c r="F5044" t="s">
        <v>156</v>
      </c>
      <c r="G5044">
        <v>5</v>
      </c>
      <c r="H5044">
        <v>172.413793103448</v>
      </c>
      <c r="I5044" t="s">
        <v>101</v>
      </c>
    </row>
    <row r="5045" spans="1:9">
      <c r="A5045" t="str">
        <f t="shared" si="78"/>
        <v>D45-D472014MaleMaori16</v>
      </c>
      <c r="B5045">
        <v>2014</v>
      </c>
      <c r="C5045" t="s">
        <v>26</v>
      </c>
      <c r="D5045" t="s">
        <v>119</v>
      </c>
      <c r="E5045">
        <v>16</v>
      </c>
      <c r="F5045" t="s">
        <v>156</v>
      </c>
      <c r="G5045">
        <v>3</v>
      </c>
      <c r="H5045">
        <v>103.448275862069</v>
      </c>
      <c r="I5045" t="s">
        <v>142</v>
      </c>
    </row>
    <row r="5046" spans="1:9">
      <c r="A5046" t="str">
        <f t="shared" si="78"/>
        <v>C152014MaleMaori17</v>
      </c>
      <c r="B5046">
        <v>2014</v>
      </c>
      <c r="C5046" t="s">
        <v>26</v>
      </c>
      <c r="D5046" t="s">
        <v>119</v>
      </c>
      <c r="E5046">
        <v>17</v>
      </c>
      <c r="F5046" t="s">
        <v>157</v>
      </c>
      <c r="G5046">
        <v>1</v>
      </c>
      <c r="H5046">
        <v>69.930069930069905</v>
      </c>
      <c r="I5046" t="s">
        <v>87</v>
      </c>
    </row>
    <row r="5047" spans="1:9">
      <c r="A5047" t="str">
        <f t="shared" si="78"/>
        <v>C18-C212014MaleMaori17</v>
      </c>
      <c r="B5047">
        <v>2014</v>
      </c>
      <c r="C5047" t="s">
        <v>26</v>
      </c>
      <c r="D5047" t="s">
        <v>119</v>
      </c>
      <c r="E5047">
        <v>17</v>
      </c>
      <c r="F5047" t="s">
        <v>157</v>
      </c>
      <c r="G5047">
        <v>2</v>
      </c>
      <c r="H5047">
        <v>139.86013986014001</v>
      </c>
      <c r="I5047" t="s">
        <v>89</v>
      </c>
    </row>
    <row r="5048" spans="1:9">
      <c r="A5048" t="str">
        <f t="shared" si="78"/>
        <v>C222014MaleMaori17</v>
      </c>
      <c r="B5048">
        <v>2014</v>
      </c>
      <c r="C5048" t="s">
        <v>26</v>
      </c>
      <c r="D5048" t="s">
        <v>119</v>
      </c>
      <c r="E5048">
        <v>17</v>
      </c>
      <c r="F5048" t="s">
        <v>157</v>
      </c>
      <c r="G5048">
        <v>2</v>
      </c>
      <c r="H5048">
        <v>139.86013986014001</v>
      </c>
      <c r="I5048" t="s">
        <v>90</v>
      </c>
    </row>
    <row r="5049" spans="1:9">
      <c r="A5049" t="str">
        <f t="shared" si="78"/>
        <v>C252014MaleMaori17</v>
      </c>
      <c r="B5049">
        <v>2014</v>
      </c>
      <c r="C5049" t="s">
        <v>26</v>
      </c>
      <c r="D5049" t="s">
        <v>119</v>
      </c>
      <c r="E5049">
        <v>17</v>
      </c>
      <c r="F5049" t="s">
        <v>157</v>
      </c>
      <c r="G5049">
        <v>1</v>
      </c>
      <c r="H5049">
        <v>69.930069930069905</v>
      </c>
      <c r="I5049" t="s">
        <v>91</v>
      </c>
    </row>
    <row r="5050" spans="1:9">
      <c r="A5050" t="str">
        <f t="shared" si="78"/>
        <v>C33-C342014MaleMaori17</v>
      </c>
      <c r="B5050">
        <v>2014</v>
      </c>
      <c r="C5050" t="s">
        <v>26</v>
      </c>
      <c r="D5050" t="s">
        <v>119</v>
      </c>
      <c r="E5050">
        <v>17</v>
      </c>
      <c r="F5050" t="s">
        <v>157</v>
      </c>
      <c r="G5050">
        <v>8</v>
      </c>
      <c r="H5050">
        <v>559.44055944055901</v>
      </c>
      <c r="I5050" t="s">
        <v>92</v>
      </c>
    </row>
    <row r="5051" spans="1:9">
      <c r="A5051" t="str">
        <f t="shared" si="78"/>
        <v>C612014MaleMaori17</v>
      </c>
      <c r="B5051">
        <v>2014</v>
      </c>
      <c r="C5051" t="s">
        <v>26</v>
      </c>
      <c r="D5051" t="s">
        <v>119</v>
      </c>
      <c r="E5051">
        <v>17</v>
      </c>
      <c r="F5051" t="s">
        <v>157</v>
      </c>
      <c r="G5051">
        <v>7</v>
      </c>
      <c r="H5051">
        <v>489.51048951049</v>
      </c>
      <c r="I5051" t="s">
        <v>107</v>
      </c>
    </row>
    <row r="5052" spans="1:9">
      <c r="A5052" t="str">
        <f t="shared" si="78"/>
        <v>C712014MaleMaori17</v>
      </c>
      <c r="B5052">
        <v>2014</v>
      </c>
      <c r="C5052" t="s">
        <v>26</v>
      </c>
      <c r="D5052" t="s">
        <v>119</v>
      </c>
      <c r="E5052">
        <v>17</v>
      </c>
      <c r="F5052" t="s">
        <v>157</v>
      </c>
      <c r="G5052">
        <v>1</v>
      </c>
      <c r="H5052">
        <v>69.930069930069905</v>
      </c>
      <c r="I5052" t="s">
        <v>96</v>
      </c>
    </row>
    <row r="5053" spans="1:9">
      <c r="A5053" t="str">
        <f t="shared" si="78"/>
        <v>C82-C86, C962014MaleMaori17</v>
      </c>
      <c r="B5053">
        <v>2014</v>
      </c>
      <c r="C5053" t="s">
        <v>26</v>
      </c>
      <c r="D5053" t="s">
        <v>119</v>
      </c>
      <c r="E5053">
        <v>17</v>
      </c>
      <c r="F5053" t="s">
        <v>157</v>
      </c>
      <c r="G5053">
        <v>5</v>
      </c>
      <c r="H5053">
        <v>349.65034965034999</v>
      </c>
      <c r="I5053" t="s">
        <v>99</v>
      </c>
    </row>
    <row r="5054" spans="1:9">
      <c r="A5054" t="str">
        <f t="shared" si="78"/>
        <v>C902014MaleMaori17</v>
      </c>
      <c r="B5054">
        <v>2014</v>
      </c>
      <c r="C5054" t="s">
        <v>26</v>
      </c>
      <c r="D5054" t="s">
        <v>119</v>
      </c>
      <c r="E5054">
        <v>17</v>
      </c>
      <c r="F5054" t="s">
        <v>157</v>
      </c>
      <c r="G5054">
        <v>1</v>
      </c>
      <c r="H5054">
        <v>69.930069930069905</v>
      </c>
      <c r="I5054" t="s">
        <v>100</v>
      </c>
    </row>
    <row r="5055" spans="1:9">
      <c r="A5055" t="str">
        <f t="shared" si="78"/>
        <v>C91-C952014MaleMaori17</v>
      </c>
      <c r="B5055">
        <v>2014</v>
      </c>
      <c r="C5055" t="s">
        <v>26</v>
      </c>
      <c r="D5055" t="s">
        <v>119</v>
      </c>
      <c r="E5055">
        <v>17</v>
      </c>
      <c r="F5055" t="s">
        <v>157</v>
      </c>
      <c r="G5055">
        <v>4</v>
      </c>
      <c r="H5055">
        <v>279.72027972028002</v>
      </c>
      <c r="I5055" t="s">
        <v>101</v>
      </c>
    </row>
    <row r="5056" spans="1:9">
      <c r="A5056" t="str">
        <f t="shared" si="78"/>
        <v>D45-D472014MaleMaori17</v>
      </c>
      <c r="B5056">
        <v>2014</v>
      </c>
      <c r="C5056" t="s">
        <v>26</v>
      </c>
      <c r="D5056" t="s">
        <v>119</v>
      </c>
      <c r="E5056">
        <v>17</v>
      </c>
      <c r="F5056" t="s">
        <v>157</v>
      </c>
      <c r="G5056">
        <v>3</v>
      </c>
      <c r="H5056">
        <v>209.79020979021001</v>
      </c>
      <c r="I5056" t="s">
        <v>142</v>
      </c>
    </row>
    <row r="5057" spans="1:9">
      <c r="A5057" t="str">
        <f t="shared" si="78"/>
        <v>C00-C142014MaleMaori18</v>
      </c>
      <c r="B5057">
        <v>2014</v>
      </c>
      <c r="C5057" t="s">
        <v>26</v>
      </c>
      <c r="D5057" t="s">
        <v>119</v>
      </c>
      <c r="E5057">
        <v>18</v>
      </c>
      <c r="F5057" t="s">
        <v>20</v>
      </c>
      <c r="G5057">
        <v>1</v>
      </c>
      <c r="H5057">
        <v>144.92753623188401</v>
      </c>
      <c r="I5057" t="s">
        <v>86</v>
      </c>
    </row>
    <row r="5058" spans="1:9">
      <c r="A5058" t="str">
        <f t="shared" si="78"/>
        <v>C18-C212014MaleMaori18</v>
      </c>
      <c r="B5058">
        <v>2014</v>
      </c>
      <c r="C5058" t="s">
        <v>26</v>
      </c>
      <c r="D5058" t="s">
        <v>119</v>
      </c>
      <c r="E5058">
        <v>18</v>
      </c>
      <c r="F5058" t="s">
        <v>20</v>
      </c>
      <c r="G5058">
        <v>3</v>
      </c>
      <c r="H5058">
        <v>434.78260869565202</v>
      </c>
      <c r="I5058" t="s">
        <v>89</v>
      </c>
    </row>
    <row r="5059" spans="1:9">
      <c r="A5059" t="str">
        <f t="shared" ref="A5059:A5122" si="79">I5059&amp;B5059&amp;C5059&amp;D5059&amp;E5059</f>
        <v>C33-C342014MaleMaori18</v>
      </c>
      <c r="B5059">
        <v>2014</v>
      </c>
      <c r="C5059" t="s">
        <v>26</v>
      </c>
      <c r="D5059" t="s">
        <v>119</v>
      </c>
      <c r="E5059">
        <v>18</v>
      </c>
      <c r="F5059" t="s">
        <v>20</v>
      </c>
      <c r="G5059">
        <v>3</v>
      </c>
      <c r="H5059">
        <v>434.78260869565202</v>
      </c>
      <c r="I5059" t="s">
        <v>92</v>
      </c>
    </row>
    <row r="5060" spans="1:9">
      <c r="A5060" t="str">
        <f t="shared" si="79"/>
        <v>C432014MaleMaori18</v>
      </c>
      <c r="B5060">
        <v>2014</v>
      </c>
      <c r="C5060" t="s">
        <v>26</v>
      </c>
      <c r="D5060" t="s">
        <v>119</v>
      </c>
      <c r="E5060">
        <v>18</v>
      </c>
      <c r="F5060" t="s">
        <v>20</v>
      </c>
      <c r="G5060">
        <v>1</v>
      </c>
      <c r="H5060">
        <v>144.92753623188401</v>
      </c>
      <c r="I5060" t="s">
        <v>93</v>
      </c>
    </row>
    <row r="5061" spans="1:9">
      <c r="A5061" t="str">
        <f t="shared" si="79"/>
        <v>C612014MaleMaori18</v>
      </c>
      <c r="B5061">
        <v>2014</v>
      </c>
      <c r="C5061" t="s">
        <v>26</v>
      </c>
      <c r="D5061" t="s">
        <v>119</v>
      </c>
      <c r="E5061">
        <v>18</v>
      </c>
      <c r="F5061" t="s">
        <v>20</v>
      </c>
      <c r="G5061">
        <v>8</v>
      </c>
      <c r="H5061">
        <v>1159.42028985507</v>
      </c>
      <c r="I5061" t="s">
        <v>107</v>
      </c>
    </row>
    <row r="5062" spans="1:9">
      <c r="A5062" t="str">
        <f t="shared" si="79"/>
        <v>C82-C86, C962014MaleMaori18</v>
      </c>
      <c r="B5062">
        <v>2014</v>
      </c>
      <c r="C5062" t="s">
        <v>26</v>
      </c>
      <c r="D5062" t="s">
        <v>119</v>
      </c>
      <c r="E5062">
        <v>18</v>
      </c>
      <c r="F5062" t="s">
        <v>20</v>
      </c>
      <c r="G5062">
        <v>1</v>
      </c>
      <c r="H5062">
        <v>144.92753623188401</v>
      </c>
      <c r="I5062" t="s">
        <v>99</v>
      </c>
    </row>
    <row r="5063" spans="1:9">
      <c r="A5063" t="str">
        <f t="shared" si="79"/>
        <v>C902014MaleMaori18</v>
      </c>
      <c r="B5063">
        <v>2014</v>
      </c>
      <c r="C5063" t="s">
        <v>26</v>
      </c>
      <c r="D5063" t="s">
        <v>119</v>
      </c>
      <c r="E5063">
        <v>18</v>
      </c>
      <c r="F5063" t="s">
        <v>20</v>
      </c>
      <c r="G5063">
        <v>1</v>
      </c>
      <c r="H5063">
        <v>144.92753623188401</v>
      </c>
      <c r="I5063" t="s">
        <v>100</v>
      </c>
    </row>
    <row r="5064" spans="1:9">
      <c r="A5064" t="str">
        <f t="shared" si="79"/>
        <v>D45-D472014MaleMaori18</v>
      </c>
      <c r="B5064">
        <v>2014</v>
      </c>
      <c r="C5064" t="s">
        <v>26</v>
      </c>
      <c r="D5064" t="s">
        <v>119</v>
      </c>
      <c r="E5064">
        <v>18</v>
      </c>
      <c r="F5064" t="s">
        <v>20</v>
      </c>
      <c r="G5064">
        <v>2</v>
      </c>
      <c r="H5064">
        <v>289.85507246376801</v>
      </c>
      <c r="I5064" t="s">
        <v>142</v>
      </c>
    </row>
    <row r="5065" spans="1:9">
      <c r="A5065" t="str">
        <f t="shared" si="79"/>
        <v>C64-C66, C682014FemaleNon-Maori1</v>
      </c>
      <c r="B5065">
        <v>2014</v>
      </c>
      <c r="C5065" t="s">
        <v>27</v>
      </c>
      <c r="D5065" t="s">
        <v>120</v>
      </c>
      <c r="E5065">
        <v>1</v>
      </c>
      <c r="F5065" t="s">
        <v>140</v>
      </c>
      <c r="G5065">
        <v>3</v>
      </c>
      <c r="H5065">
        <v>2.7329871549603699</v>
      </c>
      <c r="I5065" t="s">
        <v>94</v>
      </c>
    </row>
    <row r="5066" spans="1:9">
      <c r="A5066" t="str">
        <f t="shared" si="79"/>
        <v>C712014FemaleNon-Maori1</v>
      </c>
      <c r="B5066">
        <v>2014</v>
      </c>
      <c r="C5066" t="s">
        <v>27</v>
      </c>
      <c r="D5066" t="s">
        <v>120</v>
      </c>
      <c r="E5066">
        <v>1</v>
      </c>
      <c r="F5066" t="s">
        <v>140</v>
      </c>
      <c r="G5066">
        <v>2</v>
      </c>
      <c r="H5066">
        <v>1.8219914366402501</v>
      </c>
      <c r="I5066" t="s">
        <v>96</v>
      </c>
    </row>
    <row r="5067" spans="1:9">
      <c r="A5067" t="str">
        <f t="shared" si="79"/>
        <v>C812014FemaleNon-Maori1</v>
      </c>
      <c r="B5067">
        <v>2014</v>
      </c>
      <c r="C5067" t="s">
        <v>27</v>
      </c>
      <c r="D5067" t="s">
        <v>120</v>
      </c>
      <c r="E5067">
        <v>1</v>
      </c>
      <c r="F5067" t="s">
        <v>140</v>
      </c>
      <c r="G5067">
        <v>1</v>
      </c>
      <c r="H5067">
        <v>0.91099571832012405</v>
      </c>
      <c r="I5067" t="s">
        <v>98</v>
      </c>
    </row>
    <row r="5068" spans="1:9">
      <c r="A5068" t="str">
        <f t="shared" si="79"/>
        <v>C82-C86, C962014FemaleNon-Maori1</v>
      </c>
      <c r="B5068">
        <v>2014</v>
      </c>
      <c r="C5068" t="s">
        <v>27</v>
      </c>
      <c r="D5068" t="s">
        <v>120</v>
      </c>
      <c r="E5068">
        <v>1</v>
      </c>
      <c r="F5068" t="s">
        <v>140</v>
      </c>
      <c r="G5068">
        <v>2</v>
      </c>
      <c r="H5068">
        <v>1.8219914366402501</v>
      </c>
      <c r="I5068" t="s">
        <v>99</v>
      </c>
    </row>
    <row r="5069" spans="1:9">
      <c r="A5069" t="str">
        <f t="shared" si="79"/>
        <v>C91-C952014FemaleNon-Maori1</v>
      </c>
      <c r="B5069">
        <v>2014</v>
      </c>
      <c r="C5069" t="s">
        <v>27</v>
      </c>
      <c r="D5069" t="s">
        <v>120</v>
      </c>
      <c r="E5069">
        <v>1</v>
      </c>
      <c r="F5069" t="s">
        <v>140</v>
      </c>
      <c r="G5069">
        <v>7</v>
      </c>
      <c r="H5069">
        <v>6.3769700282408701</v>
      </c>
      <c r="I5069" t="s">
        <v>101</v>
      </c>
    </row>
    <row r="5070" spans="1:9">
      <c r="A5070" t="str">
        <f t="shared" si="79"/>
        <v>C432014FemaleNon-Maori2</v>
      </c>
      <c r="B5070">
        <v>2014</v>
      </c>
      <c r="C5070" t="s">
        <v>27</v>
      </c>
      <c r="D5070" t="s">
        <v>120</v>
      </c>
      <c r="E5070">
        <v>2</v>
      </c>
      <c r="F5070" t="s">
        <v>141</v>
      </c>
      <c r="G5070">
        <v>1</v>
      </c>
      <c r="H5070">
        <v>0.90252707581227398</v>
      </c>
      <c r="I5070" t="s">
        <v>93</v>
      </c>
    </row>
    <row r="5071" spans="1:9">
      <c r="A5071" t="str">
        <f t="shared" si="79"/>
        <v>C812014FemaleNon-Maori2</v>
      </c>
      <c r="B5071">
        <v>2014</v>
      </c>
      <c r="C5071" t="s">
        <v>27</v>
      </c>
      <c r="D5071" t="s">
        <v>120</v>
      </c>
      <c r="E5071">
        <v>2</v>
      </c>
      <c r="F5071" t="s">
        <v>141</v>
      </c>
      <c r="G5071">
        <v>1</v>
      </c>
      <c r="H5071">
        <v>0.90252707581227398</v>
      </c>
      <c r="I5071" t="s">
        <v>98</v>
      </c>
    </row>
    <row r="5072" spans="1:9">
      <c r="A5072" t="str">
        <f t="shared" si="79"/>
        <v>C91-C952014FemaleNon-Maori2</v>
      </c>
      <c r="B5072">
        <v>2014</v>
      </c>
      <c r="C5072" t="s">
        <v>27</v>
      </c>
      <c r="D5072" t="s">
        <v>120</v>
      </c>
      <c r="E5072">
        <v>2</v>
      </c>
      <c r="F5072" t="s">
        <v>141</v>
      </c>
      <c r="G5072">
        <v>4</v>
      </c>
      <c r="H5072">
        <v>3.6101083032490999</v>
      </c>
      <c r="I5072" t="s">
        <v>101</v>
      </c>
    </row>
    <row r="5073" spans="1:9">
      <c r="A5073" t="str">
        <f t="shared" si="79"/>
        <v>C18-C212014FemaleNon-Maori3</v>
      </c>
      <c r="B5073">
        <v>2014</v>
      </c>
      <c r="C5073" t="s">
        <v>27</v>
      </c>
      <c r="D5073" t="s">
        <v>120</v>
      </c>
      <c r="E5073">
        <v>3</v>
      </c>
      <c r="F5073" t="s">
        <v>143</v>
      </c>
      <c r="G5073">
        <v>1</v>
      </c>
      <c r="H5073">
        <v>0.91374269005847997</v>
      </c>
      <c r="I5073" t="s">
        <v>89</v>
      </c>
    </row>
    <row r="5074" spans="1:9">
      <c r="A5074" t="str">
        <f t="shared" si="79"/>
        <v>C252014FemaleNon-Maori3</v>
      </c>
      <c r="B5074">
        <v>2014</v>
      </c>
      <c r="C5074" t="s">
        <v>27</v>
      </c>
      <c r="D5074" t="s">
        <v>120</v>
      </c>
      <c r="E5074">
        <v>3</v>
      </c>
      <c r="F5074" t="s">
        <v>143</v>
      </c>
      <c r="G5074">
        <v>1</v>
      </c>
      <c r="H5074">
        <v>0.91374269005847997</v>
      </c>
      <c r="I5074" t="s">
        <v>91</v>
      </c>
    </row>
    <row r="5075" spans="1:9">
      <c r="A5075" t="str">
        <f t="shared" si="79"/>
        <v>C56-C572014FemaleNon-Maori3</v>
      </c>
      <c r="B5075">
        <v>2014</v>
      </c>
      <c r="C5075" t="s">
        <v>27</v>
      </c>
      <c r="D5075" t="s">
        <v>120</v>
      </c>
      <c r="E5075">
        <v>3</v>
      </c>
      <c r="F5075" t="s">
        <v>143</v>
      </c>
      <c r="G5075">
        <v>1</v>
      </c>
      <c r="H5075">
        <v>0.91374269005847997</v>
      </c>
      <c r="I5075" t="s">
        <v>105</v>
      </c>
    </row>
    <row r="5076" spans="1:9">
      <c r="A5076" t="str">
        <f t="shared" si="79"/>
        <v>C712014FemaleNon-Maori3</v>
      </c>
      <c r="B5076">
        <v>2014</v>
      </c>
      <c r="C5076" t="s">
        <v>27</v>
      </c>
      <c r="D5076" t="s">
        <v>120</v>
      </c>
      <c r="E5076">
        <v>3</v>
      </c>
      <c r="F5076" t="s">
        <v>143</v>
      </c>
      <c r="G5076">
        <v>2</v>
      </c>
      <c r="H5076">
        <v>1.8274853801169599</v>
      </c>
      <c r="I5076" t="s">
        <v>96</v>
      </c>
    </row>
    <row r="5077" spans="1:9">
      <c r="A5077" t="str">
        <f t="shared" si="79"/>
        <v>C812014FemaleNon-Maori3</v>
      </c>
      <c r="B5077">
        <v>2014</v>
      </c>
      <c r="C5077" t="s">
        <v>27</v>
      </c>
      <c r="D5077" t="s">
        <v>120</v>
      </c>
      <c r="E5077">
        <v>3</v>
      </c>
      <c r="F5077" t="s">
        <v>143</v>
      </c>
      <c r="G5077">
        <v>1</v>
      </c>
      <c r="H5077">
        <v>0.91374269005847997</v>
      </c>
      <c r="I5077" t="s">
        <v>98</v>
      </c>
    </row>
    <row r="5078" spans="1:9">
      <c r="A5078" t="str">
        <f t="shared" si="79"/>
        <v>C82-C86, C962014FemaleNon-Maori3</v>
      </c>
      <c r="B5078">
        <v>2014</v>
      </c>
      <c r="C5078" t="s">
        <v>27</v>
      </c>
      <c r="D5078" t="s">
        <v>120</v>
      </c>
      <c r="E5078">
        <v>3</v>
      </c>
      <c r="F5078" t="s">
        <v>143</v>
      </c>
      <c r="G5078">
        <v>1</v>
      </c>
      <c r="H5078">
        <v>0.91374269005847997</v>
      </c>
      <c r="I5078" t="s">
        <v>99</v>
      </c>
    </row>
    <row r="5079" spans="1:9">
      <c r="A5079" t="str">
        <f t="shared" si="79"/>
        <v>C91-C952014FemaleNon-Maori3</v>
      </c>
      <c r="B5079">
        <v>2014</v>
      </c>
      <c r="C5079" t="s">
        <v>27</v>
      </c>
      <c r="D5079" t="s">
        <v>120</v>
      </c>
      <c r="E5079">
        <v>3</v>
      </c>
      <c r="F5079" t="s">
        <v>143</v>
      </c>
      <c r="G5079">
        <v>4</v>
      </c>
      <c r="H5079">
        <v>3.6549707602339199</v>
      </c>
      <c r="I5079" t="s">
        <v>101</v>
      </c>
    </row>
    <row r="5080" spans="1:9">
      <c r="A5080" t="str">
        <f t="shared" si="79"/>
        <v>C00-C142014FemaleNon-Maori4</v>
      </c>
      <c r="B5080">
        <v>2014</v>
      </c>
      <c r="C5080" t="s">
        <v>27</v>
      </c>
      <c r="D5080" t="s">
        <v>120</v>
      </c>
      <c r="E5080">
        <v>4</v>
      </c>
      <c r="F5080" t="s">
        <v>144</v>
      </c>
      <c r="G5080">
        <v>1</v>
      </c>
      <c r="H5080">
        <v>0.84409555161644301</v>
      </c>
      <c r="I5080" t="s">
        <v>86</v>
      </c>
    </row>
    <row r="5081" spans="1:9">
      <c r="A5081" t="str">
        <f t="shared" si="79"/>
        <v>C18-C212014FemaleNon-Maori4</v>
      </c>
      <c r="B5081">
        <v>2014</v>
      </c>
      <c r="C5081" t="s">
        <v>27</v>
      </c>
      <c r="D5081" t="s">
        <v>120</v>
      </c>
      <c r="E5081">
        <v>4</v>
      </c>
      <c r="F5081" t="s">
        <v>144</v>
      </c>
      <c r="G5081">
        <v>6</v>
      </c>
      <c r="H5081">
        <v>5.0645733096986598</v>
      </c>
      <c r="I5081" t="s">
        <v>89</v>
      </c>
    </row>
    <row r="5082" spans="1:9">
      <c r="A5082" t="str">
        <f t="shared" si="79"/>
        <v>C252014FemaleNon-Maori4</v>
      </c>
      <c r="B5082">
        <v>2014</v>
      </c>
      <c r="C5082" t="s">
        <v>27</v>
      </c>
      <c r="D5082" t="s">
        <v>120</v>
      </c>
      <c r="E5082">
        <v>4</v>
      </c>
      <c r="F5082" t="s">
        <v>144</v>
      </c>
      <c r="G5082">
        <v>1</v>
      </c>
      <c r="H5082">
        <v>0.84409555161644301</v>
      </c>
      <c r="I5082" t="s">
        <v>91</v>
      </c>
    </row>
    <row r="5083" spans="1:9">
      <c r="A5083" t="str">
        <f t="shared" si="79"/>
        <v>C56-C572014FemaleNon-Maori4</v>
      </c>
      <c r="B5083">
        <v>2014</v>
      </c>
      <c r="C5083" t="s">
        <v>27</v>
      </c>
      <c r="D5083" t="s">
        <v>120</v>
      </c>
      <c r="E5083">
        <v>4</v>
      </c>
      <c r="F5083" t="s">
        <v>144</v>
      </c>
      <c r="G5083">
        <v>2</v>
      </c>
      <c r="H5083">
        <v>1.68819110323289</v>
      </c>
      <c r="I5083" t="s">
        <v>105</v>
      </c>
    </row>
    <row r="5084" spans="1:9">
      <c r="A5084" t="str">
        <f t="shared" si="79"/>
        <v>C712014FemaleNon-Maori4</v>
      </c>
      <c r="B5084">
        <v>2014</v>
      </c>
      <c r="C5084" t="s">
        <v>27</v>
      </c>
      <c r="D5084" t="s">
        <v>120</v>
      </c>
      <c r="E5084">
        <v>4</v>
      </c>
      <c r="F5084" t="s">
        <v>144</v>
      </c>
      <c r="G5084">
        <v>1</v>
      </c>
      <c r="H5084">
        <v>0.84409555161644301</v>
      </c>
      <c r="I5084" t="s">
        <v>96</v>
      </c>
    </row>
    <row r="5085" spans="1:9">
      <c r="A5085" t="str">
        <f t="shared" si="79"/>
        <v>C732014FemaleNon-Maori4</v>
      </c>
      <c r="B5085">
        <v>2014</v>
      </c>
      <c r="C5085" t="s">
        <v>27</v>
      </c>
      <c r="D5085" t="s">
        <v>120</v>
      </c>
      <c r="E5085">
        <v>4</v>
      </c>
      <c r="F5085" t="s">
        <v>144</v>
      </c>
      <c r="G5085">
        <v>4</v>
      </c>
      <c r="H5085">
        <v>3.3763822064657698</v>
      </c>
      <c r="I5085" t="s">
        <v>97</v>
      </c>
    </row>
    <row r="5086" spans="1:9">
      <c r="A5086" t="str">
        <f t="shared" si="79"/>
        <v>C812014FemaleNon-Maori4</v>
      </c>
      <c r="B5086">
        <v>2014</v>
      </c>
      <c r="C5086" t="s">
        <v>27</v>
      </c>
      <c r="D5086" t="s">
        <v>120</v>
      </c>
      <c r="E5086">
        <v>4</v>
      </c>
      <c r="F5086" t="s">
        <v>144</v>
      </c>
      <c r="G5086">
        <v>5</v>
      </c>
      <c r="H5086">
        <v>4.2204777580822199</v>
      </c>
      <c r="I5086" t="s">
        <v>98</v>
      </c>
    </row>
    <row r="5087" spans="1:9">
      <c r="A5087" t="str">
        <f t="shared" si="79"/>
        <v>C91-C952014FemaleNon-Maori4</v>
      </c>
      <c r="B5087">
        <v>2014</v>
      </c>
      <c r="C5087" t="s">
        <v>27</v>
      </c>
      <c r="D5087" t="s">
        <v>120</v>
      </c>
      <c r="E5087">
        <v>4</v>
      </c>
      <c r="F5087" t="s">
        <v>144</v>
      </c>
      <c r="G5087">
        <v>3</v>
      </c>
      <c r="H5087">
        <v>2.5322866548493299</v>
      </c>
      <c r="I5087" t="s">
        <v>101</v>
      </c>
    </row>
    <row r="5088" spans="1:9">
      <c r="A5088" t="str">
        <f t="shared" si="79"/>
        <v>C162014FemaleNon-Maori5</v>
      </c>
      <c r="B5088">
        <v>2014</v>
      </c>
      <c r="C5088" t="s">
        <v>27</v>
      </c>
      <c r="D5088" t="s">
        <v>120</v>
      </c>
      <c r="E5088">
        <v>5</v>
      </c>
      <c r="F5088" t="s">
        <v>145</v>
      </c>
      <c r="G5088">
        <v>1</v>
      </c>
      <c r="H5088">
        <v>0.77405371932812095</v>
      </c>
      <c r="I5088" t="s">
        <v>88</v>
      </c>
    </row>
    <row r="5089" spans="1:9">
      <c r="A5089" t="str">
        <f t="shared" si="79"/>
        <v>C18-C212014FemaleNon-Maori5</v>
      </c>
      <c r="B5089">
        <v>2014</v>
      </c>
      <c r="C5089" t="s">
        <v>27</v>
      </c>
      <c r="D5089" t="s">
        <v>120</v>
      </c>
      <c r="E5089">
        <v>5</v>
      </c>
      <c r="F5089" t="s">
        <v>145</v>
      </c>
      <c r="G5089">
        <v>3</v>
      </c>
      <c r="H5089">
        <v>2.3221611579843602</v>
      </c>
      <c r="I5089" t="s">
        <v>89</v>
      </c>
    </row>
    <row r="5090" spans="1:9">
      <c r="A5090" t="str">
        <f t="shared" si="79"/>
        <v>C33-C342014FemaleNon-Maori5</v>
      </c>
      <c r="B5090">
        <v>2014</v>
      </c>
      <c r="C5090" t="s">
        <v>27</v>
      </c>
      <c r="D5090" t="s">
        <v>120</v>
      </c>
      <c r="E5090">
        <v>5</v>
      </c>
      <c r="F5090" t="s">
        <v>145</v>
      </c>
      <c r="G5090">
        <v>1</v>
      </c>
      <c r="H5090">
        <v>0.77405371932812095</v>
      </c>
      <c r="I5090" t="s">
        <v>92</v>
      </c>
    </row>
    <row r="5091" spans="1:9">
      <c r="A5091" t="str">
        <f t="shared" si="79"/>
        <v>C432014FemaleNon-Maori5</v>
      </c>
      <c r="B5091">
        <v>2014</v>
      </c>
      <c r="C5091" t="s">
        <v>27</v>
      </c>
      <c r="D5091" t="s">
        <v>120</v>
      </c>
      <c r="E5091">
        <v>5</v>
      </c>
      <c r="F5091" t="s">
        <v>145</v>
      </c>
      <c r="G5091">
        <v>8</v>
      </c>
      <c r="H5091">
        <v>6.1924297546249703</v>
      </c>
      <c r="I5091" t="s">
        <v>93</v>
      </c>
    </row>
    <row r="5092" spans="1:9">
      <c r="A5092" t="str">
        <f t="shared" si="79"/>
        <v>C502014FemaleNon-Maori5</v>
      </c>
      <c r="B5092">
        <v>2014</v>
      </c>
      <c r="C5092" t="s">
        <v>27</v>
      </c>
      <c r="D5092" t="s">
        <v>120</v>
      </c>
      <c r="E5092">
        <v>5</v>
      </c>
      <c r="F5092" t="s">
        <v>145</v>
      </c>
      <c r="G5092">
        <v>3</v>
      </c>
      <c r="H5092">
        <v>2.3221611579843602</v>
      </c>
      <c r="I5092" t="s">
        <v>102</v>
      </c>
    </row>
    <row r="5093" spans="1:9">
      <c r="A5093" t="str">
        <f t="shared" si="79"/>
        <v>C532014FemaleNon-Maori5</v>
      </c>
      <c r="B5093">
        <v>2014</v>
      </c>
      <c r="C5093" t="s">
        <v>27</v>
      </c>
      <c r="D5093" t="s">
        <v>120</v>
      </c>
      <c r="E5093">
        <v>5</v>
      </c>
      <c r="F5093" t="s">
        <v>145</v>
      </c>
      <c r="G5093">
        <v>2</v>
      </c>
      <c r="H5093">
        <v>1.5481074386562399</v>
      </c>
      <c r="I5093" t="s">
        <v>103</v>
      </c>
    </row>
    <row r="5094" spans="1:9">
      <c r="A5094" t="str">
        <f t="shared" si="79"/>
        <v>C56-C572014FemaleNon-Maori5</v>
      </c>
      <c r="B5094">
        <v>2014</v>
      </c>
      <c r="C5094" t="s">
        <v>27</v>
      </c>
      <c r="D5094" t="s">
        <v>120</v>
      </c>
      <c r="E5094">
        <v>5</v>
      </c>
      <c r="F5094" t="s">
        <v>145</v>
      </c>
      <c r="G5094">
        <v>5</v>
      </c>
      <c r="H5094">
        <v>3.8702685966406101</v>
      </c>
      <c r="I5094" t="s">
        <v>105</v>
      </c>
    </row>
    <row r="5095" spans="1:9">
      <c r="A5095" t="str">
        <f t="shared" si="79"/>
        <v>C712014FemaleNon-Maori5</v>
      </c>
      <c r="B5095">
        <v>2014</v>
      </c>
      <c r="C5095" t="s">
        <v>27</v>
      </c>
      <c r="D5095" t="s">
        <v>120</v>
      </c>
      <c r="E5095">
        <v>5</v>
      </c>
      <c r="F5095" t="s">
        <v>145</v>
      </c>
      <c r="G5095">
        <v>1</v>
      </c>
      <c r="H5095">
        <v>0.77405371932812095</v>
      </c>
      <c r="I5095" t="s">
        <v>96</v>
      </c>
    </row>
    <row r="5096" spans="1:9">
      <c r="A5096" t="str">
        <f t="shared" si="79"/>
        <v>C732014FemaleNon-Maori5</v>
      </c>
      <c r="B5096">
        <v>2014</v>
      </c>
      <c r="C5096" t="s">
        <v>27</v>
      </c>
      <c r="D5096" t="s">
        <v>120</v>
      </c>
      <c r="E5096">
        <v>5</v>
      </c>
      <c r="F5096" t="s">
        <v>145</v>
      </c>
      <c r="G5096">
        <v>6</v>
      </c>
      <c r="H5096">
        <v>4.6443223159687301</v>
      </c>
      <c r="I5096" t="s">
        <v>97</v>
      </c>
    </row>
    <row r="5097" spans="1:9">
      <c r="A5097" t="str">
        <f t="shared" si="79"/>
        <v>C812014FemaleNon-Maori5</v>
      </c>
      <c r="B5097">
        <v>2014</v>
      </c>
      <c r="C5097" t="s">
        <v>27</v>
      </c>
      <c r="D5097" t="s">
        <v>120</v>
      </c>
      <c r="E5097">
        <v>5</v>
      </c>
      <c r="F5097" t="s">
        <v>145</v>
      </c>
      <c r="G5097">
        <v>4</v>
      </c>
      <c r="H5097">
        <v>3.09621487731249</v>
      </c>
      <c r="I5097" t="s">
        <v>98</v>
      </c>
    </row>
    <row r="5098" spans="1:9">
      <c r="A5098" t="str">
        <f t="shared" si="79"/>
        <v>C82-C86, C962014FemaleNon-Maori5</v>
      </c>
      <c r="B5098">
        <v>2014</v>
      </c>
      <c r="C5098" t="s">
        <v>27</v>
      </c>
      <c r="D5098" t="s">
        <v>120</v>
      </c>
      <c r="E5098">
        <v>5</v>
      </c>
      <c r="F5098" t="s">
        <v>145</v>
      </c>
      <c r="G5098">
        <v>2</v>
      </c>
      <c r="H5098">
        <v>1.5481074386562399</v>
      </c>
      <c r="I5098" t="s">
        <v>99</v>
      </c>
    </row>
    <row r="5099" spans="1:9">
      <c r="A5099" t="str">
        <f t="shared" si="79"/>
        <v>C91-C952014FemaleNon-Maori5</v>
      </c>
      <c r="B5099">
        <v>2014</v>
      </c>
      <c r="C5099" t="s">
        <v>27</v>
      </c>
      <c r="D5099" t="s">
        <v>120</v>
      </c>
      <c r="E5099">
        <v>5</v>
      </c>
      <c r="F5099" t="s">
        <v>145</v>
      </c>
      <c r="G5099">
        <v>2</v>
      </c>
      <c r="H5099">
        <v>1.5481074386562399</v>
      </c>
      <c r="I5099" t="s">
        <v>101</v>
      </c>
    </row>
    <row r="5100" spans="1:9">
      <c r="A5100" t="str">
        <f t="shared" si="79"/>
        <v>C162014FemaleNon-Maori6</v>
      </c>
      <c r="B5100">
        <v>2014</v>
      </c>
      <c r="C5100" t="s">
        <v>27</v>
      </c>
      <c r="D5100" t="s">
        <v>120</v>
      </c>
      <c r="E5100">
        <v>6</v>
      </c>
      <c r="F5100" t="s">
        <v>146</v>
      </c>
      <c r="G5100">
        <v>1</v>
      </c>
      <c r="H5100">
        <v>0.81050413357108098</v>
      </c>
      <c r="I5100" t="s">
        <v>88</v>
      </c>
    </row>
    <row r="5101" spans="1:9">
      <c r="A5101" t="str">
        <f t="shared" si="79"/>
        <v>C18-C212014FemaleNon-Maori6</v>
      </c>
      <c r="B5101">
        <v>2014</v>
      </c>
      <c r="C5101" t="s">
        <v>27</v>
      </c>
      <c r="D5101" t="s">
        <v>120</v>
      </c>
      <c r="E5101">
        <v>6</v>
      </c>
      <c r="F5101" t="s">
        <v>146</v>
      </c>
      <c r="G5101">
        <v>10</v>
      </c>
      <c r="H5101">
        <v>8.1050413357108102</v>
      </c>
      <c r="I5101" t="s">
        <v>89</v>
      </c>
    </row>
    <row r="5102" spans="1:9">
      <c r="A5102" t="str">
        <f t="shared" si="79"/>
        <v>C252014FemaleNon-Maori6</v>
      </c>
      <c r="B5102">
        <v>2014</v>
      </c>
      <c r="C5102" t="s">
        <v>27</v>
      </c>
      <c r="D5102" t="s">
        <v>120</v>
      </c>
      <c r="E5102">
        <v>6</v>
      </c>
      <c r="F5102" t="s">
        <v>146</v>
      </c>
      <c r="G5102">
        <v>1</v>
      </c>
      <c r="H5102">
        <v>0.81050413357108098</v>
      </c>
      <c r="I5102" t="s">
        <v>91</v>
      </c>
    </row>
    <row r="5103" spans="1:9">
      <c r="A5103" t="str">
        <f t="shared" si="79"/>
        <v>C432014FemaleNon-Maori6</v>
      </c>
      <c r="B5103">
        <v>2014</v>
      </c>
      <c r="C5103" t="s">
        <v>27</v>
      </c>
      <c r="D5103" t="s">
        <v>120</v>
      </c>
      <c r="E5103">
        <v>6</v>
      </c>
      <c r="F5103" t="s">
        <v>146</v>
      </c>
      <c r="G5103">
        <v>13</v>
      </c>
      <c r="H5103">
        <v>10.5365537364241</v>
      </c>
      <c r="I5103" t="s">
        <v>93</v>
      </c>
    </row>
    <row r="5104" spans="1:9">
      <c r="A5104" t="str">
        <f t="shared" si="79"/>
        <v>C502014FemaleNon-Maori6</v>
      </c>
      <c r="B5104">
        <v>2014</v>
      </c>
      <c r="C5104" t="s">
        <v>27</v>
      </c>
      <c r="D5104" t="s">
        <v>120</v>
      </c>
      <c r="E5104">
        <v>6</v>
      </c>
      <c r="F5104" t="s">
        <v>146</v>
      </c>
      <c r="G5104">
        <v>15</v>
      </c>
      <c r="H5104">
        <v>12.1575620035662</v>
      </c>
      <c r="I5104" t="s">
        <v>102</v>
      </c>
    </row>
    <row r="5105" spans="1:9">
      <c r="A5105" t="str">
        <f t="shared" si="79"/>
        <v>C512014FemaleNon-Maori6</v>
      </c>
      <c r="B5105">
        <v>2014</v>
      </c>
      <c r="C5105" t="s">
        <v>27</v>
      </c>
      <c r="D5105" t="s">
        <v>120</v>
      </c>
      <c r="E5105">
        <v>6</v>
      </c>
      <c r="F5105" t="s">
        <v>146</v>
      </c>
      <c r="G5105">
        <v>2</v>
      </c>
      <c r="H5105">
        <v>1.62100826714216</v>
      </c>
      <c r="I5105" t="s">
        <v>106</v>
      </c>
    </row>
    <row r="5106" spans="1:9">
      <c r="A5106" t="str">
        <f t="shared" si="79"/>
        <v>C532014FemaleNon-Maori6</v>
      </c>
      <c r="B5106">
        <v>2014</v>
      </c>
      <c r="C5106" t="s">
        <v>27</v>
      </c>
      <c r="D5106" t="s">
        <v>120</v>
      </c>
      <c r="E5106">
        <v>6</v>
      </c>
      <c r="F5106" t="s">
        <v>146</v>
      </c>
      <c r="G5106">
        <v>12</v>
      </c>
      <c r="H5106">
        <v>9.7260496028529708</v>
      </c>
      <c r="I5106" t="s">
        <v>103</v>
      </c>
    </row>
    <row r="5107" spans="1:9">
      <c r="A5107" t="str">
        <f t="shared" si="79"/>
        <v>C54-C552014FemaleNon-Maori6</v>
      </c>
      <c r="B5107">
        <v>2014</v>
      </c>
      <c r="C5107" t="s">
        <v>27</v>
      </c>
      <c r="D5107" t="s">
        <v>120</v>
      </c>
      <c r="E5107">
        <v>6</v>
      </c>
      <c r="F5107" t="s">
        <v>146</v>
      </c>
      <c r="G5107">
        <v>3</v>
      </c>
      <c r="H5107">
        <v>2.43151240071324</v>
      </c>
      <c r="I5107" t="s">
        <v>104</v>
      </c>
    </row>
    <row r="5108" spans="1:9">
      <c r="A5108" t="str">
        <f t="shared" si="79"/>
        <v>C56-C572014FemaleNon-Maori6</v>
      </c>
      <c r="B5108">
        <v>2014</v>
      </c>
      <c r="C5108" t="s">
        <v>27</v>
      </c>
      <c r="D5108" t="s">
        <v>120</v>
      </c>
      <c r="E5108">
        <v>6</v>
      </c>
      <c r="F5108" t="s">
        <v>146</v>
      </c>
      <c r="G5108">
        <v>2</v>
      </c>
      <c r="H5108">
        <v>1.62100826714216</v>
      </c>
      <c r="I5108" t="s">
        <v>105</v>
      </c>
    </row>
    <row r="5109" spans="1:9">
      <c r="A5109" t="str">
        <f t="shared" si="79"/>
        <v>C712014FemaleNon-Maori6</v>
      </c>
      <c r="B5109">
        <v>2014</v>
      </c>
      <c r="C5109" t="s">
        <v>27</v>
      </c>
      <c r="D5109" t="s">
        <v>120</v>
      </c>
      <c r="E5109">
        <v>6</v>
      </c>
      <c r="F5109" t="s">
        <v>146</v>
      </c>
      <c r="G5109">
        <v>2</v>
      </c>
      <c r="H5109">
        <v>1.62100826714216</v>
      </c>
      <c r="I5109" t="s">
        <v>96</v>
      </c>
    </row>
    <row r="5110" spans="1:9">
      <c r="A5110" t="str">
        <f t="shared" si="79"/>
        <v>C732014FemaleNon-Maori6</v>
      </c>
      <c r="B5110">
        <v>2014</v>
      </c>
      <c r="C5110" t="s">
        <v>27</v>
      </c>
      <c r="D5110" t="s">
        <v>120</v>
      </c>
      <c r="E5110">
        <v>6</v>
      </c>
      <c r="F5110" t="s">
        <v>146</v>
      </c>
      <c r="G5110">
        <v>13</v>
      </c>
      <c r="H5110">
        <v>10.5365537364241</v>
      </c>
      <c r="I5110" t="s">
        <v>97</v>
      </c>
    </row>
    <row r="5111" spans="1:9">
      <c r="A5111" t="str">
        <f t="shared" si="79"/>
        <v>C812014FemaleNon-Maori6</v>
      </c>
      <c r="B5111">
        <v>2014</v>
      </c>
      <c r="C5111" t="s">
        <v>27</v>
      </c>
      <c r="D5111" t="s">
        <v>120</v>
      </c>
      <c r="E5111">
        <v>6</v>
      </c>
      <c r="F5111" t="s">
        <v>146</v>
      </c>
      <c r="G5111">
        <v>4</v>
      </c>
      <c r="H5111">
        <v>3.2420165342843199</v>
      </c>
      <c r="I5111" t="s">
        <v>98</v>
      </c>
    </row>
    <row r="5112" spans="1:9">
      <c r="A5112" t="str">
        <f t="shared" si="79"/>
        <v>C82-C86, C962014FemaleNon-Maori6</v>
      </c>
      <c r="B5112">
        <v>2014</v>
      </c>
      <c r="C5112" t="s">
        <v>27</v>
      </c>
      <c r="D5112" t="s">
        <v>120</v>
      </c>
      <c r="E5112">
        <v>6</v>
      </c>
      <c r="F5112" t="s">
        <v>146</v>
      </c>
      <c r="G5112">
        <v>2</v>
      </c>
      <c r="H5112">
        <v>1.62100826714216</v>
      </c>
      <c r="I5112" t="s">
        <v>99</v>
      </c>
    </row>
    <row r="5113" spans="1:9">
      <c r="A5113" t="str">
        <f t="shared" si="79"/>
        <v>C91-C952014FemaleNon-Maori6</v>
      </c>
      <c r="B5113">
        <v>2014</v>
      </c>
      <c r="C5113" t="s">
        <v>27</v>
      </c>
      <c r="D5113" t="s">
        <v>120</v>
      </c>
      <c r="E5113">
        <v>6</v>
      </c>
      <c r="F5113" t="s">
        <v>146</v>
      </c>
      <c r="G5113">
        <v>1</v>
      </c>
      <c r="H5113">
        <v>0.81050413357108098</v>
      </c>
      <c r="I5113" t="s">
        <v>101</v>
      </c>
    </row>
    <row r="5114" spans="1:9">
      <c r="A5114" t="str">
        <f t="shared" si="79"/>
        <v>D45-D472014FemaleNon-Maori6</v>
      </c>
      <c r="B5114">
        <v>2014</v>
      </c>
      <c r="C5114" t="s">
        <v>27</v>
      </c>
      <c r="D5114" t="s">
        <v>120</v>
      </c>
      <c r="E5114">
        <v>6</v>
      </c>
      <c r="F5114" t="s">
        <v>146</v>
      </c>
      <c r="G5114">
        <v>1</v>
      </c>
      <c r="H5114">
        <v>0.81050413357108098</v>
      </c>
      <c r="I5114" t="s">
        <v>142</v>
      </c>
    </row>
    <row r="5115" spans="1:9">
      <c r="A5115" t="str">
        <f t="shared" si="79"/>
        <v>C00-C142014FemaleNon-Maori7</v>
      </c>
      <c r="B5115">
        <v>2014</v>
      </c>
      <c r="C5115" t="s">
        <v>27</v>
      </c>
      <c r="D5115" t="s">
        <v>120</v>
      </c>
      <c r="E5115">
        <v>7</v>
      </c>
      <c r="F5115" t="s">
        <v>147</v>
      </c>
      <c r="G5115">
        <v>1</v>
      </c>
      <c r="H5115">
        <v>0.81406707912732001</v>
      </c>
      <c r="I5115" t="s">
        <v>86</v>
      </c>
    </row>
    <row r="5116" spans="1:9">
      <c r="A5116" t="str">
        <f t="shared" si="79"/>
        <v>C18-C212014FemaleNon-Maori7</v>
      </c>
      <c r="B5116">
        <v>2014</v>
      </c>
      <c r="C5116" t="s">
        <v>27</v>
      </c>
      <c r="D5116" t="s">
        <v>120</v>
      </c>
      <c r="E5116">
        <v>7</v>
      </c>
      <c r="F5116" t="s">
        <v>147</v>
      </c>
      <c r="G5116">
        <v>14</v>
      </c>
      <c r="H5116">
        <v>11.396939107782501</v>
      </c>
      <c r="I5116" t="s">
        <v>89</v>
      </c>
    </row>
    <row r="5117" spans="1:9">
      <c r="A5117" t="str">
        <f t="shared" si="79"/>
        <v>C33-C342014FemaleNon-Maori7</v>
      </c>
      <c r="B5117">
        <v>2014</v>
      </c>
      <c r="C5117" t="s">
        <v>27</v>
      </c>
      <c r="D5117" t="s">
        <v>120</v>
      </c>
      <c r="E5117">
        <v>7</v>
      </c>
      <c r="F5117" t="s">
        <v>147</v>
      </c>
      <c r="G5117">
        <v>5</v>
      </c>
      <c r="H5117">
        <v>4.0703353956366</v>
      </c>
      <c r="I5117" t="s">
        <v>92</v>
      </c>
    </row>
    <row r="5118" spans="1:9">
      <c r="A5118" t="str">
        <f t="shared" si="79"/>
        <v>C432014FemaleNon-Maori7</v>
      </c>
      <c r="B5118">
        <v>2014</v>
      </c>
      <c r="C5118" t="s">
        <v>27</v>
      </c>
      <c r="D5118" t="s">
        <v>120</v>
      </c>
      <c r="E5118">
        <v>7</v>
      </c>
      <c r="F5118" t="s">
        <v>147</v>
      </c>
      <c r="G5118">
        <v>30</v>
      </c>
      <c r="H5118">
        <v>24.422012373819602</v>
      </c>
      <c r="I5118" t="s">
        <v>93</v>
      </c>
    </row>
    <row r="5119" spans="1:9">
      <c r="A5119" t="str">
        <f t="shared" si="79"/>
        <v>C502014FemaleNon-Maori7</v>
      </c>
      <c r="B5119">
        <v>2014</v>
      </c>
      <c r="C5119" t="s">
        <v>27</v>
      </c>
      <c r="D5119" t="s">
        <v>120</v>
      </c>
      <c r="E5119">
        <v>7</v>
      </c>
      <c r="F5119" t="s">
        <v>147</v>
      </c>
      <c r="G5119">
        <v>34</v>
      </c>
      <c r="H5119">
        <v>27.678280690328901</v>
      </c>
      <c r="I5119" t="s">
        <v>102</v>
      </c>
    </row>
    <row r="5120" spans="1:9">
      <c r="A5120" t="str">
        <f t="shared" si="79"/>
        <v>C532014FemaleNon-Maori7</v>
      </c>
      <c r="B5120">
        <v>2014</v>
      </c>
      <c r="C5120" t="s">
        <v>27</v>
      </c>
      <c r="D5120" t="s">
        <v>120</v>
      </c>
      <c r="E5120">
        <v>7</v>
      </c>
      <c r="F5120" t="s">
        <v>147</v>
      </c>
      <c r="G5120">
        <v>7</v>
      </c>
      <c r="H5120">
        <v>5.6984695538912398</v>
      </c>
      <c r="I5120" t="s">
        <v>103</v>
      </c>
    </row>
    <row r="5121" spans="1:9">
      <c r="A5121" t="str">
        <f t="shared" si="79"/>
        <v>C54-C552014FemaleNon-Maori7</v>
      </c>
      <c r="B5121">
        <v>2014</v>
      </c>
      <c r="C5121" t="s">
        <v>27</v>
      </c>
      <c r="D5121" t="s">
        <v>120</v>
      </c>
      <c r="E5121">
        <v>7</v>
      </c>
      <c r="F5121" t="s">
        <v>147</v>
      </c>
      <c r="G5121">
        <v>4</v>
      </c>
      <c r="H5121">
        <v>3.2562683165092801</v>
      </c>
      <c r="I5121" t="s">
        <v>104</v>
      </c>
    </row>
    <row r="5122" spans="1:9">
      <c r="A5122" t="str">
        <f t="shared" si="79"/>
        <v>C56-C572014FemaleNon-Maori7</v>
      </c>
      <c r="B5122">
        <v>2014</v>
      </c>
      <c r="C5122" t="s">
        <v>27</v>
      </c>
      <c r="D5122" t="s">
        <v>120</v>
      </c>
      <c r="E5122">
        <v>7</v>
      </c>
      <c r="F5122" t="s">
        <v>147</v>
      </c>
      <c r="G5122">
        <v>1</v>
      </c>
      <c r="H5122">
        <v>0.81406707912732001</v>
      </c>
      <c r="I5122" t="s">
        <v>105</v>
      </c>
    </row>
    <row r="5123" spans="1:9">
      <c r="A5123" t="str">
        <f t="shared" ref="A5123:A5186" si="80">I5123&amp;B5123&amp;C5123&amp;D5123&amp;E5123</f>
        <v>C64-C66, C682014FemaleNon-Maori7</v>
      </c>
      <c r="B5123">
        <v>2014</v>
      </c>
      <c r="C5123" t="s">
        <v>27</v>
      </c>
      <c r="D5123" t="s">
        <v>120</v>
      </c>
      <c r="E5123">
        <v>7</v>
      </c>
      <c r="F5123" t="s">
        <v>147</v>
      </c>
      <c r="G5123">
        <v>2</v>
      </c>
      <c r="H5123">
        <v>1.62813415825464</v>
      </c>
      <c r="I5123" t="s">
        <v>94</v>
      </c>
    </row>
    <row r="5124" spans="1:9">
      <c r="A5124" t="str">
        <f t="shared" si="80"/>
        <v>C712014FemaleNon-Maori7</v>
      </c>
      <c r="B5124">
        <v>2014</v>
      </c>
      <c r="C5124" t="s">
        <v>27</v>
      </c>
      <c r="D5124" t="s">
        <v>120</v>
      </c>
      <c r="E5124">
        <v>7</v>
      </c>
      <c r="F5124" t="s">
        <v>147</v>
      </c>
      <c r="G5124">
        <v>1</v>
      </c>
      <c r="H5124">
        <v>0.81406707912732001</v>
      </c>
      <c r="I5124" t="s">
        <v>96</v>
      </c>
    </row>
    <row r="5125" spans="1:9">
      <c r="A5125" t="str">
        <f t="shared" si="80"/>
        <v>C732014FemaleNon-Maori7</v>
      </c>
      <c r="B5125">
        <v>2014</v>
      </c>
      <c r="C5125" t="s">
        <v>27</v>
      </c>
      <c r="D5125" t="s">
        <v>120</v>
      </c>
      <c r="E5125">
        <v>7</v>
      </c>
      <c r="F5125" t="s">
        <v>147</v>
      </c>
      <c r="G5125">
        <v>15</v>
      </c>
      <c r="H5125">
        <v>12.211006186909801</v>
      </c>
      <c r="I5125" t="s">
        <v>97</v>
      </c>
    </row>
    <row r="5126" spans="1:9">
      <c r="A5126" t="str">
        <f t="shared" si="80"/>
        <v>C812014FemaleNon-Maori7</v>
      </c>
      <c r="B5126">
        <v>2014</v>
      </c>
      <c r="C5126" t="s">
        <v>27</v>
      </c>
      <c r="D5126" t="s">
        <v>120</v>
      </c>
      <c r="E5126">
        <v>7</v>
      </c>
      <c r="F5126" t="s">
        <v>147</v>
      </c>
      <c r="G5126">
        <v>4</v>
      </c>
      <c r="H5126">
        <v>3.2562683165092801</v>
      </c>
      <c r="I5126" t="s">
        <v>98</v>
      </c>
    </row>
    <row r="5127" spans="1:9">
      <c r="A5127" t="str">
        <f t="shared" si="80"/>
        <v>C82-C86, C962014FemaleNon-Maori7</v>
      </c>
      <c r="B5127">
        <v>2014</v>
      </c>
      <c r="C5127" t="s">
        <v>27</v>
      </c>
      <c r="D5127" t="s">
        <v>120</v>
      </c>
      <c r="E5127">
        <v>7</v>
      </c>
      <c r="F5127" t="s">
        <v>147</v>
      </c>
      <c r="G5127">
        <v>5</v>
      </c>
      <c r="H5127">
        <v>4.0703353956366</v>
      </c>
      <c r="I5127" t="s">
        <v>99</v>
      </c>
    </row>
    <row r="5128" spans="1:9">
      <c r="A5128" t="str">
        <f t="shared" si="80"/>
        <v>C91-C952014FemaleNon-Maori7</v>
      </c>
      <c r="B5128">
        <v>2014</v>
      </c>
      <c r="C5128" t="s">
        <v>27</v>
      </c>
      <c r="D5128" t="s">
        <v>120</v>
      </c>
      <c r="E5128">
        <v>7</v>
      </c>
      <c r="F5128" t="s">
        <v>147</v>
      </c>
      <c r="G5128">
        <v>2</v>
      </c>
      <c r="H5128">
        <v>1.62813415825464</v>
      </c>
      <c r="I5128" t="s">
        <v>101</v>
      </c>
    </row>
    <row r="5129" spans="1:9">
      <c r="A5129" t="str">
        <f t="shared" si="80"/>
        <v>D45-D472014FemaleNon-Maori7</v>
      </c>
      <c r="B5129">
        <v>2014</v>
      </c>
      <c r="C5129" t="s">
        <v>27</v>
      </c>
      <c r="D5129" t="s">
        <v>120</v>
      </c>
      <c r="E5129">
        <v>7</v>
      </c>
      <c r="F5129" t="s">
        <v>147</v>
      </c>
      <c r="G5129">
        <v>1</v>
      </c>
      <c r="H5129">
        <v>0.81406707912732001</v>
      </c>
      <c r="I5129" t="s">
        <v>142</v>
      </c>
    </row>
    <row r="5130" spans="1:9">
      <c r="A5130" t="str">
        <f t="shared" si="80"/>
        <v>C00-C142014FemaleNon-Maori8</v>
      </c>
      <c r="B5130">
        <v>2014</v>
      </c>
      <c r="C5130" t="s">
        <v>27</v>
      </c>
      <c r="D5130" t="s">
        <v>120</v>
      </c>
      <c r="E5130">
        <v>8</v>
      </c>
      <c r="F5130" t="s">
        <v>148</v>
      </c>
      <c r="G5130">
        <v>5</v>
      </c>
      <c r="H5130">
        <v>4.1074509159615502</v>
      </c>
      <c r="I5130" t="s">
        <v>86</v>
      </c>
    </row>
    <row r="5131" spans="1:9">
      <c r="A5131" t="str">
        <f t="shared" si="80"/>
        <v>C162014FemaleNon-Maori8</v>
      </c>
      <c r="B5131">
        <v>2014</v>
      </c>
      <c r="C5131" t="s">
        <v>27</v>
      </c>
      <c r="D5131" t="s">
        <v>120</v>
      </c>
      <c r="E5131">
        <v>8</v>
      </c>
      <c r="F5131" t="s">
        <v>148</v>
      </c>
      <c r="G5131">
        <v>2</v>
      </c>
      <c r="H5131">
        <v>1.6429803663846201</v>
      </c>
      <c r="I5131" t="s">
        <v>88</v>
      </c>
    </row>
    <row r="5132" spans="1:9">
      <c r="A5132" t="str">
        <f t="shared" si="80"/>
        <v>C18-C212014FemaleNon-Maori8</v>
      </c>
      <c r="B5132">
        <v>2014</v>
      </c>
      <c r="C5132" t="s">
        <v>27</v>
      </c>
      <c r="D5132" t="s">
        <v>120</v>
      </c>
      <c r="E5132">
        <v>8</v>
      </c>
      <c r="F5132" t="s">
        <v>148</v>
      </c>
      <c r="G5132">
        <v>15</v>
      </c>
      <c r="H5132">
        <v>12.3223527478847</v>
      </c>
      <c r="I5132" t="s">
        <v>89</v>
      </c>
    </row>
    <row r="5133" spans="1:9">
      <c r="A5133" t="str">
        <f t="shared" si="80"/>
        <v>C222014FemaleNon-Maori8</v>
      </c>
      <c r="B5133">
        <v>2014</v>
      </c>
      <c r="C5133" t="s">
        <v>27</v>
      </c>
      <c r="D5133" t="s">
        <v>120</v>
      </c>
      <c r="E5133">
        <v>8</v>
      </c>
      <c r="F5133" t="s">
        <v>148</v>
      </c>
      <c r="G5133">
        <v>1</v>
      </c>
      <c r="H5133">
        <v>0.82149018319231104</v>
      </c>
      <c r="I5133" t="s">
        <v>90</v>
      </c>
    </row>
    <row r="5134" spans="1:9">
      <c r="A5134" t="str">
        <f t="shared" si="80"/>
        <v>C33-C342014FemaleNon-Maori8</v>
      </c>
      <c r="B5134">
        <v>2014</v>
      </c>
      <c r="C5134" t="s">
        <v>27</v>
      </c>
      <c r="D5134" t="s">
        <v>120</v>
      </c>
      <c r="E5134">
        <v>8</v>
      </c>
      <c r="F5134" t="s">
        <v>148</v>
      </c>
      <c r="G5134">
        <v>2</v>
      </c>
      <c r="H5134">
        <v>1.6429803663846201</v>
      </c>
      <c r="I5134" t="s">
        <v>92</v>
      </c>
    </row>
    <row r="5135" spans="1:9">
      <c r="A5135" t="str">
        <f t="shared" si="80"/>
        <v>C432014FemaleNon-Maori8</v>
      </c>
      <c r="B5135">
        <v>2014</v>
      </c>
      <c r="C5135" t="s">
        <v>27</v>
      </c>
      <c r="D5135" t="s">
        <v>120</v>
      </c>
      <c r="E5135">
        <v>8</v>
      </c>
      <c r="F5135" t="s">
        <v>148</v>
      </c>
      <c r="G5135">
        <v>27</v>
      </c>
      <c r="H5135">
        <v>22.1802349461924</v>
      </c>
      <c r="I5135" t="s">
        <v>93</v>
      </c>
    </row>
    <row r="5136" spans="1:9">
      <c r="A5136" t="str">
        <f t="shared" si="80"/>
        <v>C502014FemaleNon-Maori8</v>
      </c>
      <c r="B5136">
        <v>2014</v>
      </c>
      <c r="C5136" t="s">
        <v>27</v>
      </c>
      <c r="D5136" t="s">
        <v>120</v>
      </c>
      <c r="E5136">
        <v>8</v>
      </c>
      <c r="F5136" t="s">
        <v>148</v>
      </c>
      <c r="G5136">
        <v>85</v>
      </c>
      <c r="H5136">
        <v>69.826665571346396</v>
      </c>
      <c r="I5136" t="s">
        <v>102</v>
      </c>
    </row>
    <row r="5137" spans="1:9">
      <c r="A5137" t="str">
        <f t="shared" si="80"/>
        <v>C532014FemaleNon-Maori8</v>
      </c>
      <c r="B5137">
        <v>2014</v>
      </c>
      <c r="C5137" t="s">
        <v>27</v>
      </c>
      <c r="D5137" t="s">
        <v>120</v>
      </c>
      <c r="E5137">
        <v>8</v>
      </c>
      <c r="F5137" t="s">
        <v>148</v>
      </c>
      <c r="G5137">
        <v>12</v>
      </c>
      <c r="H5137">
        <v>9.8578821983077294</v>
      </c>
      <c r="I5137" t="s">
        <v>103</v>
      </c>
    </row>
    <row r="5138" spans="1:9">
      <c r="A5138" t="str">
        <f t="shared" si="80"/>
        <v>C54-C552014FemaleNon-Maori8</v>
      </c>
      <c r="B5138">
        <v>2014</v>
      </c>
      <c r="C5138" t="s">
        <v>27</v>
      </c>
      <c r="D5138" t="s">
        <v>120</v>
      </c>
      <c r="E5138">
        <v>8</v>
      </c>
      <c r="F5138" t="s">
        <v>148</v>
      </c>
      <c r="G5138">
        <v>9</v>
      </c>
      <c r="H5138">
        <v>7.3934116487308001</v>
      </c>
      <c r="I5138" t="s">
        <v>104</v>
      </c>
    </row>
    <row r="5139" spans="1:9">
      <c r="A5139" t="str">
        <f t="shared" si="80"/>
        <v>C56-C572014FemaleNon-Maori8</v>
      </c>
      <c r="B5139">
        <v>2014</v>
      </c>
      <c r="C5139" t="s">
        <v>27</v>
      </c>
      <c r="D5139" t="s">
        <v>120</v>
      </c>
      <c r="E5139">
        <v>8</v>
      </c>
      <c r="F5139" t="s">
        <v>148</v>
      </c>
      <c r="G5139">
        <v>7</v>
      </c>
      <c r="H5139">
        <v>5.7504312823461801</v>
      </c>
      <c r="I5139" t="s">
        <v>105</v>
      </c>
    </row>
    <row r="5140" spans="1:9">
      <c r="A5140" t="str">
        <f t="shared" si="80"/>
        <v>C64-C66, C682014FemaleNon-Maori8</v>
      </c>
      <c r="B5140">
        <v>2014</v>
      </c>
      <c r="C5140" t="s">
        <v>27</v>
      </c>
      <c r="D5140" t="s">
        <v>120</v>
      </c>
      <c r="E5140">
        <v>8</v>
      </c>
      <c r="F5140" t="s">
        <v>148</v>
      </c>
      <c r="G5140">
        <v>4</v>
      </c>
      <c r="H5140">
        <v>3.2859607327692402</v>
      </c>
      <c r="I5140" t="s">
        <v>94</v>
      </c>
    </row>
    <row r="5141" spans="1:9">
      <c r="A5141" t="str">
        <f t="shared" si="80"/>
        <v>C712014FemaleNon-Maori8</v>
      </c>
      <c r="B5141">
        <v>2014</v>
      </c>
      <c r="C5141" t="s">
        <v>27</v>
      </c>
      <c r="D5141" t="s">
        <v>120</v>
      </c>
      <c r="E5141">
        <v>8</v>
      </c>
      <c r="F5141" t="s">
        <v>148</v>
      </c>
      <c r="G5141">
        <v>1</v>
      </c>
      <c r="H5141">
        <v>0.82149018319231104</v>
      </c>
      <c r="I5141" t="s">
        <v>96</v>
      </c>
    </row>
    <row r="5142" spans="1:9">
      <c r="A5142" t="str">
        <f t="shared" si="80"/>
        <v>C732014FemaleNon-Maori8</v>
      </c>
      <c r="B5142">
        <v>2014</v>
      </c>
      <c r="C5142" t="s">
        <v>27</v>
      </c>
      <c r="D5142" t="s">
        <v>120</v>
      </c>
      <c r="E5142">
        <v>8</v>
      </c>
      <c r="F5142" t="s">
        <v>148</v>
      </c>
      <c r="G5142">
        <v>16</v>
      </c>
      <c r="H5142">
        <v>13.143842931077</v>
      </c>
      <c r="I5142" t="s">
        <v>97</v>
      </c>
    </row>
    <row r="5143" spans="1:9">
      <c r="A5143" t="str">
        <f t="shared" si="80"/>
        <v>C812014FemaleNon-Maori8</v>
      </c>
      <c r="B5143">
        <v>2014</v>
      </c>
      <c r="C5143" t="s">
        <v>27</v>
      </c>
      <c r="D5143" t="s">
        <v>120</v>
      </c>
      <c r="E5143">
        <v>8</v>
      </c>
      <c r="F5143" t="s">
        <v>148</v>
      </c>
      <c r="G5143">
        <v>3</v>
      </c>
      <c r="H5143">
        <v>2.4644705495769301</v>
      </c>
      <c r="I5143" t="s">
        <v>98</v>
      </c>
    </row>
    <row r="5144" spans="1:9">
      <c r="A5144" t="str">
        <f t="shared" si="80"/>
        <v>C82-C86, C962014FemaleNon-Maori8</v>
      </c>
      <c r="B5144">
        <v>2014</v>
      </c>
      <c r="C5144" t="s">
        <v>27</v>
      </c>
      <c r="D5144" t="s">
        <v>120</v>
      </c>
      <c r="E5144">
        <v>8</v>
      </c>
      <c r="F5144" t="s">
        <v>148</v>
      </c>
      <c r="G5144">
        <v>1</v>
      </c>
      <c r="H5144">
        <v>0.82149018319231104</v>
      </c>
      <c r="I5144" t="s">
        <v>99</v>
      </c>
    </row>
    <row r="5145" spans="1:9">
      <c r="A5145" t="str">
        <f t="shared" si="80"/>
        <v>C91-C952014FemaleNon-Maori8</v>
      </c>
      <c r="B5145">
        <v>2014</v>
      </c>
      <c r="C5145" t="s">
        <v>27</v>
      </c>
      <c r="D5145" t="s">
        <v>120</v>
      </c>
      <c r="E5145">
        <v>8</v>
      </c>
      <c r="F5145" t="s">
        <v>148</v>
      </c>
      <c r="G5145">
        <v>2</v>
      </c>
      <c r="H5145">
        <v>1.6429803663846201</v>
      </c>
      <c r="I5145" t="s">
        <v>101</v>
      </c>
    </row>
    <row r="5146" spans="1:9">
      <c r="A5146" t="str">
        <f t="shared" si="80"/>
        <v>D45-D472014FemaleNon-Maori8</v>
      </c>
      <c r="B5146">
        <v>2014</v>
      </c>
      <c r="C5146" t="s">
        <v>27</v>
      </c>
      <c r="D5146" t="s">
        <v>120</v>
      </c>
      <c r="E5146">
        <v>8</v>
      </c>
      <c r="F5146" t="s">
        <v>148</v>
      </c>
      <c r="G5146">
        <v>2</v>
      </c>
      <c r="H5146">
        <v>1.6429803663846201</v>
      </c>
      <c r="I5146" t="s">
        <v>142</v>
      </c>
    </row>
    <row r="5147" spans="1:9">
      <c r="A5147" t="str">
        <f t="shared" si="80"/>
        <v>C00-C142014FemaleNon-Maori9</v>
      </c>
      <c r="B5147">
        <v>2014</v>
      </c>
      <c r="C5147" t="s">
        <v>27</v>
      </c>
      <c r="D5147" t="s">
        <v>120</v>
      </c>
      <c r="E5147">
        <v>9</v>
      </c>
      <c r="F5147" t="s">
        <v>149</v>
      </c>
      <c r="G5147">
        <v>8</v>
      </c>
      <c r="H5147">
        <v>5.6457304163726203</v>
      </c>
      <c r="I5147" t="s">
        <v>86</v>
      </c>
    </row>
    <row r="5148" spans="1:9">
      <c r="A5148" t="str">
        <f t="shared" si="80"/>
        <v>C162014FemaleNon-Maori9</v>
      </c>
      <c r="B5148">
        <v>2014</v>
      </c>
      <c r="C5148" t="s">
        <v>27</v>
      </c>
      <c r="D5148" t="s">
        <v>120</v>
      </c>
      <c r="E5148">
        <v>9</v>
      </c>
      <c r="F5148" t="s">
        <v>149</v>
      </c>
      <c r="G5148">
        <v>5</v>
      </c>
      <c r="H5148">
        <v>3.5285815102328901</v>
      </c>
      <c r="I5148" t="s">
        <v>88</v>
      </c>
    </row>
    <row r="5149" spans="1:9">
      <c r="A5149" t="str">
        <f t="shared" si="80"/>
        <v>C18-C212014FemaleNon-Maori9</v>
      </c>
      <c r="B5149">
        <v>2014</v>
      </c>
      <c r="C5149" t="s">
        <v>27</v>
      </c>
      <c r="D5149" t="s">
        <v>120</v>
      </c>
      <c r="E5149">
        <v>9</v>
      </c>
      <c r="F5149" t="s">
        <v>149</v>
      </c>
      <c r="G5149">
        <v>25</v>
      </c>
      <c r="H5149">
        <v>17.642907551164399</v>
      </c>
      <c r="I5149" t="s">
        <v>89</v>
      </c>
    </row>
    <row r="5150" spans="1:9">
      <c r="A5150" t="str">
        <f t="shared" si="80"/>
        <v>C222014FemaleNon-Maori9</v>
      </c>
      <c r="B5150">
        <v>2014</v>
      </c>
      <c r="C5150" t="s">
        <v>27</v>
      </c>
      <c r="D5150" t="s">
        <v>120</v>
      </c>
      <c r="E5150">
        <v>9</v>
      </c>
      <c r="F5150" t="s">
        <v>149</v>
      </c>
      <c r="G5150">
        <v>3</v>
      </c>
      <c r="H5150">
        <v>2.1171489061397302</v>
      </c>
      <c r="I5150" t="s">
        <v>90</v>
      </c>
    </row>
    <row r="5151" spans="1:9">
      <c r="A5151" t="str">
        <f t="shared" si="80"/>
        <v>C252014FemaleNon-Maori9</v>
      </c>
      <c r="B5151">
        <v>2014</v>
      </c>
      <c r="C5151" t="s">
        <v>27</v>
      </c>
      <c r="D5151" t="s">
        <v>120</v>
      </c>
      <c r="E5151">
        <v>9</v>
      </c>
      <c r="F5151" t="s">
        <v>149</v>
      </c>
      <c r="G5151">
        <v>7</v>
      </c>
      <c r="H5151">
        <v>4.9400141143260399</v>
      </c>
      <c r="I5151" t="s">
        <v>91</v>
      </c>
    </row>
    <row r="5152" spans="1:9">
      <c r="A5152" t="str">
        <f t="shared" si="80"/>
        <v>C33-C342014FemaleNon-Maori9</v>
      </c>
      <c r="B5152">
        <v>2014</v>
      </c>
      <c r="C5152" t="s">
        <v>27</v>
      </c>
      <c r="D5152" t="s">
        <v>120</v>
      </c>
      <c r="E5152">
        <v>9</v>
      </c>
      <c r="F5152" t="s">
        <v>149</v>
      </c>
      <c r="G5152">
        <v>10</v>
      </c>
      <c r="H5152">
        <v>7.0571630204657696</v>
      </c>
      <c r="I5152" t="s">
        <v>92</v>
      </c>
    </row>
    <row r="5153" spans="1:9">
      <c r="A5153" t="str">
        <f t="shared" si="80"/>
        <v>C432014FemaleNon-Maori9</v>
      </c>
      <c r="B5153">
        <v>2014</v>
      </c>
      <c r="C5153" t="s">
        <v>27</v>
      </c>
      <c r="D5153" t="s">
        <v>120</v>
      </c>
      <c r="E5153">
        <v>9</v>
      </c>
      <c r="F5153" t="s">
        <v>149</v>
      </c>
      <c r="G5153">
        <v>69</v>
      </c>
      <c r="H5153">
        <v>48.694424841213802</v>
      </c>
      <c r="I5153" t="s">
        <v>93</v>
      </c>
    </row>
    <row r="5154" spans="1:9">
      <c r="A5154" t="str">
        <f t="shared" si="80"/>
        <v>C502014FemaleNon-Maori9</v>
      </c>
      <c r="B5154">
        <v>2014</v>
      </c>
      <c r="C5154" t="s">
        <v>27</v>
      </c>
      <c r="D5154" t="s">
        <v>120</v>
      </c>
      <c r="E5154">
        <v>9</v>
      </c>
      <c r="F5154" t="s">
        <v>149</v>
      </c>
      <c r="G5154">
        <v>185</v>
      </c>
      <c r="H5154">
        <v>130.55751587861701</v>
      </c>
      <c r="I5154" t="s">
        <v>102</v>
      </c>
    </row>
    <row r="5155" spans="1:9">
      <c r="A5155" t="str">
        <f t="shared" si="80"/>
        <v>C512014FemaleNon-Maori9</v>
      </c>
      <c r="B5155">
        <v>2014</v>
      </c>
      <c r="C5155" t="s">
        <v>27</v>
      </c>
      <c r="D5155" t="s">
        <v>120</v>
      </c>
      <c r="E5155">
        <v>9</v>
      </c>
      <c r="F5155" t="s">
        <v>149</v>
      </c>
      <c r="G5155">
        <v>2</v>
      </c>
      <c r="H5155">
        <v>1.41143260409315</v>
      </c>
      <c r="I5155" t="s">
        <v>106</v>
      </c>
    </row>
    <row r="5156" spans="1:9">
      <c r="A5156" t="str">
        <f t="shared" si="80"/>
        <v>C532014FemaleNon-Maori9</v>
      </c>
      <c r="B5156">
        <v>2014</v>
      </c>
      <c r="C5156" t="s">
        <v>27</v>
      </c>
      <c r="D5156" t="s">
        <v>120</v>
      </c>
      <c r="E5156">
        <v>9</v>
      </c>
      <c r="F5156" t="s">
        <v>149</v>
      </c>
      <c r="G5156">
        <v>18</v>
      </c>
      <c r="H5156">
        <v>12.7028934368384</v>
      </c>
      <c r="I5156" t="s">
        <v>103</v>
      </c>
    </row>
    <row r="5157" spans="1:9">
      <c r="A5157" t="str">
        <f t="shared" si="80"/>
        <v>C54-C552014FemaleNon-Maori9</v>
      </c>
      <c r="B5157">
        <v>2014</v>
      </c>
      <c r="C5157" t="s">
        <v>27</v>
      </c>
      <c r="D5157" t="s">
        <v>120</v>
      </c>
      <c r="E5157">
        <v>9</v>
      </c>
      <c r="F5157" t="s">
        <v>149</v>
      </c>
      <c r="G5157">
        <v>11</v>
      </c>
      <c r="H5157">
        <v>7.76287932251235</v>
      </c>
      <c r="I5157" t="s">
        <v>104</v>
      </c>
    </row>
    <row r="5158" spans="1:9">
      <c r="A5158" t="str">
        <f t="shared" si="80"/>
        <v>C56-C572014FemaleNon-Maori9</v>
      </c>
      <c r="B5158">
        <v>2014</v>
      </c>
      <c r="C5158" t="s">
        <v>27</v>
      </c>
      <c r="D5158" t="s">
        <v>120</v>
      </c>
      <c r="E5158">
        <v>9</v>
      </c>
      <c r="F5158" t="s">
        <v>149</v>
      </c>
      <c r="G5158">
        <v>6</v>
      </c>
      <c r="H5158">
        <v>4.2342978122794603</v>
      </c>
      <c r="I5158" t="s">
        <v>105</v>
      </c>
    </row>
    <row r="5159" spans="1:9">
      <c r="A5159" t="str">
        <f t="shared" si="80"/>
        <v>C64-C66, C682014FemaleNon-Maori9</v>
      </c>
      <c r="B5159">
        <v>2014</v>
      </c>
      <c r="C5159" t="s">
        <v>27</v>
      </c>
      <c r="D5159" t="s">
        <v>120</v>
      </c>
      <c r="E5159">
        <v>9</v>
      </c>
      <c r="F5159" t="s">
        <v>149</v>
      </c>
      <c r="G5159">
        <v>8</v>
      </c>
      <c r="H5159">
        <v>5.6457304163726203</v>
      </c>
      <c r="I5159" t="s">
        <v>94</v>
      </c>
    </row>
    <row r="5160" spans="1:9">
      <c r="A5160" t="str">
        <f t="shared" si="80"/>
        <v>C672014FemaleNon-Maori9</v>
      </c>
      <c r="B5160">
        <v>2014</v>
      </c>
      <c r="C5160" t="s">
        <v>27</v>
      </c>
      <c r="D5160" t="s">
        <v>120</v>
      </c>
      <c r="E5160">
        <v>9</v>
      </c>
      <c r="F5160" t="s">
        <v>149</v>
      </c>
      <c r="G5160">
        <v>1</v>
      </c>
      <c r="H5160">
        <v>0.70571630204657698</v>
      </c>
      <c r="I5160" t="s">
        <v>95</v>
      </c>
    </row>
    <row r="5161" spans="1:9">
      <c r="A5161" t="str">
        <f t="shared" si="80"/>
        <v>C712014FemaleNon-Maori9</v>
      </c>
      <c r="B5161">
        <v>2014</v>
      </c>
      <c r="C5161" t="s">
        <v>27</v>
      </c>
      <c r="D5161" t="s">
        <v>120</v>
      </c>
      <c r="E5161">
        <v>9</v>
      </c>
      <c r="F5161" t="s">
        <v>149</v>
      </c>
      <c r="G5161">
        <v>3</v>
      </c>
      <c r="H5161">
        <v>2.1171489061397302</v>
      </c>
      <c r="I5161" t="s">
        <v>96</v>
      </c>
    </row>
    <row r="5162" spans="1:9">
      <c r="A5162" t="str">
        <f t="shared" si="80"/>
        <v>C732014FemaleNon-Maori9</v>
      </c>
      <c r="B5162">
        <v>2014</v>
      </c>
      <c r="C5162" t="s">
        <v>27</v>
      </c>
      <c r="D5162" t="s">
        <v>120</v>
      </c>
      <c r="E5162">
        <v>9</v>
      </c>
      <c r="F5162" t="s">
        <v>149</v>
      </c>
      <c r="G5162">
        <v>16</v>
      </c>
      <c r="H5162">
        <v>11.2914608327452</v>
      </c>
      <c r="I5162" t="s">
        <v>97</v>
      </c>
    </row>
    <row r="5163" spans="1:9">
      <c r="A5163" t="str">
        <f t="shared" si="80"/>
        <v>C812014FemaleNon-Maori9</v>
      </c>
      <c r="B5163">
        <v>2014</v>
      </c>
      <c r="C5163" t="s">
        <v>27</v>
      </c>
      <c r="D5163" t="s">
        <v>120</v>
      </c>
      <c r="E5163">
        <v>9</v>
      </c>
      <c r="F5163" t="s">
        <v>149</v>
      </c>
      <c r="G5163">
        <v>5</v>
      </c>
      <c r="H5163">
        <v>3.5285815102328901</v>
      </c>
      <c r="I5163" t="s">
        <v>98</v>
      </c>
    </row>
    <row r="5164" spans="1:9">
      <c r="A5164" t="str">
        <f t="shared" si="80"/>
        <v>C82-C86, C962014FemaleNon-Maori9</v>
      </c>
      <c r="B5164">
        <v>2014</v>
      </c>
      <c r="C5164" t="s">
        <v>27</v>
      </c>
      <c r="D5164" t="s">
        <v>120</v>
      </c>
      <c r="E5164">
        <v>9</v>
      </c>
      <c r="F5164" t="s">
        <v>149</v>
      </c>
      <c r="G5164">
        <v>12</v>
      </c>
      <c r="H5164">
        <v>8.4685956245589296</v>
      </c>
      <c r="I5164" t="s">
        <v>99</v>
      </c>
    </row>
    <row r="5165" spans="1:9">
      <c r="A5165" t="str">
        <f t="shared" si="80"/>
        <v>C902014FemaleNon-Maori9</v>
      </c>
      <c r="B5165">
        <v>2014</v>
      </c>
      <c r="C5165" t="s">
        <v>27</v>
      </c>
      <c r="D5165" t="s">
        <v>120</v>
      </c>
      <c r="E5165">
        <v>9</v>
      </c>
      <c r="F5165" t="s">
        <v>149</v>
      </c>
      <c r="G5165">
        <v>4</v>
      </c>
      <c r="H5165">
        <v>2.8228652081863101</v>
      </c>
      <c r="I5165" t="s">
        <v>100</v>
      </c>
    </row>
    <row r="5166" spans="1:9">
      <c r="A5166" t="str">
        <f t="shared" si="80"/>
        <v>C91-C952014FemaleNon-Maori9</v>
      </c>
      <c r="B5166">
        <v>2014</v>
      </c>
      <c r="C5166" t="s">
        <v>27</v>
      </c>
      <c r="D5166" t="s">
        <v>120</v>
      </c>
      <c r="E5166">
        <v>9</v>
      </c>
      <c r="F5166" t="s">
        <v>149</v>
      </c>
      <c r="G5166">
        <v>4</v>
      </c>
      <c r="H5166">
        <v>2.8228652081863101</v>
      </c>
      <c r="I5166" t="s">
        <v>101</v>
      </c>
    </row>
    <row r="5167" spans="1:9">
      <c r="A5167" t="str">
        <f t="shared" si="80"/>
        <v>C00-C142014FemaleNon-Maori10</v>
      </c>
      <c r="B5167">
        <v>2014</v>
      </c>
      <c r="C5167" t="s">
        <v>27</v>
      </c>
      <c r="D5167" t="s">
        <v>120</v>
      </c>
      <c r="E5167">
        <v>10</v>
      </c>
      <c r="F5167" t="s">
        <v>150</v>
      </c>
      <c r="G5167">
        <v>10</v>
      </c>
      <c r="H5167">
        <v>7.0992474797671496</v>
      </c>
      <c r="I5167" t="s">
        <v>86</v>
      </c>
    </row>
    <row r="5168" spans="1:9">
      <c r="A5168" t="str">
        <f t="shared" si="80"/>
        <v>C162014FemaleNon-Maori10</v>
      </c>
      <c r="B5168">
        <v>2014</v>
      </c>
      <c r="C5168" t="s">
        <v>27</v>
      </c>
      <c r="D5168" t="s">
        <v>120</v>
      </c>
      <c r="E5168">
        <v>10</v>
      </c>
      <c r="F5168" t="s">
        <v>150</v>
      </c>
      <c r="G5168">
        <v>6</v>
      </c>
      <c r="H5168">
        <v>4.2595484878602896</v>
      </c>
      <c r="I5168" t="s">
        <v>88</v>
      </c>
    </row>
    <row r="5169" spans="1:9">
      <c r="A5169" t="str">
        <f t="shared" si="80"/>
        <v>C18-C212014FemaleNon-Maori10</v>
      </c>
      <c r="B5169">
        <v>2014</v>
      </c>
      <c r="C5169" t="s">
        <v>27</v>
      </c>
      <c r="D5169" t="s">
        <v>120</v>
      </c>
      <c r="E5169">
        <v>10</v>
      </c>
      <c r="F5169" t="s">
        <v>150</v>
      </c>
      <c r="G5169">
        <v>36</v>
      </c>
      <c r="H5169">
        <v>25.557290927161699</v>
      </c>
      <c r="I5169" t="s">
        <v>89</v>
      </c>
    </row>
    <row r="5170" spans="1:9">
      <c r="A5170" t="str">
        <f t="shared" si="80"/>
        <v>C222014FemaleNon-Maori10</v>
      </c>
      <c r="B5170">
        <v>2014</v>
      </c>
      <c r="C5170" t="s">
        <v>27</v>
      </c>
      <c r="D5170" t="s">
        <v>120</v>
      </c>
      <c r="E5170">
        <v>10</v>
      </c>
      <c r="F5170" t="s">
        <v>150</v>
      </c>
      <c r="G5170">
        <v>3</v>
      </c>
      <c r="H5170">
        <v>2.1297742439301399</v>
      </c>
      <c r="I5170" t="s">
        <v>90</v>
      </c>
    </row>
    <row r="5171" spans="1:9">
      <c r="A5171" t="str">
        <f t="shared" si="80"/>
        <v>C252014FemaleNon-Maori10</v>
      </c>
      <c r="B5171">
        <v>2014</v>
      </c>
      <c r="C5171" t="s">
        <v>27</v>
      </c>
      <c r="D5171" t="s">
        <v>120</v>
      </c>
      <c r="E5171">
        <v>10</v>
      </c>
      <c r="F5171" t="s">
        <v>150</v>
      </c>
      <c r="G5171">
        <v>8</v>
      </c>
      <c r="H5171">
        <v>5.6793979838137201</v>
      </c>
      <c r="I5171" t="s">
        <v>91</v>
      </c>
    </row>
    <row r="5172" spans="1:9">
      <c r="A5172" t="str">
        <f t="shared" si="80"/>
        <v>C33-C342014FemaleNon-Maori10</v>
      </c>
      <c r="B5172">
        <v>2014</v>
      </c>
      <c r="C5172" t="s">
        <v>27</v>
      </c>
      <c r="D5172" t="s">
        <v>120</v>
      </c>
      <c r="E5172">
        <v>10</v>
      </c>
      <c r="F5172" t="s">
        <v>150</v>
      </c>
      <c r="G5172">
        <v>19</v>
      </c>
      <c r="H5172">
        <v>13.488570211557599</v>
      </c>
      <c r="I5172" t="s">
        <v>92</v>
      </c>
    </row>
    <row r="5173" spans="1:9">
      <c r="A5173" t="str">
        <f t="shared" si="80"/>
        <v>C432014FemaleNon-Maori10</v>
      </c>
      <c r="B5173">
        <v>2014</v>
      </c>
      <c r="C5173" t="s">
        <v>27</v>
      </c>
      <c r="D5173" t="s">
        <v>120</v>
      </c>
      <c r="E5173">
        <v>10</v>
      </c>
      <c r="F5173" t="s">
        <v>150</v>
      </c>
      <c r="G5173">
        <v>72</v>
      </c>
      <c r="H5173">
        <v>51.114581854323397</v>
      </c>
      <c r="I5173" t="s">
        <v>93</v>
      </c>
    </row>
    <row r="5174" spans="1:9">
      <c r="A5174" t="str">
        <f t="shared" si="80"/>
        <v>C502014FemaleNon-Maori10</v>
      </c>
      <c r="B5174">
        <v>2014</v>
      </c>
      <c r="C5174" t="s">
        <v>27</v>
      </c>
      <c r="D5174" t="s">
        <v>120</v>
      </c>
      <c r="E5174">
        <v>10</v>
      </c>
      <c r="F5174" t="s">
        <v>150</v>
      </c>
      <c r="G5174">
        <v>373</v>
      </c>
      <c r="H5174">
        <v>264.80193099531402</v>
      </c>
      <c r="I5174" t="s">
        <v>102</v>
      </c>
    </row>
    <row r="5175" spans="1:9">
      <c r="A5175" t="str">
        <f t="shared" si="80"/>
        <v>C512014FemaleNon-Maori10</v>
      </c>
      <c r="B5175">
        <v>2014</v>
      </c>
      <c r="C5175" t="s">
        <v>27</v>
      </c>
      <c r="D5175" t="s">
        <v>120</v>
      </c>
      <c r="E5175">
        <v>10</v>
      </c>
      <c r="F5175" t="s">
        <v>150</v>
      </c>
      <c r="G5175">
        <v>5</v>
      </c>
      <c r="H5175">
        <v>3.5496237398835699</v>
      </c>
      <c r="I5175" t="s">
        <v>106</v>
      </c>
    </row>
    <row r="5176" spans="1:9">
      <c r="A5176" t="str">
        <f t="shared" si="80"/>
        <v>C532014FemaleNon-Maori10</v>
      </c>
      <c r="B5176">
        <v>2014</v>
      </c>
      <c r="C5176" t="s">
        <v>27</v>
      </c>
      <c r="D5176" t="s">
        <v>120</v>
      </c>
      <c r="E5176">
        <v>10</v>
      </c>
      <c r="F5176" t="s">
        <v>150</v>
      </c>
      <c r="G5176">
        <v>9</v>
      </c>
      <c r="H5176">
        <v>6.38932273179043</v>
      </c>
      <c r="I5176" t="s">
        <v>103</v>
      </c>
    </row>
    <row r="5177" spans="1:9">
      <c r="A5177" t="str">
        <f t="shared" si="80"/>
        <v>C54-C552014FemaleNon-Maori10</v>
      </c>
      <c r="B5177">
        <v>2014</v>
      </c>
      <c r="C5177" t="s">
        <v>27</v>
      </c>
      <c r="D5177" t="s">
        <v>120</v>
      </c>
      <c r="E5177">
        <v>10</v>
      </c>
      <c r="F5177" t="s">
        <v>150</v>
      </c>
      <c r="G5177">
        <v>23</v>
      </c>
      <c r="H5177">
        <v>16.328269203464401</v>
      </c>
      <c r="I5177" t="s">
        <v>104</v>
      </c>
    </row>
    <row r="5178" spans="1:9">
      <c r="A5178" t="str">
        <f t="shared" si="80"/>
        <v>C56-C572014FemaleNon-Maori10</v>
      </c>
      <c r="B5178">
        <v>2014</v>
      </c>
      <c r="C5178" t="s">
        <v>27</v>
      </c>
      <c r="D5178" t="s">
        <v>120</v>
      </c>
      <c r="E5178">
        <v>10</v>
      </c>
      <c r="F5178" t="s">
        <v>150</v>
      </c>
      <c r="G5178">
        <v>14</v>
      </c>
      <c r="H5178">
        <v>9.9389464716740008</v>
      </c>
      <c r="I5178" t="s">
        <v>105</v>
      </c>
    </row>
    <row r="5179" spans="1:9">
      <c r="A5179" t="str">
        <f t="shared" si="80"/>
        <v>C64-C66, C682014FemaleNon-Maori10</v>
      </c>
      <c r="B5179">
        <v>2014</v>
      </c>
      <c r="C5179" t="s">
        <v>27</v>
      </c>
      <c r="D5179" t="s">
        <v>120</v>
      </c>
      <c r="E5179">
        <v>10</v>
      </c>
      <c r="F5179" t="s">
        <v>150</v>
      </c>
      <c r="G5179">
        <v>11</v>
      </c>
      <c r="H5179">
        <v>7.8091722277438604</v>
      </c>
      <c r="I5179" t="s">
        <v>94</v>
      </c>
    </row>
    <row r="5180" spans="1:9">
      <c r="A5180" t="str">
        <f t="shared" si="80"/>
        <v>C672014FemaleNon-Maori10</v>
      </c>
      <c r="B5180">
        <v>2014</v>
      </c>
      <c r="C5180" t="s">
        <v>27</v>
      </c>
      <c r="D5180" t="s">
        <v>120</v>
      </c>
      <c r="E5180">
        <v>10</v>
      </c>
      <c r="F5180" t="s">
        <v>150</v>
      </c>
      <c r="G5180">
        <v>1</v>
      </c>
      <c r="H5180">
        <v>0.70992474797671401</v>
      </c>
      <c r="I5180" t="s">
        <v>95</v>
      </c>
    </row>
    <row r="5181" spans="1:9">
      <c r="A5181" t="str">
        <f t="shared" si="80"/>
        <v>C712014FemaleNon-Maori10</v>
      </c>
      <c r="B5181">
        <v>2014</v>
      </c>
      <c r="C5181" t="s">
        <v>27</v>
      </c>
      <c r="D5181" t="s">
        <v>120</v>
      </c>
      <c r="E5181">
        <v>10</v>
      </c>
      <c r="F5181" t="s">
        <v>150</v>
      </c>
      <c r="G5181">
        <v>7</v>
      </c>
      <c r="H5181">
        <v>4.9694732358370004</v>
      </c>
      <c r="I5181" t="s">
        <v>96</v>
      </c>
    </row>
    <row r="5182" spans="1:9">
      <c r="A5182" t="str">
        <f t="shared" si="80"/>
        <v>C732014FemaleNon-Maori10</v>
      </c>
      <c r="B5182">
        <v>2014</v>
      </c>
      <c r="C5182" t="s">
        <v>27</v>
      </c>
      <c r="D5182" t="s">
        <v>120</v>
      </c>
      <c r="E5182">
        <v>10</v>
      </c>
      <c r="F5182" t="s">
        <v>150</v>
      </c>
      <c r="G5182">
        <v>19</v>
      </c>
      <c r="H5182">
        <v>13.488570211557599</v>
      </c>
      <c r="I5182" t="s">
        <v>97</v>
      </c>
    </row>
    <row r="5183" spans="1:9">
      <c r="A5183" t="str">
        <f t="shared" si="80"/>
        <v>C812014FemaleNon-Maori10</v>
      </c>
      <c r="B5183">
        <v>2014</v>
      </c>
      <c r="C5183" t="s">
        <v>27</v>
      </c>
      <c r="D5183" t="s">
        <v>120</v>
      </c>
      <c r="E5183">
        <v>10</v>
      </c>
      <c r="F5183" t="s">
        <v>150</v>
      </c>
      <c r="G5183">
        <v>3</v>
      </c>
      <c r="H5183">
        <v>2.1297742439301399</v>
      </c>
      <c r="I5183" t="s">
        <v>98</v>
      </c>
    </row>
    <row r="5184" spans="1:9">
      <c r="A5184" t="str">
        <f t="shared" si="80"/>
        <v>C82-C86, C962014FemaleNon-Maori10</v>
      </c>
      <c r="B5184">
        <v>2014</v>
      </c>
      <c r="C5184" t="s">
        <v>27</v>
      </c>
      <c r="D5184" t="s">
        <v>120</v>
      </c>
      <c r="E5184">
        <v>10</v>
      </c>
      <c r="F5184" t="s">
        <v>150</v>
      </c>
      <c r="G5184">
        <v>9</v>
      </c>
      <c r="H5184">
        <v>6.38932273179043</v>
      </c>
      <c r="I5184" t="s">
        <v>99</v>
      </c>
    </row>
    <row r="5185" spans="1:9">
      <c r="A5185" t="str">
        <f t="shared" si="80"/>
        <v>C902014FemaleNon-Maori10</v>
      </c>
      <c r="B5185">
        <v>2014</v>
      </c>
      <c r="C5185" t="s">
        <v>27</v>
      </c>
      <c r="D5185" t="s">
        <v>120</v>
      </c>
      <c r="E5185">
        <v>10</v>
      </c>
      <c r="F5185" t="s">
        <v>150</v>
      </c>
      <c r="G5185">
        <v>9</v>
      </c>
      <c r="H5185">
        <v>6.38932273179043</v>
      </c>
      <c r="I5185" t="s">
        <v>100</v>
      </c>
    </row>
    <row r="5186" spans="1:9">
      <c r="A5186" t="str">
        <f t="shared" si="80"/>
        <v>C91-C952014FemaleNon-Maori10</v>
      </c>
      <c r="B5186">
        <v>2014</v>
      </c>
      <c r="C5186" t="s">
        <v>27</v>
      </c>
      <c r="D5186" t="s">
        <v>120</v>
      </c>
      <c r="E5186">
        <v>10</v>
      </c>
      <c r="F5186" t="s">
        <v>150</v>
      </c>
      <c r="G5186">
        <v>9</v>
      </c>
      <c r="H5186">
        <v>6.38932273179043</v>
      </c>
      <c r="I5186" t="s">
        <v>101</v>
      </c>
    </row>
    <row r="5187" spans="1:9">
      <c r="A5187" t="str">
        <f t="shared" ref="A5187:A5250" si="81">I5187&amp;B5187&amp;C5187&amp;D5187&amp;E5187</f>
        <v>C00-C142014FemaleNon-Maori11</v>
      </c>
      <c r="B5187">
        <v>2014</v>
      </c>
      <c r="C5187" t="s">
        <v>27</v>
      </c>
      <c r="D5187" t="s">
        <v>120</v>
      </c>
      <c r="E5187">
        <v>11</v>
      </c>
      <c r="F5187" t="s">
        <v>151</v>
      </c>
      <c r="G5187">
        <v>7</v>
      </c>
      <c r="H5187">
        <v>4.8699039933212704</v>
      </c>
      <c r="I5187" t="s">
        <v>86</v>
      </c>
    </row>
    <row r="5188" spans="1:9">
      <c r="A5188" t="str">
        <f t="shared" si="81"/>
        <v>C152014FemaleNon-Maori11</v>
      </c>
      <c r="B5188">
        <v>2014</v>
      </c>
      <c r="C5188" t="s">
        <v>27</v>
      </c>
      <c r="D5188" t="s">
        <v>120</v>
      </c>
      <c r="E5188">
        <v>11</v>
      </c>
      <c r="F5188" t="s">
        <v>151</v>
      </c>
      <c r="G5188">
        <v>8</v>
      </c>
      <c r="H5188">
        <v>5.5656045637957403</v>
      </c>
      <c r="I5188" t="s">
        <v>87</v>
      </c>
    </row>
    <row r="5189" spans="1:9">
      <c r="A5189" t="str">
        <f t="shared" si="81"/>
        <v>C162014FemaleNon-Maori11</v>
      </c>
      <c r="B5189">
        <v>2014</v>
      </c>
      <c r="C5189" t="s">
        <v>27</v>
      </c>
      <c r="D5189" t="s">
        <v>120</v>
      </c>
      <c r="E5189">
        <v>11</v>
      </c>
      <c r="F5189" t="s">
        <v>151</v>
      </c>
      <c r="G5189">
        <v>11</v>
      </c>
      <c r="H5189">
        <v>7.6527062752191499</v>
      </c>
      <c r="I5189" t="s">
        <v>88</v>
      </c>
    </row>
    <row r="5190" spans="1:9">
      <c r="A5190" t="str">
        <f t="shared" si="81"/>
        <v>C18-C212014FemaleNon-Maori11</v>
      </c>
      <c r="B5190">
        <v>2014</v>
      </c>
      <c r="C5190" t="s">
        <v>27</v>
      </c>
      <c r="D5190" t="s">
        <v>120</v>
      </c>
      <c r="E5190">
        <v>11</v>
      </c>
      <c r="F5190" t="s">
        <v>151</v>
      </c>
      <c r="G5190">
        <v>77</v>
      </c>
      <c r="H5190">
        <v>53.568943926533997</v>
      </c>
      <c r="I5190" t="s">
        <v>89</v>
      </c>
    </row>
    <row r="5191" spans="1:9">
      <c r="A5191" t="str">
        <f t="shared" si="81"/>
        <v>C222014FemaleNon-Maori11</v>
      </c>
      <c r="B5191">
        <v>2014</v>
      </c>
      <c r="C5191" t="s">
        <v>27</v>
      </c>
      <c r="D5191" t="s">
        <v>120</v>
      </c>
      <c r="E5191">
        <v>11</v>
      </c>
      <c r="F5191" t="s">
        <v>151</v>
      </c>
      <c r="G5191">
        <v>5</v>
      </c>
      <c r="H5191">
        <v>3.47850285237234</v>
      </c>
      <c r="I5191" t="s">
        <v>90</v>
      </c>
    </row>
    <row r="5192" spans="1:9">
      <c r="A5192" t="str">
        <f t="shared" si="81"/>
        <v>C252014FemaleNon-Maori11</v>
      </c>
      <c r="B5192">
        <v>2014</v>
      </c>
      <c r="C5192" t="s">
        <v>27</v>
      </c>
      <c r="D5192" t="s">
        <v>120</v>
      </c>
      <c r="E5192">
        <v>11</v>
      </c>
      <c r="F5192" t="s">
        <v>151</v>
      </c>
      <c r="G5192">
        <v>13</v>
      </c>
      <c r="H5192">
        <v>9.0441074161680799</v>
      </c>
      <c r="I5192" t="s">
        <v>91</v>
      </c>
    </row>
    <row r="5193" spans="1:9">
      <c r="A5193" t="str">
        <f t="shared" si="81"/>
        <v>C33-C342014FemaleNon-Maori11</v>
      </c>
      <c r="B5193">
        <v>2014</v>
      </c>
      <c r="C5193" t="s">
        <v>27</v>
      </c>
      <c r="D5193" t="s">
        <v>120</v>
      </c>
      <c r="E5193">
        <v>11</v>
      </c>
      <c r="F5193" t="s">
        <v>151</v>
      </c>
      <c r="G5193">
        <v>46</v>
      </c>
      <c r="H5193">
        <v>32.002226241825497</v>
      </c>
      <c r="I5193" t="s">
        <v>92</v>
      </c>
    </row>
    <row r="5194" spans="1:9">
      <c r="A5194" t="str">
        <f t="shared" si="81"/>
        <v>C432014FemaleNon-Maori11</v>
      </c>
      <c r="B5194">
        <v>2014</v>
      </c>
      <c r="C5194" t="s">
        <v>27</v>
      </c>
      <c r="D5194" t="s">
        <v>120</v>
      </c>
      <c r="E5194">
        <v>11</v>
      </c>
      <c r="F5194" t="s">
        <v>151</v>
      </c>
      <c r="G5194">
        <v>89</v>
      </c>
      <c r="H5194">
        <v>61.9173507722276</v>
      </c>
      <c r="I5194" t="s">
        <v>93</v>
      </c>
    </row>
    <row r="5195" spans="1:9">
      <c r="A5195" t="str">
        <f t="shared" si="81"/>
        <v>C502014FemaleNon-Maori11</v>
      </c>
      <c r="B5195">
        <v>2014</v>
      </c>
      <c r="C5195" t="s">
        <v>27</v>
      </c>
      <c r="D5195" t="s">
        <v>120</v>
      </c>
      <c r="E5195">
        <v>11</v>
      </c>
      <c r="F5195" t="s">
        <v>151</v>
      </c>
      <c r="G5195">
        <v>382</v>
      </c>
      <c r="H5195">
        <v>265.757617921247</v>
      </c>
      <c r="I5195" t="s">
        <v>102</v>
      </c>
    </row>
    <row r="5196" spans="1:9">
      <c r="A5196" t="str">
        <f t="shared" si="81"/>
        <v>C512014FemaleNon-Maori11</v>
      </c>
      <c r="B5196">
        <v>2014</v>
      </c>
      <c r="C5196" t="s">
        <v>27</v>
      </c>
      <c r="D5196" t="s">
        <v>120</v>
      </c>
      <c r="E5196">
        <v>11</v>
      </c>
      <c r="F5196" t="s">
        <v>151</v>
      </c>
      <c r="G5196">
        <v>5</v>
      </c>
      <c r="H5196">
        <v>3.47850285237234</v>
      </c>
      <c r="I5196" t="s">
        <v>106</v>
      </c>
    </row>
    <row r="5197" spans="1:9">
      <c r="A5197" t="str">
        <f t="shared" si="81"/>
        <v>C532014FemaleNon-Maori11</v>
      </c>
      <c r="B5197">
        <v>2014</v>
      </c>
      <c r="C5197" t="s">
        <v>27</v>
      </c>
      <c r="D5197" t="s">
        <v>120</v>
      </c>
      <c r="E5197">
        <v>11</v>
      </c>
      <c r="F5197" t="s">
        <v>151</v>
      </c>
      <c r="G5197">
        <v>9</v>
      </c>
      <c r="H5197">
        <v>6.2613051342702102</v>
      </c>
      <c r="I5197" t="s">
        <v>103</v>
      </c>
    </row>
    <row r="5198" spans="1:9">
      <c r="A5198" t="str">
        <f t="shared" si="81"/>
        <v>C54-C552014FemaleNon-Maori11</v>
      </c>
      <c r="B5198">
        <v>2014</v>
      </c>
      <c r="C5198" t="s">
        <v>27</v>
      </c>
      <c r="D5198" t="s">
        <v>120</v>
      </c>
      <c r="E5198">
        <v>11</v>
      </c>
      <c r="F5198" t="s">
        <v>151</v>
      </c>
      <c r="G5198">
        <v>52</v>
      </c>
      <c r="H5198">
        <v>36.176429664672298</v>
      </c>
      <c r="I5198" t="s">
        <v>104</v>
      </c>
    </row>
    <row r="5199" spans="1:9">
      <c r="A5199" t="str">
        <f t="shared" si="81"/>
        <v>C56-C572014FemaleNon-Maori11</v>
      </c>
      <c r="B5199">
        <v>2014</v>
      </c>
      <c r="C5199" t="s">
        <v>27</v>
      </c>
      <c r="D5199" t="s">
        <v>120</v>
      </c>
      <c r="E5199">
        <v>11</v>
      </c>
      <c r="F5199" t="s">
        <v>151</v>
      </c>
      <c r="G5199">
        <v>36</v>
      </c>
      <c r="H5199">
        <v>25.045220537080802</v>
      </c>
      <c r="I5199" t="s">
        <v>105</v>
      </c>
    </row>
    <row r="5200" spans="1:9">
      <c r="A5200" t="str">
        <f t="shared" si="81"/>
        <v>C64-C66, C682014FemaleNon-Maori11</v>
      </c>
      <c r="B5200">
        <v>2014</v>
      </c>
      <c r="C5200" t="s">
        <v>27</v>
      </c>
      <c r="D5200" t="s">
        <v>120</v>
      </c>
      <c r="E5200">
        <v>11</v>
      </c>
      <c r="F5200" t="s">
        <v>151</v>
      </c>
      <c r="G5200">
        <v>17</v>
      </c>
      <c r="H5200">
        <v>11.826909698066</v>
      </c>
      <c r="I5200" t="s">
        <v>94</v>
      </c>
    </row>
    <row r="5201" spans="1:9">
      <c r="A5201" t="str">
        <f t="shared" si="81"/>
        <v>C672014FemaleNon-Maori11</v>
      </c>
      <c r="B5201">
        <v>2014</v>
      </c>
      <c r="C5201" t="s">
        <v>27</v>
      </c>
      <c r="D5201" t="s">
        <v>120</v>
      </c>
      <c r="E5201">
        <v>11</v>
      </c>
      <c r="F5201" t="s">
        <v>151</v>
      </c>
      <c r="G5201">
        <v>5</v>
      </c>
      <c r="H5201">
        <v>3.47850285237234</v>
      </c>
      <c r="I5201" t="s">
        <v>95</v>
      </c>
    </row>
    <row r="5202" spans="1:9">
      <c r="A5202" t="str">
        <f t="shared" si="81"/>
        <v>C712014FemaleNon-Maori11</v>
      </c>
      <c r="B5202">
        <v>2014</v>
      </c>
      <c r="C5202" t="s">
        <v>27</v>
      </c>
      <c r="D5202" t="s">
        <v>120</v>
      </c>
      <c r="E5202">
        <v>11</v>
      </c>
      <c r="F5202" t="s">
        <v>151</v>
      </c>
      <c r="G5202">
        <v>11</v>
      </c>
      <c r="H5202">
        <v>7.6527062752191499</v>
      </c>
      <c r="I5202" t="s">
        <v>96</v>
      </c>
    </row>
    <row r="5203" spans="1:9">
      <c r="A5203" t="str">
        <f t="shared" si="81"/>
        <v>C732014FemaleNon-Maori11</v>
      </c>
      <c r="B5203">
        <v>2014</v>
      </c>
      <c r="C5203" t="s">
        <v>27</v>
      </c>
      <c r="D5203" t="s">
        <v>120</v>
      </c>
      <c r="E5203">
        <v>11</v>
      </c>
      <c r="F5203" t="s">
        <v>151</v>
      </c>
      <c r="G5203">
        <v>24</v>
      </c>
      <c r="H5203">
        <v>16.696813691387199</v>
      </c>
      <c r="I5203" t="s">
        <v>97</v>
      </c>
    </row>
    <row r="5204" spans="1:9">
      <c r="A5204" t="str">
        <f t="shared" si="81"/>
        <v>C812014FemaleNon-Maori11</v>
      </c>
      <c r="B5204">
        <v>2014</v>
      </c>
      <c r="C5204" t="s">
        <v>27</v>
      </c>
      <c r="D5204" t="s">
        <v>120</v>
      </c>
      <c r="E5204">
        <v>11</v>
      </c>
      <c r="F5204" t="s">
        <v>151</v>
      </c>
      <c r="G5204">
        <v>1</v>
      </c>
      <c r="H5204">
        <v>0.69570057047446798</v>
      </c>
      <c r="I5204" t="s">
        <v>98</v>
      </c>
    </row>
    <row r="5205" spans="1:9">
      <c r="A5205" t="str">
        <f t="shared" si="81"/>
        <v>C82-C86, C962014FemaleNon-Maori11</v>
      </c>
      <c r="B5205">
        <v>2014</v>
      </c>
      <c r="C5205" t="s">
        <v>27</v>
      </c>
      <c r="D5205" t="s">
        <v>120</v>
      </c>
      <c r="E5205">
        <v>11</v>
      </c>
      <c r="F5205" t="s">
        <v>151</v>
      </c>
      <c r="G5205">
        <v>22</v>
      </c>
      <c r="H5205">
        <v>15.3054125504383</v>
      </c>
      <c r="I5205" t="s">
        <v>99</v>
      </c>
    </row>
    <row r="5206" spans="1:9">
      <c r="A5206" t="str">
        <f t="shared" si="81"/>
        <v>C902014FemaleNon-Maori11</v>
      </c>
      <c r="B5206">
        <v>2014</v>
      </c>
      <c r="C5206" t="s">
        <v>27</v>
      </c>
      <c r="D5206" t="s">
        <v>120</v>
      </c>
      <c r="E5206">
        <v>11</v>
      </c>
      <c r="F5206" t="s">
        <v>151</v>
      </c>
      <c r="G5206">
        <v>4</v>
      </c>
      <c r="H5206">
        <v>2.7828022818978702</v>
      </c>
      <c r="I5206" t="s">
        <v>100</v>
      </c>
    </row>
    <row r="5207" spans="1:9">
      <c r="A5207" t="str">
        <f t="shared" si="81"/>
        <v>C91-C952014FemaleNon-Maori11</v>
      </c>
      <c r="B5207">
        <v>2014</v>
      </c>
      <c r="C5207" t="s">
        <v>27</v>
      </c>
      <c r="D5207" t="s">
        <v>120</v>
      </c>
      <c r="E5207">
        <v>11</v>
      </c>
      <c r="F5207" t="s">
        <v>151</v>
      </c>
      <c r="G5207">
        <v>9</v>
      </c>
      <c r="H5207">
        <v>6.2613051342702102</v>
      </c>
      <c r="I5207" t="s">
        <v>101</v>
      </c>
    </row>
    <row r="5208" spans="1:9">
      <c r="A5208" t="str">
        <f t="shared" si="81"/>
        <v>D45-D472014FemaleNon-Maori11</v>
      </c>
      <c r="B5208">
        <v>2014</v>
      </c>
      <c r="C5208" t="s">
        <v>27</v>
      </c>
      <c r="D5208" t="s">
        <v>120</v>
      </c>
      <c r="E5208">
        <v>11</v>
      </c>
      <c r="F5208" t="s">
        <v>151</v>
      </c>
      <c r="G5208">
        <v>2</v>
      </c>
      <c r="H5208">
        <v>1.39140114094894</v>
      </c>
      <c r="I5208" t="s">
        <v>142</v>
      </c>
    </row>
    <row r="5209" spans="1:9">
      <c r="A5209" t="str">
        <f t="shared" si="81"/>
        <v>C00-C142014FemaleNon-Maori12</v>
      </c>
      <c r="B5209">
        <v>2014</v>
      </c>
      <c r="C5209" t="s">
        <v>27</v>
      </c>
      <c r="D5209" t="s">
        <v>120</v>
      </c>
      <c r="E5209">
        <v>12</v>
      </c>
      <c r="F5209" t="s">
        <v>152</v>
      </c>
      <c r="G5209">
        <v>11</v>
      </c>
      <c r="H5209">
        <v>8.6173129651390497</v>
      </c>
      <c r="I5209" t="s">
        <v>86</v>
      </c>
    </row>
    <row r="5210" spans="1:9">
      <c r="A5210" t="str">
        <f t="shared" si="81"/>
        <v>C152014FemaleNon-Maori12</v>
      </c>
      <c r="B5210">
        <v>2014</v>
      </c>
      <c r="C5210" t="s">
        <v>27</v>
      </c>
      <c r="D5210" t="s">
        <v>120</v>
      </c>
      <c r="E5210">
        <v>12</v>
      </c>
      <c r="F5210" t="s">
        <v>152</v>
      </c>
      <c r="G5210">
        <v>3</v>
      </c>
      <c r="H5210">
        <v>2.35017626321974</v>
      </c>
      <c r="I5210" t="s">
        <v>87</v>
      </c>
    </row>
    <row r="5211" spans="1:9">
      <c r="A5211" t="str">
        <f t="shared" si="81"/>
        <v>C162014FemaleNon-Maori12</v>
      </c>
      <c r="B5211">
        <v>2014</v>
      </c>
      <c r="C5211" t="s">
        <v>27</v>
      </c>
      <c r="D5211" t="s">
        <v>120</v>
      </c>
      <c r="E5211">
        <v>12</v>
      </c>
      <c r="F5211" t="s">
        <v>152</v>
      </c>
      <c r="G5211">
        <v>10</v>
      </c>
      <c r="H5211">
        <v>7.83392087739914</v>
      </c>
      <c r="I5211" t="s">
        <v>88</v>
      </c>
    </row>
    <row r="5212" spans="1:9">
      <c r="A5212" t="str">
        <f t="shared" si="81"/>
        <v>C18-C212014FemaleNon-Maori12</v>
      </c>
      <c r="B5212">
        <v>2014</v>
      </c>
      <c r="C5212" t="s">
        <v>27</v>
      </c>
      <c r="D5212" t="s">
        <v>120</v>
      </c>
      <c r="E5212">
        <v>12</v>
      </c>
      <c r="F5212" t="s">
        <v>152</v>
      </c>
      <c r="G5212">
        <v>91</v>
      </c>
      <c r="H5212">
        <v>71.288679984332205</v>
      </c>
      <c r="I5212" t="s">
        <v>89</v>
      </c>
    </row>
    <row r="5213" spans="1:9">
      <c r="A5213" t="str">
        <f t="shared" si="81"/>
        <v>C222014FemaleNon-Maori12</v>
      </c>
      <c r="B5213">
        <v>2014</v>
      </c>
      <c r="C5213" t="s">
        <v>27</v>
      </c>
      <c r="D5213" t="s">
        <v>120</v>
      </c>
      <c r="E5213">
        <v>12</v>
      </c>
      <c r="F5213" t="s">
        <v>152</v>
      </c>
      <c r="G5213">
        <v>7</v>
      </c>
      <c r="H5213">
        <v>5.4837446141794004</v>
      </c>
      <c r="I5213" t="s">
        <v>90</v>
      </c>
    </row>
    <row r="5214" spans="1:9">
      <c r="A5214" t="str">
        <f t="shared" si="81"/>
        <v>C252014FemaleNon-Maori12</v>
      </c>
      <c r="B5214">
        <v>2014</v>
      </c>
      <c r="C5214" t="s">
        <v>27</v>
      </c>
      <c r="D5214" t="s">
        <v>120</v>
      </c>
      <c r="E5214">
        <v>12</v>
      </c>
      <c r="F5214" t="s">
        <v>152</v>
      </c>
      <c r="G5214">
        <v>8</v>
      </c>
      <c r="H5214">
        <v>6.26713670191931</v>
      </c>
      <c r="I5214" t="s">
        <v>91</v>
      </c>
    </row>
    <row r="5215" spans="1:9">
      <c r="A5215" t="str">
        <f t="shared" si="81"/>
        <v>C33-C342014FemaleNon-Maori12</v>
      </c>
      <c r="B5215">
        <v>2014</v>
      </c>
      <c r="C5215" t="s">
        <v>27</v>
      </c>
      <c r="D5215" t="s">
        <v>120</v>
      </c>
      <c r="E5215">
        <v>12</v>
      </c>
      <c r="F5215" t="s">
        <v>152</v>
      </c>
      <c r="G5215">
        <v>63</v>
      </c>
      <c r="H5215">
        <v>49.353701527614597</v>
      </c>
      <c r="I5215" t="s">
        <v>92</v>
      </c>
    </row>
    <row r="5216" spans="1:9">
      <c r="A5216" t="str">
        <f t="shared" si="81"/>
        <v>C432014FemaleNon-Maori12</v>
      </c>
      <c r="B5216">
        <v>2014</v>
      </c>
      <c r="C5216" t="s">
        <v>27</v>
      </c>
      <c r="D5216" t="s">
        <v>120</v>
      </c>
      <c r="E5216">
        <v>12</v>
      </c>
      <c r="F5216" t="s">
        <v>152</v>
      </c>
      <c r="G5216">
        <v>117</v>
      </c>
      <c r="H5216">
        <v>91.656874265569897</v>
      </c>
      <c r="I5216" t="s">
        <v>93</v>
      </c>
    </row>
    <row r="5217" spans="1:9">
      <c r="A5217" t="str">
        <f t="shared" si="81"/>
        <v>C502014FemaleNon-Maori12</v>
      </c>
      <c r="B5217">
        <v>2014</v>
      </c>
      <c r="C5217" t="s">
        <v>27</v>
      </c>
      <c r="D5217" t="s">
        <v>120</v>
      </c>
      <c r="E5217">
        <v>12</v>
      </c>
      <c r="F5217" t="s">
        <v>152</v>
      </c>
      <c r="G5217">
        <v>340</v>
      </c>
      <c r="H5217">
        <v>266.35330983157098</v>
      </c>
      <c r="I5217" t="s">
        <v>102</v>
      </c>
    </row>
    <row r="5218" spans="1:9">
      <c r="A5218" t="str">
        <f t="shared" si="81"/>
        <v>C512014FemaleNon-Maori12</v>
      </c>
      <c r="B5218">
        <v>2014</v>
      </c>
      <c r="C5218" t="s">
        <v>27</v>
      </c>
      <c r="D5218" t="s">
        <v>120</v>
      </c>
      <c r="E5218">
        <v>12</v>
      </c>
      <c r="F5218" t="s">
        <v>152</v>
      </c>
      <c r="G5218">
        <v>9</v>
      </c>
      <c r="H5218">
        <v>7.0505287896592197</v>
      </c>
      <c r="I5218" t="s">
        <v>106</v>
      </c>
    </row>
    <row r="5219" spans="1:9">
      <c r="A5219" t="str">
        <f t="shared" si="81"/>
        <v>C532014FemaleNon-Maori12</v>
      </c>
      <c r="B5219">
        <v>2014</v>
      </c>
      <c r="C5219" t="s">
        <v>27</v>
      </c>
      <c r="D5219" t="s">
        <v>120</v>
      </c>
      <c r="E5219">
        <v>12</v>
      </c>
      <c r="F5219" t="s">
        <v>152</v>
      </c>
      <c r="G5219">
        <v>2</v>
      </c>
      <c r="H5219">
        <v>1.56678417547983</v>
      </c>
      <c r="I5219" t="s">
        <v>103</v>
      </c>
    </row>
    <row r="5220" spans="1:9">
      <c r="A5220" t="str">
        <f t="shared" si="81"/>
        <v>C54-C552014FemaleNon-Maori12</v>
      </c>
      <c r="B5220">
        <v>2014</v>
      </c>
      <c r="C5220" t="s">
        <v>27</v>
      </c>
      <c r="D5220" t="s">
        <v>120</v>
      </c>
      <c r="E5220">
        <v>12</v>
      </c>
      <c r="F5220" t="s">
        <v>152</v>
      </c>
      <c r="G5220">
        <v>64</v>
      </c>
      <c r="H5220">
        <v>50.137093615354502</v>
      </c>
      <c r="I5220" t="s">
        <v>104</v>
      </c>
    </row>
    <row r="5221" spans="1:9">
      <c r="A5221" t="str">
        <f t="shared" si="81"/>
        <v>C56-C572014FemaleNon-Maori12</v>
      </c>
      <c r="B5221">
        <v>2014</v>
      </c>
      <c r="C5221" t="s">
        <v>27</v>
      </c>
      <c r="D5221" t="s">
        <v>120</v>
      </c>
      <c r="E5221">
        <v>12</v>
      </c>
      <c r="F5221" t="s">
        <v>152</v>
      </c>
      <c r="G5221">
        <v>20</v>
      </c>
      <c r="H5221">
        <v>15.6678417547983</v>
      </c>
      <c r="I5221" t="s">
        <v>105</v>
      </c>
    </row>
    <row r="5222" spans="1:9">
      <c r="A5222" t="str">
        <f t="shared" si="81"/>
        <v>C64-C66, C682014FemaleNon-Maori12</v>
      </c>
      <c r="B5222">
        <v>2014</v>
      </c>
      <c r="C5222" t="s">
        <v>27</v>
      </c>
      <c r="D5222" t="s">
        <v>120</v>
      </c>
      <c r="E5222">
        <v>12</v>
      </c>
      <c r="F5222" t="s">
        <v>152</v>
      </c>
      <c r="G5222">
        <v>19</v>
      </c>
      <c r="H5222">
        <v>14.8844496670584</v>
      </c>
      <c r="I5222" t="s">
        <v>94</v>
      </c>
    </row>
    <row r="5223" spans="1:9">
      <c r="A5223" t="str">
        <f t="shared" si="81"/>
        <v>C672014FemaleNon-Maori12</v>
      </c>
      <c r="B5223">
        <v>2014</v>
      </c>
      <c r="C5223" t="s">
        <v>27</v>
      </c>
      <c r="D5223" t="s">
        <v>120</v>
      </c>
      <c r="E5223">
        <v>12</v>
      </c>
      <c r="F5223" t="s">
        <v>152</v>
      </c>
      <c r="G5223">
        <v>4</v>
      </c>
      <c r="H5223">
        <v>3.1335683509596599</v>
      </c>
      <c r="I5223" t="s">
        <v>95</v>
      </c>
    </row>
    <row r="5224" spans="1:9">
      <c r="A5224" t="str">
        <f t="shared" si="81"/>
        <v>C712014FemaleNon-Maori12</v>
      </c>
      <c r="B5224">
        <v>2014</v>
      </c>
      <c r="C5224" t="s">
        <v>27</v>
      </c>
      <c r="D5224" t="s">
        <v>120</v>
      </c>
      <c r="E5224">
        <v>12</v>
      </c>
      <c r="F5224" t="s">
        <v>152</v>
      </c>
      <c r="G5224">
        <v>7</v>
      </c>
      <c r="H5224">
        <v>5.4837446141794004</v>
      </c>
      <c r="I5224" t="s">
        <v>96</v>
      </c>
    </row>
    <row r="5225" spans="1:9">
      <c r="A5225" t="str">
        <f t="shared" si="81"/>
        <v>C732014FemaleNon-Maori12</v>
      </c>
      <c r="B5225">
        <v>2014</v>
      </c>
      <c r="C5225" t="s">
        <v>27</v>
      </c>
      <c r="D5225" t="s">
        <v>120</v>
      </c>
      <c r="E5225">
        <v>12</v>
      </c>
      <c r="F5225" t="s">
        <v>152</v>
      </c>
      <c r="G5225">
        <v>14</v>
      </c>
      <c r="H5225">
        <v>10.967489228358801</v>
      </c>
      <c r="I5225" t="s">
        <v>97</v>
      </c>
    </row>
    <row r="5226" spans="1:9">
      <c r="A5226" t="str">
        <f t="shared" si="81"/>
        <v>C812014FemaleNon-Maori12</v>
      </c>
      <c r="B5226">
        <v>2014</v>
      </c>
      <c r="C5226" t="s">
        <v>27</v>
      </c>
      <c r="D5226" t="s">
        <v>120</v>
      </c>
      <c r="E5226">
        <v>12</v>
      </c>
      <c r="F5226" t="s">
        <v>152</v>
      </c>
      <c r="G5226">
        <v>1</v>
      </c>
      <c r="H5226">
        <v>0.78339208773991398</v>
      </c>
      <c r="I5226" t="s">
        <v>98</v>
      </c>
    </row>
    <row r="5227" spans="1:9">
      <c r="A5227" t="str">
        <f t="shared" si="81"/>
        <v>C82-C86, C962014FemaleNon-Maori12</v>
      </c>
      <c r="B5227">
        <v>2014</v>
      </c>
      <c r="C5227" t="s">
        <v>27</v>
      </c>
      <c r="D5227" t="s">
        <v>120</v>
      </c>
      <c r="E5227">
        <v>12</v>
      </c>
      <c r="F5227" t="s">
        <v>152</v>
      </c>
      <c r="G5227">
        <v>30</v>
      </c>
      <c r="H5227">
        <v>23.501762632197401</v>
      </c>
      <c r="I5227" t="s">
        <v>99</v>
      </c>
    </row>
    <row r="5228" spans="1:9">
      <c r="A5228" t="str">
        <f t="shared" si="81"/>
        <v>C902014FemaleNon-Maori12</v>
      </c>
      <c r="B5228">
        <v>2014</v>
      </c>
      <c r="C5228" t="s">
        <v>27</v>
      </c>
      <c r="D5228" t="s">
        <v>120</v>
      </c>
      <c r="E5228">
        <v>12</v>
      </c>
      <c r="F5228" t="s">
        <v>152</v>
      </c>
      <c r="G5228">
        <v>12</v>
      </c>
      <c r="H5228">
        <v>9.4007050528789708</v>
      </c>
      <c r="I5228" t="s">
        <v>100</v>
      </c>
    </row>
    <row r="5229" spans="1:9">
      <c r="A5229" t="str">
        <f t="shared" si="81"/>
        <v>C91-C952014FemaleNon-Maori12</v>
      </c>
      <c r="B5229">
        <v>2014</v>
      </c>
      <c r="C5229" t="s">
        <v>27</v>
      </c>
      <c r="D5229" t="s">
        <v>120</v>
      </c>
      <c r="E5229">
        <v>12</v>
      </c>
      <c r="F5229" t="s">
        <v>152</v>
      </c>
      <c r="G5229">
        <v>10</v>
      </c>
      <c r="H5229">
        <v>7.83392087739914</v>
      </c>
      <c r="I5229" t="s">
        <v>101</v>
      </c>
    </row>
    <row r="5230" spans="1:9">
      <c r="A5230" t="str">
        <f t="shared" si="81"/>
        <v>D45-D472014FemaleNon-Maori12</v>
      </c>
      <c r="B5230">
        <v>2014</v>
      </c>
      <c r="C5230" t="s">
        <v>27</v>
      </c>
      <c r="D5230" t="s">
        <v>120</v>
      </c>
      <c r="E5230">
        <v>12</v>
      </c>
      <c r="F5230" t="s">
        <v>152</v>
      </c>
      <c r="G5230">
        <v>3</v>
      </c>
      <c r="H5230">
        <v>2.35017626321974</v>
      </c>
      <c r="I5230" t="s">
        <v>142</v>
      </c>
    </row>
    <row r="5231" spans="1:9">
      <c r="A5231" t="str">
        <f t="shared" si="81"/>
        <v>C00-C142014FemaleNon-Maori13</v>
      </c>
      <c r="B5231">
        <v>2014</v>
      </c>
      <c r="C5231" t="s">
        <v>27</v>
      </c>
      <c r="D5231" t="s">
        <v>120</v>
      </c>
      <c r="E5231">
        <v>13</v>
      </c>
      <c r="F5231" t="s">
        <v>153</v>
      </c>
      <c r="G5231">
        <v>15</v>
      </c>
      <c r="H5231">
        <v>13.185654008438799</v>
      </c>
      <c r="I5231" t="s">
        <v>86</v>
      </c>
    </row>
    <row r="5232" spans="1:9">
      <c r="A5232" t="str">
        <f t="shared" si="81"/>
        <v>C152014FemaleNon-Maori13</v>
      </c>
      <c r="B5232">
        <v>2014</v>
      </c>
      <c r="C5232" t="s">
        <v>27</v>
      </c>
      <c r="D5232" t="s">
        <v>120</v>
      </c>
      <c r="E5232">
        <v>13</v>
      </c>
      <c r="F5232" t="s">
        <v>153</v>
      </c>
      <c r="G5232">
        <v>2</v>
      </c>
      <c r="H5232">
        <v>1.75808720112518</v>
      </c>
      <c r="I5232" t="s">
        <v>87</v>
      </c>
    </row>
    <row r="5233" spans="1:9">
      <c r="A5233" t="str">
        <f t="shared" si="81"/>
        <v>C162014FemaleNon-Maori13</v>
      </c>
      <c r="B5233">
        <v>2014</v>
      </c>
      <c r="C5233" t="s">
        <v>27</v>
      </c>
      <c r="D5233" t="s">
        <v>120</v>
      </c>
      <c r="E5233">
        <v>13</v>
      </c>
      <c r="F5233" t="s">
        <v>153</v>
      </c>
      <c r="G5233">
        <v>10</v>
      </c>
      <c r="H5233">
        <v>8.7904360056258799</v>
      </c>
      <c r="I5233" t="s">
        <v>88</v>
      </c>
    </row>
    <row r="5234" spans="1:9">
      <c r="A5234" t="str">
        <f t="shared" si="81"/>
        <v>C18-C212014FemaleNon-Maori13</v>
      </c>
      <c r="B5234">
        <v>2014</v>
      </c>
      <c r="C5234" t="s">
        <v>27</v>
      </c>
      <c r="D5234" t="s">
        <v>120</v>
      </c>
      <c r="E5234">
        <v>13</v>
      </c>
      <c r="F5234" t="s">
        <v>153</v>
      </c>
      <c r="G5234">
        <v>118</v>
      </c>
      <c r="H5234">
        <v>103.727144866385</v>
      </c>
      <c r="I5234" t="s">
        <v>89</v>
      </c>
    </row>
    <row r="5235" spans="1:9">
      <c r="A5235" t="str">
        <f t="shared" si="81"/>
        <v>C222014FemaleNon-Maori13</v>
      </c>
      <c r="B5235">
        <v>2014</v>
      </c>
      <c r="C5235" t="s">
        <v>27</v>
      </c>
      <c r="D5235" t="s">
        <v>120</v>
      </c>
      <c r="E5235">
        <v>13</v>
      </c>
      <c r="F5235" t="s">
        <v>153</v>
      </c>
      <c r="G5235">
        <v>10</v>
      </c>
      <c r="H5235">
        <v>8.7904360056258799</v>
      </c>
      <c r="I5235" t="s">
        <v>90</v>
      </c>
    </row>
    <row r="5236" spans="1:9">
      <c r="A5236" t="str">
        <f t="shared" si="81"/>
        <v>C252014FemaleNon-Maori13</v>
      </c>
      <c r="B5236">
        <v>2014</v>
      </c>
      <c r="C5236" t="s">
        <v>27</v>
      </c>
      <c r="D5236" t="s">
        <v>120</v>
      </c>
      <c r="E5236">
        <v>13</v>
      </c>
      <c r="F5236" t="s">
        <v>153</v>
      </c>
      <c r="G5236">
        <v>15</v>
      </c>
      <c r="H5236">
        <v>13.185654008438799</v>
      </c>
      <c r="I5236" t="s">
        <v>91</v>
      </c>
    </row>
    <row r="5237" spans="1:9">
      <c r="A5237" t="str">
        <f t="shared" si="81"/>
        <v>C33-C342014FemaleNon-Maori13</v>
      </c>
      <c r="B5237">
        <v>2014</v>
      </c>
      <c r="C5237" t="s">
        <v>27</v>
      </c>
      <c r="D5237" t="s">
        <v>120</v>
      </c>
      <c r="E5237">
        <v>13</v>
      </c>
      <c r="F5237" t="s">
        <v>153</v>
      </c>
      <c r="G5237">
        <v>70</v>
      </c>
      <c r="H5237">
        <v>61.533052039381197</v>
      </c>
      <c r="I5237" t="s">
        <v>92</v>
      </c>
    </row>
    <row r="5238" spans="1:9">
      <c r="A5238" t="str">
        <f t="shared" si="81"/>
        <v>C432014FemaleNon-Maori13</v>
      </c>
      <c r="B5238">
        <v>2014</v>
      </c>
      <c r="C5238" t="s">
        <v>27</v>
      </c>
      <c r="D5238" t="s">
        <v>120</v>
      </c>
      <c r="E5238">
        <v>13</v>
      </c>
      <c r="F5238" t="s">
        <v>153</v>
      </c>
      <c r="G5238">
        <v>126</v>
      </c>
      <c r="H5238">
        <v>110.759493670886</v>
      </c>
      <c r="I5238" t="s">
        <v>93</v>
      </c>
    </row>
    <row r="5239" spans="1:9">
      <c r="A5239" t="str">
        <f t="shared" si="81"/>
        <v>C502014FemaleNon-Maori13</v>
      </c>
      <c r="B5239">
        <v>2014</v>
      </c>
      <c r="C5239" t="s">
        <v>27</v>
      </c>
      <c r="D5239" t="s">
        <v>120</v>
      </c>
      <c r="E5239">
        <v>13</v>
      </c>
      <c r="F5239" t="s">
        <v>153</v>
      </c>
      <c r="G5239">
        <v>351</v>
      </c>
      <c r="H5239">
        <v>308.54430379746799</v>
      </c>
      <c r="I5239" t="s">
        <v>102</v>
      </c>
    </row>
    <row r="5240" spans="1:9">
      <c r="A5240" t="str">
        <f t="shared" si="81"/>
        <v>C512014FemaleNon-Maori13</v>
      </c>
      <c r="B5240">
        <v>2014</v>
      </c>
      <c r="C5240" t="s">
        <v>27</v>
      </c>
      <c r="D5240" t="s">
        <v>120</v>
      </c>
      <c r="E5240">
        <v>13</v>
      </c>
      <c r="F5240" t="s">
        <v>153</v>
      </c>
      <c r="G5240">
        <v>9</v>
      </c>
      <c r="H5240">
        <v>7.9113924050632898</v>
      </c>
      <c r="I5240" t="s">
        <v>106</v>
      </c>
    </row>
    <row r="5241" spans="1:9">
      <c r="A5241" t="str">
        <f t="shared" si="81"/>
        <v>C532014FemaleNon-Maori13</v>
      </c>
      <c r="B5241">
        <v>2014</v>
      </c>
      <c r="C5241" t="s">
        <v>27</v>
      </c>
      <c r="D5241" t="s">
        <v>120</v>
      </c>
      <c r="E5241">
        <v>13</v>
      </c>
      <c r="F5241" t="s">
        <v>153</v>
      </c>
      <c r="G5241">
        <v>5</v>
      </c>
      <c r="H5241">
        <v>4.39521800281294</v>
      </c>
      <c r="I5241" t="s">
        <v>103</v>
      </c>
    </row>
    <row r="5242" spans="1:9">
      <c r="A5242" t="str">
        <f t="shared" si="81"/>
        <v>C54-C552014FemaleNon-Maori13</v>
      </c>
      <c r="B5242">
        <v>2014</v>
      </c>
      <c r="C5242" t="s">
        <v>27</v>
      </c>
      <c r="D5242" t="s">
        <v>120</v>
      </c>
      <c r="E5242">
        <v>13</v>
      </c>
      <c r="F5242" t="s">
        <v>153</v>
      </c>
      <c r="G5242">
        <v>68</v>
      </c>
      <c r="H5242">
        <v>59.774964838255997</v>
      </c>
      <c r="I5242" t="s">
        <v>104</v>
      </c>
    </row>
    <row r="5243" spans="1:9">
      <c r="A5243" t="str">
        <f t="shared" si="81"/>
        <v>C56-C572014FemaleNon-Maori13</v>
      </c>
      <c r="B5243">
        <v>2014</v>
      </c>
      <c r="C5243" t="s">
        <v>27</v>
      </c>
      <c r="D5243" t="s">
        <v>120</v>
      </c>
      <c r="E5243">
        <v>13</v>
      </c>
      <c r="F5243" t="s">
        <v>153</v>
      </c>
      <c r="G5243">
        <v>31</v>
      </c>
      <c r="H5243">
        <v>27.250351617440199</v>
      </c>
      <c r="I5243" t="s">
        <v>105</v>
      </c>
    </row>
    <row r="5244" spans="1:9">
      <c r="A5244" t="str">
        <f t="shared" si="81"/>
        <v>C64-C66, C682014FemaleNon-Maori13</v>
      </c>
      <c r="B5244">
        <v>2014</v>
      </c>
      <c r="C5244" t="s">
        <v>27</v>
      </c>
      <c r="D5244" t="s">
        <v>120</v>
      </c>
      <c r="E5244">
        <v>13</v>
      </c>
      <c r="F5244" t="s">
        <v>153</v>
      </c>
      <c r="G5244">
        <v>28</v>
      </c>
      <c r="H5244">
        <v>24.613220815752499</v>
      </c>
      <c r="I5244" t="s">
        <v>94</v>
      </c>
    </row>
    <row r="5245" spans="1:9">
      <c r="A5245" t="str">
        <f t="shared" si="81"/>
        <v>C672014FemaleNon-Maori13</v>
      </c>
      <c r="B5245">
        <v>2014</v>
      </c>
      <c r="C5245" t="s">
        <v>27</v>
      </c>
      <c r="D5245" t="s">
        <v>120</v>
      </c>
      <c r="E5245">
        <v>13</v>
      </c>
      <c r="F5245" t="s">
        <v>153</v>
      </c>
      <c r="G5245">
        <v>12</v>
      </c>
      <c r="H5245">
        <v>10.548523206751099</v>
      </c>
      <c r="I5245" t="s">
        <v>95</v>
      </c>
    </row>
    <row r="5246" spans="1:9">
      <c r="A5246" t="str">
        <f t="shared" si="81"/>
        <v>C712014FemaleNon-Maori13</v>
      </c>
      <c r="B5246">
        <v>2014</v>
      </c>
      <c r="C5246" t="s">
        <v>27</v>
      </c>
      <c r="D5246" t="s">
        <v>120</v>
      </c>
      <c r="E5246">
        <v>13</v>
      </c>
      <c r="F5246" t="s">
        <v>153</v>
      </c>
      <c r="G5246">
        <v>11</v>
      </c>
      <c r="H5246">
        <v>9.6694796061884691</v>
      </c>
      <c r="I5246" t="s">
        <v>96</v>
      </c>
    </row>
    <row r="5247" spans="1:9">
      <c r="A5247" t="str">
        <f t="shared" si="81"/>
        <v>C732014FemaleNon-Maori13</v>
      </c>
      <c r="B5247">
        <v>2014</v>
      </c>
      <c r="C5247" t="s">
        <v>27</v>
      </c>
      <c r="D5247" t="s">
        <v>120</v>
      </c>
      <c r="E5247">
        <v>13</v>
      </c>
      <c r="F5247" t="s">
        <v>153</v>
      </c>
      <c r="G5247">
        <v>6</v>
      </c>
      <c r="H5247">
        <v>5.2742616033755301</v>
      </c>
      <c r="I5247" t="s">
        <v>97</v>
      </c>
    </row>
    <row r="5248" spans="1:9">
      <c r="A5248" t="str">
        <f t="shared" si="81"/>
        <v>C812014FemaleNon-Maori13</v>
      </c>
      <c r="B5248">
        <v>2014</v>
      </c>
      <c r="C5248" t="s">
        <v>27</v>
      </c>
      <c r="D5248" t="s">
        <v>120</v>
      </c>
      <c r="E5248">
        <v>13</v>
      </c>
      <c r="F5248" t="s">
        <v>153</v>
      </c>
      <c r="G5248">
        <v>1</v>
      </c>
      <c r="H5248">
        <v>0.87904360056258801</v>
      </c>
      <c r="I5248" t="s">
        <v>98</v>
      </c>
    </row>
    <row r="5249" spans="1:9">
      <c r="A5249" t="str">
        <f t="shared" si="81"/>
        <v>C82-C86, C962014FemaleNon-Maori13</v>
      </c>
      <c r="B5249">
        <v>2014</v>
      </c>
      <c r="C5249" t="s">
        <v>27</v>
      </c>
      <c r="D5249" t="s">
        <v>120</v>
      </c>
      <c r="E5249">
        <v>13</v>
      </c>
      <c r="F5249" t="s">
        <v>153</v>
      </c>
      <c r="G5249">
        <v>25</v>
      </c>
      <c r="H5249">
        <v>21.976090014064699</v>
      </c>
      <c r="I5249" t="s">
        <v>99</v>
      </c>
    </row>
    <row r="5250" spans="1:9">
      <c r="A5250" t="str">
        <f t="shared" si="81"/>
        <v>C902014FemaleNon-Maori13</v>
      </c>
      <c r="B5250">
        <v>2014</v>
      </c>
      <c r="C5250" t="s">
        <v>27</v>
      </c>
      <c r="D5250" t="s">
        <v>120</v>
      </c>
      <c r="E5250">
        <v>13</v>
      </c>
      <c r="F5250" t="s">
        <v>153</v>
      </c>
      <c r="G5250">
        <v>20</v>
      </c>
      <c r="H5250">
        <v>17.580872011251799</v>
      </c>
      <c r="I5250" t="s">
        <v>100</v>
      </c>
    </row>
    <row r="5251" spans="1:9">
      <c r="A5251" t="str">
        <f t="shared" ref="A5251:A5314" si="82">I5251&amp;B5251&amp;C5251&amp;D5251&amp;E5251</f>
        <v>C91-C952014FemaleNon-Maori13</v>
      </c>
      <c r="B5251">
        <v>2014</v>
      </c>
      <c r="C5251" t="s">
        <v>27</v>
      </c>
      <c r="D5251" t="s">
        <v>120</v>
      </c>
      <c r="E5251">
        <v>13</v>
      </c>
      <c r="F5251" t="s">
        <v>153</v>
      </c>
      <c r="G5251">
        <v>30</v>
      </c>
      <c r="H5251">
        <v>26.371308016877599</v>
      </c>
      <c r="I5251" t="s">
        <v>101</v>
      </c>
    </row>
    <row r="5252" spans="1:9">
      <c r="A5252" t="str">
        <f t="shared" si="82"/>
        <v>D45-D472014FemaleNon-Maori13</v>
      </c>
      <c r="B5252">
        <v>2014</v>
      </c>
      <c r="C5252" t="s">
        <v>27</v>
      </c>
      <c r="D5252" t="s">
        <v>120</v>
      </c>
      <c r="E5252">
        <v>13</v>
      </c>
      <c r="F5252" t="s">
        <v>153</v>
      </c>
      <c r="G5252">
        <v>6</v>
      </c>
      <c r="H5252">
        <v>5.2742616033755301</v>
      </c>
      <c r="I5252" t="s">
        <v>142</v>
      </c>
    </row>
    <row r="5253" spans="1:9">
      <c r="A5253" t="str">
        <f t="shared" si="82"/>
        <v>C00-C142014FemaleNon-Maori14</v>
      </c>
      <c r="B5253">
        <v>2014</v>
      </c>
      <c r="C5253" t="s">
        <v>27</v>
      </c>
      <c r="D5253" t="s">
        <v>120</v>
      </c>
      <c r="E5253">
        <v>14</v>
      </c>
      <c r="F5253" t="s">
        <v>154</v>
      </c>
      <c r="G5253">
        <v>23</v>
      </c>
      <c r="H5253">
        <v>22.4960876369327</v>
      </c>
      <c r="I5253" t="s">
        <v>86</v>
      </c>
    </row>
    <row r="5254" spans="1:9">
      <c r="A5254" t="str">
        <f t="shared" si="82"/>
        <v>C152014FemaleNon-Maori14</v>
      </c>
      <c r="B5254">
        <v>2014</v>
      </c>
      <c r="C5254" t="s">
        <v>27</v>
      </c>
      <c r="D5254" t="s">
        <v>120</v>
      </c>
      <c r="E5254">
        <v>14</v>
      </c>
      <c r="F5254" t="s">
        <v>154</v>
      </c>
      <c r="G5254">
        <v>11</v>
      </c>
      <c r="H5254">
        <v>10.758998435054799</v>
      </c>
      <c r="I5254" t="s">
        <v>87</v>
      </c>
    </row>
    <row r="5255" spans="1:9">
      <c r="A5255" t="str">
        <f t="shared" si="82"/>
        <v>C162014FemaleNon-Maori14</v>
      </c>
      <c r="B5255">
        <v>2014</v>
      </c>
      <c r="C5255" t="s">
        <v>27</v>
      </c>
      <c r="D5255" t="s">
        <v>120</v>
      </c>
      <c r="E5255">
        <v>14</v>
      </c>
      <c r="F5255" t="s">
        <v>154</v>
      </c>
      <c r="G5255">
        <v>13</v>
      </c>
      <c r="H5255">
        <v>12.715179968701101</v>
      </c>
      <c r="I5255" t="s">
        <v>88</v>
      </c>
    </row>
    <row r="5256" spans="1:9">
      <c r="A5256" t="str">
        <f t="shared" si="82"/>
        <v>C18-C212014FemaleNon-Maori14</v>
      </c>
      <c r="B5256">
        <v>2014</v>
      </c>
      <c r="C5256" t="s">
        <v>27</v>
      </c>
      <c r="D5256" t="s">
        <v>120</v>
      </c>
      <c r="E5256">
        <v>14</v>
      </c>
      <c r="F5256" t="s">
        <v>154</v>
      </c>
      <c r="G5256">
        <v>178</v>
      </c>
      <c r="H5256">
        <v>174.10015649452299</v>
      </c>
      <c r="I5256" t="s">
        <v>89</v>
      </c>
    </row>
    <row r="5257" spans="1:9">
      <c r="A5257" t="str">
        <f t="shared" si="82"/>
        <v>C222014FemaleNon-Maori14</v>
      </c>
      <c r="B5257">
        <v>2014</v>
      </c>
      <c r="C5257" t="s">
        <v>27</v>
      </c>
      <c r="D5257" t="s">
        <v>120</v>
      </c>
      <c r="E5257">
        <v>14</v>
      </c>
      <c r="F5257" t="s">
        <v>154</v>
      </c>
      <c r="G5257">
        <v>9</v>
      </c>
      <c r="H5257">
        <v>8.8028169014084501</v>
      </c>
      <c r="I5257" t="s">
        <v>90</v>
      </c>
    </row>
    <row r="5258" spans="1:9">
      <c r="A5258" t="str">
        <f t="shared" si="82"/>
        <v>C252014FemaleNon-Maori14</v>
      </c>
      <c r="B5258">
        <v>2014</v>
      </c>
      <c r="C5258" t="s">
        <v>27</v>
      </c>
      <c r="D5258" t="s">
        <v>120</v>
      </c>
      <c r="E5258">
        <v>14</v>
      </c>
      <c r="F5258" t="s">
        <v>154</v>
      </c>
      <c r="G5258">
        <v>22</v>
      </c>
      <c r="H5258">
        <v>21.517996870109499</v>
      </c>
      <c r="I5258" t="s">
        <v>91</v>
      </c>
    </row>
    <row r="5259" spans="1:9">
      <c r="A5259" t="str">
        <f t="shared" si="82"/>
        <v>C33-C342014FemaleNon-Maori14</v>
      </c>
      <c r="B5259">
        <v>2014</v>
      </c>
      <c r="C5259" t="s">
        <v>27</v>
      </c>
      <c r="D5259" t="s">
        <v>120</v>
      </c>
      <c r="E5259">
        <v>14</v>
      </c>
      <c r="F5259" t="s">
        <v>154</v>
      </c>
      <c r="G5259">
        <v>126</v>
      </c>
      <c r="H5259">
        <v>123.23943661971801</v>
      </c>
      <c r="I5259" t="s">
        <v>92</v>
      </c>
    </row>
    <row r="5260" spans="1:9">
      <c r="A5260" t="str">
        <f t="shared" si="82"/>
        <v>C432014FemaleNon-Maori14</v>
      </c>
      <c r="B5260">
        <v>2014</v>
      </c>
      <c r="C5260" t="s">
        <v>27</v>
      </c>
      <c r="D5260" t="s">
        <v>120</v>
      </c>
      <c r="E5260">
        <v>14</v>
      </c>
      <c r="F5260" t="s">
        <v>154</v>
      </c>
      <c r="G5260">
        <v>117</v>
      </c>
      <c r="H5260">
        <v>114.43661971831</v>
      </c>
      <c r="I5260" t="s">
        <v>93</v>
      </c>
    </row>
    <row r="5261" spans="1:9">
      <c r="A5261" t="str">
        <f t="shared" si="82"/>
        <v>C502014FemaleNon-Maori14</v>
      </c>
      <c r="B5261">
        <v>2014</v>
      </c>
      <c r="C5261" t="s">
        <v>27</v>
      </c>
      <c r="D5261" t="s">
        <v>120</v>
      </c>
      <c r="E5261">
        <v>14</v>
      </c>
      <c r="F5261" t="s">
        <v>154</v>
      </c>
      <c r="G5261">
        <v>377</v>
      </c>
      <c r="H5261">
        <v>368.74021909233198</v>
      </c>
      <c r="I5261" t="s">
        <v>102</v>
      </c>
    </row>
    <row r="5262" spans="1:9">
      <c r="A5262" t="str">
        <f t="shared" si="82"/>
        <v>C512014FemaleNon-Maori14</v>
      </c>
      <c r="B5262">
        <v>2014</v>
      </c>
      <c r="C5262" t="s">
        <v>27</v>
      </c>
      <c r="D5262" t="s">
        <v>120</v>
      </c>
      <c r="E5262">
        <v>14</v>
      </c>
      <c r="F5262" t="s">
        <v>154</v>
      </c>
      <c r="G5262">
        <v>7</v>
      </c>
      <c r="H5262">
        <v>6.8466353677621301</v>
      </c>
      <c r="I5262" t="s">
        <v>106</v>
      </c>
    </row>
    <row r="5263" spans="1:9">
      <c r="A5263" t="str">
        <f t="shared" si="82"/>
        <v>C532014FemaleNon-Maori14</v>
      </c>
      <c r="B5263">
        <v>2014</v>
      </c>
      <c r="C5263" t="s">
        <v>27</v>
      </c>
      <c r="D5263" t="s">
        <v>120</v>
      </c>
      <c r="E5263">
        <v>14</v>
      </c>
      <c r="F5263" t="s">
        <v>154</v>
      </c>
      <c r="G5263">
        <v>5</v>
      </c>
      <c r="H5263">
        <v>4.8904538341158101</v>
      </c>
      <c r="I5263" t="s">
        <v>103</v>
      </c>
    </row>
    <row r="5264" spans="1:9">
      <c r="A5264" t="str">
        <f t="shared" si="82"/>
        <v>C54-C552014FemaleNon-Maori14</v>
      </c>
      <c r="B5264">
        <v>2014</v>
      </c>
      <c r="C5264" t="s">
        <v>27</v>
      </c>
      <c r="D5264" t="s">
        <v>120</v>
      </c>
      <c r="E5264">
        <v>14</v>
      </c>
      <c r="F5264" t="s">
        <v>154</v>
      </c>
      <c r="G5264">
        <v>66</v>
      </c>
      <c r="H5264">
        <v>64.553990610328597</v>
      </c>
      <c r="I5264" t="s">
        <v>104</v>
      </c>
    </row>
    <row r="5265" spans="1:9">
      <c r="A5265" t="str">
        <f t="shared" si="82"/>
        <v>C56-C572014FemaleNon-Maori14</v>
      </c>
      <c r="B5265">
        <v>2014</v>
      </c>
      <c r="C5265" t="s">
        <v>27</v>
      </c>
      <c r="D5265" t="s">
        <v>120</v>
      </c>
      <c r="E5265">
        <v>14</v>
      </c>
      <c r="F5265" t="s">
        <v>154</v>
      </c>
      <c r="G5265">
        <v>37</v>
      </c>
      <c r="H5265">
        <v>36.189358372457001</v>
      </c>
      <c r="I5265" t="s">
        <v>105</v>
      </c>
    </row>
    <row r="5266" spans="1:9">
      <c r="A5266" t="str">
        <f t="shared" si="82"/>
        <v>C64-C66, C682014FemaleNon-Maori14</v>
      </c>
      <c r="B5266">
        <v>2014</v>
      </c>
      <c r="C5266" t="s">
        <v>27</v>
      </c>
      <c r="D5266" t="s">
        <v>120</v>
      </c>
      <c r="E5266">
        <v>14</v>
      </c>
      <c r="F5266" t="s">
        <v>154</v>
      </c>
      <c r="G5266">
        <v>22</v>
      </c>
      <c r="H5266">
        <v>21.517996870109499</v>
      </c>
      <c r="I5266" t="s">
        <v>94</v>
      </c>
    </row>
    <row r="5267" spans="1:9">
      <c r="A5267" t="str">
        <f t="shared" si="82"/>
        <v>C672014FemaleNon-Maori14</v>
      </c>
      <c r="B5267">
        <v>2014</v>
      </c>
      <c r="C5267" t="s">
        <v>27</v>
      </c>
      <c r="D5267" t="s">
        <v>120</v>
      </c>
      <c r="E5267">
        <v>14</v>
      </c>
      <c r="F5267" t="s">
        <v>154</v>
      </c>
      <c r="G5267">
        <v>16</v>
      </c>
      <c r="H5267">
        <v>15.649452269170601</v>
      </c>
      <c r="I5267" t="s">
        <v>95</v>
      </c>
    </row>
    <row r="5268" spans="1:9">
      <c r="A5268" t="str">
        <f t="shared" si="82"/>
        <v>C712014FemaleNon-Maori14</v>
      </c>
      <c r="B5268">
        <v>2014</v>
      </c>
      <c r="C5268" t="s">
        <v>27</v>
      </c>
      <c r="D5268" t="s">
        <v>120</v>
      </c>
      <c r="E5268">
        <v>14</v>
      </c>
      <c r="F5268" t="s">
        <v>154</v>
      </c>
      <c r="G5268">
        <v>13</v>
      </c>
      <c r="H5268">
        <v>12.715179968701101</v>
      </c>
      <c r="I5268" t="s">
        <v>96</v>
      </c>
    </row>
    <row r="5269" spans="1:9">
      <c r="A5269" t="str">
        <f t="shared" si="82"/>
        <v>C732014FemaleNon-Maori14</v>
      </c>
      <c r="B5269">
        <v>2014</v>
      </c>
      <c r="C5269" t="s">
        <v>27</v>
      </c>
      <c r="D5269" t="s">
        <v>120</v>
      </c>
      <c r="E5269">
        <v>14</v>
      </c>
      <c r="F5269" t="s">
        <v>154</v>
      </c>
      <c r="G5269">
        <v>17</v>
      </c>
      <c r="H5269">
        <v>16.6275430359937</v>
      </c>
      <c r="I5269" t="s">
        <v>97</v>
      </c>
    </row>
    <row r="5270" spans="1:9">
      <c r="A5270" t="str">
        <f t="shared" si="82"/>
        <v>C812014FemaleNon-Maori14</v>
      </c>
      <c r="B5270">
        <v>2014</v>
      </c>
      <c r="C5270" t="s">
        <v>27</v>
      </c>
      <c r="D5270" t="s">
        <v>120</v>
      </c>
      <c r="E5270">
        <v>14</v>
      </c>
      <c r="F5270" t="s">
        <v>154</v>
      </c>
      <c r="G5270">
        <v>2</v>
      </c>
      <c r="H5270">
        <v>1.95618153364632</v>
      </c>
      <c r="I5270" t="s">
        <v>98</v>
      </c>
    </row>
    <row r="5271" spans="1:9">
      <c r="A5271" t="str">
        <f t="shared" si="82"/>
        <v>C82-C86, C962014FemaleNon-Maori14</v>
      </c>
      <c r="B5271">
        <v>2014</v>
      </c>
      <c r="C5271" t="s">
        <v>27</v>
      </c>
      <c r="D5271" t="s">
        <v>120</v>
      </c>
      <c r="E5271">
        <v>14</v>
      </c>
      <c r="F5271" t="s">
        <v>154</v>
      </c>
      <c r="G5271">
        <v>36</v>
      </c>
      <c r="H5271">
        <v>35.2112676056338</v>
      </c>
      <c r="I5271" t="s">
        <v>99</v>
      </c>
    </row>
    <row r="5272" spans="1:9">
      <c r="A5272" t="str">
        <f t="shared" si="82"/>
        <v>C902014FemaleNon-Maori14</v>
      </c>
      <c r="B5272">
        <v>2014</v>
      </c>
      <c r="C5272" t="s">
        <v>27</v>
      </c>
      <c r="D5272" t="s">
        <v>120</v>
      </c>
      <c r="E5272">
        <v>14</v>
      </c>
      <c r="F5272" t="s">
        <v>154</v>
      </c>
      <c r="G5272">
        <v>26</v>
      </c>
      <c r="H5272">
        <v>25.430359937402201</v>
      </c>
      <c r="I5272" t="s">
        <v>100</v>
      </c>
    </row>
    <row r="5273" spans="1:9">
      <c r="A5273" t="str">
        <f t="shared" si="82"/>
        <v>C91-C952014FemaleNon-Maori14</v>
      </c>
      <c r="B5273">
        <v>2014</v>
      </c>
      <c r="C5273" t="s">
        <v>27</v>
      </c>
      <c r="D5273" t="s">
        <v>120</v>
      </c>
      <c r="E5273">
        <v>14</v>
      </c>
      <c r="F5273" t="s">
        <v>154</v>
      </c>
      <c r="G5273">
        <v>33</v>
      </c>
      <c r="H5273">
        <v>32.276995305164299</v>
      </c>
      <c r="I5273" t="s">
        <v>101</v>
      </c>
    </row>
    <row r="5274" spans="1:9">
      <c r="A5274" t="str">
        <f t="shared" si="82"/>
        <v>D45-D472014FemaleNon-Maori14</v>
      </c>
      <c r="B5274">
        <v>2014</v>
      </c>
      <c r="C5274" t="s">
        <v>27</v>
      </c>
      <c r="D5274" t="s">
        <v>120</v>
      </c>
      <c r="E5274">
        <v>14</v>
      </c>
      <c r="F5274" t="s">
        <v>154</v>
      </c>
      <c r="G5274">
        <v>9</v>
      </c>
      <c r="H5274">
        <v>8.8028169014084501</v>
      </c>
      <c r="I5274" t="s">
        <v>142</v>
      </c>
    </row>
    <row r="5275" spans="1:9">
      <c r="A5275" t="str">
        <f t="shared" si="82"/>
        <v>C00-C142014FemaleNon-Maori15</v>
      </c>
      <c r="B5275">
        <v>2014</v>
      </c>
      <c r="C5275" t="s">
        <v>27</v>
      </c>
      <c r="D5275" t="s">
        <v>120</v>
      </c>
      <c r="E5275">
        <v>15</v>
      </c>
      <c r="F5275" t="s">
        <v>155</v>
      </c>
      <c r="G5275">
        <v>13</v>
      </c>
      <c r="H5275">
        <v>16.852476017630298</v>
      </c>
      <c r="I5275" t="s">
        <v>86</v>
      </c>
    </row>
    <row r="5276" spans="1:9">
      <c r="A5276" t="str">
        <f t="shared" si="82"/>
        <v>C152014FemaleNon-Maori15</v>
      </c>
      <c r="B5276">
        <v>2014</v>
      </c>
      <c r="C5276" t="s">
        <v>27</v>
      </c>
      <c r="D5276" t="s">
        <v>120</v>
      </c>
      <c r="E5276">
        <v>15</v>
      </c>
      <c r="F5276" t="s">
        <v>155</v>
      </c>
      <c r="G5276">
        <v>11</v>
      </c>
      <c r="H5276">
        <v>14.2597873995333</v>
      </c>
      <c r="I5276" t="s">
        <v>87</v>
      </c>
    </row>
    <row r="5277" spans="1:9">
      <c r="A5277" t="str">
        <f t="shared" si="82"/>
        <v>C162014FemaleNon-Maori15</v>
      </c>
      <c r="B5277">
        <v>2014</v>
      </c>
      <c r="C5277" t="s">
        <v>27</v>
      </c>
      <c r="D5277" t="s">
        <v>120</v>
      </c>
      <c r="E5277">
        <v>15</v>
      </c>
      <c r="F5277" t="s">
        <v>155</v>
      </c>
      <c r="G5277">
        <v>19</v>
      </c>
      <c r="H5277">
        <v>24.630541871921199</v>
      </c>
      <c r="I5277" t="s">
        <v>88</v>
      </c>
    </row>
    <row r="5278" spans="1:9">
      <c r="A5278" t="str">
        <f t="shared" si="82"/>
        <v>C18-C212014FemaleNon-Maori15</v>
      </c>
      <c r="B5278">
        <v>2014</v>
      </c>
      <c r="C5278" t="s">
        <v>27</v>
      </c>
      <c r="D5278" t="s">
        <v>120</v>
      </c>
      <c r="E5278">
        <v>15</v>
      </c>
      <c r="F5278" t="s">
        <v>155</v>
      </c>
      <c r="G5278">
        <v>214</v>
      </c>
      <c r="H5278">
        <v>277.41768213637499</v>
      </c>
      <c r="I5278" t="s">
        <v>89</v>
      </c>
    </row>
    <row r="5279" spans="1:9">
      <c r="A5279" t="str">
        <f t="shared" si="82"/>
        <v>C222014FemaleNon-Maori15</v>
      </c>
      <c r="B5279">
        <v>2014</v>
      </c>
      <c r="C5279" t="s">
        <v>27</v>
      </c>
      <c r="D5279" t="s">
        <v>120</v>
      </c>
      <c r="E5279">
        <v>15</v>
      </c>
      <c r="F5279" t="s">
        <v>155</v>
      </c>
      <c r="G5279">
        <v>17</v>
      </c>
      <c r="H5279">
        <v>22.037853253824199</v>
      </c>
      <c r="I5279" t="s">
        <v>90</v>
      </c>
    </row>
    <row r="5280" spans="1:9">
      <c r="A5280" t="str">
        <f t="shared" si="82"/>
        <v>C252014FemaleNon-Maori15</v>
      </c>
      <c r="B5280">
        <v>2014</v>
      </c>
      <c r="C5280" t="s">
        <v>27</v>
      </c>
      <c r="D5280" t="s">
        <v>120</v>
      </c>
      <c r="E5280">
        <v>15</v>
      </c>
      <c r="F5280" t="s">
        <v>155</v>
      </c>
      <c r="G5280">
        <v>41</v>
      </c>
      <c r="H5280">
        <v>53.150116670987799</v>
      </c>
      <c r="I5280" t="s">
        <v>91</v>
      </c>
    </row>
    <row r="5281" spans="1:9">
      <c r="A5281" t="str">
        <f t="shared" si="82"/>
        <v>C33-C342014FemaleNon-Maori15</v>
      </c>
      <c r="B5281">
        <v>2014</v>
      </c>
      <c r="C5281" t="s">
        <v>27</v>
      </c>
      <c r="D5281" t="s">
        <v>120</v>
      </c>
      <c r="E5281">
        <v>15</v>
      </c>
      <c r="F5281" t="s">
        <v>155</v>
      </c>
      <c r="G5281">
        <v>131</v>
      </c>
      <c r="H5281">
        <v>169.82110448535099</v>
      </c>
      <c r="I5281" t="s">
        <v>92</v>
      </c>
    </row>
    <row r="5282" spans="1:9">
      <c r="A5282" t="str">
        <f t="shared" si="82"/>
        <v>C432014FemaleNon-Maori15</v>
      </c>
      <c r="B5282">
        <v>2014</v>
      </c>
      <c r="C5282" t="s">
        <v>27</v>
      </c>
      <c r="D5282" t="s">
        <v>120</v>
      </c>
      <c r="E5282">
        <v>15</v>
      </c>
      <c r="F5282" t="s">
        <v>155</v>
      </c>
      <c r="G5282">
        <v>115</v>
      </c>
      <c r="H5282">
        <v>149.07959554057601</v>
      </c>
      <c r="I5282" t="s">
        <v>93</v>
      </c>
    </row>
    <row r="5283" spans="1:9">
      <c r="A5283" t="str">
        <f t="shared" si="82"/>
        <v>C502014FemaleNon-Maori15</v>
      </c>
      <c r="B5283">
        <v>2014</v>
      </c>
      <c r="C5283" t="s">
        <v>27</v>
      </c>
      <c r="D5283" t="s">
        <v>120</v>
      </c>
      <c r="E5283">
        <v>15</v>
      </c>
      <c r="F5283" t="s">
        <v>155</v>
      </c>
      <c r="G5283">
        <v>206</v>
      </c>
      <c r="H5283">
        <v>267.04692766398801</v>
      </c>
      <c r="I5283" t="s">
        <v>102</v>
      </c>
    </row>
    <row r="5284" spans="1:9">
      <c r="A5284" t="str">
        <f t="shared" si="82"/>
        <v>C512014FemaleNon-Maori15</v>
      </c>
      <c r="B5284">
        <v>2014</v>
      </c>
      <c r="C5284" t="s">
        <v>27</v>
      </c>
      <c r="D5284" t="s">
        <v>120</v>
      </c>
      <c r="E5284">
        <v>15</v>
      </c>
      <c r="F5284" t="s">
        <v>155</v>
      </c>
      <c r="G5284">
        <v>5</v>
      </c>
      <c r="H5284">
        <v>6.4817215452424204</v>
      </c>
      <c r="I5284" t="s">
        <v>106</v>
      </c>
    </row>
    <row r="5285" spans="1:9">
      <c r="A5285" t="str">
        <f t="shared" si="82"/>
        <v>C532014FemaleNon-Maori15</v>
      </c>
      <c r="B5285">
        <v>2014</v>
      </c>
      <c r="C5285" t="s">
        <v>27</v>
      </c>
      <c r="D5285" t="s">
        <v>120</v>
      </c>
      <c r="E5285">
        <v>15</v>
      </c>
      <c r="F5285" t="s">
        <v>155</v>
      </c>
      <c r="G5285">
        <v>7</v>
      </c>
      <c r="H5285">
        <v>9.0744101633393797</v>
      </c>
      <c r="I5285" t="s">
        <v>103</v>
      </c>
    </row>
    <row r="5286" spans="1:9">
      <c r="A5286" t="str">
        <f t="shared" si="82"/>
        <v>C54-C552014FemaleNon-Maori15</v>
      </c>
      <c r="B5286">
        <v>2014</v>
      </c>
      <c r="C5286" t="s">
        <v>27</v>
      </c>
      <c r="D5286" t="s">
        <v>120</v>
      </c>
      <c r="E5286">
        <v>15</v>
      </c>
      <c r="F5286" t="s">
        <v>155</v>
      </c>
      <c r="G5286">
        <v>55</v>
      </c>
      <c r="H5286">
        <v>71.298936997666601</v>
      </c>
      <c r="I5286" t="s">
        <v>104</v>
      </c>
    </row>
    <row r="5287" spans="1:9">
      <c r="A5287" t="str">
        <f t="shared" si="82"/>
        <v>C56-C572014FemaleNon-Maori15</v>
      </c>
      <c r="B5287">
        <v>2014</v>
      </c>
      <c r="C5287" t="s">
        <v>27</v>
      </c>
      <c r="D5287" t="s">
        <v>120</v>
      </c>
      <c r="E5287">
        <v>15</v>
      </c>
      <c r="F5287" t="s">
        <v>155</v>
      </c>
      <c r="G5287">
        <v>48</v>
      </c>
      <c r="H5287">
        <v>62.2245268343272</v>
      </c>
      <c r="I5287" t="s">
        <v>105</v>
      </c>
    </row>
    <row r="5288" spans="1:9">
      <c r="A5288" t="str">
        <f t="shared" si="82"/>
        <v>C64-C66, C682014FemaleNon-Maori15</v>
      </c>
      <c r="B5288">
        <v>2014</v>
      </c>
      <c r="C5288" t="s">
        <v>27</v>
      </c>
      <c r="D5288" t="s">
        <v>120</v>
      </c>
      <c r="E5288">
        <v>15</v>
      </c>
      <c r="F5288" t="s">
        <v>155</v>
      </c>
      <c r="G5288">
        <v>32</v>
      </c>
      <c r="H5288">
        <v>41.483017889551498</v>
      </c>
      <c r="I5288" t="s">
        <v>94</v>
      </c>
    </row>
    <row r="5289" spans="1:9">
      <c r="A5289" t="str">
        <f t="shared" si="82"/>
        <v>C672014FemaleNon-Maori15</v>
      </c>
      <c r="B5289">
        <v>2014</v>
      </c>
      <c r="C5289" t="s">
        <v>27</v>
      </c>
      <c r="D5289" t="s">
        <v>120</v>
      </c>
      <c r="E5289">
        <v>15</v>
      </c>
      <c r="F5289" t="s">
        <v>155</v>
      </c>
      <c r="G5289">
        <v>11</v>
      </c>
      <c r="H5289">
        <v>14.2597873995333</v>
      </c>
      <c r="I5289" t="s">
        <v>95</v>
      </c>
    </row>
    <row r="5290" spans="1:9">
      <c r="A5290" t="str">
        <f t="shared" si="82"/>
        <v>C712014FemaleNon-Maori15</v>
      </c>
      <c r="B5290">
        <v>2014</v>
      </c>
      <c r="C5290" t="s">
        <v>27</v>
      </c>
      <c r="D5290" t="s">
        <v>120</v>
      </c>
      <c r="E5290">
        <v>15</v>
      </c>
      <c r="F5290" t="s">
        <v>155</v>
      </c>
      <c r="G5290">
        <v>13</v>
      </c>
      <c r="H5290">
        <v>16.852476017630298</v>
      </c>
      <c r="I5290" t="s">
        <v>96</v>
      </c>
    </row>
    <row r="5291" spans="1:9">
      <c r="A5291" t="str">
        <f t="shared" si="82"/>
        <v>C732014FemaleNon-Maori15</v>
      </c>
      <c r="B5291">
        <v>2014</v>
      </c>
      <c r="C5291" t="s">
        <v>27</v>
      </c>
      <c r="D5291" t="s">
        <v>120</v>
      </c>
      <c r="E5291">
        <v>15</v>
      </c>
      <c r="F5291" t="s">
        <v>155</v>
      </c>
      <c r="G5291">
        <v>10</v>
      </c>
      <c r="H5291">
        <v>12.9634430904848</v>
      </c>
      <c r="I5291" t="s">
        <v>97</v>
      </c>
    </row>
    <row r="5292" spans="1:9">
      <c r="A5292" t="str">
        <f t="shared" si="82"/>
        <v>C812014FemaleNon-Maori15</v>
      </c>
      <c r="B5292">
        <v>2014</v>
      </c>
      <c r="C5292" t="s">
        <v>27</v>
      </c>
      <c r="D5292" t="s">
        <v>120</v>
      </c>
      <c r="E5292">
        <v>15</v>
      </c>
      <c r="F5292" t="s">
        <v>155</v>
      </c>
      <c r="G5292">
        <v>1</v>
      </c>
      <c r="H5292">
        <v>1.2963443090484801</v>
      </c>
      <c r="I5292" t="s">
        <v>98</v>
      </c>
    </row>
    <row r="5293" spans="1:9">
      <c r="A5293" t="str">
        <f t="shared" si="82"/>
        <v>C82-C86, C962014FemaleNon-Maori15</v>
      </c>
      <c r="B5293">
        <v>2014</v>
      </c>
      <c r="C5293" t="s">
        <v>27</v>
      </c>
      <c r="D5293" t="s">
        <v>120</v>
      </c>
      <c r="E5293">
        <v>15</v>
      </c>
      <c r="F5293" t="s">
        <v>155</v>
      </c>
      <c r="G5293">
        <v>35</v>
      </c>
      <c r="H5293">
        <v>45.372050816696898</v>
      </c>
      <c r="I5293" t="s">
        <v>99</v>
      </c>
    </row>
    <row r="5294" spans="1:9">
      <c r="A5294" t="str">
        <f t="shared" si="82"/>
        <v>C902014FemaleNon-Maori15</v>
      </c>
      <c r="B5294">
        <v>2014</v>
      </c>
      <c r="C5294" t="s">
        <v>27</v>
      </c>
      <c r="D5294" t="s">
        <v>120</v>
      </c>
      <c r="E5294">
        <v>15</v>
      </c>
      <c r="F5294" t="s">
        <v>155</v>
      </c>
      <c r="G5294">
        <v>20</v>
      </c>
      <c r="H5294">
        <v>25.926886180969699</v>
      </c>
      <c r="I5294" t="s">
        <v>100</v>
      </c>
    </row>
    <row r="5295" spans="1:9">
      <c r="A5295" t="str">
        <f t="shared" si="82"/>
        <v>C91-C952014FemaleNon-Maori15</v>
      </c>
      <c r="B5295">
        <v>2014</v>
      </c>
      <c r="C5295" t="s">
        <v>27</v>
      </c>
      <c r="D5295" t="s">
        <v>120</v>
      </c>
      <c r="E5295">
        <v>15</v>
      </c>
      <c r="F5295" t="s">
        <v>155</v>
      </c>
      <c r="G5295">
        <v>22</v>
      </c>
      <c r="H5295">
        <v>28.5195747990666</v>
      </c>
      <c r="I5295" t="s">
        <v>101</v>
      </c>
    </row>
    <row r="5296" spans="1:9">
      <c r="A5296" t="str">
        <f t="shared" si="82"/>
        <v>D45-D472014FemaleNon-Maori15</v>
      </c>
      <c r="B5296">
        <v>2014</v>
      </c>
      <c r="C5296" t="s">
        <v>27</v>
      </c>
      <c r="D5296" t="s">
        <v>120</v>
      </c>
      <c r="E5296">
        <v>15</v>
      </c>
      <c r="F5296" t="s">
        <v>155</v>
      </c>
      <c r="G5296">
        <v>6</v>
      </c>
      <c r="H5296">
        <v>7.7780658542909</v>
      </c>
      <c r="I5296" t="s">
        <v>142</v>
      </c>
    </row>
    <row r="5297" spans="1:9">
      <c r="A5297" t="str">
        <f t="shared" si="82"/>
        <v>C00-C142014FemaleNon-Maori16</v>
      </c>
      <c r="B5297">
        <v>2014</v>
      </c>
      <c r="C5297" t="s">
        <v>27</v>
      </c>
      <c r="D5297" t="s">
        <v>120</v>
      </c>
      <c r="E5297">
        <v>16</v>
      </c>
      <c r="F5297" t="s">
        <v>156</v>
      </c>
      <c r="G5297">
        <v>10</v>
      </c>
      <c r="H5297">
        <v>17.5100682892663</v>
      </c>
      <c r="I5297" t="s">
        <v>86</v>
      </c>
    </row>
    <row r="5298" spans="1:9">
      <c r="A5298" t="str">
        <f t="shared" si="82"/>
        <v>C152014FemaleNon-Maori16</v>
      </c>
      <c r="B5298">
        <v>2014</v>
      </c>
      <c r="C5298" t="s">
        <v>27</v>
      </c>
      <c r="D5298" t="s">
        <v>120</v>
      </c>
      <c r="E5298">
        <v>16</v>
      </c>
      <c r="F5298" t="s">
        <v>156</v>
      </c>
      <c r="G5298">
        <v>11</v>
      </c>
      <c r="H5298">
        <v>19.261075118192998</v>
      </c>
      <c r="I5298" t="s">
        <v>87</v>
      </c>
    </row>
    <row r="5299" spans="1:9">
      <c r="A5299" t="str">
        <f t="shared" si="82"/>
        <v>C162014FemaleNon-Maori16</v>
      </c>
      <c r="B5299">
        <v>2014</v>
      </c>
      <c r="C5299" t="s">
        <v>27</v>
      </c>
      <c r="D5299" t="s">
        <v>120</v>
      </c>
      <c r="E5299">
        <v>16</v>
      </c>
      <c r="F5299" t="s">
        <v>156</v>
      </c>
      <c r="G5299">
        <v>13</v>
      </c>
      <c r="H5299">
        <v>22.7630887760462</v>
      </c>
      <c r="I5299" t="s">
        <v>88</v>
      </c>
    </row>
    <row r="5300" spans="1:9">
      <c r="A5300" t="str">
        <f t="shared" si="82"/>
        <v>C18-C212014FemaleNon-Maori16</v>
      </c>
      <c r="B5300">
        <v>2014</v>
      </c>
      <c r="C5300" t="s">
        <v>27</v>
      </c>
      <c r="D5300" t="s">
        <v>120</v>
      </c>
      <c r="E5300">
        <v>16</v>
      </c>
      <c r="F5300" t="s">
        <v>156</v>
      </c>
      <c r="G5300">
        <v>219</v>
      </c>
      <c r="H5300">
        <v>383.47049553493298</v>
      </c>
      <c r="I5300" t="s">
        <v>89</v>
      </c>
    </row>
    <row r="5301" spans="1:9">
      <c r="A5301" t="str">
        <f t="shared" si="82"/>
        <v>C222014FemaleNon-Maori16</v>
      </c>
      <c r="B5301">
        <v>2014</v>
      </c>
      <c r="C5301" t="s">
        <v>27</v>
      </c>
      <c r="D5301" t="s">
        <v>120</v>
      </c>
      <c r="E5301">
        <v>16</v>
      </c>
      <c r="F5301" t="s">
        <v>156</v>
      </c>
      <c r="G5301">
        <v>12</v>
      </c>
      <c r="H5301">
        <v>21.012081947119601</v>
      </c>
      <c r="I5301" t="s">
        <v>90</v>
      </c>
    </row>
    <row r="5302" spans="1:9">
      <c r="A5302" t="str">
        <f t="shared" si="82"/>
        <v>C252014FemaleNon-Maori16</v>
      </c>
      <c r="B5302">
        <v>2014</v>
      </c>
      <c r="C5302" t="s">
        <v>27</v>
      </c>
      <c r="D5302" t="s">
        <v>120</v>
      </c>
      <c r="E5302">
        <v>16</v>
      </c>
      <c r="F5302" t="s">
        <v>156</v>
      </c>
      <c r="G5302">
        <v>34</v>
      </c>
      <c r="H5302">
        <v>59.534232183505502</v>
      </c>
      <c r="I5302" t="s">
        <v>91</v>
      </c>
    </row>
    <row r="5303" spans="1:9">
      <c r="A5303" t="str">
        <f t="shared" si="82"/>
        <v>C33-C342014FemaleNon-Maori16</v>
      </c>
      <c r="B5303">
        <v>2014</v>
      </c>
      <c r="C5303" t="s">
        <v>27</v>
      </c>
      <c r="D5303" t="s">
        <v>120</v>
      </c>
      <c r="E5303">
        <v>16</v>
      </c>
      <c r="F5303" t="s">
        <v>156</v>
      </c>
      <c r="G5303">
        <v>146</v>
      </c>
      <c r="H5303">
        <v>255.64699702328801</v>
      </c>
      <c r="I5303" t="s">
        <v>92</v>
      </c>
    </row>
    <row r="5304" spans="1:9">
      <c r="A5304" t="str">
        <f t="shared" si="82"/>
        <v>C432014FemaleNon-Maori16</v>
      </c>
      <c r="B5304">
        <v>2014</v>
      </c>
      <c r="C5304" t="s">
        <v>27</v>
      </c>
      <c r="D5304" t="s">
        <v>120</v>
      </c>
      <c r="E5304">
        <v>16</v>
      </c>
      <c r="F5304" t="s">
        <v>156</v>
      </c>
      <c r="G5304">
        <v>82</v>
      </c>
      <c r="H5304">
        <v>143.58255997198401</v>
      </c>
      <c r="I5304" t="s">
        <v>93</v>
      </c>
    </row>
    <row r="5305" spans="1:9">
      <c r="A5305" t="str">
        <f t="shared" si="82"/>
        <v>C502014FemaleNon-Maori16</v>
      </c>
      <c r="B5305">
        <v>2014</v>
      </c>
      <c r="C5305" t="s">
        <v>27</v>
      </c>
      <c r="D5305" t="s">
        <v>120</v>
      </c>
      <c r="E5305">
        <v>16</v>
      </c>
      <c r="F5305" t="s">
        <v>156</v>
      </c>
      <c r="G5305">
        <v>197</v>
      </c>
      <c r="H5305">
        <v>344.948345298547</v>
      </c>
      <c r="I5305" t="s">
        <v>102</v>
      </c>
    </row>
    <row r="5306" spans="1:9">
      <c r="A5306" t="str">
        <f t="shared" si="82"/>
        <v>C512014FemaleNon-Maori16</v>
      </c>
      <c r="B5306">
        <v>2014</v>
      </c>
      <c r="C5306" t="s">
        <v>27</v>
      </c>
      <c r="D5306" t="s">
        <v>120</v>
      </c>
      <c r="E5306">
        <v>16</v>
      </c>
      <c r="F5306" t="s">
        <v>156</v>
      </c>
      <c r="G5306">
        <v>5</v>
      </c>
      <c r="H5306">
        <v>8.7550341446331608</v>
      </c>
      <c r="I5306" t="s">
        <v>106</v>
      </c>
    </row>
    <row r="5307" spans="1:9">
      <c r="A5307" t="str">
        <f t="shared" si="82"/>
        <v>C532014FemaleNon-Maori16</v>
      </c>
      <c r="B5307">
        <v>2014</v>
      </c>
      <c r="C5307" t="s">
        <v>27</v>
      </c>
      <c r="D5307" t="s">
        <v>120</v>
      </c>
      <c r="E5307">
        <v>16</v>
      </c>
      <c r="F5307" t="s">
        <v>156</v>
      </c>
      <c r="G5307">
        <v>10</v>
      </c>
      <c r="H5307">
        <v>17.5100682892663</v>
      </c>
      <c r="I5307" t="s">
        <v>103</v>
      </c>
    </row>
    <row r="5308" spans="1:9">
      <c r="A5308" t="str">
        <f t="shared" si="82"/>
        <v>C54-C552014FemaleNon-Maori16</v>
      </c>
      <c r="B5308">
        <v>2014</v>
      </c>
      <c r="C5308" t="s">
        <v>27</v>
      </c>
      <c r="D5308" t="s">
        <v>120</v>
      </c>
      <c r="E5308">
        <v>16</v>
      </c>
      <c r="F5308" t="s">
        <v>156</v>
      </c>
      <c r="G5308">
        <v>33</v>
      </c>
      <c r="H5308">
        <v>57.783225354578903</v>
      </c>
      <c r="I5308" t="s">
        <v>104</v>
      </c>
    </row>
    <row r="5309" spans="1:9">
      <c r="A5309" t="str">
        <f t="shared" si="82"/>
        <v>C56-C572014FemaleNon-Maori16</v>
      </c>
      <c r="B5309">
        <v>2014</v>
      </c>
      <c r="C5309" t="s">
        <v>27</v>
      </c>
      <c r="D5309" t="s">
        <v>120</v>
      </c>
      <c r="E5309">
        <v>16</v>
      </c>
      <c r="F5309" t="s">
        <v>156</v>
      </c>
      <c r="G5309">
        <v>29</v>
      </c>
      <c r="H5309">
        <v>50.779198038872401</v>
      </c>
      <c r="I5309" t="s">
        <v>105</v>
      </c>
    </row>
    <row r="5310" spans="1:9">
      <c r="A5310" t="str">
        <f t="shared" si="82"/>
        <v>C64-C66, C682014FemaleNon-Maori16</v>
      </c>
      <c r="B5310">
        <v>2014</v>
      </c>
      <c r="C5310" t="s">
        <v>27</v>
      </c>
      <c r="D5310" t="s">
        <v>120</v>
      </c>
      <c r="E5310">
        <v>16</v>
      </c>
      <c r="F5310" t="s">
        <v>156</v>
      </c>
      <c r="G5310">
        <v>20</v>
      </c>
      <c r="H5310">
        <v>35.0201365785327</v>
      </c>
      <c r="I5310" t="s">
        <v>94</v>
      </c>
    </row>
    <row r="5311" spans="1:9">
      <c r="A5311" t="str">
        <f t="shared" si="82"/>
        <v>C672014FemaleNon-Maori16</v>
      </c>
      <c r="B5311">
        <v>2014</v>
      </c>
      <c r="C5311" t="s">
        <v>27</v>
      </c>
      <c r="D5311" t="s">
        <v>120</v>
      </c>
      <c r="E5311">
        <v>16</v>
      </c>
      <c r="F5311" t="s">
        <v>156</v>
      </c>
      <c r="G5311">
        <v>16</v>
      </c>
      <c r="H5311">
        <v>28.016109262826099</v>
      </c>
      <c r="I5311" t="s">
        <v>95</v>
      </c>
    </row>
    <row r="5312" spans="1:9">
      <c r="A5312" t="str">
        <f t="shared" si="82"/>
        <v>C712014FemaleNon-Maori16</v>
      </c>
      <c r="B5312">
        <v>2014</v>
      </c>
      <c r="C5312" t="s">
        <v>27</v>
      </c>
      <c r="D5312" t="s">
        <v>120</v>
      </c>
      <c r="E5312">
        <v>16</v>
      </c>
      <c r="F5312" t="s">
        <v>156</v>
      </c>
      <c r="G5312">
        <v>11</v>
      </c>
      <c r="H5312">
        <v>19.261075118192998</v>
      </c>
      <c r="I5312" t="s">
        <v>96</v>
      </c>
    </row>
    <row r="5313" spans="1:9">
      <c r="A5313" t="str">
        <f t="shared" si="82"/>
        <v>C732014FemaleNon-Maori16</v>
      </c>
      <c r="B5313">
        <v>2014</v>
      </c>
      <c r="C5313" t="s">
        <v>27</v>
      </c>
      <c r="D5313" t="s">
        <v>120</v>
      </c>
      <c r="E5313">
        <v>16</v>
      </c>
      <c r="F5313" t="s">
        <v>156</v>
      </c>
      <c r="G5313">
        <v>8</v>
      </c>
      <c r="H5313">
        <v>14.008054631413099</v>
      </c>
      <c r="I5313" t="s">
        <v>97</v>
      </c>
    </row>
    <row r="5314" spans="1:9">
      <c r="A5314" t="str">
        <f t="shared" si="82"/>
        <v>C812014FemaleNon-Maori16</v>
      </c>
      <c r="B5314">
        <v>2014</v>
      </c>
      <c r="C5314" t="s">
        <v>27</v>
      </c>
      <c r="D5314" t="s">
        <v>120</v>
      </c>
      <c r="E5314">
        <v>16</v>
      </c>
      <c r="F5314" t="s">
        <v>156</v>
      </c>
      <c r="G5314">
        <v>4</v>
      </c>
      <c r="H5314">
        <v>7.00402731570653</v>
      </c>
      <c r="I5314" t="s">
        <v>98</v>
      </c>
    </row>
    <row r="5315" spans="1:9">
      <c r="A5315" t="str">
        <f t="shared" ref="A5315:A5378" si="83">I5315&amp;B5315&amp;C5315&amp;D5315&amp;E5315</f>
        <v>C82-C86, C962014FemaleNon-Maori16</v>
      </c>
      <c r="B5315">
        <v>2014</v>
      </c>
      <c r="C5315" t="s">
        <v>27</v>
      </c>
      <c r="D5315" t="s">
        <v>120</v>
      </c>
      <c r="E5315">
        <v>16</v>
      </c>
      <c r="F5315" t="s">
        <v>156</v>
      </c>
      <c r="G5315">
        <v>41</v>
      </c>
      <c r="H5315">
        <v>71.791279985991906</v>
      </c>
      <c r="I5315" t="s">
        <v>99</v>
      </c>
    </row>
    <row r="5316" spans="1:9">
      <c r="A5316" t="str">
        <f t="shared" si="83"/>
        <v>C902014FemaleNon-Maori16</v>
      </c>
      <c r="B5316">
        <v>2014</v>
      </c>
      <c r="C5316" t="s">
        <v>27</v>
      </c>
      <c r="D5316" t="s">
        <v>120</v>
      </c>
      <c r="E5316">
        <v>16</v>
      </c>
      <c r="F5316" t="s">
        <v>156</v>
      </c>
      <c r="G5316">
        <v>26</v>
      </c>
      <c r="H5316">
        <v>45.526177552092499</v>
      </c>
      <c r="I5316" t="s">
        <v>100</v>
      </c>
    </row>
    <row r="5317" spans="1:9">
      <c r="A5317" t="str">
        <f t="shared" si="83"/>
        <v>C91-C952014FemaleNon-Maori16</v>
      </c>
      <c r="B5317">
        <v>2014</v>
      </c>
      <c r="C5317" t="s">
        <v>27</v>
      </c>
      <c r="D5317" t="s">
        <v>120</v>
      </c>
      <c r="E5317">
        <v>16</v>
      </c>
      <c r="F5317" t="s">
        <v>156</v>
      </c>
      <c r="G5317">
        <v>23</v>
      </c>
      <c r="H5317">
        <v>40.273157065312603</v>
      </c>
      <c r="I5317" t="s">
        <v>101</v>
      </c>
    </row>
    <row r="5318" spans="1:9">
      <c r="A5318" t="str">
        <f t="shared" si="83"/>
        <v>D45-D472014FemaleNon-Maori16</v>
      </c>
      <c r="B5318">
        <v>2014</v>
      </c>
      <c r="C5318" t="s">
        <v>27</v>
      </c>
      <c r="D5318" t="s">
        <v>120</v>
      </c>
      <c r="E5318">
        <v>16</v>
      </c>
      <c r="F5318" t="s">
        <v>156</v>
      </c>
      <c r="G5318">
        <v>16</v>
      </c>
      <c r="H5318">
        <v>28.016109262826099</v>
      </c>
      <c r="I5318" t="s">
        <v>142</v>
      </c>
    </row>
    <row r="5319" spans="1:9">
      <c r="A5319" t="str">
        <f t="shared" si="83"/>
        <v>C00-C142014FemaleNon-Maori17</v>
      </c>
      <c r="B5319">
        <v>2014</v>
      </c>
      <c r="C5319" t="s">
        <v>27</v>
      </c>
      <c r="D5319" t="s">
        <v>120</v>
      </c>
      <c r="E5319">
        <v>17</v>
      </c>
      <c r="F5319" t="s">
        <v>157</v>
      </c>
      <c r="G5319">
        <v>14</v>
      </c>
      <c r="H5319">
        <v>31.731640979147802</v>
      </c>
      <c r="I5319" t="s">
        <v>86</v>
      </c>
    </row>
    <row r="5320" spans="1:9">
      <c r="A5320" t="str">
        <f t="shared" si="83"/>
        <v>C152014FemaleNon-Maori17</v>
      </c>
      <c r="B5320">
        <v>2014</v>
      </c>
      <c r="C5320" t="s">
        <v>27</v>
      </c>
      <c r="D5320" t="s">
        <v>120</v>
      </c>
      <c r="E5320">
        <v>17</v>
      </c>
      <c r="F5320" t="s">
        <v>157</v>
      </c>
      <c r="G5320">
        <v>11</v>
      </c>
      <c r="H5320">
        <v>24.9320036264733</v>
      </c>
      <c r="I5320" t="s">
        <v>87</v>
      </c>
    </row>
    <row r="5321" spans="1:9">
      <c r="A5321" t="str">
        <f t="shared" si="83"/>
        <v>C162014FemaleNon-Maori17</v>
      </c>
      <c r="B5321">
        <v>2014</v>
      </c>
      <c r="C5321" t="s">
        <v>27</v>
      </c>
      <c r="D5321" t="s">
        <v>120</v>
      </c>
      <c r="E5321">
        <v>17</v>
      </c>
      <c r="F5321" t="s">
        <v>157</v>
      </c>
      <c r="G5321">
        <v>14</v>
      </c>
      <c r="H5321">
        <v>31.731640979147802</v>
      </c>
      <c r="I5321" t="s">
        <v>88</v>
      </c>
    </row>
    <row r="5322" spans="1:9">
      <c r="A5322" t="str">
        <f t="shared" si="83"/>
        <v>C18-C212014FemaleNon-Maori17</v>
      </c>
      <c r="B5322">
        <v>2014</v>
      </c>
      <c r="C5322" t="s">
        <v>27</v>
      </c>
      <c r="D5322" t="s">
        <v>120</v>
      </c>
      <c r="E5322">
        <v>17</v>
      </c>
      <c r="F5322" t="s">
        <v>157</v>
      </c>
      <c r="G5322">
        <v>216</v>
      </c>
      <c r="H5322">
        <v>489.573889392566</v>
      </c>
      <c r="I5322" t="s">
        <v>89</v>
      </c>
    </row>
    <row r="5323" spans="1:9">
      <c r="A5323" t="str">
        <f t="shared" si="83"/>
        <v>C222014FemaleNon-Maori17</v>
      </c>
      <c r="B5323">
        <v>2014</v>
      </c>
      <c r="C5323" t="s">
        <v>27</v>
      </c>
      <c r="D5323" t="s">
        <v>120</v>
      </c>
      <c r="E5323">
        <v>17</v>
      </c>
      <c r="F5323" t="s">
        <v>157</v>
      </c>
      <c r="G5323">
        <v>11</v>
      </c>
      <c r="H5323">
        <v>24.9320036264733</v>
      </c>
      <c r="I5323" t="s">
        <v>90</v>
      </c>
    </row>
    <row r="5324" spans="1:9">
      <c r="A5324" t="str">
        <f t="shared" si="83"/>
        <v>C252014FemaleNon-Maori17</v>
      </c>
      <c r="B5324">
        <v>2014</v>
      </c>
      <c r="C5324" t="s">
        <v>27</v>
      </c>
      <c r="D5324" t="s">
        <v>120</v>
      </c>
      <c r="E5324">
        <v>17</v>
      </c>
      <c r="F5324" t="s">
        <v>157</v>
      </c>
      <c r="G5324">
        <v>51</v>
      </c>
      <c r="H5324">
        <v>115.59383499546701</v>
      </c>
      <c r="I5324" t="s">
        <v>91</v>
      </c>
    </row>
    <row r="5325" spans="1:9">
      <c r="A5325" t="str">
        <f t="shared" si="83"/>
        <v>C33-C342014FemaleNon-Maori17</v>
      </c>
      <c r="B5325">
        <v>2014</v>
      </c>
      <c r="C5325" t="s">
        <v>27</v>
      </c>
      <c r="D5325" t="s">
        <v>120</v>
      </c>
      <c r="E5325">
        <v>17</v>
      </c>
      <c r="F5325" t="s">
        <v>157</v>
      </c>
      <c r="G5325">
        <v>110</v>
      </c>
      <c r="H5325">
        <v>249.32003626473301</v>
      </c>
      <c r="I5325" t="s">
        <v>92</v>
      </c>
    </row>
    <row r="5326" spans="1:9">
      <c r="A5326" t="str">
        <f t="shared" si="83"/>
        <v>C432014FemaleNon-Maori17</v>
      </c>
      <c r="B5326">
        <v>2014</v>
      </c>
      <c r="C5326" t="s">
        <v>27</v>
      </c>
      <c r="D5326" t="s">
        <v>120</v>
      </c>
      <c r="E5326">
        <v>17</v>
      </c>
      <c r="F5326" t="s">
        <v>157</v>
      </c>
      <c r="G5326">
        <v>71</v>
      </c>
      <c r="H5326">
        <v>160.92475067996401</v>
      </c>
      <c r="I5326" t="s">
        <v>93</v>
      </c>
    </row>
    <row r="5327" spans="1:9">
      <c r="A5327" t="str">
        <f t="shared" si="83"/>
        <v>C502014FemaleNon-Maori17</v>
      </c>
      <c r="B5327">
        <v>2014</v>
      </c>
      <c r="C5327" t="s">
        <v>27</v>
      </c>
      <c r="D5327" t="s">
        <v>120</v>
      </c>
      <c r="E5327">
        <v>17</v>
      </c>
      <c r="F5327" t="s">
        <v>157</v>
      </c>
      <c r="G5327">
        <v>170</v>
      </c>
      <c r="H5327">
        <v>385.31278331822301</v>
      </c>
      <c r="I5327" t="s">
        <v>102</v>
      </c>
    </row>
    <row r="5328" spans="1:9">
      <c r="A5328" t="str">
        <f t="shared" si="83"/>
        <v>C512014FemaleNon-Maori17</v>
      </c>
      <c r="B5328">
        <v>2014</v>
      </c>
      <c r="C5328" t="s">
        <v>27</v>
      </c>
      <c r="D5328" t="s">
        <v>120</v>
      </c>
      <c r="E5328">
        <v>17</v>
      </c>
      <c r="F5328" t="s">
        <v>157</v>
      </c>
      <c r="G5328">
        <v>6</v>
      </c>
      <c r="H5328">
        <v>13.599274705349</v>
      </c>
      <c r="I5328" t="s">
        <v>106</v>
      </c>
    </row>
    <row r="5329" spans="1:9">
      <c r="A5329" t="str">
        <f t="shared" si="83"/>
        <v>C532014FemaleNon-Maori17</v>
      </c>
      <c r="B5329">
        <v>2014</v>
      </c>
      <c r="C5329" t="s">
        <v>27</v>
      </c>
      <c r="D5329" t="s">
        <v>120</v>
      </c>
      <c r="E5329">
        <v>17</v>
      </c>
      <c r="F5329" t="s">
        <v>157</v>
      </c>
      <c r="G5329">
        <v>1</v>
      </c>
      <c r="H5329">
        <v>2.26654578422484</v>
      </c>
      <c r="I5329" t="s">
        <v>103</v>
      </c>
    </row>
    <row r="5330" spans="1:9">
      <c r="A5330" t="str">
        <f t="shared" si="83"/>
        <v>C54-C552014FemaleNon-Maori17</v>
      </c>
      <c r="B5330">
        <v>2014</v>
      </c>
      <c r="C5330" t="s">
        <v>27</v>
      </c>
      <c r="D5330" t="s">
        <v>120</v>
      </c>
      <c r="E5330">
        <v>17</v>
      </c>
      <c r="F5330" t="s">
        <v>157</v>
      </c>
      <c r="G5330">
        <v>29</v>
      </c>
      <c r="H5330">
        <v>65.729827742520399</v>
      </c>
      <c r="I5330" t="s">
        <v>104</v>
      </c>
    </row>
    <row r="5331" spans="1:9">
      <c r="A5331" t="str">
        <f t="shared" si="83"/>
        <v>C56-C572014FemaleNon-Maori17</v>
      </c>
      <c r="B5331">
        <v>2014</v>
      </c>
      <c r="C5331" t="s">
        <v>27</v>
      </c>
      <c r="D5331" t="s">
        <v>120</v>
      </c>
      <c r="E5331">
        <v>17</v>
      </c>
      <c r="F5331" t="s">
        <v>157</v>
      </c>
      <c r="G5331">
        <v>28</v>
      </c>
      <c r="H5331">
        <v>63.463281958295603</v>
      </c>
      <c r="I5331" t="s">
        <v>105</v>
      </c>
    </row>
    <row r="5332" spans="1:9">
      <c r="A5332" t="str">
        <f t="shared" si="83"/>
        <v>C64-C66, C682014FemaleNon-Maori17</v>
      </c>
      <c r="B5332">
        <v>2014</v>
      </c>
      <c r="C5332" t="s">
        <v>27</v>
      </c>
      <c r="D5332" t="s">
        <v>120</v>
      </c>
      <c r="E5332">
        <v>17</v>
      </c>
      <c r="F5332" t="s">
        <v>157</v>
      </c>
      <c r="G5332">
        <v>18</v>
      </c>
      <c r="H5332">
        <v>40.797824116047103</v>
      </c>
      <c r="I5332" t="s">
        <v>94</v>
      </c>
    </row>
    <row r="5333" spans="1:9">
      <c r="A5333" t="str">
        <f t="shared" si="83"/>
        <v>C672014FemaleNon-Maori17</v>
      </c>
      <c r="B5333">
        <v>2014</v>
      </c>
      <c r="C5333" t="s">
        <v>27</v>
      </c>
      <c r="D5333" t="s">
        <v>120</v>
      </c>
      <c r="E5333">
        <v>17</v>
      </c>
      <c r="F5333" t="s">
        <v>157</v>
      </c>
      <c r="G5333">
        <v>17</v>
      </c>
      <c r="H5333">
        <v>38.5312783318223</v>
      </c>
      <c r="I5333" t="s">
        <v>95</v>
      </c>
    </row>
    <row r="5334" spans="1:9">
      <c r="A5334" t="str">
        <f t="shared" si="83"/>
        <v>C712014FemaleNon-Maori17</v>
      </c>
      <c r="B5334">
        <v>2014</v>
      </c>
      <c r="C5334" t="s">
        <v>27</v>
      </c>
      <c r="D5334" t="s">
        <v>120</v>
      </c>
      <c r="E5334">
        <v>17</v>
      </c>
      <c r="F5334" t="s">
        <v>157</v>
      </c>
      <c r="G5334">
        <v>10</v>
      </c>
      <c r="H5334">
        <v>22.665457842248401</v>
      </c>
      <c r="I5334" t="s">
        <v>96</v>
      </c>
    </row>
    <row r="5335" spans="1:9">
      <c r="A5335" t="str">
        <f t="shared" si="83"/>
        <v>C732014FemaleNon-Maori17</v>
      </c>
      <c r="B5335">
        <v>2014</v>
      </c>
      <c r="C5335" t="s">
        <v>27</v>
      </c>
      <c r="D5335" t="s">
        <v>120</v>
      </c>
      <c r="E5335">
        <v>17</v>
      </c>
      <c r="F5335" t="s">
        <v>157</v>
      </c>
      <c r="G5335">
        <v>4</v>
      </c>
      <c r="H5335">
        <v>9.0661831368993706</v>
      </c>
      <c r="I5335" t="s">
        <v>97</v>
      </c>
    </row>
    <row r="5336" spans="1:9">
      <c r="A5336" t="str">
        <f t="shared" si="83"/>
        <v>C812014FemaleNon-Maori17</v>
      </c>
      <c r="B5336">
        <v>2014</v>
      </c>
      <c r="C5336" t="s">
        <v>27</v>
      </c>
      <c r="D5336" t="s">
        <v>120</v>
      </c>
      <c r="E5336">
        <v>17</v>
      </c>
      <c r="F5336" t="s">
        <v>157</v>
      </c>
      <c r="G5336">
        <v>4</v>
      </c>
      <c r="H5336">
        <v>9.0661831368993706</v>
      </c>
      <c r="I5336" t="s">
        <v>98</v>
      </c>
    </row>
    <row r="5337" spans="1:9">
      <c r="A5337" t="str">
        <f t="shared" si="83"/>
        <v>C82-C86, C962014FemaleNon-Maori17</v>
      </c>
      <c r="B5337">
        <v>2014</v>
      </c>
      <c r="C5337" t="s">
        <v>27</v>
      </c>
      <c r="D5337" t="s">
        <v>120</v>
      </c>
      <c r="E5337">
        <v>17</v>
      </c>
      <c r="F5337" t="s">
        <v>157</v>
      </c>
      <c r="G5337">
        <v>30</v>
      </c>
      <c r="H5337">
        <v>67.996373526745202</v>
      </c>
      <c r="I5337" t="s">
        <v>99</v>
      </c>
    </row>
    <row r="5338" spans="1:9">
      <c r="A5338" t="str">
        <f t="shared" si="83"/>
        <v>C902014FemaleNon-Maori17</v>
      </c>
      <c r="B5338">
        <v>2014</v>
      </c>
      <c r="C5338" t="s">
        <v>27</v>
      </c>
      <c r="D5338" t="s">
        <v>120</v>
      </c>
      <c r="E5338">
        <v>17</v>
      </c>
      <c r="F5338" t="s">
        <v>157</v>
      </c>
      <c r="G5338">
        <v>19</v>
      </c>
      <c r="H5338">
        <v>43.064369900271998</v>
      </c>
      <c r="I5338" t="s">
        <v>100</v>
      </c>
    </row>
    <row r="5339" spans="1:9">
      <c r="A5339" t="str">
        <f t="shared" si="83"/>
        <v>C91-C952014FemaleNon-Maori17</v>
      </c>
      <c r="B5339">
        <v>2014</v>
      </c>
      <c r="C5339" t="s">
        <v>27</v>
      </c>
      <c r="D5339" t="s">
        <v>120</v>
      </c>
      <c r="E5339">
        <v>17</v>
      </c>
      <c r="F5339" t="s">
        <v>157</v>
      </c>
      <c r="G5339">
        <v>27</v>
      </c>
      <c r="H5339">
        <v>61.196736174070701</v>
      </c>
      <c r="I5339" t="s">
        <v>101</v>
      </c>
    </row>
    <row r="5340" spans="1:9">
      <c r="A5340" t="str">
        <f t="shared" si="83"/>
        <v>D45-D472014FemaleNon-Maori17</v>
      </c>
      <c r="B5340">
        <v>2014</v>
      </c>
      <c r="C5340" t="s">
        <v>27</v>
      </c>
      <c r="D5340" t="s">
        <v>120</v>
      </c>
      <c r="E5340">
        <v>17</v>
      </c>
      <c r="F5340" t="s">
        <v>157</v>
      </c>
      <c r="G5340">
        <v>23</v>
      </c>
      <c r="H5340">
        <v>52.130553037171303</v>
      </c>
      <c r="I5340" t="s">
        <v>142</v>
      </c>
    </row>
    <row r="5341" spans="1:9">
      <c r="A5341" t="str">
        <f t="shared" si="83"/>
        <v>C00-C142014FemaleNon-Maori18</v>
      </c>
      <c r="B5341">
        <v>2014</v>
      </c>
      <c r="C5341" t="s">
        <v>27</v>
      </c>
      <c r="D5341" t="s">
        <v>120</v>
      </c>
      <c r="E5341">
        <v>18</v>
      </c>
      <c r="F5341" t="s">
        <v>20</v>
      </c>
      <c r="G5341">
        <v>17</v>
      </c>
      <c r="H5341">
        <v>35.512847294756597</v>
      </c>
      <c r="I5341" t="s">
        <v>86</v>
      </c>
    </row>
    <row r="5342" spans="1:9">
      <c r="A5342" t="str">
        <f t="shared" si="83"/>
        <v>C152014FemaleNon-Maori18</v>
      </c>
      <c r="B5342">
        <v>2014</v>
      </c>
      <c r="C5342" t="s">
        <v>27</v>
      </c>
      <c r="D5342" t="s">
        <v>120</v>
      </c>
      <c r="E5342">
        <v>18</v>
      </c>
      <c r="F5342" t="s">
        <v>20</v>
      </c>
      <c r="G5342">
        <v>20</v>
      </c>
      <c r="H5342">
        <v>41.779820346772503</v>
      </c>
      <c r="I5342" t="s">
        <v>87</v>
      </c>
    </row>
    <row r="5343" spans="1:9">
      <c r="A5343" t="str">
        <f t="shared" si="83"/>
        <v>C162014FemaleNon-Maori18</v>
      </c>
      <c r="B5343">
        <v>2014</v>
      </c>
      <c r="C5343" t="s">
        <v>27</v>
      </c>
      <c r="D5343" t="s">
        <v>120</v>
      </c>
      <c r="E5343">
        <v>18</v>
      </c>
      <c r="F5343" t="s">
        <v>20</v>
      </c>
      <c r="G5343">
        <v>14</v>
      </c>
      <c r="H5343">
        <v>29.2458742427408</v>
      </c>
      <c r="I5343" t="s">
        <v>88</v>
      </c>
    </row>
    <row r="5344" spans="1:9">
      <c r="A5344" t="str">
        <f t="shared" si="83"/>
        <v>C18-C212014FemaleNon-Maori18</v>
      </c>
      <c r="B5344">
        <v>2014</v>
      </c>
      <c r="C5344" t="s">
        <v>27</v>
      </c>
      <c r="D5344" t="s">
        <v>120</v>
      </c>
      <c r="E5344">
        <v>18</v>
      </c>
      <c r="F5344" t="s">
        <v>20</v>
      </c>
      <c r="G5344">
        <v>249</v>
      </c>
      <c r="H5344">
        <v>520.15876331731795</v>
      </c>
      <c r="I5344" t="s">
        <v>89</v>
      </c>
    </row>
    <row r="5345" spans="1:9">
      <c r="A5345" t="str">
        <f t="shared" si="83"/>
        <v>C222014FemaleNon-Maori18</v>
      </c>
      <c r="B5345">
        <v>2014</v>
      </c>
      <c r="C5345" t="s">
        <v>27</v>
      </c>
      <c r="D5345" t="s">
        <v>120</v>
      </c>
      <c r="E5345">
        <v>18</v>
      </c>
      <c r="F5345" t="s">
        <v>20</v>
      </c>
      <c r="G5345">
        <v>15</v>
      </c>
      <c r="H5345">
        <v>31.3348652600794</v>
      </c>
      <c r="I5345" t="s">
        <v>90</v>
      </c>
    </row>
    <row r="5346" spans="1:9">
      <c r="A5346" t="str">
        <f t="shared" si="83"/>
        <v>C252014FemaleNon-Maori18</v>
      </c>
      <c r="B5346">
        <v>2014</v>
      </c>
      <c r="C5346" t="s">
        <v>27</v>
      </c>
      <c r="D5346" t="s">
        <v>120</v>
      </c>
      <c r="E5346">
        <v>18</v>
      </c>
      <c r="F5346" t="s">
        <v>20</v>
      </c>
      <c r="G5346">
        <v>56</v>
      </c>
      <c r="H5346">
        <v>116.983496970963</v>
      </c>
      <c r="I5346" t="s">
        <v>91</v>
      </c>
    </row>
    <row r="5347" spans="1:9">
      <c r="A5347" t="str">
        <f t="shared" si="83"/>
        <v>C33-C342014FemaleNon-Maori18</v>
      </c>
      <c r="B5347">
        <v>2014</v>
      </c>
      <c r="C5347" t="s">
        <v>27</v>
      </c>
      <c r="D5347" t="s">
        <v>120</v>
      </c>
      <c r="E5347">
        <v>18</v>
      </c>
      <c r="F5347" t="s">
        <v>20</v>
      </c>
      <c r="G5347">
        <v>93</v>
      </c>
      <c r="H5347">
        <v>194.27616461249201</v>
      </c>
      <c r="I5347" t="s">
        <v>92</v>
      </c>
    </row>
    <row r="5348" spans="1:9">
      <c r="A5348" t="str">
        <f t="shared" si="83"/>
        <v>C432014FemaleNon-Maori18</v>
      </c>
      <c r="B5348">
        <v>2014</v>
      </c>
      <c r="C5348" t="s">
        <v>27</v>
      </c>
      <c r="D5348" t="s">
        <v>120</v>
      </c>
      <c r="E5348">
        <v>18</v>
      </c>
      <c r="F5348" t="s">
        <v>20</v>
      </c>
      <c r="G5348">
        <v>88</v>
      </c>
      <c r="H5348">
        <v>183.83120952579901</v>
      </c>
      <c r="I5348" t="s">
        <v>93</v>
      </c>
    </row>
    <row r="5349" spans="1:9">
      <c r="A5349" t="str">
        <f t="shared" si="83"/>
        <v>C502014FemaleNon-Maori18</v>
      </c>
      <c r="B5349">
        <v>2014</v>
      </c>
      <c r="C5349" t="s">
        <v>27</v>
      </c>
      <c r="D5349" t="s">
        <v>120</v>
      </c>
      <c r="E5349">
        <v>18</v>
      </c>
      <c r="F5349" t="s">
        <v>20</v>
      </c>
      <c r="G5349">
        <v>162</v>
      </c>
      <c r="H5349">
        <v>338.416544808857</v>
      </c>
      <c r="I5349" t="s">
        <v>102</v>
      </c>
    </row>
    <row r="5350" spans="1:9">
      <c r="A5350" t="str">
        <f t="shared" si="83"/>
        <v>C512014FemaleNon-Maori18</v>
      </c>
      <c r="B5350">
        <v>2014</v>
      </c>
      <c r="C5350" t="s">
        <v>27</v>
      </c>
      <c r="D5350" t="s">
        <v>120</v>
      </c>
      <c r="E5350">
        <v>18</v>
      </c>
      <c r="F5350" t="s">
        <v>20</v>
      </c>
      <c r="G5350">
        <v>8</v>
      </c>
      <c r="H5350">
        <v>16.711928138708998</v>
      </c>
      <c r="I5350" t="s">
        <v>106</v>
      </c>
    </row>
    <row r="5351" spans="1:9">
      <c r="A5351" t="str">
        <f t="shared" si="83"/>
        <v>C532014FemaleNon-Maori18</v>
      </c>
      <c r="B5351">
        <v>2014</v>
      </c>
      <c r="C5351" t="s">
        <v>27</v>
      </c>
      <c r="D5351" t="s">
        <v>120</v>
      </c>
      <c r="E5351">
        <v>18</v>
      </c>
      <c r="F5351" t="s">
        <v>20</v>
      </c>
      <c r="G5351">
        <v>5</v>
      </c>
      <c r="H5351">
        <v>10.444955086693099</v>
      </c>
      <c r="I5351" t="s">
        <v>103</v>
      </c>
    </row>
    <row r="5352" spans="1:9">
      <c r="A5352" t="str">
        <f t="shared" si="83"/>
        <v>C54-C552014FemaleNon-Maori18</v>
      </c>
      <c r="B5352">
        <v>2014</v>
      </c>
      <c r="C5352" t="s">
        <v>27</v>
      </c>
      <c r="D5352" t="s">
        <v>120</v>
      </c>
      <c r="E5352">
        <v>18</v>
      </c>
      <c r="F5352" t="s">
        <v>20</v>
      </c>
      <c r="G5352">
        <v>26</v>
      </c>
      <c r="H5352">
        <v>54.313766450804302</v>
      </c>
      <c r="I5352" t="s">
        <v>104</v>
      </c>
    </row>
    <row r="5353" spans="1:9">
      <c r="A5353" t="str">
        <f t="shared" si="83"/>
        <v>C56-C572014FemaleNon-Maori18</v>
      </c>
      <c r="B5353">
        <v>2014</v>
      </c>
      <c r="C5353" t="s">
        <v>27</v>
      </c>
      <c r="D5353" t="s">
        <v>120</v>
      </c>
      <c r="E5353">
        <v>18</v>
      </c>
      <c r="F5353" t="s">
        <v>20</v>
      </c>
      <c r="G5353">
        <v>34</v>
      </c>
      <c r="H5353">
        <v>71.025694589513293</v>
      </c>
      <c r="I5353" t="s">
        <v>105</v>
      </c>
    </row>
    <row r="5354" spans="1:9">
      <c r="A5354" t="str">
        <f t="shared" si="83"/>
        <v>C64-C66, C682014FemaleNon-Maori18</v>
      </c>
      <c r="B5354">
        <v>2014</v>
      </c>
      <c r="C5354" t="s">
        <v>27</v>
      </c>
      <c r="D5354" t="s">
        <v>120</v>
      </c>
      <c r="E5354">
        <v>18</v>
      </c>
      <c r="F5354" t="s">
        <v>20</v>
      </c>
      <c r="G5354">
        <v>19</v>
      </c>
      <c r="H5354">
        <v>39.690829329433903</v>
      </c>
      <c r="I5354" t="s">
        <v>94</v>
      </c>
    </row>
    <row r="5355" spans="1:9">
      <c r="A5355" t="str">
        <f t="shared" si="83"/>
        <v>C672014FemaleNon-Maori18</v>
      </c>
      <c r="B5355">
        <v>2014</v>
      </c>
      <c r="C5355" t="s">
        <v>27</v>
      </c>
      <c r="D5355" t="s">
        <v>120</v>
      </c>
      <c r="E5355">
        <v>18</v>
      </c>
      <c r="F5355" t="s">
        <v>20</v>
      </c>
      <c r="G5355">
        <v>27</v>
      </c>
      <c r="H5355">
        <v>56.402757468142902</v>
      </c>
      <c r="I5355" t="s">
        <v>95</v>
      </c>
    </row>
    <row r="5356" spans="1:9">
      <c r="A5356" t="str">
        <f t="shared" si="83"/>
        <v>C712014FemaleNon-Maori18</v>
      </c>
      <c r="B5356">
        <v>2014</v>
      </c>
      <c r="C5356" t="s">
        <v>27</v>
      </c>
      <c r="D5356" t="s">
        <v>120</v>
      </c>
      <c r="E5356">
        <v>18</v>
      </c>
      <c r="F5356" t="s">
        <v>20</v>
      </c>
      <c r="G5356">
        <v>6</v>
      </c>
      <c r="H5356">
        <v>12.5339461040318</v>
      </c>
      <c r="I5356" t="s">
        <v>96</v>
      </c>
    </row>
    <row r="5357" spans="1:9">
      <c r="A5357" t="str">
        <f t="shared" si="83"/>
        <v>C732014FemaleNon-Maori18</v>
      </c>
      <c r="B5357">
        <v>2014</v>
      </c>
      <c r="C5357" t="s">
        <v>27</v>
      </c>
      <c r="D5357" t="s">
        <v>120</v>
      </c>
      <c r="E5357">
        <v>18</v>
      </c>
      <c r="F5357" t="s">
        <v>20</v>
      </c>
      <c r="G5357">
        <v>2</v>
      </c>
      <c r="H5357">
        <v>4.1779820346772496</v>
      </c>
      <c r="I5357" t="s">
        <v>97</v>
      </c>
    </row>
    <row r="5358" spans="1:9">
      <c r="A5358" t="str">
        <f t="shared" si="83"/>
        <v>C812014FemaleNon-Maori18</v>
      </c>
      <c r="B5358">
        <v>2014</v>
      </c>
      <c r="C5358" t="s">
        <v>27</v>
      </c>
      <c r="D5358" t="s">
        <v>120</v>
      </c>
      <c r="E5358">
        <v>18</v>
      </c>
      <c r="F5358" t="s">
        <v>20</v>
      </c>
      <c r="G5358">
        <v>3</v>
      </c>
      <c r="H5358">
        <v>6.2669730520158797</v>
      </c>
      <c r="I5358" t="s">
        <v>98</v>
      </c>
    </row>
    <row r="5359" spans="1:9">
      <c r="A5359" t="str">
        <f t="shared" si="83"/>
        <v>C82-C86, C962014FemaleNon-Maori18</v>
      </c>
      <c r="B5359">
        <v>2014</v>
      </c>
      <c r="C5359" t="s">
        <v>27</v>
      </c>
      <c r="D5359" t="s">
        <v>120</v>
      </c>
      <c r="E5359">
        <v>18</v>
      </c>
      <c r="F5359" t="s">
        <v>20</v>
      </c>
      <c r="G5359">
        <v>36</v>
      </c>
      <c r="H5359">
        <v>75.203676624190507</v>
      </c>
      <c r="I5359" t="s">
        <v>99</v>
      </c>
    </row>
    <row r="5360" spans="1:9">
      <c r="A5360" t="str">
        <f t="shared" si="83"/>
        <v>C902014FemaleNon-Maori18</v>
      </c>
      <c r="B5360">
        <v>2014</v>
      </c>
      <c r="C5360" t="s">
        <v>27</v>
      </c>
      <c r="D5360" t="s">
        <v>120</v>
      </c>
      <c r="E5360">
        <v>18</v>
      </c>
      <c r="F5360" t="s">
        <v>20</v>
      </c>
      <c r="G5360">
        <v>18</v>
      </c>
      <c r="H5360">
        <v>37.601838312095303</v>
      </c>
      <c r="I5360" t="s">
        <v>100</v>
      </c>
    </row>
    <row r="5361" spans="1:9">
      <c r="A5361" t="str">
        <f t="shared" si="83"/>
        <v>C91-C952014FemaleNon-Maori18</v>
      </c>
      <c r="B5361">
        <v>2014</v>
      </c>
      <c r="C5361" t="s">
        <v>27</v>
      </c>
      <c r="D5361" t="s">
        <v>120</v>
      </c>
      <c r="E5361">
        <v>18</v>
      </c>
      <c r="F5361" t="s">
        <v>20</v>
      </c>
      <c r="G5361">
        <v>32</v>
      </c>
      <c r="H5361">
        <v>66.847712554835994</v>
      </c>
      <c r="I5361" t="s">
        <v>101</v>
      </c>
    </row>
    <row r="5362" spans="1:9">
      <c r="A5362" t="str">
        <f t="shared" si="83"/>
        <v>D45-D472014FemaleNon-Maori18</v>
      </c>
      <c r="B5362">
        <v>2014</v>
      </c>
      <c r="C5362" t="s">
        <v>27</v>
      </c>
      <c r="D5362" t="s">
        <v>120</v>
      </c>
      <c r="E5362">
        <v>18</v>
      </c>
      <c r="F5362" t="s">
        <v>20</v>
      </c>
      <c r="G5362">
        <v>25</v>
      </c>
      <c r="H5362">
        <v>52.224775433465602</v>
      </c>
      <c r="I5362" t="s">
        <v>142</v>
      </c>
    </row>
    <row r="5363" spans="1:9">
      <c r="A5363" t="str">
        <f t="shared" si="83"/>
        <v>C64-C66, C682014MaleNon-Maori1</v>
      </c>
      <c r="B5363">
        <v>2014</v>
      </c>
      <c r="C5363" t="s">
        <v>26</v>
      </c>
      <c r="D5363" t="s">
        <v>120</v>
      </c>
      <c r="E5363">
        <v>1</v>
      </c>
      <c r="F5363" t="s">
        <v>140</v>
      </c>
      <c r="G5363">
        <v>1</v>
      </c>
      <c r="H5363">
        <v>0.86512674106756604</v>
      </c>
      <c r="I5363" t="s">
        <v>94</v>
      </c>
    </row>
    <row r="5364" spans="1:9">
      <c r="A5364" t="str">
        <f t="shared" si="83"/>
        <v>C712014MaleNon-Maori1</v>
      </c>
      <c r="B5364">
        <v>2014</v>
      </c>
      <c r="C5364" t="s">
        <v>26</v>
      </c>
      <c r="D5364" t="s">
        <v>120</v>
      </c>
      <c r="E5364">
        <v>1</v>
      </c>
      <c r="F5364" t="s">
        <v>140</v>
      </c>
      <c r="G5364">
        <v>2</v>
      </c>
      <c r="H5364">
        <v>1.7302534821351301</v>
      </c>
      <c r="I5364" t="s">
        <v>96</v>
      </c>
    </row>
    <row r="5365" spans="1:9">
      <c r="A5365" t="str">
        <f t="shared" si="83"/>
        <v>C82-C86, C962014MaleNon-Maori1</v>
      </c>
      <c r="B5365">
        <v>2014</v>
      </c>
      <c r="C5365" t="s">
        <v>26</v>
      </c>
      <c r="D5365" t="s">
        <v>120</v>
      </c>
      <c r="E5365">
        <v>1</v>
      </c>
      <c r="F5365" t="s">
        <v>140</v>
      </c>
      <c r="G5365">
        <v>5</v>
      </c>
      <c r="H5365">
        <v>4.3256337053378298</v>
      </c>
      <c r="I5365" t="s">
        <v>99</v>
      </c>
    </row>
    <row r="5366" spans="1:9">
      <c r="A5366" t="str">
        <f t="shared" si="83"/>
        <v>C91-C952014MaleNon-Maori1</v>
      </c>
      <c r="B5366">
        <v>2014</v>
      </c>
      <c r="C5366" t="s">
        <v>26</v>
      </c>
      <c r="D5366" t="s">
        <v>120</v>
      </c>
      <c r="E5366">
        <v>1</v>
      </c>
      <c r="F5366" t="s">
        <v>140</v>
      </c>
      <c r="G5366">
        <v>13</v>
      </c>
      <c r="H5366">
        <v>11.2466476338784</v>
      </c>
      <c r="I5366" t="s">
        <v>101</v>
      </c>
    </row>
    <row r="5367" spans="1:9">
      <c r="A5367" t="str">
        <f t="shared" si="83"/>
        <v>C712014MaleNon-Maori2</v>
      </c>
      <c r="B5367">
        <v>2014</v>
      </c>
      <c r="C5367" t="s">
        <v>26</v>
      </c>
      <c r="D5367" t="s">
        <v>120</v>
      </c>
      <c r="E5367">
        <v>2</v>
      </c>
      <c r="F5367" t="s">
        <v>141</v>
      </c>
      <c r="G5367">
        <v>2</v>
      </c>
      <c r="H5367">
        <v>1.7176228100309201</v>
      </c>
      <c r="I5367" t="s">
        <v>96</v>
      </c>
    </row>
    <row r="5368" spans="1:9">
      <c r="A5368" t="str">
        <f t="shared" si="83"/>
        <v>C82-C86, C962014MaleNon-Maori2</v>
      </c>
      <c r="B5368">
        <v>2014</v>
      </c>
      <c r="C5368" t="s">
        <v>26</v>
      </c>
      <c r="D5368" t="s">
        <v>120</v>
      </c>
      <c r="E5368">
        <v>2</v>
      </c>
      <c r="F5368" t="s">
        <v>141</v>
      </c>
      <c r="G5368">
        <v>2</v>
      </c>
      <c r="H5368">
        <v>1.7176228100309201</v>
      </c>
      <c r="I5368" t="s">
        <v>99</v>
      </c>
    </row>
    <row r="5369" spans="1:9">
      <c r="A5369" t="str">
        <f t="shared" si="83"/>
        <v>C91-C952014MaleNon-Maori2</v>
      </c>
      <c r="B5369">
        <v>2014</v>
      </c>
      <c r="C5369" t="s">
        <v>26</v>
      </c>
      <c r="D5369" t="s">
        <v>120</v>
      </c>
      <c r="E5369">
        <v>2</v>
      </c>
      <c r="F5369" t="s">
        <v>141</v>
      </c>
      <c r="G5369">
        <v>6</v>
      </c>
      <c r="H5369">
        <v>5.1528684300927496</v>
      </c>
      <c r="I5369" t="s">
        <v>101</v>
      </c>
    </row>
    <row r="5370" spans="1:9">
      <c r="A5370" t="str">
        <f t="shared" si="83"/>
        <v>D45-D472014MaleNon-Maori2</v>
      </c>
      <c r="B5370">
        <v>2014</v>
      </c>
      <c r="C5370" t="s">
        <v>26</v>
      </c>
      <c r="D5370" t="s">
        <v>120</v>
      </c>
      <c r="E5370">
        <v>2</v>
      </c>
      <c r="F5370" t="s">
        <v>141</v>
      </c>
      <c r="G5370">
        <v>2</v>
      </c>
      <c r="H5370">
        <v>1.7176228100309201</v>
      </c>
      <c r="I5370" t="s">
        <v>142</v>
      </c>
    </row>
    <row r="5371" spans="1:9">
      <c r="A5371" t="str">
        <f t="shared" si="83"/>
        <v>C18-C212014MaleNon-Maori3</v>
      </c>
      <c r="B5371">
        <v>2014</v>
      </c>
      <c r="C5371" t="s">
        <v>26</v>
      </c>
      <c r="D5371" t="s">
        <v>120</v>
      </c>
      <c r="E5371">
        <v>3</v>
      </c>
      <c r="F5371" t="s">
        <v>143</v>
      </c>
      <c r="G5371">
        <v>1</v>
      </c>
      <c r="H5371">
        <v>0.87290502793296099</v>
      </c>
      <c r="I5371" t="s">
        <v>89</v>
      </c>
    </row>
    <row r="5372" spans="1:9">
      <c r="A5372" t="str">
        <f t="shared" si="83"/>
        <v>C432014MaleNon-Maori3</v>
      </c>
      <c r="B5372">
        <v>2014</v>
      </c>
      <c r="C5372" t="s">
        <v>26</v>
      </c>
      <c r="D5372" t="s">
        <v>120</v>
      </c>
      <c r="E5372">
        <v>3</v>
      </c>
      <c r="F5372" t="s">
        <v>143</v>
      </c>
      <c r="G5372">
        <v>2</v>
      </c>
      <c r="H5372">
        <v>1.74581005586592</v>
      </c>
      <c r="I5372" t="s">
        <v>93</v>
      </c>
    </row>
    <row r="5373" spans="1:9">
      <c r="A5373" t="str">
        <f t="shared" si="83"/>
        <v>C812014MaleNon-Maori3</v>
      </c>
      <c r="B5373">
        <v>2014</v>
      </c>
      <c r="C5373" t="s">
        <v>26</v>
      </c>
      <c r="D5373" t="s">
        <v>120</v>
      </c>
      <c r="E5373">
        <v>3</v>
      </c>
      <c r="F5373" t="s">
        <v>143</v>
      </c>
      <c r="G5373">
        <v>2</v>
      </c>
      <c r="H5373">
        <v>1.74581005586592</v>
      </c>
      <c r="I5373" t="s">
        <v>98</v>
      </c>
    </row>
    <row r="5374" spans="1:9">
      <c r="A5374" t="str">
        <f t="shared" si="83"/>
        <v>C91-C952014MaleNon-Maori3</v>
      </c>
      <c r="B5374">
        <v>2014</v>
      </c>
      <c r="C5374" t="s">
        <v>26</v>
      </c>
      <c r="D5374" t="s">
        <v>120</v>
      </c>
      <c r="E5374">
        <v>3</v>
      </c>
      <c r="F5374" t="s">
        <v>143</v>
      </c>
      <c r="G5374">
        <v>5</v>
      </c>
      <c r="H5374">
        <v>4.3645251396648002</v>
      </c>
      <c r="I5374" t="s">
        <v>101</v>
      </c>
    </row>
    <row r="5375" spans="1:9">
      <c r="A5375" t="str">
        <f t="shared" si="83"/>
        <v>C00-C142014MaleNon-Maori4</v>
      </c>
      <c r="B5375">
        <v>2014</v>
      </c>
      <c r="C5375" t="s">
        <v>26</v>
      </c>
      <c r="D5375" t="s">
        <v>120</v>
      </c>
      <c r="E5375">
        <v>4</v>
      </c>
      <c r="F5375" t="s">
        <v>144</v>
      </c>
      <c r="G5375">
        <v>3</v>
      </c>
      <c r="H5375">
        <v>2.3800079333597801</v>
      </c>
      <c r="I5375" t="s">
        <v>86</v>
      </c>
    </row>
    <row r="5376" spans="1:9">
      <c r="A5376" t="str">
        <f t="shared" si="83"/>
        <v>C33-C342014MaleNon-Maori4</v>
      </c>
      <c r="B5376">
        <v>2014</v>
      </c>
      <c r="C5376" t="s">
        <v>26</v>
      </c>
      <c r="D5376" t="s">
        <v>120</v>
      </c>
      <c r="E5376">
        <v>4</v>
      </c>
      <c r="F5376" t="s">
        <v>144</v>
      </c>
      <c r="G5376">
        <v>1</v>
      </c>
      <c r="H5376">
        <v>0.79333597778659304</v>
      </c>
      <c r="I5376" t="s">
        <v>92</v>
      </c>
    </row>
    <row r="5377" spans="1:9">
      <c r="A5377" t="str">
        <f t="shared" si="83"/>
        <v>C432014MaleNon-Maori4</v>
      </c>
      <c r="B5377">
        <v>2014</v>
      </c>
      <c r="C5377" t="s">
        <v>26</v>
      </c>
      <c r="D5377" t="s">
        <v>120</v>
      </c>
      <c r="E5377">
        <v>4</v>
      </c>
      <c r="F5377" t="s">
        <v>144</v>
      </c>
      <c r="G5377">
        <v>2</v>
      </c>
      <c r="H5377">
        <v>1.5866719555731901</v>
      </c>
      <c r="I5377" t="s">
        <v>93</v>
      </c>
    </row>
    <row r="5378" spans="1:9">
      <c r="A5378" t="str">
        <f t="shared" si="83"/>
        <v>C622014MaleNon-Maori4</v>
      </c>
      <c r="B5378">
        <v>2014</v>
      </c>
      <c r="C5378" t="s">
        <v>26</v>
      </c>
      <c r="D5378" t="s">
        <v>120</v>
      </c>
      <c r="E5378">
        <v>4</v>
      </c>
      <c r="F5378" t="s">
        <v>144</v>
      </c>
      <c r="G5378">
        <v>6</v>
      </c>
      <c r="H5378">
        <v>4.7600158667195602</v>
      </c>
      <c r="I5378" t="s">
        <v>108</v>
      </c>
    </row>
    <row r="5379" spans="1:9">
      <c r="A5379" t="str">
        <f t="shared" ref="A5379:A5442" si="84">I5379&amp;B5379&amp;C5379&amp;D5379&amp;E5379</f>
        <v>C712014MaleNon-Maori4</v>
      </c>
      <c r="B5379">
        <v>2014</v>
      </c>
      <c r="C5379" t="s">
        <v>26</v>
      </c>
      <c r="D5379" t="s">
        <v>120</v>
      </c>
      <c r="E5379">
        <v>4</v>
      </c>
      <c r="F5379" t="s">
        <v>144</v>
      </c>
      <c r="G5379">
        <v>3</v>
      </c>
      <c r="H5379">
        <v>2.3800079333597801</v>
      </c>
      <c r="I5379" t="s">
        <v>96</v>
      </c>
    </row>
    <row r="5380" spans="1:9">
      <c r="A5380" t="str">
        <f t="shared" si="84"/>
        <v>C812014MaleNon-Maori4</v>
      </c>
      <c r="B5380">
        <v>2014</v>
      </c>
      <c r="C5380" t="s">
        <v>26</v>
      </c>
      <c r="D5380" t="s">
        <v>120</v>
      </c>
      <c r="E5380">
        <v>4</v>
      </c>
      <c r="F5380" t="s">
        <v>144</v>
      </c>
      <c r="G5380">
        <v>4</v>
      </c>
      <c r="H5380">
        <v>3.1733439111463699</v>
      </c>
      <c r="I5380" t="s">
        <v>98</v>
      </c>
    </row>
    <row r="5381" spans="1:9">
      <c r="A5381" t="str">
        <f t="shared" si="84"/>
        <v>C82-C86, C962014MaleNon-Maori4</v>
      </c>
      <c r="B5381">
        <v>2014</v>
      </c>
      <c r="C5381" t="s">
        <v>26</v>
      </c>
      <c r="D5381" t="s">
        <v>120</v>
      </c>
      <c r="E5381">
        <v>4</v>
      </c>
      <c r="F5381" t="s">
        <v>144</v>
      </c>
      <c r="G5381">
        <v>3</v>
      </c>
      <c r="H5381">
        <v>2.3800079333597801</v>
      </c>
      <c r="I5381" t="s">
        <v>99</v>
      </c>
    </row>
    <row r="5382" spans="1:9">
      <c r="A5382" t="str">
        <f t="shared" si="84"/>
        <v>C91-C952014MaleNon-Maori4</v>
      </c>
      <c r="B5382">
        <v>2014</v>
      </c>
      <c r="C5382" t="s">
        <v>26</v>
      </c>
      <c r="D5382" t="s">
        <v>120</v>
      </c>
      <c r="E5382">
        <v>4</v>
      </c>
      <c r="F5382" t="s">
        <v>144</v>
      </c>
      <c r="G5382">
        <v>7</v>
      </c>
      <c r="H5382">
        <v>5.5533518445061496</v>
      </c>
      <c r="I5382" t="s">
        <v>101</v>
      </c>
    </row>
    <row r="5383" spans="1:9">
      <c r="A5383" t="str">
        <f t="shared" si="84"/>
        <v>C00-C142014MaleNon-Maori5</v>
      </c>
      <c r="B5383">
        <v>2014</v>
      </c>
      <c r="C5383" t="s">
        <v>26</v>
      </c>
      <c r="D5383" t="s">
        <v>120</v>
      </c>
      <c r="E5383">
        <v>5</v>
      </c>
      <c r="F5383" t="s">
        <v>145</v>
      </c>
      <c r="G5383">
        <v>1</v>
      </c>
      <c r="H5383">
        <v>0.72870363623114498</v>
      </c>
      <c r="I5383" t="s">
        <v>86</v>
      </c>
    </row>
    <row r="5384" spans="1:9">
      <c r="A5384" t="str">
        <f t="shared" si="84"/>
        <v>C18-C212014MaleNon-Maori5</v>
      </c>
      <c r="B5384">
        <v>2014</v>
      </c>
      <c r="C5384" t="s">
        <v>26</v>
      </c>
      <c r="D5384" t="s">
        <v>120</v>
      </c>
      <c r="E5384">
        <v>5</v>
      </c>
      <c r="F5384" t="s">
        <v>145</v>
      </c>
      <c r="G5384">
        <v>4</v>
      </c>
      <c r="H5384">
        <v>2.9148145449245799</v>
      </c>
      <c r="I5384" t="s">
        <v>89</v>
      </c>
    </row>
    <row r="5385" spans="1:9">
      <c r="A5385" t="str">
        <f t="shared" si="84"/>
        <v>C33-C342014MaleNon-Maori5</v>
      </c>
      <c r="B5385">
        <v>2014</v>
      </c>
      <c r="C5385" t="s">
        <v>26</v>
      </c>
      <c r="D5385" t="s">
        <v>120</v>
      </c>
      <c r="E5385">
        <v>5</v>
      </c>
      <c r="F5385" t="s">
        <v>145</v>
      </c>
      <c r="G5385">
        <v>1</v>
      </c>
      <c r="H5385">
        <v>0.72870363623114498</v>
      </c>
      <c r="I5385" t="s">
        <v>92</v>
      </c>
    </row>
    <row r="5386" spans="1:9">
      <c r="A5386" t="str">
        <f t="shared" si="84"/>
        <v>C432014MaleNon-Maori5</v>
      </c>
      <c r="B5386">
        <v>2014</v>
      </c>
      <c r="C5386" t="s">
        <v>26</v>
      </c>
      <c r="D5386" t="s">
        <v>120</v>
      </c>
      <c r="E5386">
        <v>5</v>
      </c>
      <c r="F5386" t="s">
        <v>145</v>
      </c>
      <c r="G5386">
        <v>8</v>
      </c>
      <c r="H5386">
        <v>5.8296290898491598</v>
      </c>
      <c r="I5386" t="s">
        <v>93</v>
      </c>
    </row>
    <row r="5387" spans="1:9">
      <c r="A5387" t="str">
        <f t="shared" si="84"/>
        <v>C622014MaleNon-Maori5</v>
      </c>
      <c r="B5387">
        <v>2014</v>
      </c>
      <c r="C5387" t="s">
        <v>26</v>
      </c>
      <c r="D5387" t="s">
        <v>120</v>
      </c>
      <c r="E5387">
        <v>5</v>
      </c>
      <c r="F5387" t="s">
        <v>145</v>
      </c>
      <c r="G5387">
        <v>11</v>
      </c>
      <c r="H5387">
        <v>8.0157399985425908</v>
      </c>
      <c r="I5387" t="s">
        <v>108</v>
      </c>
    </row>
    <row r="5388" spans="1:9">
      <c r="A5388" t="str">
        <f t="shared" si="84"/>
        <v>C712014MaleNon-Maori5</v>
      </c>
      <c r="B5388">
        <v>2014</v>
      </c>
      <c r="C5388" t="s">
        <v>26</v>
      </c>
      <c r="D5388" t="s">
        <v>120</v>
      </c>
      <c r="E5388">
        <v>5</v>
      </c>
      <c r="F5388" t="s">
        <v>145</v>
      </c>
      <c r="G5388">
        <v>4</v>
      </c>
      <c r="H5388">
        <v>2.9148145449245799</v>
      </c>
      <c r="I5388" t="s">
        <v>96</v>
      </c>
    </row>
    <row r="5389" spans="1:9">
      <c r="A5389" t="str">
        <f t="shared" si="84"/>
        <v>C812014MaleNon-Maori5</v>
      </c>
      <c r="B5389">
        <v>2014</v>
      </c>
      <c r="C5389" t="s">
        <v>26</v>
      </c>
      <c r="D5389" t="s">
        <v>120</v>
      </c>
      <c r="E5389">
        <v>5</v>
      </c>
      <c r="F5389" t="s">
        <v>145</v>
      </c>
      <c r="G5389">
        <v>5</v>
      </c>
      <c r="H5389">
        <v>3.64351818115572</v>
      </c>
      <c r="I5389" t="s">
        <v>98</v>
      </c>
    </row>
    <row r="5390" spans="1:9">
      <c r="A5390" t="str">
        <f t="shared" si="84"/>
        <v>C82-C86, C962014MaleNon-Maori5</v>
      </c>
      <c r="B5390">
        <v>2014</v>
      </c>
      <c r="C5390" t="s">
        <v>26</v>
      </c>
      <c r="D5390" t="s">
        <v>120</v>
      </c>
      <c r="E5390">
        <v>5</v>
      </c>
      <c r="F5390" t="s">
        <v>145</v>
      </c>
      <c r="G5390">
        <v>4</v>
      </c>
      <c r="H5390">
        <v>2.9148145449245799</v>
      </c>
      <c r="I5390" t="s">
        <v>99</v>
      </c>
    </row>
    <row r="5391" spans="1:9">
      <c r="A5391" t="str">
        <f t="shared" si="84"/>
        <v>C91-C952014MaleNon-Maori5</v>
      </c>
      <c r="B5391">
        <v>2014</v>
      </c>
      <c r="C5391" t="s">
        <v>26</v>
      </c>
      <c r="D5391" t="s">
        <v>120</v>
      </c>
      <c r="E5391">
        <v>5</v>
      </c>
      <c r="F5391" t="s">
        <v>145</v>
      </c>
      <c r="G5391">
        <v>1</v>
      </c>
      <c r="H5391">
        <v>0.72870363623114498</v>
      </c>
      <c r="I5391" t="s">
        <v>101</v>
      </c>
    </row>
    <row r="5392" spans="1:9">
      <c r="A5392" t="str">
        <f t="shared" si="84"/>
        <v>C00-C142014MaleNon-Maori6</v>
      </c>
      <c r="B5392">
        <v>2014</v>
      </c>
      <c r="C5392" t="s">
        <v>26</v>
      </c>
      <c r="D5392" t="s">
        <v>120</v>
      </c>
      <c r="E5392">
        <v>6</v>
      </c>
      <c r="F5392" t="s">
        <v>146</v>
      </c>
      <c r="G5392">
        <v>2</v>
      </c>
      <c r="H5392">
        <v>1.63118832069162</v>
      </c>
      <c r="I5392" t="s">
        <v>86</v>
      </c>
    </row>
    <row r="5393" spans="1:9">
      <c r="A5393" t="str">
        <f t="shared" si="84"/>
        <v>C18-C212014MaleNon-Maori6</v>
      </c>
      <c r="B5393">
        <v>2014</v>
      </c>
      <c r="C5393" t="s">
        <v>26</v>
      </c>
      <c r="D5393" t="s">
        <v>120</v>
      </c>
      <c r="E5393">
        <v>6</v>
      </c>
      <c r="F5393" t="s">
        <v>146</v>
      </c>
      <c r="G5393">
        <v>5</v>
      </c>
      <c r="H5393">
        <v>4.0779708017290597</v>
      </c>
      <c r="I5393" t="s">
        <v>89</v>
      </c>
    </row>
    <row r="5394" spans="1:9">
      <c r="A5394" t="str">
        <f t="shared" si="84"/>
        <v>C432014MaleNon-Maori6</v>
      </c>
      <c r="B5394">
        <v>2014</v>
      </c>
      <c r="C5394" t="s">
        <v>26</v>
      </c>
      <c r="D5394" t="s">
        <v>120</v>
      </c>
      <c r="E5394">
        <v>6</v>
      </c>
      <c r="F5394" t="s">
        <v>146</v>
      </c>
      <c r="G5394">
        <v>7</v>
      </c>
      <c r="H5394">
        <v>5.7091591224206804</v>
      </c>
      <c r="I5394" t="s">
        <v>93</v>
      </c>
    </row>
    <row r="5395" spans="1:9">
      <c r="A5395" t="str">
        <f t="shared" si="84"/>
        <v>C622014MaleNon-Maori6</v>
      </c>
      <c r="B5395">
        <v>2014</v>
      </c>
      <c r="C5395" t="s">
        <v>26</v>
      </c>
      <c r="D5395" t="s">
        <v>120</v>
      </c>
      <c r="E5395">
        <v>6</v>
      </c>
      <c r="F5395" t="s">
        <v>146</v>
      </c>
      <c r="G5395">
        <v>12</v>
      </c>
      <c r="H5395">
        <v>9.78712992414974</v>
      </c>
      <c r="I5395" t="s">
        <v>108</v>
      </c>
    </row>
    <row r="5396" spans="1:9">
      <c r="A5396" t="str">
        <f t="shared" si="84"/>
        <v>C64-C66, C682014MaleNon-Maori6</v>
      </c>
      <c r="B5396">
        <v>2014</v>
      </c>
      <c r="C5396" t="s">
        <v>26</v>
      </c>
      <c r="D5396" t="s">
        <v>120</v>
      </c>
      <c r="E5396">
        <v>6</v>
      </c>
      <c r="F5396" t="s">
        <v>146</v>
      </c>
      <c r="G5396">
        <v>3</v>
      </c>
      <c r="H5396">
        <v>2.4467824810374399</v>
      </c>
      <c r="I5396" t="s">
        <v>94</v>
      </c>
    </row>
    <row r="5397" spans="1:9">
      <c r="A5397" t="str">
        <f t="shared" si="84"/>
        <v>C712014MaleNon-Maori6</v>
      </c>
      <c r="B5397">
        <v>2014</v>
      </c>
      <c r="C5397" t="s">
        <v>26</v>
      </c>
      <c r="D5397" t="s">
        <v>120</v>
      </c>
      <c r="E5397">
        <v>6</v>
      </c>
      <c r="F5397" t="s">
        <v>146</v>
      </c>
      <c r="G5397">
        <v>5</v>
      </c>
      <c r="H5397">
        <v>4.0779708017290597</v>
      </c>
      <c r="I5397" t="s">
        <v>96</v>
      </c>
    </row>
    <row r="5398" spans="1:9">
      <c r="A5398" t="str">
        <f t="shared" si="84"/>
        <v>C732014MaleNon-Maori6</v>
      </c>
      <c r="B5398">
        <v>2014</v>
      </c>
      <c r="C5398" t="s">
        <v>26</v>
      </c>
      <c r="D5398" t="s">
        <v>120</v>
      </c>
      <c r="E5398">
        <v>6</v>
      </c>
      <c r="F5398" t="s">
        <v>146</v>
      </c>
      <c r="G5398">
        <v>5</v>
      </c>
      <c r="H5398">
        <v>4.0779708017290597</v>
      </c>
      <c r="I5398" t="s">
        <v>97</v>
      </c>
    </row>
    <row r="5399" spans="1:9">
      <c r="A5399" t="str">
        <f t="shared" si="84"/>
        <v>C812014MaleNon-Maori6</v>
      </c>
      <c r="B5399">
        <v>2014</v>
      </c>
      <c r="C5399" t="s">
        <v>26</v>
      </c>
      <c r="D5399" t="s">
        <v>120</v>
      </c>
      <c r="E5399">
        <v>6</v>
      </c>
      <c r="F5399" t="s">
        <v>146</v>
      </c>
      <c r="G5399">
        <v>2</v>
      </c>
      <c r="H5399">
        <v>1.63118832069162</v>
      </c>
      <c r="I5399" t="s">
        <v>98</v>
      </c>
    </row>
    <row r="5400" spans="1:9">
      <c r="A5400" t="str">
        <f t="shared" si="84"/>
        <v>C82-C86, C962014MaleNon-Maori6</v>
      </c>
      <c r="B5400">
        <v>2014</v>
      </c>
      <c r="C5400" t="s">
        <v>26</v>
      </c>
      <c r="D5400" t="s">
        <v>120</v>
      </c>
      <c r="E5400">
        <v>6</v>
      </c>
      <c r="F5400" t="s">
        <v>146</v>
      </c>
      <c r="G5400">
        <v>5</v>
      </c>
      <c r="H5400">
        <v>4.0779708017290597</v>
      </c>
      <c r="I5400" t="s">
        <v>99</v>
      </c>
    </row>
    <row r="5401" spans="1:9">
      <c r="A5401" t="str">
        <f t="shared" si="84"/>
        <v>C91-C952014MaleNon-Maori6</v>
      </c>
      <c r="B5401">
        <v>2014</v>
      </c>
      <c r="C5401" t="s">
        <v>26</v>
      </c>
      <c r="D5401" t="s">
        <v>120</v>
      </c>
      <c r="E5401">
        <v>6</v>
      </c>
      <c r="F5401" t="s">
        <v>146</v>
      </c>
      <c r="G5401">
        <v>8</v>
      </c>
      <c r="H5401">
        <v>6.5247532827664996</v>
      </c>
      <c r="I5401" t="s">
        <v>101</v>
      </c>
    </row>
    <row r="5402" spans="1:9">
      <c r="A5402" t="str">
        <f t="shared" si="84"/>
        <v>C00-C142014MaleNon-Maori7</v>
      </c>
      <c r="B5402">
        <v>2014</v>
      </c>
      <c r="C5402" t="s">
        <v>26</v>
      </c>
      <c r="D5402" t="s">
        <v>120</v>
      </c>
      <c r="E5402">
        <v>7</v>
      </c>
      <c r="F5402" t="s">
        <v>147</v>
      </c>
      <c r="G5402">
        <v>3</v>
      </c>
      <c r="H5402">
        <v>2.5962786672436202</v>
      </c>
      <c r="I5402" t="s">
        <v>86</v>
      </c>
    </row>
    <row r="5403" spans="1:9">
      <c r="A5403" t="str">
        <f t="shared" si="84"/>
        <v>C162014MaleNon-Maori7</v>
      </c>
      <c r="B5403">
        <v>2014</v>
      </c>
      <c r="C5403" t="s">
        <v>26</v>
      </c>
      <c r="D5403" t="s">
        <v>120</v>
      </c>
      <c r="E5403">
        <v>7</v>
      </c>
      <c r="F5403" t="s">
        <v>147</v>
      </c>
      <c r="G5403">
        <v>1</v>
      </c>
      <c r="H5403">
        <v>0.86542622241453904</v>
      </c>
      <c r="I5403" t="s">
        <v>88</v>
      </c>
    </row>
    <row r="5404" spans="1:9">
      <c r="A5404" t="str">
        <f t="shared" si="84"/>
        <v>C18-C212014MaleNon-Maori7</v>
      </c>
      <c r="B5404">
        <v>2014</v>
      </c>
      <c r="C5404" t="s">
        <v>26</v>
      </c>
      <c r="D5404" t="s">
        <v>120</v>
      </c>
      <c r="E5404">
        <v>7</v>
      </c>
      <c r="F5404" t="s">
        <v>147</v>
      </c>
      <c r="G5404">
        <v>9</v>
      </c>
      <c r="H5404">
        <v>7.78883600173085</v>
      </c>
      <c r="I5404" t="s">
        <v>89</v>
      </c>
    </row>
    <row r="5405" spans="1:9">
      <c r="A5405" t="str">
        <f t="shared" si="84"/>
        <v>C33-C342014MaleNon-Maori7</v>
      </c>
      <c r="B5405">
        <v>2014</v>
      </c>
      <c r="C5405" t="s">
        <v>26</v>
      </c>
      <c r="D5405" t="s">
        <v>120</v>
      </c>
      <c r="E5405">
        <v>7</v>
      </c>
      <c r="F5405" t="s">
        <v>147</v>
      </c>
      <c r="G5405">
        <v>2</v>
      </c>
      <c r="H5405">
        <v>1.7308524448290801</v>
      </c>
      <c r="I5405" t="s">
        <v>92</v>
      </c>
    </row>
    <row r="5406" spans="1:9">
      <c r="A5406" t="str">
        <f t="shared" si="84"/>
        <v>C432014MaleNon-Maori7</v>
      </c>
      <c r="B5406">
        <v>2014</v>
      </c>
      <c r="C5406" t="s">
        <v>26</v>
      </c>
      <c r="D5406" t="s">
        <v>120</v>
      </c>
      <c r="E5406">
        <v>7</v>
      </c>
      <c r="F5406" t="s">
        <v>147</v>
      </c>
      <c r="G5406">
        <v>9</v>
      </c>
      <c r="H5406">
        <v>7.78883600173085</v>
      </c>
      <c r="I5406" t="s">
        <v>93</v>
      </c>
    </row>
    <row r="5407" spans="1:9">
      <c r="A5407" t="str">
        <f t="shared" si="84"/>
        <v>C502014MaleNon-Maori7</v>
      </c>
      <c r="B5407">
        <v>2014</v>
      </c>
      <c r="C5407" t="s">
        <v>26</v>
      </c>
      <c r="D5407" t="s">
        <v>120</v>
      </c>
      <c r="E5407">
        <v>7</v>
      </c>
      <c r="F5407" t="s">
        <v>147</v>
      </c>
      <c r="G5407">
        <v>1</v>
      </c>
      <c r="H5407">
        <v>0.86542622241453904</v>
      </c>
      <c r="I5407" t="s">
        <v>102</v>
      </c>
    </row>
    <row r="5408" spans="1:9">
      <c r="A5408" t="str">
        <f t="shared" si="84"/>
        <v>C622014MaleNon-Maori7</v>
      </c>
      <c r="B5408">
        <v>2014</v>
      </c>
      <c r="C5408" t="s">
        <v>26</v>
      </c>
      <c r="D5408" t="s">
        <v>120</v>
      </c>
      <c r="E5408">
        <v>7</v>
      </c>
      <c r="F5408" t="s">
        <v>147</v>
      </c>
      <c r="G5408">
        <v>15</v>
      </c>
      <c r="H5408">
        <v>12.981393336218099</v>
      </c>
      <c r="I5408" t="s">
        <v>108</v>
      </c>
    </row>
    <row r="5409" spans="1:9">
      <c r="A5409" t="str">
        <f t="shared" si="84"/>
        <v>C64-C66, C682014MaleNon-Maori7</v>
      </c>
      <c r="B5409">
        <v>2014</v>
      </c>
      <c r="C5409" t="s">
        <v>26</v>
      </c>
      <c r="D5409" t="s">
        <v>120</v>
      </c>
      <c r="E5409">
        <v>7</v>
      </c>
      <c r="F5409" t="s">
        <v>147</v>
      </c>
      <c r="G5409">
        <v>3</v>
      </c>
      <c r="H5409">
        <v>2.5962786672436202</v>
      </c>
      <c r="I5409" t="s">
        <v>94</v>
      </c>
    </row>
    <row r="5410" spans="1:9">
      <c r="A5410" t="str">
        <f t="shared" si="84"/>
        <v>C672014MaleNon-Maori7</v>
      </c>
      <c r="B5410">
        <v>2014</v>
      </c>
      <c r="C5410" t="s">
        <v>26</v>
      </c>
      <c r="D5410" t="s">
        <v>120</v>
      </c>
      <c r="E5410">
        <v>7</v>
      </c>
      <c r="F5410" t="s">
        <v>147</v>
      </c>
      <c r="G5410">
        <v>1</v>
      </c>
      <c r="H5410">
        <v>0.86542622241453904</v>
      </c>
      <c r="I5410" t="s">
        <v>95</v>
      </c>
    </row>
    <row r="5411" spans="1:9">
      <c r="A5411" t="str">
        <f t="shared" si="84"/>
        <v>C712014MaleNon-Maori7</v>
      </c>
      <c r="B5411">
        <v>2014</v>
      </c>
      <c r="C5411" t="s">
        <v>26</v>
      </c>
      <c r="D5411" t="s">
        <v>120</v>
      </c>
      <c r="E5411">
        <v>7</v>
      </c>
      <c r="F5411" t="s">
        <v>147</v>
      </c>
      <c r="G5411">
        <v>4</v>
      </c>
      <c r="H5411">
        <v>3.4617048896581601</v>
      </c>
      <c r="I5411" t="s">
        <v>96</v>
      </c>
    </row>
    <row r="5412" spans="1:9">
      <c r="A5412" t="str">
        <f t="shared" si="84"/>
        <v>C732014MaleNon-Maori7</v>
      </c>
      <c r="B5412">
        <v>2014</v>
      </c>
      <c r="C5412" t="s">
        <v>26</v>
      </c>
      <c r="D5412" t="s">
        <v>120</v>
      </c>
      <c r="E5412">
        <v>7</v>
      </c>
      <c r="F5412" t="s">
        <v>147</v>
      </c>
      <c r="G5412">
        <v>7</v>
      </c>
      <c r="H5412">
        <v>6.0579835569017702</v>
      </c>
      <c r="I5412" t="s">
        <v>97</v>
      </c>
    </row>
    <row r="5413" spans="1:9">
      <c r="A5413" t="str">
        <f t="shared" si="84"/>
        <v>C812014MaleNon-Maori7</v>
      </c>
      <c r="B5413">
        <v>2014</v>
      </c>
      <c r="C5413" t="s">
        <v>26</v>
      </c>
      <c r="D5413" t="s">
        <v>120</v>
      </c>
      <c r="E5413">
        <v>7</v>
      </c>
      <c r="F5413" t="s">
        <v>147</v>
      </c>
      <c r="G5413">
        <v>2</v>
      </c>
      <c r="H5413">
        <v>1.7308524448290801</v>
      </c>
      <c r="I5413" t="s">
        <v>98</v>
      </c>
    </row>
    <row r="5414" spans="1:9">
      <c r="A5414" t="str">
        <f t="shared" si="84"/>
        <v>C82-C86, C962014MaleNon-Maori7</v>
      </c>
      <c r="B5414">
        <v>2014</v>
      </c>
      <c r="C5414" t="s">
        <v>26</v>
      </c>
      <c r="D5414" t="s">
        <v>120</v>
      </c>
      <c r="E5414">
        <v>7</v>
      </c>
      <c r="F5414" t="s">
        <v>147</v>
      </c>
      <c r="G5414">
        <v>6</v>
      </c>
      <c r="H5414">
        <v>5.1925573344872404</v>
      </c>
      <c r="I5414" t="s">
        <v>99</v>
      </c>
    </row>
    <row r="5415" spans="1:9">
      <c r="A5415" t="str">
        <f t="shared" si="84"/>
        <v>C91-C952014MaleNon-Maori7</v>
      </c>
      <c r="B5415">
        <v>2014</v>
      </c>
      <c r="C5415" t="s">
        <v>26</v>
      </c>
      <c r="D5415" t="s">
        <v>120</v>
      </c>
      <c r="E5415">
        <v>7</v>
      </c>
      <c r="F5415" t="s">
        <v>147</v>
      </c>
      <c r="G5415">
        <v>6</v>
      </c>
      <c r="H5415">
        <v>5.1925573344872404</v>
      </c>
      <c r="I5415" t="s">
        <v>101</v>
      </c>
    </row>
    <row r="5416" spans="1:9">
      <c r="A5416" t="str">
        <f t="shared" si="84"/>
        <v>D45-D472014MaleNon-Maori7</v>
      </c>
      <c r="B5416">
        <v>2014</v>
      </c>
      <c r="C5416" t="s">
        <v>26</v>
      </c>
      <c r="D5416" t="s">
        <v>120</v>
      </c>
      <c r="E5416">
        <v>7</v>
      </c>
      <c r="F5416" t="s">
        <v>147</v>
      </c>
      <c r="G5416">
        <v>1</v>
      </c>
      <c r="H5416">
        <v>0.86542622241453904</v>
      </c>
      <c r="I5416" t="s">
        <v>142</v>
      </c>
    </row>
    <row r="5417" spans="1:9">
      <c r="A5417" t="str">
        <f t="shared" si="84"/>
        <v>C00-C142014MaleNon-Maori8</v>
      </c>
      <c r="B5417">
        <v>2014</v>
      </c>
      <c r="C5417" t="s">
        <v>26</v>
      </c>
      <c r="D5417" t="s">
        <v>120</v>
      </c>
      <c r="E5417">
        <v>8</v>
      </c>
      <c r="F5417" t="s">
        <v>148</v>
      </c>
      <c r="G5417">
        <v>8</v>
      </c>
      <c r="H5417">
        <v>7.1486015548208401</v>
      </c>
      <c r="I5417" t="s">
        <v>86</v>
      </c>
    </row>
    <row r="5418" spans="1:9">
      <c r="A5418" t="str">
        <f t="shared" si="84"/>
        <v>C152014MaleNon-Maori8</v>
      </c>
      <c r="B5418">
        <v>2014</v>
      </c>
      <c r="C5418" t="s">
        <v>26</v>
      </c>
      <c r="D5418" t="s">
        <v>120</v>
      </c>
      <c r="E5418">
        <v>8</v>
      </c>
      <c r="F5418" t="s">
        <v>148</v>
      </c>
      <c r="G5418">
        <v>1</v>
      </c>
      <c r="H5418">
        <v>0.89357519435260502</v>
      </c>
      <c r="I5418" t="s">
        <v>87</v>
      </c>
    </row>
    <row r="5419" spans="1:9">
      <c r="A5419" t="str">
        <f t="shared" si="84"/>
        <v>C162014MaleNon-Maori8</v>
      </c>
      <c r="B5419">
        <v>2014</v>
      </c>
      <c r="C5419" t="s">
        <v>26</v>
      </c>
      <c r="D5419" t="s">
        <v>120</v>
      </c>
      <c r="E5419">
        <v>8</v>
      </c>
      <c r="F5419" t="s">
        <v>148</v>
      </c>
      <c r="G5419">
        <v>2</v>
      </c>
      <c r="H5419">
        <v>1.78715038870521</v>
      </c>
      <c r="I5419" t="s">
        <v>88</v>
      </c>
    </row>
    <row r="5420" spans="1:9">
      <c r="A5420" t="str">
        <f t="shared" si="84"/>
        <v>C18-C212014MaleNon-Maori8</v>
      </c>
      <c r="B5420">
        <v>2014</v>
      </c>
      <c r="C5420" t="s">
        <v>26</v>
      </c>
      <c r="D5420" t="s">
        <v>120</v>
      </c>
      <c r="E5420">
        <v>8</v>
      </c>
      <c r="F5420" t="s">
        <v>148</v>
      </c>
      <c r="G5420">
        <v>16</v>
      </c>
      <c r="H5420">
        <v>14.2972031096417</v>
      </c>
      <c r="I5420" t="s">
        <v>89</v>
      </c>
    </row>
    <row r="5421" spans="1:9">
      <c r="A5421" t="str">
        <f t="shared" si="84"/>
        <v>C222014MaleNon-Maori8</v>
      </c>
      <c r="B5421">
        <v>2014</v>
      </c>
      <c r="C5421" t="s">
        <v>26</v>
      </c>
      <c r="D5421" t="s">
        <v>120</v>
      </c>
      <c r="E5421">
        <v>8</v>
      </c>
      <c r="F5421" t="s">
        <v>148</v>
      </c>
      <c r="G5421">
        <v>4</v>
      </c>
      <c r="H5421">
        <v>3.5743007774104201</v>
      </c>
      <c r="I5421" t="s">
        <v>90</v>
      </c>
    </row>
    <row r="5422" spans="1:9">
      <c r="A5422" t="str">
        <f t="shared" si="84"/>
        <v>C252014MaleNon-Maori8</v>
      </c>
      <c r="B5422">
        <v>2014</v>
      </c>
      <c r="C5422" t="s">
        <v>26</v>
      </c>
      <c r="D5422" t="s">
        <v>120</v>
      </c>
      <c r="E5422">
        <v>8</v>
      </c>
      <c r="F5422" t="s">
        <v>148</v>
      </c>
      <c r="G5422">
        <v>3</v>
      </c>
      <c r="H5422">
        <v>2.6807255830578098</v>
      </c>
      <c r="I5422" t="s">
        <v>91</v>
      </c>
    </row>
    <row r="5423" spans="1:9">
      <c r="A5423" t="str">
        <f t="shared" si="84"/>
        <v>C33-C342014MaleNon-Maori8</v>
      </c>
      <c r="B5423">
        <v>2014</v>
      </c>
      <c r="C5423" t="s">
        <v>26</v>
      </c>
      <c r="D5423" t="s">
        <v>120</v>
      </c>
      <c r="E5423">
        <v>8</v>
      </c>
      <c r="F5423" t="s">
        <v>148</v>
      </c>
      <c r="G5423">
        <v>4</v>
      </c>
      <c r="H5423">
        <v>3.5743007774104201</v>
      </c>
      <c r="I5423" t="s">
        <v>92</v>
      </c>
    </row>
    <row r="5424" spans="1:9">
      <c r="A5424" t="str">
        <f t="shared" si="84"/>
        <v>C432014MaleNon-Maori8</v>
      </c>
      <c r="B5424">
        <v>2014</v>
      </c>
      <c r="C5424" t="s">
        <v>26</v>
      </c>
      <c r="D5424" t="s">
        <v>120</v>
      </c>
      <c r="E5424">
        <v>8</v>
      </c>
      <c r="F5424" t="s">
        <v>148</v>
      </c>
      <c r="G5424">
        <v>30</v>
      </c>
      <c r="H5424">
        <v>26.8072558305781</v>
      </c>
      <c r="I5424" t="s">
        <v>93</v>
      </c>
    </row>
    <row r="5425" spans="1:9">
      <c r="A5425" t="str">
        <f t="shared" si="84"/>
        <v>C622014MaleNon-Maori8</v>
      </c>
      <c r="B5425">
        <v>2014</v>
      </c>
      <c r="C5425" t="s">
        <v>26</v>
      </c>
      <c r="D5425" t="s">
        <v>120</v>
      </c>
      <c r="E5425">
        <v>8</v>
      </c>
      <c r="F5425" t="s">
        <v>148</v>
      </c>
      <c r="G5425">
        <v>27</v>
      </c>
      <c r="H5425">
        <v>24.1265302475203</v>
      </c>
      <c r="I5425" t="s">
        <v>108</v>
      </c>
    </row>
    <row r="5426" spans="1:9">
      <c r="A5426" t="str">
        <f t="shared" si="84"/>
        <v>C64-C66, C682014MaleNon-Maori8</v>
      </c>
      <c r="B5426">
        <v>2014</v>
      </c>
      <c r="C5426" t="s">
        <v>26</v>
      </c>
      <c r="D5426" t="s">
        <v>120</v>
      </c>
      <c r="E5426">
        <v>8</v>
      </c>
      <c r="F5426" t="s">
        <v>148</v>
      </c>
      <c r="G5426">
        <v>2</v>
      </c>
      <c r="H5426">
        <v>1.78715038870521</v>
      </c>
      <c r="I5426" t="s">
        <v>94</v>
      </c>
    </row>
    <row r="5427" spans="1:9">
      <c r="A5427" t="str">
        <f t="shared" si="84"/>
        <v>C672014MaleNon-Maori8</v>
      </c>
      <c r="B5427">
        <v>2014</v>
      </c>
      <c r="C5427" t="s">
        <v>26</v>
      </c>
      <c r="D5427" t="s">
        <v>120</v>
      </c>
      <c r="E5427">
        <v>8</v>
      </c>
      <c r="F5427" t="s">
        <v>148</v>
      </c>
      <c r="G5427">
        <v>1</v>
      </c>
      <c r="H5427">
        <v>0.89357519435260502</v>
      </c>
      <c r="I5427" t="s">
        <v>95</v>
      </c>
    </row>
    <row r="5428" spans="1:9">
      <c r="A5428" t="str">
        <f t="shared" si="84"/>
        <v>C712014MaleNon-Maori8</v>
      </c>
      <c r="B5428">
        <v>2014</v>
      </c>
      <c r="C5428" t="s">
        <v>26</v>
      </c>
      <c r="D5428" t="s">
        <v>120</v>
      </c>
      <c r="E5428">
        <v>8</v>
      </c>
      <c r="F5428" t="s">
        <v>148</v>
      </c>
      <c r="G5428">
        <v>4</v>
      </c>
      <c r="H5428">
        <v>3.5743007774104201</v>
      </c>
      <c r="I5428" t="s">
        <v>96</v>
      </c>
    </row>
    <row r="5429" spans="1:9">
      <c r="A5429" t="str">
        <f t="shared" si="84"/>
        <v>C732014MaleNon-Maori8</v>
      </c>
      <c r="B5429">
        <v>2014</v>
      </c>
      <c r="C5429" t="s">
        <v>26</v>
      </c>
      <c r="D5429" t="s">
        <v>120</v>
      </c>
      <c r="E5429">
        <v>8</v>
      </c>
      <c r="F5429" t="s">
        <v>148</v>
      </c>
      <c r="G5429">
        <v>7</v>
      </c>
      <c r="H5429">
        <v>6.2550263604682304</v>
      </c>
      <c r="I5429" t="s">
        <v>97</v>
      </c>
    </row>
    <row r="5430" spans="1:9">
      <c r="A5430" t="str">
        <f t="shared" si="84"/>
        <v>C812014MaleNon-Maori8</v>
      </c>
      <c r="B5430">
        <v>2014</v>
      </c>
      <c r="C5430" t="s">
        <v>26</v>
      </c>
      <c r="D5430" t="s">
        <v>120</v>
      </c>
      <c r="E5430">
        <v>8</v>
      </c>
      <c r="F5430" t="s">
        <v>148</v>
      </c>
      <c r="G5430">
        <v>4</v>
      </c>
      <c r="H5430">
        <v>3.5743007774104201</v>
      </c>
      <c r="I5430" t="s">
        <v>98</v>
      </c>
    </row>
    <row r="5431" spans="1:9">
      <c r="A5431" t="str">
        <f t="shared" si="84"/>
        <v>C82-C86, C962014MaleNon-Maori8</v>
      </c>
      <c r="B5431">
        <v>2014</v>
      </c>
      <c r="C5431" t="s">
        <v>26</v>
      </c>
      <c r="D5431" t="s">
        <v>120</v>
      </c>
      <c r="E5431">
        <v>8</v>
      </c>
      <c r="F5431" t="s">
        <v>148</v>
      </c>
      <c r="G5431">
        <v>10</v>
      </c>
      <c r="H5431">
        <v>8.93575194352605</v>
      </c>
      <c r="I5431" t="s">
        <v>99</v>
      </c>
    </row>
    <row r="5432" spans="1:9">
      <c r="A5432" t="str">
        <f t="shared" si="84"/>
        <v>C902014MaleNon-Maori8</v>
      </c>
      <c r="B5432">
        <v>2014</v>
      </c>
      <c r="C5432" t="s">
        <v>26</v>
      </c>
      <c r="D5432" t="s">
        <v>120</v>
      </c>
      <c r="E5432">
        <v>8</v>
      </c>
      <c r="F5432" t="s">
        <v>148</v>
      </c>
      <c r="G5432">
        <v>1</v>
      </c>
      <c r="H5432">
        <v>0.89357519435260502</v>
      </c>
      <c r="I5432" t="s">
        <v>100</v>
      </c>
    </row>
    <row r="5433" spans="1:9">
      <c r="A5433" t="str">
        <f t="shared" si="84"/>
        <v>C91-C952014MaleNon-Maori8</v>
      </c>
      <c r="B5433">
        <v>2014</v>
      </c>
      <c r="C5433" t="s">
        <v>26</v>
      </c>
      <c r="D5433" t="s">
        <v>120</v>
      </c>
      <c r="E5433">
        <v>8</v>
      </c>
      <c r="F5433" t="s">
        <v>148</v>
      </c>
      <c r="G5433">
        <v>4</v>
      </c>
      <c r="H5433">
        <v>3.5743007774104201</v>
      </c>
      <c r="I5433" t="s">
        <v>101</v>
      </c>
    </row>
    <row r="5434" spans="1:9">
      <c r="A5434" t="str">
        <f t="shared" si="84"/>
        <v>D45-D472014MaleNon-Maori8</v>
      </c>
      <c r="B5434">
        <v>2014</v>
      </c>
      <c r="C5434" t="s">
        <v>26</v>
      </c>
      <c r="D5434" t="s">
        <v>120</v>
      </c>
      <c r="E5434">
        <v>8</v>
      </c>
      <c r="F5434" t="s">
        <v>148</v>
      </c>
      <c r="G5434">
        <v>1</v>
      </c>
      <c r="H5434">
        <v>0.89357519435260502</v>
      </c>
      <c r="I5434" t="s">
        <v>142</v>
      </c>
    </row>
    <row r="5435" spans="1:9">
      <c r="A5435" t="str">
        <f t="shared" si="84"/>
        <v>C00-C142014MaleNon-Maori9</v>
      </c>
      <c r="B5435">
        <v>2014</v>
      </c>
      <c r="C5435" t="s">
        <v>26</v>
      </c>
      <c r="D5435" t="s">
        <v>120</v>
      </c>
      <c r="E5435">
        <v>9</v>
      </c>
      <c r="F5435" t="s">
        <v>149</v>
      </c>
      <c r="G5435">
        <v>7</v>
      </c>
      <c r="H5435">
        <v>5.42425416505231</v>
      </c>
      <c r="I5435" t="s">
        <v>86</v>
      </c>
    </row>
    <row r="5436" spans="1:9">
      <c r="A5436" t="str">
        <f t="shared" si="84"/>
        <v>C152014MaleNon-Maori9</v>
      </c>
      <c r="B5436">
        <v>2014</v>
      </c>
      <c r="C5436" t="s">
        <v>26</v>
      </c>
      <c r="D5436" t="s">
        <v>120</v>
      </c>
      <c r="E5436">
        <v>9</v>
      </c>
      <c r="F5436" t="s">
        <v>149</v>
      </c>
      <c r="G5436">
        <v>3</v>
      </c>
      <c r="H5436">
        <v>2.3246803564509899</v>
      </c>
      <c r="I5436" t="s">
        <v>87</v>
      </c>
    </row>
    <row r="5437" spans="1:9">
      <c r="A5437" t="str">
        <f t="shared" si="84"/>
        <v>C162014MaleNon-Maori9</v>
      </c>
      <c r="B5437">
        <v>2014</v>
      </c>
      <c r="C5437" t="s">
        <v>26</v>
      </c>
      <c r="D5437" t="s">
        <v>120</v>
      </c>
      <c r="E5437">
        <v>9</v>
      </c>
      <c r="F5437" t="s">
        <v>149</v>
      </c>
      <c r="G5437">
        <v>2</v>
      </c>
      <c r="H5437">
        <v>1.54978690430066</v>
      </c>
      <c r="I5437" t="s">
        <v>88</v>
      </c>
    </row>
    <row r="5438" spans="1:9">
      <c r="A5438" t="str">
        <f t="shared" si="84"/>
        <v>C18-C212014MaleNon-Maori9</v>
      </c>
      <c r="B5438">
        <v>2014</v>
      </c>
      <c r="C5438" t="s">
        <v>26</v>
      </c>
      <c r="D5438" t="s">
        <v>120</v>
      </c>
      <c r="E5438">
        <v>9</v>
      </c>
      <c r="F5438" t="s">
        <v>149</v>
      </c>
      <c r="G5438">
        <v>27</v>
      </c>
      <c r="H5438">
        <v>20.922123208058899</v>
      </c>
      <c r="I5438" t="s">
        <v>89</v>
      </c>
    </row>
    <row r="5439" spans="1:9">
      <c r="A5439" t="str">
        <f t="shared" si="84"/>
        <v>C252014MaleNon-Maori9</v>
      </c>
      <c r="B5439">
        <v>2014</v>
      </c>
      <c r="C5439" t="s">
        <v>26</v>
      </c>
      <c r="D5439" t="s">
        <v>120</v>
      </c>
      <c r="E5439">
        <v>9</v>
      </c>
      <c r="F5439" t="s">
        <v>149</v>
      </c>
      <c r="G5439">
        <v>3</v>
      </c>
      <c r="H5439">
        <v>2.3246803564509899</v>
      </c>
      <c r="I5439" t="s">
        <v>91</v>
      </c>
    </row>
    <row r="5440" spans="1:9">
      <c r="A5440" t="str">
        <f t="shared" si="84"/>
        <v>C33-C342014MaleNon-Maori9</v>
      </c>
      <c r="B5440">
        <v>2014</v>
      </c>
      <c r="C5440" t="s">
        <v>26</v>
      </c>
      <c r="D5440" t="s">
        <v>120</v>
      </c>
      <c r="E5440">
        <v>9</v>
      </c>
      <c r="F5440" t="s">
        <v>149</v>
      </c>
      <c r="G5440">
        <v>7</v>
      </c>
      <c r="H5440">
        <v>5.42425416505231</v>
      </c>
      <c r="I5440" t="s">
        <v>92</v>
      </c>
    </row>
    <row r="5441" spans="1:9">
      <c r="A5441" t="str">
        <f t="shared" si="84"/>
        <v>C432014MaleNon-Maori9</v>
      </c>
      <c r="B5441">
        <v>2014</v>
      </c>
      <c r="C5441" t="s">
        <v>26</v>
      </c>
      <c r="D5441" t="s">
        <v>120</v>
      </c>
      <c r="E5441">
        <v>9</v>
      </c>
      <c r="F5441" t="s">
        <v>149</v>
      </c>
      <c r="G5441">
        <v>30</v>
      </c>
      <c r="H5441">
        <v>23.2468035645099</v>
      </c>
      <c r="I5441" t="s">
        <v>93</v>
      </c>
    </row>
    <row r="5442" spans="1:9">
      <c r="A5442" t="str">
        <f t="shared" si="84"/>
        <v>C612014MaleNon-Maori9</v>
      </c>
      <c r="B5442">
        <v>2014</v>
      </c>
      <c r="C5442" t="s">
        <v>26</v>
      </c>
      <c r="D5442" t="s">
        <v>120</v>
      </c>
      <c r="E5442">
        <v>9</v>
      </c>
      <c r="F5442" t="s">
        <v>149</v>
      </c>
      <c r="G5442">
        <v>12</v>
      </c>
      <c r="H5442">
        <v>9.2987214258039508</v>
      </c>
      <c r="I5442" t="s">
        <v>107</v>
      </c>
    </row>
    <row r="5443" spans="1:9">
      <c r="A5443" t="str">
        <f t="shared" ref="A5443:A5506" si="85">I5443&amp;B5443&amp;C5443&amp;D5443&amp;E5443</f>
        <v>C622014MaleNon-Maori9</v>
      </c>
      <c r="B5443">
        <v>2014</v>
      </c>
      <c r="C5443" t="s">
        <v>26</v>
      </c>
      <c r="D5443" t="s">
        <v>120</v>
      </c>
      <c r="E5443">
        <v>9</v>
      </c>
      <c r="F5443" t="s">
        <v>149</v>
      </c>
      <c r="G5443">
        <v>18</v>
      </c>
      <c r="H5443">
        <v>13.9480821387059</v>
      </c>
      <c r="I5443" t="s">
        <v>108</v>
      </c>
    </row>
    <row r="5444" spans="1:9">
      <c r="A5444" t="str">
        <f t="shared" si="85"/>
        <v>C64-C66, C682014MaleNon-Maori9</v>
      </c>
      <c r="B5444">
        <v>2014</v>
      </c>
      <c r="C5444" t="s">
        <v>26</v>
      </c>
      <c r="D5444" t="s">
        <v>120</v>
      </c>
      <c r="E5444">
        <v>9</v>
      </c>
      <c r="F5444" t="s">
        <v>149</v>
      </c>
      <c r="G5444">
        <v>13</v>
      </c>
      <c r="H5444">
        <v>10.0736148779543</v>
      </c>
      <c r="I5444" t="s">
        <v>94</v>
      </c>
    </row>
    <row r="5445" spans="1:9">
      <c r="A5445" t="str">
        <f t="shared" si="85"/>
        <v>C672014MaleNon-Maori9</v>
      </c>
      <c r="B5445">
        <v>2014</v>
      </c>
      <c r="C5445" t="s">
        <v>26</v>
      </c>
      <c r="D5445" t="s">
        <v>120</v>
      </c>
      <c r="E5445">
        <v>9</v>
      </c>
      <c r="F5445" t="s">
        <v>149</v>
      </c>
      <c r="G5445">
        <v>1</v>
      </c>
      <c r="H5445">
        <v>0.77489345215032901</v>
      </c>
      <c r="I5445" t="s">
        <v>95</v>
      </c>
    </row>
    <row r="5446" spans="1:9">
      <c r="A5446" t="str">
        <f t="shared" si="85"/>
        <v>C712014MaleNon-Maori9</v>
      </c>
      <c r="B5446">
        <v>2014</v>
      </c>
      <c r="C5446" t="s">
        <v>26</v>
      </c>
      <c r="D5446" t="s">
        <v>120</v>
      </c>
      <c r="E5446">
        <v>9</v>
      </c>
      <c r="F5446" t="s">
        <v>149</v>
      </c>
      <c r="G5446">
        <v>6</v>
      </c>
      <c r="H5446">
        <v>4.6493607129019798</v>
      </c>
      <c r="I5446" t="s">
        <v>96</v>
      </c>
    </row>
    <row r="5447" spans="1:9">
      <c r="A5447" t="str">
        <f t="shared" si="85"/>
        <v>C732014MaleNon-Maori9</v>
      </c>
      <c r="B5447">
        <v>2014</v>
      </c>
      <c r="C5447" t="s">
        <v>26</v>
      </c>
      <c r="D5447" t="s">
        <v>120</v>
      </c>
      <c r="E5447">
        <v>9</v>
      </c>
      <c r="F5447" t="s">
        <v>149</v>
      </c>
      <c r="G5447">
        <v>2</v>
      </c>
      <c r="H5447">
        <v>1.54978690430066</v>
      </c>
      <c r="I5447" t="s">
        <v>97</v>
      </c>
    </row>
    <row r="5448" spans="1:9">
      <c r="A5448" t="str">
        <f t="shared" si="85"/>
        <v>C812014MaleNon-Maori9</v>
      </c>
      <c r="B5448">
        <v>2014</v>
      </c>
      <c r="C5448" t="s">
        <v>26</v>
      </c>
      <c r="D5448" t="s">
        <v>120</v>
      </c>
      <c r="E5448">
        <v>9</v>
      </c>
      <c r="F5448" t="s">
        <v>149</v>
      </c>
      <c r="G5448">
        <v>3</v>
      </c>
      <c r="H5448">
        <v>2.3246803564509899</v>
      </c>
      <c r="I5448" t="s">
        <v>98</v>
      </c>
    </row>
    <row r="5449" spans="1:9">
      <c r="A5449" t="str">
        <f t="shared" si="85"/>
        <v>C82-C86, C962014MaleNon-Maori9</v>
      </c>
      <c r="B5449">
        <v>2014</v>
      </c>
      <c r="C5449" t="s">
        <v>26</v>
      </c>
      <c r="D5449" t="s">
        <v>120</v>
      </c>
      <c r="E5449">
        <v>9</v>
      </c>
      <c r="F5449" t="s">
        <v>149</v>
      </c>
      <c r="G5449">
        <v>11</v>
      </c>
      <c r="H5449">
        <v>8.5238279736536207</v>
      </c>
      <c r="I5449" t="s">
        <v>99</v>
      </c>
    </row>
    <row r="5450" spans="1:9">
      <c r="A5450" t="str">
        <f t="shared" si="85"/>
        <v>C902014MaleNon-Maori9</v>
      </c>
      <c r="B5450">
        <v>2014</v>
      </c>
      <c r="C5450" t="s">
        <v>26</v>
      </c>
      <c r="D5450" t="s">
        <v>120</v>
      </c>
      <c r="E5450">
        <v>9</v>
      </c>
      <c r="F5450" t="s">
        <v>149</v>
      </c>
      <c r="G5450">
        <v>2</v>
      </c>
      <c r="H5450">
        <v>1.54978690430066</v>
      </c>
      <c r="I5450" t="s">
        <v>100</v>
      </c>
    </row>
    <row r="5451" spans="1:9">
      <c r="A5451" t="str">
        <f t="shared" si="85"/>
        <v>C91-C952014MaleNon-Maori9</v>
      </c>
      <c r="B5451">
        <v>2014</v>
      </c>
      <c r="C5451" t="s">
        <v>26</v>
      </c>
      <c r="D5451" t="s">
        <v>120</v>
      </c>
      <c r="E5451">
        <v>9</v>
      </c>
      <c r="F5451" t="s">
        <v>149</v>
      </c>
      <c r="G5451">
        <v>6</v>
      </c>
      <c r="H5451">
        <v>4.6493607129019798</v>
      </c>
      <c r="I5451" t="s">
        <v>101</v>
      </c>
    </row>
    <row r="5452" spans="1:9">
      <c r="A5452" t="str">
        <f t="shared" si="85"/>
        <v>D45-D472014MaleNon-Maori9</v>
      </c>
      <c r="B5452">
        <v>2014</v>
      </c>
      <c r="C5452" t="s">
        <v>26</v>
      </c>
      <c r="D5452" t="s">
        <v>120</v>
      </c>
      <c r="E5452">
        <v>9</v>
      </c>
      <c r="F5452" t="s">
        <v>149</v>
      </c>
      <c r="G5452">
        <v>1</v>
      </c>
      <c r="H5452">
        <v>0.77489345215032901</v>
      </c>
      <c r="I5452" t="s">
        <v>142</v>
      </c>
    </row>
    <row r="5453" spans="1:9">
      <c r="A5453" t="str">
        <f t="shared" si="85"/>
        <v>C00-C142014MaleNon-Maori10</v>
      </c>
      <c r="B5453">
        <v>2014</v>
      </c>
      <c r="C5453" t="s">
        <v>26</v>
      </c>
      <c r="D5453" t="s">
        <v>120</v>
      </c>
      <c r="E5453">
        <v>10</v>
      </c>
      <c r="F5453" t="s">
        <v>150</v>
      </c>
      <c r="G5453">
        <v>17</v>
      </c>
      <c r="H5453">
        <v>12.982054219167599</v>
      </c>
      <c r="I5453" t="s">
        <v>86</v>
      </c>
    </row>
    <row r="5454" spans="1:9">
      <c r="A5454" t="str">
        <f t="shared" si="85"/>
        <v>C152014MaleNon-Maori10</v>
      </c>
      <c r="B5454">
        <v>2014</v>
      </c>
      <c r="C5454" t="s">
        <v>26</v>
      </c>
      <c r="D5454" t="s">
        <v>120</v>
      </c>
      <c r="E5454">
        <v>10</v>
      </c>
      <c r="F5454" t="s">
        <v>150</v>
      </c>
      <c r="G5454">
        <v>2</v>
      </c>
      <c r="H5454">
        <v>1.52730049637266</v>
      </c>
      <c r="I5454" t="s">
        <v>87</v>
      </c>
    </row>
    <row r="5455" spans="1:9">
      <c r="A5455" t="str">
        <f t="shared" si="85"/>
        <v>C162014MaleNon-Maori10</v>
      </c>
      <c r="B5455">
        <v>2014</v>
      </c>
      <c r="C5455" t="s">
        <v>26</v>
      </c>
      <c r="D5455" t="s">
        <v>120</v>
      </c>
      <c r="E5455">
        <v>10</v>
      </c>
      <c r="F5455" t="s">
        <v>150</v>
      </c>
      <c r="G5455">
        <v>5</v>
      </c>
      <c r="H5455">
        <v>3.8182512409316498</v>
      </c>
      <c r="I5455" t="s">
        <v>88</v>
      </c>
    </row>
    <row r="5456" spans="1:9">
      <c r="A5456" t="str">
        <f t="shared" si="85"/>
        <v>C18-C212014MaleNon-Maori10</v>
      </c>
      <c r="B5456">
        <v>2014</v>
      </c>
      <c r="C5456" t="s">
        <v>26</v>
      </c>
      <c r="D5456" t="s">
        <v>120</v>
      </c>
      <c r="E5456">
        <v>10</v>
      </c>
      <c r="F5456" t="s">
        <v>150</v>
      </c>
      <c r="G5456">
        <v>62</v>
      </c>
      <c r="H5456">
        <v>47.346315387552501</v>
      </c>
      <c r="I5456" t="s">
        <v>89</v>
      </c>
    </row>
    <row r="5457" spans="1:9">
      <c r="A5457" t="str">
        <f t="shared" si="85"/>
        <v>C222014MaleNon-Maori10</v>
      </c>
      <c r="B5457">
        <v>2014</v>
      </c>
      <c r="C5457" t="s">
        <v>26</v>
      </c>
      <c r="D5457" t="s">
        <v>120</v>
      </c>
      <c r="E5457">
        <v>10</v>
      </c>
      <c r="F5457" t="s">
        <v>150</v>
      </c>
      <c r="G5457">
        <v>6</v>
      </c>
      <c r="H5457">
        <v>4.5819014891179801</v>
      </c>
      <c r="I5457" t="s">
        <v>90</v>
      </c>
    </row>
    <row r="5458" spans="1:9">
      <c r="A5458" t="str">
        <f t="shared" si="85"/>
        <v>C252014MaleNon-Maori10</v>
      </c>
      <c r="B5458">
        <v>2014</v>
      </c>
      <c r="C5458" t="s">
        <v>26</v>
      </c>
      <c r="D5458" t="s">
        <v>120</v>
      </c>
      <c r="E5458">
        <v>10</v>
      </c>
      <c r="F5458" t="s">
        <v>150</v>
      </c>
      <c r="G5458">
        <v>8</v>
      </c>
      <c r="H5458">
        <v>6.1092019854906399</v>
      </c>
      <c r="I5458" t="s">
        <v>91</v>
      </c>
    </row>
    <row r="5459" spans="1:9">
      <c r="A5459" t="str">
        <f t="shared" si="85"/>
        <v>C33-C342014MaleNon-Maori10</v>
      </c>
      <c r="B5459">
        <v>2014</v>
      </c>
      <c r="C5459" t="s">
        <v>26</v>
      </c>
      <c r="D5459" t="s">
        <v>120</v>
      </c>
      <c r="E5459">
        <v>10</v>
      </c>
      <c r="F5459" t="s">
        <v>150</v>
      </c>
      <c r="G5459">
        <v>23</v>
      </c>
      <c r="H5459">
        <v>17.563955708285601</v>
      </c>
      <c r="I5459" t="s">
        <v>92</v>
      </c>
    </row>
    <row r="5460" spans="1:9">
      <c r="A5460" t="str">
        <f t="shared" si="85"/>
        <v>C432014MaleNon-Maori10</v>
      </c>
      <c r="B5460">
        <v>2014</v>
      </c>
      <c r="C5460" t="s">
        <v>26</v>
      </c>
      <c r="D5460" t="s">
        <v>120</v>
      </c>
      <c r="E5460">
        <v>10</v>
      </c>
      <c r="F5460" t="s">
        <v>150</v>
      </c>
      <c r="G5460">
        <v>65</v>
      </c>
      <c r="H5460">
        <v>49.637266132111499</v>
      </c>
      <c r="I5460" t="s">
        <v>93</v>
      </c>
    </row>
    <row r="5461" spans="1:9">
      <c r="A5461" t="str">
        <f t="shared" si="85"/>
        <v>C502014MaleNon-Maori10</v>
      </c>
      <c r="B5461">
        <v>2014</v>
      </c>
      <c r="C5461" t="s">
        <v>26</v>
      </c>
      <c r="D5461" t="s">
        <v>120</v>
      </c>
      <c r="E5461">
        <v>10</v>
      </c>
      <c r="F5461" t="s">
        <v>150</v>
      </c>
      <c r="G5461">
        <v>1</v>
      </c>
      <c r="H5461">
        <v>0.76365024818633098</v>
      </c>
      <c r="I5461" t="s">
        <v>102</v>
      </c>
    </row>
    <row r="5462" spans="1:9">
      <c r="A5462" t="str">
        <f t="shared" si="85"/>
        <v>C612014MaleNon-Maori10</v>
      </c>
      <c r="B5462">
        <v>2014</v>
      </c>
      <c r="C5462" t="s">
        <v>26</v>
      </c>
      <c r="D5462" t="s">
        <v>120</v>
      </c>
      <c r="E5462">
        <v>10</v>
      </c>
      <c r="F5462" t="s">
        <v>150</v>
      </c>
      <c r="G5462">
        <v>39</v>
      </c>
      <c r="H5462">
        <v>29.7823596792669</v>
      </c>
      <c r="I5462" t="s">
        <v>107</v>
      </c>
    </row>
    <row r="5463" spans="1:9">
      <c r="A5463" t="str">
        <f t="shared" si="85"/>
        <v>C622014MaleNon-Maori10</v>
      </c>
      <c r="B5463">
        <v>2014</v>
      </c>
      <c r="C5463" t="s">
        <v>26</v>
      </c>
      <c r="D5463" t="s">
        <v>120</v>
      </c>
      <c r="E5463">
        <v>10</v>
      </c>
      <c r="F5463" t="s">
        <v>150</v>
      </c>
      <c r="G5463">
        <v>10</v>
      </c>
      <c r="H5463">
        <v>7.6365024818633103</v>
      </c>
      <c r="I5463" t="s">
        <v>108</v>
      </c>
    </row>
    <row r="5464" spans="1:9">
      <c r="A5464" t="str">
        <f t="shared" si="85"/>
        <v>C64-C66, C682014MaleNon-Maori10</v>
      </c>
      <c r="B5464">
        <v>2014</v>
      </c>
      <c r="C5464" t="s">
        <v>26</v>
      </c>
      <c r="D5464" t="s">
        <v>120</v>
      </c>
      <c r="E5464">
        <v>10</v>
      </c>
      <c r="F5464" t="s">
        <v>150</v>
      </c>
      <c r="G5464">
        <v>17</v>
      </c>
      <c r="H5464">
        <v>12.982054219167599</v>
      </c>
      <c r="I5464" t="s">
        <v>94</v>
      </c>
    </row>
    <row r="5465" spans="1:9">
      <c r="A5465" t="str">
        <f t="shared" si="85"/>
        <v>C672014MaleNon-Maori10</v>
      </c>
      <c r="B5465">
        <v>2014</v>
      </c>
      <c r="C5465" t="s">
        <v>26</v>
      </c>
      <c r="D5465" t="s">
        <v>120</v>
      </c>
      <c r="E5465">
        <v>10</v>
      </c>
      <c r="F5465" t="s">
        <v>150</v>
      </c>
      <c r="G5465">
        <v>4</v>
      </c>
      <c r="H5465">
        <v>3.0546009927453199</v>
      </c>
      <c r="I5465" t="s">
        <v>95</v>
      </c>
    </row>
    <row r="5466" spans="1:9">
      <c r="A5466" t="str">
        <f t="shared" si="85"/>
        <v>C712014MaleNon-Maori10</v>
      </c>
      <c r="B5466">
        <v>2014</v>
      </c>
      <c r="C5466" t="s">
        <v>26</v>
      </c>
      <c r="D5466" t="s">
        <v>120</v>
      </c>
      <c r="E5466">
        <v>10</v>
      </c>
      <c r="F5466" t="s">
        <v>150</v>
      </c>
      <c r="G5466">
        <v>12</v>
      </c>
      <c r="H5466">
        <v>9.1638029782359691</v>
      </c>
      <c r="I5466" t="s">
        <v>96</v>
      </c>
    </row>
    <row r="5467" spans="1:9">
      <c r="A5467" t="str">
        <f t="shared" si="85"/>
        <v>C732014MaleNon-Maori10</v>
      </c>
      <c r="B5467">
        <v>2014</v>
      </c>
      <c r="C5467" t="s">
        <v>26</v>
      </c>
      <c r="D5467" t="s">
        <v>120</v>
      </c>
      <c r="E5467">
        <v>10</v>
      </c>
      <c r="F5467" t="s">
        <v>150</v>
      </c>
      <c r="G5467">
        <v>3</v>
      </c>
      <c r="H5467">
        <v>2.2909507445589901</v>
      </c>
      <c r="I5467" t="s">
        <v>97</v>
      </c>
    </row>
    <row r="5468" spans="1:9">
      <c r="A5468" t="str">
        <f t="shared" si="85"/>
        <v>C812014MaleNon-Maori10</v>
      </c>
      <c r="B5468">
        <v>2014</v>
      </c>
      <c r="C5468" t="s">
        <v>26</v>
      </c>
      <c r="D5468" t="s">
        <v>120</v>
      </c>
      <c r="E5468">
        <v>10</v>
      </c>
      <c r="F5468" t="s">
        <v>150</v>
      </c>
      <c r="G5468">
        <v>3</v>
      </c>
      <c r="H5468">
        <v>2.2909507445589901</v>
      </c>
      <c r="I5468" t="s">
        <v>98</v>
      </c>
    </row>
    <row r="5469" spans="1:9">
      <c r="A5469" t="str">
        <f t="shared" si="85"/>
        <v>C82-C86, C962014MaleNon-Maori10</v>
      </c>
      <c r="B5469">
        <v>2014</v>
      </c>
      <c r="C5469" t="s">
        <v>26</v>
      </c>
      <c r="D5469" t="s">
        <v>120</v>
      </c>
      <c r="E5469">
        <v>10</v>
      </c>
      <c r="F5469" t="s">
        <v>150</v>
      </c>
      <c r="G5469">
        <v>13</v>
      </c>
      <c r="H5469">
        <v>9.9274532264222994</v>
      </c>
      <c r="I5469" t="s">
        <v>99</v>
      </c>
    </row>
    <row r="5470" spans="1:9">
      <c r="A5470" t="str">
        <f t="shared" si="85"/>
        <v>C902014MaleNon-Maori10</v>
      </c>
      <c r="B5470">
        <v>2014</v>
      </c>
      <c r="C5470" t="s">
        <v>26</v>
      </c>
      <c r="D5470" t="s">
        <v>120</v>
      </c>
      <c r="E5470">
        <v>10</v>
      </c>
      <c r="F5470" t="s">
        <v>150</v>
      </c>
      <c r="G5470">
        <v>10</v>
      </c>
      <c r="H5470">
        <v>7.6365024818633103</v>
      </c>
      <c r="I5470" t="s">
        <v>100</v>
      </c>
    </row>
    <row r="5471" spans="1:9">
      <c r="A5471" t="str">
        <f t="shared" si="85"/>
        <v>C91-C952014MaleNon-Maori10</v>
      </c>
      <c r="B5471">
        <v>2014</v>
      </c>
      <c r="C5471" t="s">
        <v>26</v>
      </c>
      <c r="D5471" t="s">
        <v>120</v>
      </c>
      <c r="E5471">
        <v>10</v>
      </c>
      <c r="F5471" t="s">
        <v>150</v>
      </c>
      <c r="G5471">
        <v>10</v>
      </c>
      <c r="H5471">
        <v>7.6365024818633103</v>
      </c>
      <c r="I5471" t="s">
        <v>101</v>
      </c>
    </row>
    <row r="5472" spans="1:9">
      <c r="A5472" t="str">
        <f t="shared" si="85"/>
        <v>C00-C142014MaleNon-Maori11</v>
      </c>
      <c r="B5472">
        <v>2014</v>
      </c>
      <c r="C5472" t="s">
        <v>26</v>
      </c>
      <c r="D5472" t="s">
        <v>120</v>
      </c>
      <c r="E5472">
        <v>11</v>
      </c>
      <c r="F5472" t="s">
        <v>151</v>
      </c>
      <c r="G5472">
        <v>27</v>
      </c>
      <c r="H5472">
        <v>19.9261992619926</v>
      </c>
      <c r="I5472" t="s">
        <v>86</v>
      </c>
    </row>
    <row r="5473" spans="1:9">
      <c r="A5473" t="str">
        <f t="shared" si="85"/>
        <v>C152014MaleNon-Maori11</v>
      </c>
      <c r="B5473">
        <v>2014</v>
      </c>
      <c r="C5473" t="s">
        <v>26</v>
      </c>
      <c r="D5473" t="s">
        <v>120</v>
      </c>
      <c r="E5473">
        <v>11</v>
      </c>
      <c r="F5473" t="s">
        <v>151</v>
      </c>
      <c r="G5473">
        <v>6</v>
      </c>
      <c r="H5473">
        <v>4.4280442804428004</v>
      </c>
      <c r="I5473" t="s">
        <v>87</v>
      </c>
    </row>
    <row r="5474" spans="1:9">
      <c r="A5474" t="str">
        <f t="shared" si="85"/>
        <v>C162014MaleNon-Maori11</v>
      </c>
      <c r="B5474">
        <v>2014</v>
      </c>
      <c r="C5474" t="s">
        <v>26</v>
      </c>
      <c r="D5474" t="s">
        <v>120</v>
      </c>
      <c r="E5474">
        <v>11</v>
      </c>
      <c r="F5474" t="s">
        <v>151</v>
      </c>
      <c r="G5474">
        <v>19</v>
      </c>
      <c r="H5474">
        <v>14.0221402214022</v>
      </c>
      <c r="I5474" t="s">
        <v>88</v>
      </c>
    </row>
    <row r="5475" spans="1:9">
      <c r="A5475" t="str">
        <f t="shared" si="85"/>
        <v>C18-C212014MaleNon-Maori11</v>
      </c>
      <c r="B5475">
        <v>2014</v>
      </c>
      <c r="C5475" t="s">
        <v>26</v>
      </c>
      <c r="D5475" t="s">
        <v>120</v>
      </c>
      <c r="E5475">
        <v>11</v>
      </c>
      <c r="F5475" t="s">
        <v>151</v>
      </c>
      <c r="G5475">
        <v>75</v>
      </c>
      <c r="H5475">
        <v>55.350553505535103</v>
      </c>
      <c r="I5475" t="s">
        <v>89</v>
      </c>
    </row>
    <row r="5476" spans="1:9">
      <c r="A5476" t="str">
        <f t="shared" si="85"/>
        <v>C222014MaleNon-Maori11</v>
      </c>
      <c r="B5476">
        <v>2014</v>
      </c>
      <c r="C5476" t="s">
        <v>26</v>
      </c>
      <c r="D5476" t="s">
        <v>120</v>
      </c>
      <c r="E5476">
        <v>11</v>
      </c>
      <c r="F5476" t="s">
        <v>151</v>
      </c>
      <c r="G5476">
        <v>20</v>
      </c>
      <c r="H5476">
        <v>14.760147601476</v>
      </c>
      <c r="I5476" t="s">
        <v>90</v>
      </c>
    </row>
    <row r="5477" spans="1:9">
      <c r="A5477" t="str">
        <f t="shared" si="85"/>
        <v>C252014MaleNon-Maori11</v>
      </c>
      <c r="B5477">
        <v>2014</v>
      </c>
      <c r="C5477" t="s">
        <v>26</v>
      </c>
      <c r="D5477" t="s">
        <v>120</v>
      </c>
      <c r="E5477">
        <v>11</v>
      </c>
      <c r="F5477" t="s">
        <v>151</v>
      </c>
      <c r="G5477">
        <v>13</v>
      </c>
      <c r="H5477">
        <v>9.5940959409594093</v>
      </c>
      <c r="I5477" t="s">
        <v>91</v>
      </c>
    </row>
    <row r="5478" spans="1:9">
      <c r="A5478" t="str">
        <f t="shared" si="85"/>
        <v>C33-C342014MaleNon-Maori11</v>
      </c>
      <c r="B5478">
        <v>2014</v>
      </c>
      <c r="C5478" t="s">
        <v>26</v>
      </c>
      <c r="D5478" t="s">
        <v>120</v>
      </c>
      <c r="E5478">
        <v>11</v>
      </c>
      <c r="F5478" t="s">
        <v>151</v>
      </c>
      <c r="G5478">
        <v>32</v>
      </c>
      <c r="H5478">
        <v>23.616236162361599</v>
      </c>
      <c r="I5478" t="s">
        <v>92</v>
      </c>
    </row>
    <row r="5479" spans="1:9">
      <c r="A5479" t="str">
        <f t="shared" si="85"/>
        <v>C432014MaleNon-Maori11</v>
      </c>
      <c r="B5479">
        <v>2014</v>
      </c>
      <c r="C5479" t="s">
        <v>26</v>
      </c>
      <c r="D5479" t="s">
        <v>120</v>
      </c>
      <c r="E5479">
        <v>11</v>
      </c>
      <c r="F5479" t="s">
        <v>151</v>
      </c>
      <c r="G5479">
        <v>96</v>
      </c>
      <c r="H5479">
        <v>70.848708487084906</v>
      </c>
      <c r="I5479" t="s">
        <v>93</v>
      </c>
    </row>
    <row r="5480" spans="1:9">
      <c r="A5480" t="str">
        <f t="shared" si="85"/>
        <v>C502014MaleNon-Maori11</v>
      </c>
      <c r="B5480">
        <v>2014</v>
      </c>
      <c r="C5480" t="s">
        <v>26</v>
      </c>
      <c r="D5480" t="s">
        <v>120</v>
      </c>
      <c r="E5480">
        <v>11</v>
      </c>
      <c r="F5480" t="s">
        <v>151</v>
      </c>
      <c r="G5480">
        <v>2</v>
      </c>
      <c r="H5480">
        <v>1.4760147601475999</v>
      </c>
      <c r="I5480" t="s">
        <v>102</v>
      </c>
    </row>
    <row r="5481" spans="1:9">
      <c r="A5481" t="str">
        <f t="shared" si="85"/>
        <v>C612014MaleNon-Maori11</v>
      </c>
      <c r="B5481">
        <v>2014</v>
      </c>
      <c r="C5481" t="s">
        <v>26</v>
      </c>
      <c r="D5481" t="s">
        <v>120</v>
      </c>
      <c r="E5481">
        <v>11</v>
      </c>
      <c r="F5481" t="s">
        <v>151</v>
      </c>
      <c r="G5481">
        <v>137</v>
      </c>
      <c r="H5481">
        <v>101.107011070111</v>
      </c>
      <c r="I5481" t="s">
        <v>107</v>
      </c>
    </row>
    <row r="5482" spans="1:9">
      <c r="A5482" t="str">
        <f t="shared" si="85"/>
        <v>C622014MaleNon-Maori11</v>
      </c>
      <c r="B5482">
        <v>2014</v>
      </c>
      <c r="C5482" t="s">
        <v>26</v>
      </c>
      <c r="D5482" t="s">
        <v>120</v>
      </c>
      <c r="E5482">
        <v>11</v>
      </c>
      <c r="F5482" t="s">
        <v>151</v>
      </c>
      <c r="G5482">
        <v>9</v>
      </c>
      <c r="H5482">
        <v>6.6420664206642099</v>
      </c>
      <c r="I5482" t="s">
        <v>108</v>
      </c>
    </row>
    <row r="5483" spans="1:9">
      <c r="A5483" t="str">
        <f t="shared" si="85"/>
        <v>C64-C66, C682014MaleNon-Maori11</v>
      </c>
      <c r="B5483">
        <v>2014</v>
      </c>
      <c r="C5483" t="s">
        <v>26</v>
      </c>
      <c r="D5483" t="s">
        <v>120</v>
      </c>
      <c r="E5483">
        <v>11</v>
      </c>
      <c r="F5483" t="s">
        <v>151</v>
      </c>
      <c r="G5483">
        <v>28</v>
      </c>
      <c r="H5483">
        <v>20.6642066420664</v>
      </c>
      <c r="I5483" t="s">
        <v>94</v>
      </c>
    </row>
    <row r="5484" spans="1:9">
      <c r="A5484" t="str">
        <f t="shared" si="85"/>
        <v>C672014MaleNon-Maori11</v>
      </c>
      <c r="B5484">
        <v>2014</v>
      </c>
      <c r="C5484" t="s">
        <v>26</v>
      </c>
      <c r="D5484" t="s">
        <v>120</v>
      </c>
      <c r="E5484">
        <v>11</v>
      </c>
      <c r="F5484" t="s">
        <v>151</v>
      </c>
      <c r="G5484">
        <v>15</v>
      </c>
      <c r="H5484">
        <v>11.070110701107</v>
      </c>
      <c r="I5484" t="s">
        <v>95</v>
      </c>
    </row>
    <row r="5485" spans="1:9">
      <c r="A5485" t="str">
        <f t="shared" si="85"/>
        <v>C712014MaleNon-Maori11</v>
      </c>
      <c r="B5485">
        <v>2014</v>
      </c>
      <c r="C5485" t="s">
        <v>26</v>
      </c>
      <c r="D5485" t="s">
        <v>120</v>
      </c>
      <c r="E5485">
        <v>11</v>
      </c>
      <c r="F5485" t="s">
        <v>151</v>
      </c>
      <c r="G5485">
        <v>15</v>
      </c>
      <c r="H5485">
        <v>11.070110701107</v>
      </c>
      <c r="I5485" t="s">
        <v>96</v>
      </c>
    </row>
    <row r="5486" spans="1:9">
      <c r="A5486" t="str">
        <f t="shared" si="85"/>
        <v>C732014MaleNon-Maori11</v>
      </c>
      <c r="B5486">
        <v>2014</v>
      </c>
      <c r="C5486" t="s">
        <v>26</v>
      </c>
      <c r="D5486" t="s">
        <v>120</v>
      </c>
      <c r="E5486">
        <v>11</v>
      </c>
      <c r="F5486" t="s">
        <v>151</v>
      </c>
      <c r="G5486">
        <v>9</v>
      </c>
      <c r="H5486">
        <v>6.6420664206642099</v>
      </c>
      <c r="I5486" t="s">
        <v>97</v>
      </c>
    </row>
    <row r="5487" spans="1:9">
      <c r="A5487" t="str">
        <f t="shared" si="85"/>
        <v>C812014MaleNon-Maori11</v>
      </c>
      <c r="B5487">
        <v>2014</v>
      </c>
      <c r="C5487" t="s">
        <v>26</v>
      </c>
      <c r="D5487" t="s">
        <v>120</v>
      </c>
      <c r="E5487">
        <v>11</v>
      </c>
      <c r="F5487" t="s">
        <v>151</v>
      </c>
      <c r="G5487">
        <v>5</v>
      </c>
      <c r="H5487">
        <v>3.6900369003689999</v>
      </c>
      <c r="I5487" t="s">
        <v>98</v>
      </c>
    </row>
    <row r="5488" spans="1:9">
      <c r="A5488" t="str">
        <f t="shared" si="85"/>
        <v>C82-C86, C962014MaleNon-Maori11</v>
      </c>
      <c r="B5488">
        <v>2014</v>
      </c>
      <c r="C5488" t="s">
        <v>26</v>
      </c>
      <c r="D5488" t="s">
        <v>120</v>
      </c>
      <c r="E5488">
        <v>11</v>
      </c>
      <c r="F5488" t="s">
        <v>151</v>
      </c>
      <c r="G5488">
        <v>30</v>
      </c>
      <c r="H5488">
        <v>22.140221402213999</v>
      </c>
      <c r="I5488" t="s">
        <v>99</v>
      </c>
    </row>
    <row r="5489" spans="1:9">
      <c r="A5489" t="str">
        <f t="shared" si="85"/>
        <v>C902014MaleNon-Maori11</v>
      </c>
      <c r="B5489">
        <v>2014</v>
      </c>
      <c r="C5489" t="s">
        <v>26</v>
      </c>
      <c r="D5489" t="s">
        <v>120</v>
      </c>
      <c r="E5489">
        <v>11</v>
      </c>
      <c r="F5489" t="s">
        <v>151</v>
      </c>
      <c r="G5489">
        <v>10</v>
      </c>
      <c r="H5489">
        <v>7.3800738007380096</v>
      </c>
      <c r="I5489" t="s">
        <v>100</v>
      </c>
    </row>
    <row r="5490" spans="1:9">
      <c r="A5490" t="str">
        <f t="shared" si="85"/>
        <v>C91-C952014MaleNon-Maori11</v>
      </c>
      <c r="B5490">
        <v>2014</v>
      </c>
      <c r="C5490" t="s">
        <v>26</v>
      </c>
      <c r="D5490" t="s">
        <v>120</v>
      </c>
      <c r="E5490">
        <v>11</v>
      </c>
      <c r="F5490" t="s">
        <v>151</v>
      </c>
      <c r="G5490">
        <v>17</v>
      </c>
      <c r="H5490">
        <v>12.546125461254601</v>
      </c>
      <c r="I5490" t="s">
        <v>101</v>
      </c>
    </row>
    <row r="5491" spans="1:9">
      <c r="A5491" t="str">
        <f t="shared" si="85"/>
        <v>D45-D472014MaleNon-Maori11</v>
      </c>
      <c r="B5491">
        <v>2014</v>
      </c>
      <c r="C5491" t="s">
        <v>26</v>
      </c>
      <c r="D5491" t="s">
        <v>120</v>
      </c>
      <c r="E5491">
        <v>11</v>
      </c>
      <c r="F5491" t="s">
        <v>151</v>
      </c>
      <c r="G5491">
        <v>3</v>
      </c>
      <c r="H5491">
        <v>2.2140221402214002</v>
      </c>
      <c r="I5491" t="s">
        <v>142</v>
      </c>
    </row>
    <row r="5492" spans="1:9">
      <c r="A5492" t="str">
        <f t="shared" si="85"/>
        <v>C00-C142014MaleNon-Maori12</v>
      </c>
      <c r="B5492">
        <v>2014</v>
      </c>
      <c r="C5492" t="s">
        <v>26</v>
      </c>
      <c r="D5492" t="s">
        <v>120</v>
      </c>
      <c r="E5492">
        <v>12</v>
      </c>
      <c r="F5492" t="s">
        <v>152</v>
      </c>
      <c r="G5492">
        <v>40</v>
      </c>
      <c r="H5492">
        <v>32.862306933946797</v>
      </c>
      <c r="I5492" t="s">
        <v>86</v>
      </c>
    </row>
    <row r="5493" spans="1:9">
      <c r="A5493" t="str">
        <f t="shared" si="85"/>
        <v>C152014MaleNon-Maori12</v>
      </c>
      <c r="B5493">
        <v>2014</v>
      </c>
      <c r="C5493" t="s">
        <v>26</v>
      </c>
      <c r="D5493" t="s">
        <v>120</v>
      </c>
      <c r="E5493">
        <v>12</v>
      </c>
      <c r="F5493" t="s">
        <v>152</v>
      </c>
      <c r="G5493">
        <v>14</v>
      </c>
      <c r="H5493">
        <v>11.501807426881401</v>
      </c>
      <c r="I5493" t="s">
        <v>87</v>
      </c>
    </row>
    <row r="5494" spans="1:9">
      <c r="A5494" t="str">
        <f t="shared" si="85"/>
        <v>C162014MaleNon-Maori12</v>
      </c>
      <c r="B5494">
        <v>2014</v>
      </c>
      <c r="C5494" t="s">
        <v>26</v>
      </c>
      <c r="D5494" t="s">
        <v>120</v>
      </c>
      <c r="E5494">
        <v>12</v>
      </c>
      <c r="F5494" t="s">
        <v>152</v>
      </c>
      <c r="G5494">
        <v>16</v>
      </c>
      <c r="H5494">
        <v>13.144922773578701</v>
      </c>
      <c r="I5494" t="s">
        <v>88</v>
      </c>
    </row>
    <row r="5495" spans="1:9">
      <c r="A5495" t="str">
        <f t="shared" si="85"/>
        <v>C18-C212014MaleNon-Maori12</v>
      </c>
      <c r="B5495">
        <v>2014</v>
      </c>
      <c r="C5495" t="s">
        <v>26</v>
      </c>
      <c r="D5495" t="s">
        <v>120</v>
      </c>
      <c r="E5495">
        <v>12</v>
      </c>
      <c r="F5495" t="s">
        <v>152</v>
      </c>
      <c r="G5495">
        <v>116</v>
      </c>
      <c r="H5495">
        <v>95.300690108445593</v>
      </c>
      <c r="I5495" t="s">
        <v>89</v>
      </c>
    </row>
    <row r="5496" spans="1:9">
      <c r="A5496" t="str">
        <f t="shared" si="85"/>
        <v>C222014MaleNon-Maori12</v>
      </c>
      <c r="B5496">
        <v>2014</v>
      </c>
      <c r="C5496" t="s">
        <v>26</v>
      </c>
      <c r="D5496" t="s">
        <v>120</v>
      </c>
      <c r="E5496">
        <v>12</v>
      </c>
      <c r="F5496" t="s">
        <v>152</v>
      </c>
      <c r="G5496">
        <v>22</v>
      </c>
      <c r="H5496">
        <v>18.074268813670699</v>
      </c>
      <c r="I5496" t="s">
        <v>90</v>
      </c>
    </row>
    <row r="5497" spans="1:9">
      <c r="A5497" t="str">
        <f t="shared" si="85"/>
        <v>C252014MaleNon-Maori12</v>
      </c>
      <c r="B5497">
        <v>2014</v>
      </c>
      <c r="C5497" t="s">
        <v>26</v>
      </c>
      <c r="D5497" t="s">
        <v>120</v>
      </c>
      <c r="E5497">
        <v>12</v>
      </c>
      <c r="F5497" t="s">
        <v>152</v>
      </c>
      <c r="G5497">
        <v>17</v>
      </c>
      <c r="H5497">
        <v>13.966480446927401</v>
      </c>
      <c r="I5497" t="s">
        <v>91</v>
      </c>
    </row>
    <row r="5498" spans="1:9">
      <c r="A5498" t="str">
        <f t="shared" si="85"/>
        <v>C33-C342014MaleNon-Maori12</v>
      </c>
      <c r="B5498">
        <v>2014</v>
      </c>
      <c r="C5498" t="s">
        <v>26</v>
      </c>
      <c r="D5498" t="s">
        <v>120</v>
      </c>
      <c r="E5498">
        <v>12</v>
      </c>
      <c r="F5498" t="s">
        <v>152</v>
      </c>
      <c r="G5498">
        <v>52</v>
      </c>
      <c r="H5498">
        <v>42.720999014130797</v>
      </c>
      <c r="I5498" t="s">
        <v>92</v>
      </c>
    </row>
    <row r="5499" spans="1:9">
      <c r="A5499" t="str">
        <f t="shared" si="85"/>
        <v>C432014MaleNon-Maori12</v>
      </c>
      <c r="B5499">
        <v>2014</v>
      </c>
      <c r="C5499" t="s">
        <v>26</v>
      </c>
      <c r="D5499" t="s">
        <v>120</v>
      </c>
      <c r="E5499">
        <v>12</v>
      </c>
      <c r="F5499" t="s">
        <v>152</v>
      </c>
      <c r="G5499">
        <v>116</v>
      </c>
      <c r="H5499">
        <v>95.300690108445593</v>
      </c>
      <c r="I5499" t="s">
        <v>93</v>
      </c>
    </row>
    <row r="5500" spans="1:9">
      <c r="A5500" t="str">
        <f t="shared" si="85"/>
        <v>C502014MaleNon-Maori12</v>
      </c>
      <c r="B5500">
        <v>2014</v>
      </c>
      <c r="C5500" t="s">
        <v>26</v>
      </c>
      <c r="D5500" t="s">
        <v>120</v>
      </c>
      <c r="E5500">
        <v>12</v>
      </c>
      <c r="F5500" t="s">
        <v>152</v>
      </c>
      <c r="G5500">
        <v>3</v>
      </c>
      <c r="H5500">
        <v>2.4646730200460101</v>
      </c>
      <c r="I5500" t="s">
        <v>102</v>
      </c>
    </row>
    <row r="5501" spans="1:9">
      <c r="A5501" t="str">
        <f t="shared" si="85"/>
        <v>C612014MaleNon-Maori12</v>
      </c>
      <c r="B5501">
        <v>2014</v>
      </c>
      <c r="C5501" t="s">
        <v>26</v>
      </c>
      <c r="D5501" t="s">
        <v>120</v>
      </c>
      <c r="E5501">
        <v>12</v>
      </c>
      <c r="F5501" t="s">
        <v>152</v>
      </c>
      <c r="G5501">
        <v>336</v>
      </c>
      <c r="H5501">
        <v>276.04337824515301</v>
      </c>
      <c r="I5501" t="s">
        <v>107</v>
      </c>
    </row>
    <row r="5502" spans="1:9">
      <c r="A5502" t="str">
        <f t="shared" si="85"/>
        <v>C622014MaleNon-Maori12</v>
      </c>
      <c r="B5502">
        <v>2014</v>
      </c>
      <c r="C5502" t="s">
        <v>26</v>
      </c>
      <c r="D5502" t="s">
        <v>120</v>
      </c>
      <c r="E5502">
        <v>12</v>
      </c>
      <c r="F5502" t="s">
        <v>152</v>
      </c>
      <c r="G5502">
        <v>5</v>
      </c>
      <c r="H5502">
        <v>4.1077883667433497</v>
      </c>
      <c r="I5502" t="s">
        <v>108</v>
      </c>
    </row>
    <row r="5503" spans="1:9">
      <c r="A5503" t="str">
        <f t="shared" si="85"/>
        <v>C64-C66, C682014MaleNon-Maori12</v>
      </c>
      <c r="B5503">
        <v>2014</v>
      </c>
      <c r="C5503" t="s">
        <v>26</v>
      </c>
      <c r="D5503" t="s">
        <v>120</v>
      </c>
      <c r="E5503">
        <v>12</v>
      </c>
      <c r="F5503" t="s">
        <v>152</v>
      </c>
      <c r="G5503">
        <v>38</v>
      </c>
      <c r="H5503">
        <v>31.219191587249401</v>
      </c>
      <c r="I5503" t="s">
        <v>94</v>
      </c>
    </row>
    <row r="5504" spans="1:9">
      <c r="A5504" t="str">
        <f t="shared" si="85"/>
        <v>C672014MaleNon-Maori12</v>
      </c>
      <c r="B5504">
        <v>2014</v>
      </c>
      <c r="C5504" t="s">
        <v>26</v>
      </c>
      <c r="D5504" t="s">
        <v>120</v>
      </c>
      <c r="E5504">
        <v>12</v>
      </c>
      <c r="F5504" t="s">
        <v>152</v>
      </c>
      <c r="G5504">
        <v>15</v>
      </c>
      <c r="H5504">
        <v>12.323365100229999</v>
      </c>
      <c r="I5504" t="s">
        <v>95</v>
      </c>
    </row>
    <row r="5505" spans="1:9">
      <c r="A5505" t="str">
        <f t="shared" si="85"/>
        <v>C712014MaleNon-Maori12</v>
      </c>
      <c r="B5505">
        <v>2014</v>
      </c>
      <c r="C5505" t="s">
        <v>26</v>
      </c>
      <c r="D5505" t="s">
        <v>120</v>
      </c>
      <c r="E5505">
        <v>12</v>
      </c>
      <c r="F5505" t="s">
        <v>152</v>
      </c>
      <c r="G5505">
        <v>13</v>
      </c>
      <c r="H5505">
        <v>10.680249753532699</v>
      </c>
      <c r="I5505" t="s">
        <v>96</v>
      </c>
    </row>
    <row r="5506" spans="1:9">
      <c r="A5506" t="str">
        <f t="shared" si="85"/>
        <v>C732014MaleNon-Maori12</v>
      </c>
      <c r="B5506">
        <v>2014</v>
      </c>
      <c r="C5506" t="s">
        <v>26</v>
      </c>
      <c r="D5506" t="s">
        <v>120</v>
      </c>
      <c r="E5506">
        <v>12</v>
      </c>
      <c r="F5506" t="s">
        <v>152</v>
      </c>
      <c r="G5506">
        <v>10</v>
      </c>
      <c r="H5506">
        <v>8.2155767334866905</v>
      </c>
      <c r="I5506" t="s">
        <v>97</v>
      </c>
    </row>
    <row r="5507" spans="1:9">
      <c r="A5507" t="str">
        <f t="shared" ref="A5507:A5570" si="86">I5507&amp;B5507&amp;C5507&amp;D5507&amp;E5507</f>
        <v>C812014MaleNon-Maori12</v>
      </c>
      <c r="B5507">
        <v>2014</v>
      </c>
      <c r="C5507" t="s">
        <v>26</v>
      </c>
      <c r="D5507" t="s">
        <v>120</v>
      </c>
      <c r="E5507">
        <v>12</v>
      </c>
      <c r="F5507" t="s">
        <v>152</v>
      </c>
      <c r="G5507">
        <v>2</v>
      </c>
      <c r="H5507">
        <v>1.6431153466973401</v>
      </c>
      <c r="I5507" t="s">
        <v>98</v>
      </c>
    </row>
    <row r="5508" spans="1:9">
      <c r="A5508" t="str">
        <f t="shared" si="86"/>
        <v>C82-C86, C962014MaleNon-Maori12</v>
      </c>
      <c r="B5508">
        <v>2014</v>
      </c>
      <c r="C5508" t="s">
        <v>26</v>
      </c>
      <c r="D5508" t="s">
        <v>120</v>
      </c>
      <c r="E5508">
        <v>12</v>
      </c>
      <c r="F5508" t="s">
        <v>152</v>
      </c>
      <c r="G5508">
        <v>38</v>
      </c>
      <c r="H5508">
        <v>31.219191587249401</v>
      </c>
      <c r="I5508" t="s">
        <v>99</v>
      </c>
    </row>
    <row r="5509" spans="1:9">
      <c r="A5509" t="str">
        <f t="shared" si="86"/>
        <v>C902014MaleNon-Maori12</v>
      </c>
      <c r="B5509">
        <v>2014</v>
      </c>
      <c r="C5509" t="s">
        <v>26</v>
      </c>
      <c r="D5509" t="s">
        <v>120</v>
      </c>
      <c r="E5509">
        <v>12</v>
      </c>
      <c r="F5509" t="s">
        <v>152</v>
      </c>
      <c r="G5509">
        <v>20</v>
      </c>
      <c r="H5509">
        <v>16.431153466973399</v>
      </c>
      <c r="I5509" t="s">
        <v>100</v>
      </c>
    </row>
    <row r="5510" spans="1:9">
      <c r="A5510" t="str">
        <f t="shared" si="86"/>
        <v>C91-C952014MaleNon-Maori12</v>
      </c>
      <c r="B5510">
        <v>2014</v>
      </c>
      <c r="C5510" t="s">
        <v>26</v>
      </c>
      <c r="D5510" t="s">
        <v>120</v>
      </c>
      <c r="E5510">
        <v>12</v>
      </c>
      <c r="F5510" t="s">
        <v>152</v>
      </c>
      <c r="G5510">
        <v>26</v>
      </c>
      <c r="H5510">
        <v>21.360499507065398</v>
      </c>
      <c r="I5510" t="s">
        <v>101</v>
      </c>
    </row>
    <row r="5511" spans="1:9">
      <c r="A5511" t="str">
        <f t="shared" si="86"/>
        <v>D45-D472014MaleNon-Maori12</v>
      </c>
      <c r="B5511">
        <v>2014</v>
      </c>
      <c r="C5511" t="s">
        <v>26</v>
      </c>
      <c r="D5511" t="s">
        <v>120</v>
      </c>
      <c r="E5511">
        <v>12</v>
      </c>
      <c r="F5511" t="s">
        <v>152</v>
      </c>
      <c r="G5511">
        <v>9</v>
      </c>
      <c r="H5511">
        <v>7.39401906013802</v>
      </c>
      <c r="I5511" t="s">
        <v>142</v>
      </c>
    </row>
    <row r="5512" spans="1:9">
      <c r="A5512" t="str">
        <f t="shared" si="86"/>
        <v>C00-C142014MaleNon-Maori13</v>
      </c>
      <c r="B5512">
        <v>2014</v>
      </c>
      <c r="C5512" t="s">
        <v>26</v>
      </c>
      <c r="D5512" t="s">
        <v>120</v>
      </c>
      <c r="E5512">
        <v>13</v>
      </c>
      <c r="F5512" t="s">
        <v>153</v>
      </c>
      <c r="G5512">
        <v>43</v>
      </c>
      <c r="H5512">
        <v>39.467645709040802</v>
      </c>
      <c r="I5512" t="s">
        <v>86</v>
      </c>
    </row>
    <row r="5513" spans="1:9">
      <c r="A5513" t="str">
        <f t="shared" si="86"/>
        <v>C152014MaleNon-Maori13</v>
      </c>
      <c r="B5513">
        <v>2014</v>
      </c>
      <c r="C5513" t="s">
        <v>26</v>
      </c>
      <c r="D5513" t="s">
        <v>120</v>
      </c>
      <c r="E5513">
        <v>13</v>
      </c>
      <c r="F5513" t="s">
        <v>153</v>
      </c>
      <c r="G5513">
        <v>21</v>
      </c>
      <c r="H5513">
        <v>19.274896741624602</v>
      </c>
      <c r="I5513" t="s">
        <v>87</v>
      </c>
    </row>
    <row r="5514" spans="1:9">
      <c r="A5514" t="str">
        <f t="shared" si="86"/>
        <v>C162014MaleNon-Maori13</v>
      </c>
      <c r="B5514">
        <v>2014</v>
      </c>
      <c r="C5514" t="s">
        <v>26</v>
      </c>
      <c r="D5514" t="s">
        <v>120</v>
      </c>
      <c r="E5514">
        <v>13</v>
      </c>
      <c r="F5514" t="s">
        <v>153</v>
      </c>
      <c r="G5514">
        <v>20</v>
      </c>
      <c r="H5514">
        <v>18.3570445158329</v>
      </c>
      <c r="I5514" t="s">
        <v>88</v>
      </c>
    </row>
    <row r="5515" spans="1:9">
      <c r="A5515" t="str">
        <f t="shared" si="86"/>
        <v>C18-C212014MaleNon-Maori13</v>
      </c>
      <c r="B5515">
        <v>2014</v>
      </c>
      <c r="C5515" t="s">
        <v>26</v>
      </c>
      <c r="D5515" t="s">
        <v>120</v>
      </c>
      <c r="E5515">
        <v>13</v>
      </c>
      <c r="F5515" t="s">
        <v>153</v>
      </c>
      <c r="G5515">
        <v>167</v>
      </c>
      <c r="H5515">
        <v>153.281321707205</v>
      </c>
      <c r="I5515" t="s">
        <v>89</v>
      </c>
    </row>
    <row r="5516" spans="1:9">
      <c r="A5516" t="str">
        <f t="shared" si="86"/>
        <v>C222014MaleNon-Maori13</v>
      </c>
      <c r="B5516">
        <v>2014</v>
      </c>
      <c r="C5516" t="s">
        <v>26</v>
      </c>
      <c r="D5516" t="s">
        <v>120</v>
      </c>
      <c r="E5516">
        <v>13</v>
      </c>
      <c r="F5516" t="s">
        <v>153</v>
      </c>
      <c r="G5516">
        <v>34</v>
      </c>
      <c r="H5516">
        <v>31.206975676915999</v>
      </c>
      <c r="I5516" t="s">
        <v>90</v>
      </c>
    </row>
    <row r="5517" spans="1:9">
      <c r="A5517" t="str">
        <f t="shared" si="86"/>
        <v>C252014MaleNon-Maori13</v>
      </c>
      <c r="B5517">
        <v>2014</v>
      </c>
      <c r="C5517" t="s">
        <v>26</v>
      </c>
      <c r="D5517" t="s">
        <v>120</v>
      </c>
      <c r="E5517">
        <v>13</v>
      </c>
      <c r="F5517" t="s">
        <v>153</v>
      </c>
      <c r="G5517">
        <v>29</v>
      </c>
      <c r="H5517">
        <v>26.617714547957799</v>
      </c>
      <c r="I5517" t="s">
        <v>91</v>
      </c>
    </row>
    <row r="5518" spans="1:9">
      <c r="A5518" t="str">
        <f t="shared" si="86"/>
        <v>C33-C342014MaleNon-Maori13</v>
      </c>
      <c r="B5518">
        <v>2014</v>
      </c>
      <c r="C5518" t="s">
        <v>26</v>
      </c>
      <c r="D5518" t="s">
        <v>120</v>
      </c>
      <c r="E5518">
        <v>13</v>
      </c>
      <c r="F5518" t="s">
        <v>153</v>
      </c>
      <c r="G5518">
        <v>111</v>
      </c>
      <c r="H5518">
        <v>101.881597062873</v>
      </c>
      <c r="I5518" t="s">
        <v>92</v>
      </c>
    </row>
    <row r="5519" spans="1:9">
      <c r="A5519" t="str">
        <f t="shared" si="86"/>
        <v>C432014MaleNon-Maori13</v>
      </c>
      <c r="B5519">
        <v>2014</v>
      </c>
      <c r="C5519" t="s">
        <v>26</v>
      </c>
      <c r="D5519" t="s">
        <v>120</v>
      </c>
      <c r="E5519">
        <v>13</v>
      </c>
      <c r="F5519" t="s">
        <v>153</v>
      </c>
      <c r="G5519">
        <v>162</v>
      </c>
      <c r="H5519">
        <v>148.69206057824701</v>
      </c>
      <c r="I5519" t="s">
        <v>93</v>
      </c>
    </row>
    <row r="5520" spans="1:9">
      <c r="A5520" t="str">
        <f t="shared" si="86"/>
        <v>C502014MaleNon-Maori13</v>
      </c>
      <c r="B5520">
        <v>2014</v>
      </c>
      <c r="C5520" t="s">
        <v>26</v>
      </c>
      <c r="D5520" t="s">
        <v>120</v>
      </c>
      <c r="E5520">
        <v>13</v>
      </c>
      <c r="F5520" t="s">
        <v>153</v>
      </c>
      <c r="G5520">
        <v>4</v>
      </c>
      <c r="H5520">
        <v>3.67140890316659</v>
      </c>
      <c r="I5520" t="s">
        <v>102</v>
      </c>
    </row>
    <row r="5521" spans="1:9">
      <c r="A5521" t="str">
        <f t="shared" si="86"/>
        <v>C612014MaleNon-Maori13</v>
      </c>
      <c r="B5521">
        <v>2014</v>
      </c>
      <c r="C5521" t="s">
        <v>26</v>
      </c>
      <c r="D5521" t="s">
        <v>120</v>
      </c>
      <c r="E5521">
        <v>13</v>
      </c>
      <c r="F5521" t="s">
        <v>153</v>
      </c>
      <c r="G5521">
        <v>530</v>
      </c>
      <c r="H5521">
        <v>486.46167966957302</v>
      </c>
      <c r="I5521" t="s">
        <v>107</v>
      </c>
    </row>
    <row r="5522" spans="1:9">
      <c r="A5522" t="str">
        <f t="shared" si="86"/>
        <v>C622014MaleNon-Maori13</v>
      </c>
      <c r="B5522">
        <v>2014</v>
      </c>
      <c r="C5522" t="s">
        <v>26</v>
      </c>
      <c r="D5522" t="s">
        <v>120</v>
      </c>
      <c r="E5522">
        <v>13</v>
      </c>
      <c r="F5522" t="s">
        <v>153</v>
      </c>
      <c r="G5522">
        <v>2</v>
      </c>
      <c r="H5522">
        <v>1.8357044515833001</v>
      </c>
      <c r="I5522" t="s">
        <v>108</v>
      </c>
    </row>
    <row r="5523" spans="1:9">
      <c r="A5523" t="str">
        <f t="shared" si="86"/>
        <v>C64-C66, C682014MaleNon-Maori13</v>
      </c>
      <c r="B5523">
        <v>2014</v>
      </c>
      <c r="C5523" t="s">
        <v>26</v>
      </c>
      <c r="D5523" t="s">
        <v>120</v>
      </c>
      <c r="E5523">
        <v>13</v>
      </c>
      <c r="F5523" t="s">
        <v>153</v>
      </c>
      <c r="G5523">
        <v>57</v>
      </c>
      <c r="H5523">
        <v>52.317576870123901</v>
      </c>
      <c r="I5523" t="s">
        <v>94</v>
      </c>
    </row>
    <row r="5524" spans="1:9">
      <c r="A5524" t="str">
        <f t="shared" si="86"/>
        <v>C672014MaleNon-Maori13</v>
      </c>
      <c r="B5524">
        <v>2014</v>
      </c>
      <c r="C5524" t="s">
        <v>26</v>
      </c>
      <c r="D5524" t="s">
        <v>120</v>
      </c>
      <c r="E5524">
        <v>13</v>
      </c>
      <c r="F5524" t="s">
        <v>153</v>
      </c>
      <c r="G5524">
        <v>22</v>
      </c>
      <c r="H5524">
        <v>20.1927489674162</v>
      </c>
      <c r="I5524" t="s">
        <v>95</v>
      </c>
    </row>
    <row r="5525" spans="1:9">
      <c r="A5525" t="str">
        <f t="shared" si="86"/>
        <v>C712014MaleNon-Maori13</v>
      </c>
      <c r="B5525">
        <v>2014</v>
      </c>
      <c r="C5525" t="s">
        <v>26</v>
      </c>
      <c r="D5525" t="s">
        <v>120</v>
      </c>
      <c r="E5525">
        <v>13</v>
      </c>
      <c r="F5525" t="s">
        <v>153</v>
      </c>
      <c r="G5525">
        <v>16</v>
      </c>
      <c r="H5525">
        <v>14.685635612666401</v>
      </c>
      <c r="I5525" t="s">
        <v>96</v>
      </c>
    </row>
    <row r="5526" spans="1:9">
      <c r="A5526" t="str">
        <f t="shared" si="86"/>
        <v>C732014MaleNon-Maori13</v>
      </c>
      <c r="B5526">
        <v>2014</v>
      </c>
      <c r="C5526" t="s">
        <v>26</v>
      </c>
      <c r="D5526" t="s">
        <v>120</v>
      </c>
      <c r="E5526">
        <v>13</v>
      </c>
      <c r="F5526" t="s">
        <v>153</v>
      </c>
      <c r="G5526">
        <v>8</v>
      </c>
      <c r="H5526">
        <v>7.3428178063331799</v>
      </c>
      <c r="I5526" t="s">
        <v>97</v>
      </c>
    </row>
    <row r="5527" spans="1:9">
      <c r="A5527" t="str">
        <f t="shared" si="86"/>
        <v>C812014MaleNon-Maori13</v>
      </c>
      <c r="B5527">
        <v>2014</v>
      </c>
      <c r="C5527" t="s">
        <v>26</v>
      </c>
      <c r="D5527" t="s">
        <v>120</v>
      </c>
      <c r="E5527">
        <v>13</v>
      </c>
      <c r="F5527" t="s">
        <v>153</v>
      </c>
      <c r="G5527">
        <v>6</v>
      </c>
      <c r="H5527">
        <v>5.5071133547498796</v>
      </c>
      <c r="I5527" t="s">
        <v>98</v>
      </c>
    </row>
    <row r="5528" spans="1:9">
      <c r="A5528" t="str">
        <f t="shared" si="86"/>
        <v>C82-C86, C962014MaleNon-Maori13</v>
      </c>
      <c r="B5528">
        <v>2014</v>
      </c>
      <c r="C5528" t="s">
        <v>26</v>
      </c>
      <c r="D5528" t="s">
        <v>120</v>
      </c>
      <c r="E5528">
        <v>13</v>
      </c>
      <c r="F5528" t="s">
        <v>153</v>
      </c>
      <c r="G5528">
        <v>47</v>
      </c>
      <c r="H5528">
        <v>43.139054612207403</v>
      </c>
      <c r="I5528" t="s">
        <v>99</v>
      </c>
    </row>
    <row r="5529" spans="1:9">
      <c r="A5529" t="str">
        <f t="shared" si="86"/>
        <v>C902014MaleNon-Maori13</v>
      </c>
      <c r="B5529">
        <v>2014</v>
      </c>
      <c r="C5529" t="s">
        <v>26</v>
      </c>
      <c r="D5529" t="s">
        <v>120</v>
      </c>
      <c r="E5529">
        <v>13</v>
      </c>
      <c r="F5529" t="s">
        <v>153</v>
      </c>
      <c r="G5529">
        <v>20</v>
      </c>
      <c r="H5529">
        <v>18.3570445158329</v>
      </c>
      <c r="I5529" t="s">
        <v>100</v>
      </c>
    </row>
    <row r="5530" spans="1:9">
      <c r="A5530" t="str">
        <f t="shared" si="86"/>
        <v>C91-C952014MaleNon-Maori13</v>
      </c>
      <c r="B5530">
        <v>2014</v>
      </c>
      <c r="C5530" t="s">
        <v>26</v>
      </c>
      <c r="D5530" t="s">
        <v>120</v>
      </c>
      <c r="E5530">
        <v>13</v>
      </c>
      <c r="F5530" t="s">
        <v>153</v>
      </c>
      <c r="G5530">
        <v>37</v>
      </c>
      <c r="H5530">
        <v>33.960532354290997</v>
      </c>
      <c r="I5530" t="s">
        <v>101</v>
      </c>
    </row>
    <row r="5531" spans="1:9">
      <c r="A5531" t="str">
        <f t="shared" si="86"/>
        <v>D45-D472014MaleNon-Maori13</v>
      </c>
      <c r="B5531">
        <v>2014</v>
      </c>
      <c r="C5531" t="s">
        <v>26</v>
      </c>
      <c r="D5531" t="s">
        <v>120</v>
      </c>
      <c r="E5531">
        <v>13</v>
      </c>
      <c r="F5531" t="s">
        <v>153</v>
      </c>
      <c r="G5531">
        <v>12</v>
      </c>
      <c r="H5531">
        <v>11.0142267094998</v>
      </c>
      <c r="I5531" t="s">
        <v>142</v>
      </c>
    </row>
    <row r="5532" spans="1:9">
      <c r="A5532" t="str">
        <f t="shared" si="86"/>
        <v>C00-C142014MaleNon-Maori14</v>
      </c>
      <c r="B5532">
        <v>2014</v>
      </c>
      <c r="C5532" t="s">
        <v>26</v>
      </c>
      <c r="D5532" t="s">
        <v>120</v>
      </c>
      <c r="E5532">
        <v>14</v>
      </c>
      <c r="F5532" t="s">
        <v>154</v>
      </c>
      <c r="G5532">
        <v>45</v>
      </c>
      <c r="H5532">
        <v>45.787545787545803</v>
      </c>
      <c r="I5532" t="s">
        <v>86</v>
      </c>
    </row>
    <row r="5533" spans="1:9">
      <c r="A5533" t="str">
        <f t="shared" si="86"/>
        <v>C152014MaleNon-Maori14</v>
      </c>
      <c r="B5533">
        <v>2014</v>
      </c>
      <c r="C5533" t="s">
        <v>26</v>
      </c>
      <c r="D5533" t="s">
        <v>120</v>
      </c>
      <c r="E5533">
        <v>14</v>
      </c>
      <c r="F5533" t="s">
        <v>154</v>
      </c>
      <c r="G5533">
        <v>34</v>
      </c>
      <c r="H5533">
        <v>34.595034595034598</v>
      </c>
      <c r="I5533" t="s">
        <v>87</v>
      </c>
    </row>
    <row r="5534" spans="1:9">
      <c r="A5534" t="str">
        <f t="shared" si="86"/>
        <v>C162014MaleNon-Maori14</v>
      </c>
      <c r="B5534">
        <v>2014</v>
      </c>
      <c r="C5534" t="s">
        <v>26</v>
      </c>
      <c r="D5534" t="s">
        <v>120</v>
      </c>
      <c r="E5534">
        <v>14</v>
      </c>
      <c r="F5534" t="s">
        <v>154</v>
      </c>
      <c r="G5534">
        <v>25</v>
      </c>
      <c r="H5534">
        <v>25.437525437525402</v>
      </c>
      <c r="I5534" t="s">
        <v>88</v>
      </c>
    </row>
    <row r="5535" spans="1:9">
      <c r="A5535" t="str">
        <f t="shared" si="86"/>
        <v>C18-C212014MaleNon-Maori14</v>
      </c>
      <c r="B5535">
        <v>2014</v>
      </c>
      <c r="C5535" t="s">
        <v>26</v>
      </c>
      <c r="D5535" t="s">
        <v>120</v>
      </c>
      <c r="E5535">
        <v>14</v>
      </c>
      <c r="F5535" t="s">
        <v>154</v>
      </c>
      <c r="G5535">
        <v>233</v>
      </c>
      <c r="H5535">
        <v>237.077737077737</v>
      </c>
      <c r="I5535" t="s">
        <v>89</v>
      </c>
    </row>
    <row r="5536" spans="1:9">
      <c r="A5536" t="str">
        <f t="shared" si="86"/>
        <v>C222014MaleNon-Maori14</v>
      </c>
      <c r="B5536">
        <v>2014</v>
      </c>
      <c r="C5536" t="s">
        <v>26</v>
      </c>
      <c r="D5536" t="s">
        <v>120</v>
      </c>
      <c r="E5536">
        <v>14</v>
      </c>
      <c r="F5536" t="s">
        <v>154</v>
      </c>
      <c r="G5536">
        <v>21</v>
      </c>
      <c r="H5536">
        <v>21.367521367521402</v>
      </c>
      <c r="I5536" t="s">
        <v>90</v>
      </c>
    </row>
    <row r="5537" spans="1:9">
      <c r="A5537" t="str">
        <f t="shared" si="86"/>
        <v>C252014MaleNon-Maori14</v>
      </c>
      <c r="B5537">
        <v>2014</v>
      </c>
      <c r="C5537" t="s">
        <v>26</v>
      </c>
      <c r="D5537" t="s">
        <v>120</v>
      </c>
      <c r="E5537">
        <v>14</v>
      </c>
      <c r="F5537" t="s">
        <v>154</v>
      </c>
      <c r="G5537">
        <v>32</v>
      </c>
      <c r="H5537">
        <v>32.560032560032603</v>
      </c>
      <c r="I5537" t="s">
        <v>91</v>
      </c>
    </row>
    <row r="5538" spans="1:9">
      <c r="A5538" t="str">
        <f t="shared" si="86"/>
        <v>C33-C342014MaleNon-Maori14</v>
      </c>
      <c r="B5538">
        <v>2014</v>
      </c>
      <c r="C5538" t="s">
        <v>26</v>
      </c>
      <c r="D5538" t="s">
        <v>120</v>
      </c>
      <c r="E5538">
        <v>14</v>
      </c>
      <c r="F5538" t="s">
        <v>154</v>
      </c>
      <c r="G5538">
        <v>158</v>
      </c>
      <c r="H5538">
        <v>160.765160765161</v>
      </c>
      <c r="I5538" t="s">
        <v>92</v>
      </c>
    </row>
    <row r="5539" spans="1:9">
      <c r="A5539" t="str">
        <f t="shared" si="86"/>
        <v>C432014MaleNon-Maori14</v>
      </c>
      <c r="B5539">
        <v>2014</v>
      </c>
      <c r="C5539" t="s">
        <v>26</v>
      </c>
      <c r="D5539" t="s">
        <v>120</v>
      </c>
      <c r="E5539">
        <v>14</v>
      </c>
      <c r="F5539" t="s">
        <v>154</v>
      </c>
      <c r="G5539">
        <v>189</v>
      </c>
      <c r="H5539">
        <v>192.30769230769201</v>
      </c>
      <c r="I5539" t="s">
        <v>93</v>
      </c>
    </row>
    <row r="5540" spans="1:9">
      <c r="A5540" t="str">
        <f t="shared" si="86"/>
        <v>C502014MaleNon-Maori14</v>
      </c>
      <c r="B5540">
        <v>2014</v>
      </c>
      <c r="C5540" t="s">
        <v>26</v>
      </c>
      <c r="D5540" t="s">
        <v>120</v>
      </c>
      <c r="E5540">
        <v>14</v>
      </c>
      <c r="F5540" t="s">
        <v>154</v>
      </c>
      <c r="G5540">
        <v>4</v>
      </c>
      <c r="H5540">
        <v>4.0700040700040701</v>
      </c>
      <c r="I5540" t="s">
        <v>102</v>
      </c>
    </row>
    <row r="5541" spans="1:9">
      <c r="A5541" t="str">
        <f t="shared" si="86"/>
        <v>C612014MaleNon-Maori14</v>
      </c>
      <c r="B5541">
        <v>2014</v>
      </c>
      <c r="C5541" t="s">
        <v>26</v>
      </c>
      <c r="D5541" t="s">
        <v>120</v>
      </c>
      <c r="E5541">
        <v>14</v>
      </c>
      <c r="F5541" t="s">
        <v>154</v>
      </c>
      <c r="G5541">
        <v>732</v>
      </c>
      <c r="H5541">
        <v>744.81074481074495</v>
      </c>
      <c r="I5541" t="s">
        <v>107</v>
      </c>
    </row>
    <row r="5542" spans="1:9">
      <c r="A5542" t="str">
        <f t="shared" si="86"/>
        <v>C622014MaleNon-Maori14</v>
      </c>
      <c r="B5542">
        <v>2014</v>
      </c>
      <c r="C5542" t="s">
        <v>26</v>
      </c>
      <c r="D5542" t="s">
        <v>120</v>
      </c>
      <c r="E5542">
        <v>14</v>
      </c>
      <c r="F5542" t="s">
        <v>154</v>
      </c>
      <c r="G5542">
        <v>5</v>
      </c>
      <c r="H5542">
        <v>5.0875050875050896</v>
      </c>
      <c r="I5542" t="s">
        <v>108</v>
      </c>
    </row>
    <row r="5543" spans="1:9">
      <c r="A5543" t="str">
        <f t="shared" si="86"/>
        <v>C64-C66, C682014MaleNon-Maori14</v>
      </c>
      <c r="B5543">
        <v>2014</v>
      </c>
      <c r="C5543" t="s">
        <v>26</v>
      </c>
      <c r="D5543" t="s">
        <v>120</v>
      </c>
      <c r="E5543">
        <v>14</v>
      </c>
      <c r="F5543" t="s">
        <v>154</v>
      </c>
      <c r="G5543">
        <v>54</v>
      </c>
      <c r="H5543">
        <v>54.945054945054899</v>
      </c>
      <c r="I5543" t="s">
        <v>94</v>
      </c>
    </row>
    <row r="5544" spans="1:9">
      <c r="A5544" t="str">
        <f t="shared" si="86"/>
        <v>C672014MaleNon-Maori14</v>
      </c>
      <c r="B5544">
        <v>2014</v>
      </c>
      <c r="C5544" t="s">
        <v>26</v>
      </c>
      <c r="D5544" t="s">
        <v>120</v>
      </c>
      <c r="E5544">
        <v>14</v>
      </c>
      <c r="F5544" t="s">
        <v>154</v>
      </c>
      <c r="G5544">
        <v>43</v>
      </c>
      <c r="H5544">
        <v>43.752543752543801</v>
      </c>
      <c r="I5544" t="s">
        <v>95</v>
      </c>
    </row>
    <row r="5545" spans="1:9">
      <c r="A5545" t="str">
        <f t="shared" si="86"/>
        <v>C712014MaleNon-Maori14</v>
      </c>
      <c r="B5545">
        <v>2014</v>
      </c>
      <c r="C5545" t="s">
        <v>26</v>
      </c>
      <c r="D5545" t="s">
        <v>120</v>
      </c>
      <c r="E5545">
        <v>14</v>
      </c>
      <c r="F5545" t="s">
        <v>154</v>
      </c>
      <c r="G5545">
        <v>23</v>
      </c>
      <c r="H5545">
        <v>23.4025234025234</v>
      </c>
      <c r="I5545" t="s">
        <v>96</v>
      </c>
    </row>
    <row r="5546" spans="1:9">
      <c r="A5546" t="str">
        <f t="shared" si="86"/>
        <v>C732014MaleNon-Maori14</v>
      </c>
      <c r="B5546">
        <v>2014</v>
      </c>
      <c r="C5546" t="s">
        <v>26</v>
      </c>
      <c r="D5546" t="s">
        <v>120</v>
      </c>
      <c r="E5546">
        <v>14</v>
      </c>
      <c r="F5546" t="s">
        <v>154</v>
      </c>
      <c r="G5546">
        <v>7</v>
      </c>
      <c r="H5546">
        <v>7.1225071225071197</v>
      </c>
      <c r="I5546" t="s">
        <v>97</v>
      </c>
    </row>
    <row r="5547" spans="1:9">
      <c r="A5547" t="str">
        <f t="shared" si="86"/>
        <v>C812014MaleNon-Maori14</v>
      </c>
      <c r="B5547">
        <v>2014</v>
      </c>
      <c r="C5547" t="s">
        <v>26</v>
      </c>
      <c r="D5547" t="s">
        <v>120</v>
      </c>
      <c r="E5547">
        <v>14</v>
      </c>
      <c r="F5547" t="s">
        <v>154</v>
      </c>
      <c r="G5547">
        <v>1</v>
      </c>
      <c r="H5547">
        <v>1.01750101750102</v>
      </c>
      <c r="I5547" t="s">
        <v>98</v>
      </c>
    </row>
    <row r="5548" spans="1:9">
      <c r="A5548" t="str">
        <f t="shared" si="86"/>
        <v>C82-C86, C962014MaleNon-Maori14</v>
      </c>
      <c r="B5548">
        <v>2014</v>
      </c>
      <c r="C5548" t="s">
        <v>26</v>
      </c>
      <c r="D5548" t="s">
        <v>120</v>
      </c>
      <c r="E5548">
        <v>14</v>
      </c>
      <c r="F5548" t="s">
        <v>154</v>
      </c>
      <c r="G5548">
        <v>66</v>
      </c>
      <c r="H5548">
        <v>67.155067155067201</v>
      </c>
      <c r="I5548" t="s">
        <v>99</v>
      </c>
    </row>
    <row r="5549" spans="1:9">
      <c r="A5549" t="str">
        <f t="shared" si="86"/>
        <v>C902014MaleNon-Maori14</v>
      </c>
      <c r="B5549">
        <v>2014</v>
      </c>
      <c r="C5549" t="s">
        <v>26</v>
      </c>
      <c r="D5549" t="s">
        <v>120</v>
      </c>
      <c r="E5549">
        <v>14</v>
      </c>
      <c r="F5549" t="s">
        <v>154</v>
      </c>
      <c r="G5549">
        <v>39</v>
      </c>
      <c r="H5549">
        <v>39.682539682539698</v>
      </c>
      <c r="I5549" t="s">
        <v>100</v>
      </c>
    </row>
    <row r="5550" spans="1:9">
      <c r="A5550" t="str">
        <f t="shared" si="86"/>
        <v>C91-C952014MaleNon-Maori14</v>
      </c>
      <c r="B5550">
        <v>2014</v>
      </c>
      <c r="C5550" t="s">
        <v>26</v>
      </c>
      <c r="D5550" t="s">
        <v>120</v>
      </c>
      <c r="E5550">
        <v>14</v>
      </c>
      <c r="F5550" t="s">
        <v>154</v>
      </c>
      <c r="G5550">
        <v>43</v>
      </c>
      <c r="H5550">
        <v>43.752543752543801</v>
      </c>
      <c r="I5550" t="s">
        <v>101</v>
      </c>
    </row>
    <row r="5551" spans="1:9">
      <c r="A5551" t="str">
        <f t="shared" si="86"/>
        <v>D45-D472014MaleNon-Maori14</v>
      </c>
      <c r="B5551">
        <v>2014</v>
      </c>
      <c r="C5551" t="s">
        <v>26</v>
      </c>
      <c r="D5551" t="s">
        <v>120</v>
      </c>
      <c r="E5551">
        <v>14</v>
      </c>
      <c r="F5551" t="s">
        <v>154</v>
      </c>
      <c r="G5551">
        <v>23</v>
      </c>
      <c r="H5551">
        <v>23.4025234025234</v>
      </c>
      <c r="I5551" t="s">
        <v>142</v>
      </c>
    </row>
    <row r="5552" spans="1:9">
      <c r="A5552" t="str">
        <f t="shared" si="86"/>
        <v>C00-C142014MaleNon-Maori15</v>
      </c>
      <c r="B5552">
        <v>2014</v>
      </c>
      <c r="C5552" t="s">
        <v>26</v>
      </c>
      <c r="D5552" t="s">
        <v>120</v>
      </c>
      <c r="E5552">
        <v>15</v>
      </c>
      <c r="F5552" t="s">
        <v>155</v>
      </c>
      <c r="G5552">
        <v>26</v>
      </c>
      <c r="H5552">
        <v>36.061026352288501</v>
      </c>
      <c r="I5552" t="s">
        <v>86</v>
      </c>
    </row>
    <row r="5553" spans="1:9">
      <c r="A5553" t="str">
        <f t="shared" si="86"/>
        <v>C152014MaleNon-Maori15</v>
      </c>
      <c r="B5553">
        <v>2014</v>
      </c>
      <c r="C5553" t="s">
        <v>26</v>
      </c>
      <c r="D5553" t="s">
        <v>120</v>
      </c>
      <c r="E5553">
        <v>15</v>
      </c>
      <c r="F5553" t="s">
        <v>155</v>
      </c>
      <c r="G5553">
        <v>25</v>
      </c>
      <c r="H5553">
        <v>34.674063800277402</v>
      </c>
      <c r="I5553" t="s">
        <v>87</v>
      </c>
    </row>
    <row r="5554" spans="1:9">
      <c r="A5554" t="str">
        <f t="shared" si="86"/>
        <v>C162014MaleNon-Maori15</v>
      </c>
      <c r="B5554">
        <v>2014</v>
      </c>
      <c r="C5554" t="s">
        <v>26</v>
      </c>
      <c r="D5554" t="s">
        <v>120</v>
      </c>
      <c r="E5554">
        <v>15</v>
      </c>
      <c r="F5554" t="s">
        <v>155</v>
      </c>
      <c r="G5554">
        <v>38</v>
      </c>
      <c r="H5554">
        <v>52.704576976421599</v>
      </c>
      <c r="I5554" t="s">
        <v>88</v>
      </c>
    </row>
    <row r="5555" spans="1:9">
      <c r="A5555" t="str">
        <f t="shared" si="86"/>
        <v>C18-C212014MaleNon-Maori15</v>
      </c>
      <c r="B5555">
        <v>2014</v>
      </c>
      <c r="C5555" t="s">
        <v>26</v>
      </c>
      <c r="D5555" t="s">
        <v>120</v>
      </c>
      <c r="E5555">
        <v>15</v>
      </c>
      <c r="F5555" t="s">
        <v>155</v>
      </c>
      <c r="G5555">
        <v>308</v>
      </c>
      <c r="H5555">
        <v>427.18446601941702</v>
      </c>
      <c r="I5555" t="s">
        <v>89</v>
      </c>
    </row>
    <row r="5556" spans="1:9">
      <c r="A5556" t="str">
        <f t="shared" si="86"/>
        <v>C222014MaleNon-Maori15</v>
      </c>
      <c r="B5556">
        <v>2014</v>
      </c>
      <c r="C5556" t="s">
        <v>26</v>
      </c>
      <c r="D5556" t="s">
        <v>120</v>
      </c>
      <c r="E5556">
        <v>15</v>
      </c>
      <c r="F5556" t="s">
        <v>155</v>
      </c>
      <c r="G5556">
        <v>34</v>
      </c>
      <c r="H5556">
        <v>47.156726768377297</v>
      </c>
      <c r="I5556" t="s">
        <v>90</v>
      </c>
    </row>
    <row r="5557" spans="1:9">
      <c r="A5557" t="str">
        <f t="shared" si="86"/>
        <v>C252014MaleNon-Maori15</v>
      </c>
      <c r="B5557">
        <v>2014</v>
      </c>
      <c r="C5557" t="s">
        <v>26</v>
      </c>
      <c r="D5557" t="s">
        <v>120</v>
      </c>
      <c r="E5557">
        <v>15</v>
      </c>
      <c r="F5557" t="s">
        <v>155</v>
      </c>
      <c r="G5557">
        <v>35</v>
      </c>
      <c r="H5557">
        <v>48.543689320388303</v>
      </c>
      <c r="I5557" t="s">
        <v>91</v>
      </c>
    </row>
    <row r="5558" spans="1:9">
      <c r="A5558" t="str">
        <f t="shared" si="86"/>
        <v>C33-C342014MaleNon-Maori15</v>
      </c>
      <c r="B5558">
        <v>2014</v>
      </c>
      <c r="C5558" t="s">
        <v>26</v>
      </c>
      <c r="D5558" t="s">
        <v>120</v>
      </c>
      <c r="E5558">
        <v>15</v>
      </c>
      <c r="F5558" t="s">
        <v>155</v>
      </c>
      <c r="G5558">
        <v>187</v>
      </c>
      <c r="H5558">
        <v>259.361997226075</v>
      </c>
      <c r="I5558" t="s">
        <v>92</v>
      </c>
    </row>
    <row r="5559" spans="1:9">
      <c r="A5559" t="str">
        <f t="shared" si="86"/>
        <v>C432014MaleNon-Maori15</v>
      </c>
      <c r="B5559">
        <v>2014</v>
      </c>
      <c r="C5559" t="s">
        <v>26</v>
      </c>
      <c r="D5559" t="s">
        <v>120</v>
      </c>
      <c r="E5559">
        <v>15</v>
      </c>
      <c r="F5559" t="s">
        <v>155</v>
      </c>
      <c r="G5559">
        <v>173</v>
      </c>
      <c r="H5559">
        <v>239.94452149791999</v>
      </c>
      <c r="I5559" t="s">
        <v>93</v>
      </c>
    </row>
    <row r="5560" spans="1:9">
      <c r="A5560" t="str">
        <f t="shared" si="86"/>
        <v>C502014MaleNon-Maori15</v>
      </c>
      <c r="B5560">
        <v>2014</v>
      </c>
      <c r="C5560" t="s">
        <v>26</v>
      </c>
      <c r="D5560" t="s">
        <v>120</v>
      </c>
      <c r="E5560">
        <v>15</v>
      </c>
      <c r="F5560" t="s">
        <v>155</v>
      </c>
      <c r="G5560">
        <v>1</v>
      </c>
      <c r="H5560">
        <v>1.3869625520111</v>
      </c>
      <c r="I5560" t="s">
        <v>102</v>
      </c>
    </row>
    <row r="5561" spans="1:9">
      <c r="A5561" t="str">
        <f t="shared" si="86"/>
        <v>C612014MaleNon-Maori15</v>
      </c>
      <c r="B5561">
        <v>2014</v>
      </c>
      <c r="C5561" t="s">
        <v>26</v>
      </c>
      <c r="D5561" t="s">
        <v>120</v>
      </c>
      <c r="E5561">
        <v>15</v>
      </c>
      <c r="F5561" t="s">
        <v>155</v>
      </c>
      <c r="G5561">
        <v>516</v>
      </c>
      <c r="H5561">
        <v>715.67267683772502</v>
      </c>
      <c r="I5561" t="s">
        <v>107</v>
      </c>
    </row>
    <row r="5562" spans="1:9">
      <c r="A5562" t="str">
        <f t="shared" si="86"/>
        <v>C622014MaleNon-Maori15</v>
      </c>
      <c r="B5562">
        <v>2014</v>
      </c>
      <c r="C5562" t="s">
        <v>26</v>
      </c>
      <c r="D5562" t="s">
        <v>120</v>
      </c>
      <c r="E5562">
        <v>15</v>
      </c>
      <c r="F5562" t="s">
        <v>155</v>
      </c>
      <c r="G5562">
        <v>1</v>
      </c>
      <c r="H5562">
        <v>1.3869625520111</v>
      </c>
      <c r="I5562" t="s">
        <v>108</v>
      </c>
    </row>
    <row r="5563" spans="1:9">
      <c r="A5563" t="str">
        <f t="shared" si="86"/>
        <v>C64-C66, C682014MaleNon-Maori15</v>
      </c>
      <c r="B5563">
        <v>2014</v>
      </c>
      <c r="C5563" t="s">
        <v>26</v>
      </c>
      <c r="D5563" t="s">
        <v>120</v>
      </c>
      <c r="E5563">
        <v>15</v>
      </c>
      <c r="F5563" t="s">
        <v>155</v>
      </c>
      <c r="G5563">
        <v>84</v>
      </c>
      <c r="H5563">
        <v>116.504854368932</v>
      </c>
      <c r="I5563" t="s">
        <v>94</v>
      </c>
    </row>
    <row r="5564" spans="1:9">
      <c r="A5564" t="str">
        <f t="shared" si="86"/>
        <v>C672014MaleNon-Maori15</v>
      </c>
      <c r="B5564">
        <v>2014</v>
      </c>
      <c r="C5564" t="s">
        <v>26</v>
      </c>
      <c r="D5564" t="s">
        <v>120</v>
      </c>
      <c r="E5564">
        <v>15</v>
      </c>
      <c r="F5564" t="s">
        <v>155</v>
      </c>
      <c r="G5564">
        <v>56</v>
      </c>
      <c r="H5564">
        <v>77.669902912621396</v>
      </c>
      <c r="I5564" t="s">
        <v>95</v>
      </c>
    </row>
    <row r="5565" spans="1:9">
      <c r="A5565" t="str">
        <f t="shared" si="86"/>
        <v>C712014MaleNon-Maori15</v>
      </c>
      <c r="B5565">
        <v>2014</v>
      </c>
      <c r="C5565" t="s">
        <v>26</v>
      </c>
      <c r="D5565" t="s">
        <v>120</v>
      </c>
      <c r="E5565">
        <v>15</v>
      </c>
      <c r="F5565" t="s">
        <v>155</v>
      </c>
      <c r="G5565">
        <v>25</v>
      </c>
      <c r="H5565">
        <v>34.674063800277402</v>
      </c>
      <c r="I5565" t="s">
        <v>96</v>
      </c>
    </row>
    <row r="5566" spans="1:9">
      <c r="A5566" t="str">
        <f t="shared" si="86"/>
        <v>C732014MaleNon-Maori15</v>
      </c>
      <c r="B5566">
        <v>2014</v>
      </c>
      <c r="C5566" t="s">
        <v>26</v>
      </c>
      <c r="D5566" t="s">
        <v>120</v>
      </c>
      <c r="E5566">
        <v>15</v>
      </c>
      <c r="F5566" t="s">
        <v>155</v>
      </c>
      <c r="G5566">
        <v>9</v>
      </c>
      <c r="H5566">
        <v>12.4826629680999</v>
      </c>
      <c r="I5566" t="s">
        <v>97</v>
      </c>
    </row>
    <row r="5567" spans="1:9">
      <c r="A5567" t="str">
        <f t="shared" si="86"/>
        <v>C812014MaleNon-Maori15</v>
      </c>
      <c r="B5567">
        <v>2014</v>
      </c>
      <c r="C5567" t="s">
        <v>26</v>
      </c>
      <c r="D5567" t="s">
        <v>120</v>
      </c>
      <c r="E5567">
        <v>15</v>
      </c>
      <c r="F5567" t="s">
        <v>155</v>
      </c>
      <c r="G5567">
        <v>3</v>
      </c>
      <c r="H5567">
        <v>4.1608876560332897</v>
      </c>
      <c r="I5567" t="s">
        <v>98</v>
      </c>
    </row>
    <row r="5568" spans="1:9">
      <c r="A5568" t="str">
        <f t="shared" si="86"/>
        <v>C82-C86, C962014MaleNon-Maori15</v>
      </c>
      <c r="B5568">
        <v>2014</v>
      </c>
      <c r="C5568" t="s">
        <v>26</v>
      </c>
      <c r="D5568" t="s">
        <v>120</v>
      </c>
      <c r="E5568">
        <v>15</v>
      </c>
      <c r="F5568" t="s">
        <v>155</v>
      </c>
      <c r="G5568">
        <v>48</v>
      </c>
      <c r="H5568">
        <v>66.574202496532607</v>
      </c>
      <c r="I5568" t="s">
        <v>99</v>
      </c>
    </row>
    <row r="5569" spans="1:9">
      <c r="A5569" t="str">
        <f t="shared" si="86"/>
        <v>C902014MaleNon-Maori15</v>
      </c>
      <c r="B5569">
        <v>2014</v>
      </c>
      <c r="C5569" t="s">
        <v>26</v>
      </c>
      <c r="D5569" t="s">
        <v>120</v>
      </c>
      <c r="E5569">
        <v>15</v>
      </c>
      <c r="F5569" t="s">
        <v>155</v>
      </c>
      <c r="G5569">
        <v>36</v>
      </c>
      <c r="H5569">
        <v>49.930651872399402</v>
      </c>
      <c r="I5569" t="s">
        <v>100</v>
      </c>
    </row>
    <row r="5570" spans="1:9">
      <c r="A5570" t="str">
        <f t="shared" si="86"/>
        <v>C91-C952014MaleNon-Maori15</v>
      </c>
      <c r="B5570">
        <v>2014</v>
      </c>
      <c r="C5570" t="s">
        <v>26</v>
      </c>
      <c r="D5570" t="s">
        <v>120</v>
      </c>
      <c r="E5570">
        <v>15</v>
      </c>
      <c r="F5570" t="s">
        <v>155</v>
      </c>
      <c r="G5570">
        <v>55</v>
      </c>
      <c r="H5570">
        <v>76.282940360610297</v>
      </c>
      <c r="I5570" t="s">
        <v>101</v>
      </c>
    </row>
    <row r="5571" spans="1:9">
      <c r="A5571" t="str">
        <f t="shared" ref="A5571:A5634" si="87">I5571&amp;B5571&amp;C5571&amp;D5571&amp;E5571</f>
        <v>D45-D472014MaleNon-Maori15</v>
      </c>
      <c r="B5571">
        <v>2014</v>
      </c>
      <c r="C5571" t="s">
        <v>26</v>
      </c>
      <c r="D5571" t="s">
        <v>120</v>
      </c>
      <c r="E5571">
        <v>15</v>
      </c>
      <c r="F5571" t="s">
        <v>155</v>
      </c>
      <c r="G5571">
        <v>29</v>
      </c>
      <c r="H5571">
        <v>40.221914008321797</v>
      </c>
      <c r="I5571" t="s">
        <v>142</v>
      </c>
    </row>
    <row r="5572" spans="1:9">
      <c r="A5572" t="str">
        <f t="shared" si="87"/>
        <v>C00-C142014MaleNon-Maori16</v>
      </c>
      <c r="B5572">
        <v>2014</v>
      </c>
      <c r="C5572" t="s">
        <v>26</v>
      </c>
      <c r="D5572" t="s">
        <v>120</v>
      </c>
      <c r="E5572">
        <v>16</v>
      </c>
      <c r="F5572" t="s">
        <v>156</v>
      </c>
      <c r="G5572">
        <v>17</v>
      </c>
      <c r="H5572">
        <v>33.8443161457296</v>
      </c>
      <c r="I5572" t="s">
        <v>86</v>
      </c>
    </row>
    <row r="5573" spans="1:9">
      <c r="A5573" t="str">
        <f t="shared" si="87"/>
        <v>C152014MaleNon-Maori16</v>
      </c>
      <c r="B5573">
        <v>2014</v>
      </c>
      <c r="C5573" t="s">
        <v>26</v>
      </c>
      <c r="D5573" t="s">
        <v>120</v>
      </c>
      <c r="E5573">
        <v>16</v>
      </c>
      <c r="F5573" t="s">
        <v>156</v>
      </c>
      <c r="G5573">
        <v>25</v>
      </c>
      <c r="H5573">
        <v>49.7710531554848</v>
      </c>
      <c r="I5573" t="s">
        <v>87</v>
      </c>
    </row>
    <row r="5574" spans="1:9">
      <c r="A5574" t="str">
        <f t="shared" si="87"/>
        <v>C162014MaleNon-Maori16</v>
      </c>
      <c r="B5574">
        <v>2014</v>
      </c>
      <c r="C5574" t="s">
        <v>26</v>
      </c>
      <c r="D5574" t="s">
        <v>120</v>
      </c>
      <c r="E5574">
        <v>16</v>
      </c>
      <c r="F5574" t="s">
        <v>156</v>
      </c>
      <c r="G5574">
        <v>30</v>
      </c>
      <c r="H5574">
        <v>59.725263786581699</v>
      </c>
      <c r="I5574" t="s">
        <v>88</v>
      </c>
    </row>
    <row r="5575" spans="1:9">
      <c r="A5575" t="str">
        <f t="shared" si="87"/>
        <v>C18-C212014MaleNon-Maori16</v>
      </c>
      <c r="B5575">
        <v>2014</v>
      </c>
      <c r="C5575" t="s">
        <v>26</v>
      </c>
      <c r="D5575" t="s">
        <v>120</v>
      </c>
      <c r="E5575">
        <v>16</v>
      </c>
      <c r="F5575" t="s">
        <v>156</v>
      </c>
      <c r="G5575">
        <v>254</v>
      </c>
      <c r="H5575">
        <v>505.67390005972499</v>
      </c>
      <c r="I5575" t="s">
        <v>89</v>
      </c>
    </row>
    <row r="5576" spans="1:9">
      <c r="A5576" t="str">
        <f t="shared" si="87"/>
        <v>C222014MaleNon-Maori16</v>
      </c>
      <c r="B5576">
        <v>2014</v>
      </c>
      <c r="C5576" t="s">
        <v>26</v>
      </c>
      <c r="D5576" t="s">
        <v>120</v>
      </c>
      <c r="E5576">
        <v>16</v>
      </c>
      <c r="F5576" t="s">
        <v>156</v>
      </c>
      <c r="G5576">
        <v>27</v>
      </c>
      <c r="H5576">
        <v>53.752737407923597</v>
      </c>
      <c r="I5576" t="s">
        <v>90</v>
      </c>
    </row>
    <row r="5577" spans="1:9">
      <c r="A5577" t="str">
        <f t="shared" si="87"/>
        <v>C252014MaleNon-Maori16</v>
      </c>
      <c r="B5577">
        <v>2014</v>
      </c>
      <c r="C5577" t="s">
        <v>26</v>
      </c>
      <c r="D5577" t="s">
        <v>120</v>
      </c>
      <c r="E5577">
        <v>16</v>
      </c>
      <c r="F5577" t="s">
        <v>156</v>
      </c>
      <c r="G5577">
        <v>31</v>
      </c>
      <c r="H5577">
        <v>61.716105912801098</v>
      </c>
      <c r="I5577" t="s">
        <v>91</v>
      </c>
    </row>
    <row r="5578" spans="1:9">
      <c r="A5578" t="str">
        <f t="shared" si="87"/>
        <v>C33-C342014MaleNon-Maori16</v>
      </c>
      <c r="B5578">
        <v>2014</v>
      </c>
      <c r="C5578" t="s">
        <v>26</v>
      </c>
      <c r="D5578" t="s">
        <v>120</v>
      </c>
      <c r="E5578">
        <v>16</v>
      </c>
      <c r="F5578" t="s">
        <v>156</v>
      </c>
      <c r="G5578">
        <v>156</v>
      </c>
      <c r="H5578">
        <v>310.57137169022502</v>
      </c>
      <c r="I5578" t="s">
        <v>92</v>
      </c>
    </row>
    <row r="5579" spans="1:9">
      <c r="A5579" t="str">
        <f t="shared" si="87"/>
        <v>C432014MaleNon-Maori16</v>
      </c>
      <c r="B5579">
        <v>2014</v>
      </c>
      <c r="C5579" t="s">
        <v>26</v>
      </c>
      <c r="D5579" t="s">
        <v>120</v>
      </c>
      <c r="E5579">
        <v>16</v>
      </c>
      <c r="F5579" t="s">
        <v>156</v>
      </c>
      <c r="G5579">
        <v>142</v>
      </c>
      <c r="H5579">
        <v>282.69958192315403</v>
      </c>
      <c r="I5579" t="s">
        <v>93</v>
      </c>
    </row>
    <row r="5580" spans="1:9">
      <c r="A5580" t="str">
        <f t="shared" si="87"/>
        <v>C502014MaleNon-Maori16</v>
      </c>
      <c r="B5580">
        <v>2014</v>
      </c>
      <c r="C5580" t="s">
        <v>26</v>
      </c>
      <c r="D5580" t="s">
        <v>120</v>
      </c>
      <c r="E5580">
        <v>16</v>
      </c>
      <c r="F5580" t="s">
        <v>156</v>
      </c>
      <c r="G5580">
        <v>2</v>
      </c>
      <c r="H5580">
        <v>3.9816842524387801</v>
      </c>
      <c r="I5580" t="s">
        <v>102</v>
      </c>
    </row>
    <row r="5581" spans="1:9">
      <c r="A5581" t="str">
        <f t="shared" si="87"/>
        <v>C612014MaleNon-Maori16</v>
      </c>
      <c r="B5581">
        <v>2014</v>
      </c>
      <c r="C5581" t="s">
        <v>26</v>
      </c>
      <c r="D5581" t="s">
        <v>120</v>
      </c>
      <c r="E5581">
        <v>16</v>
      </c>
      <c r="F5581" t="s">
        <v>156</v>
      </c>
      <c r="G5581">
        <v>272</v>
      </c>
      <c r="H5581">
        <v>541.50905833167405</v>
      </c>
      <c r="I5581" t="s">
        <v>107</v>
      </c>
    </row>
    <row r="5582" spans="1:9">
      <c r="A5582" t="str">
        <f t="shared" si="87"/>
        <v>C64-C66, C682014MaleNon-Maori16</v>
      </c>
      <c r="B5582">
        <v>2014</v>
      </c>
      <c r="C5582" t="s">
        <v>26</v>
      </c>
      <c r="D5582" t="s">
        <v>120</v>
      </c>
      <c r="E5582">
        <v>16</v>
      </c>
      <c r="F5582" t="s">
        <v>156</v>
      </c>
      <c r="G5582">
        <v>44</v>
      </c>
      <c r="H5582">
        <v>87.597053553653197</v>
      </c>
      <c r="I5582" t="s">
        <v>94</v>
      </c>
    </row>
    <row r="5583" spans="1:9">
      <c r="A5583" t="str">
        <f t="shared" si="87"/>
        <v>C672014MaleNon-Maori16</v>
      </c>
      <c r="B5583">
        <v>2014</v>
      </c>
      <c r="C5583" t="s">
        <v>26</v>
      </c>
      <c r="D5583" t="s">
        <v>120</v>
      </c>
      <c r="E5583">
        <v>16</v>
      </c>
      <c r="F5583" t="s">
        <v>156</v>
      </c>
      <c r="G5583">
        <v>54</v>
      </c>
      <c r="H5583">
        <v>107.50547481584699</v>
      </c>
      <c r="I5583" t="s">
        <v>95</v>
      </c>
    </row>
    <row r="5584" spans="1:9">
      <c r="A5584" t="str">
        <f t="shared" si="87"/>
        <v>C712014MaleNon-Maori16</v>
      </c>
      <c r="B5584">
        <v>2014</v>
      </c>
      <c r="C5584" t="s">
        <v>26</v>
      </c>
      <c r="D5584" t="s">
        <v>120</v>
      </c>
      <c r="E5584">
        <v>16</v>
      </c>
      <c r="F5584" t="s">
        <v>156</v>
      </c>
      <c r="G5584">
        <v>15</v>
      </c>
      <c r="H5584">
        <v>29.862631893290899</v>
      </c>
      <c r="I5584" t="s">
        <v>96</v>
      </c>
    </row>
    <row r="5585" spans="1:9">
      <c r="A5585" t="str">
        <f t="shared" si="87"/>
        <v>C732014MaleNon-Maori16</v>
      </c>
      <c r="B5585">
        <v>2014</v>
      </c>
      <c r="C5585" t="s">
        <v>26</v>
      </c>
      <c r="D5585" t="s">
        <v>120</v>
      </c>
      <c r="E5585">
        <v>16</v>
      </c>
      <c r="F5585" t="s">
        <v>156</v>
      </c>
      <c r="G5585">
        <v>8</v>
      </c>
      <c r="H5585">
        <v>15.926737009755101</v>
      </c>
      <c r="I5585" t="s">
        <v>97</v>
      </c>
    </row>
    <row r="5586" spans="1:9">
      <c r="A5586" t="str">
        <f t="shared" si="87"/>
        <v>C812014MaleNon-Maori16</v>
      </c>
      <c r="B5586">
        <v>2014</v>
      </c>
      <c r="C5586" t="s">
        <v>26</v>
      </c>
      <c r="D5586" t="s">
        <v>120</v>
      </c>
      <c r="E5586">
        <v>16</v>
      </c>
      <c r="F5586" t="s">
        <v>156</v>
      </c>
      <c r="G5586">
        <v>2</v>
      </c>
      <c r="H5586">
        <v>3.9816842524387801</v>
      </c>
      <c r="I5586" t="s">
        <v>98</v>
      </c>
    </row>
    <row r="5587" spans="1:9">
      <c r="A5587" t="str">
        <f t="shared" si="87"/>
        <v>C82-C86, C962014MaleNon-Maori16</v>
      </c>
      <c r="B5587">
        <v>2014</v>
      </c>
      <c r="C5587" t="s">
        <v>26</v>
      </c>
      <c r="D5587" t="s">
        <v>120</v>
      </c>
      <c r="E5587">
        <v>16</v>
      </c>
      <c r="F5587" t="s">
        <v>156</v>
      </c>
      <c r="G5587">
        <v>52</v>
      </c>
      <c r="H5587">
        <v>103.523790563408</v>
      </c>
      <c r="I5587" t="s">
        <v>99</v>
      </c>
    </row>
    <row r="5588" spans="1:9">
      <c r="A5588" t="str">
        <f t="shared" si="87"/>
        <v>C902014MaleNon-Maori16</v>
      </c>
      <c r="B5588">
        <v>2014</v>
      </c>
      <c r="C5588" t="s">
        <v>26</v>
      </c>
      <c r="D5588" t="s">
        <v>120</v>
      </c>
      <c r="E5588">
        <v>16</v>
      </c>
      <c r="F5588" t="s">
        <v>156</v>
      </c>
      <c r="G5588">
        <v>29</v>
      </c>
      <c r="H5588">
        <v>57.734421660362301</v>
      </c>
      <c r="I5588" t="s">
        <v>100</v>
      </c>
    </row>
    <row r="5589" spans="1:9">
      <c r="A5589" t="str">
        <f t="shared" si="87"/>
        <v>C91-C952014MaleNon-Maori16</v>
      </c>
      <c r="B5589">
        <v>2014</v>
      </c>
      <c r="C5589" t="s">
        <v>26</v>
      </c>
      <c r="D5589" t="s">
        <v>120</v>
      </c>
      <c r="E5589">
        <v>16</v>
      </c>
      <c r="F5589" t="s">
        <v>156</v>
      </c>
      <c r="G5589">
        <v>47</v>
      </c>
      <c r="H5589">
        <v>93.569579932311399</v>
      </c>
      <c r="I5589" t="s">
        <v>101</v>
      </c>
    </row>
    <row r="5590" spans="1:9">
      <c r="A5590" t="str">
        <f t="shared" si="87"/>
        <v>D45-D472014MaleNon-Maori16</v>
      </c>
      <c r="B5590">
        <v>2014</v>
      </c>
      <c r="C5590" t="s">
        <v>26</v>
      </c>
      <c r="D5590" t="s">
        <v>120</v>
      </c>
      <c r="E5590">
        <v>16</v>
      </c>
      <c r="F5590" t="s">
        <v>156</v>
      </c>
      <c r="G5590">
        <v>35</v>
      </c>
      <c r="H5590">
        <v>69.679474417678705</v>
      </c>
      <c r="I5590" t="s">
        <v>142</v>
      </c>
    </row>
    <row r="5591" spans="1:9">
      <c r="A5591" t="str">
        <f t="shared" si="87"/>
        <v>C00-C142014MaleNon-Maori17</v>
      </c>
      <c r="B5591">
        <v>2014</v>
      </c>
      <c r="C5591" t="s">
        <v>26</v>
      </c>
      <c r="D5591" t="s">
        <v>120</v>
      </c>
      <c r="E5591">
        <v>17</v>
      </c>
      <c r="F5591" t="s">
        <v>157</v>
      </c>
      <c r="G5591">
        <v>17</v>
      </c>
      <c r="H5591">
        <v>48.405466970387202</v>
      </c>
      <c r="I5591" t="s">
        <v>86</v>
      </c>
    </row>
    <row r="5592" spans="1:9">
      <c r="A5592" t="str">
        <f t="shared" si="87"/>
        <v>C152014MaleNon-Maori17</v>
      </c>
      <c r="B5592">
        <v>2014</v>
      </c>
      <c r="C5592" t="s">
        <v>26</v>
      </c>
      <c r="D5592" t="s">
        <v>120</v>
      </c>
      <c r="E5592">
        <v>17</v>
      </c>
      <c r="F5592" t="s">
        <v>157</v>
      </c>
      <c r="G5592">
        <v>24</v>
      </c>
      <c r="H5592">
        <v>68.337129840546694</v>
      </c>
      <c r="I5592" t="s">
        <v>87</v>
      </c>
    </row>
    <row r="5593" spans="1:9">
      <c r="A5593" t="str">
        <f t="shared" si="87"/>
        <v>C162014MaleNon-Maori17</v>
      </c>
      <c r="B5593">
        <v>2014</v>
      </c>
      <c r="C5593" t="s">
        <v>26</v>
      </c>
      <c r="D5593" t="s">
        <v>120</v>
      </c>
      <c r="E5593">
        <v>17</v>
      </c>
      <c r="F5593" t="s">
        <v>157</v>
      </c>
      <c r="G5593">
        <v>39</v>
      </c>
      <c r="H5593">
        <v>111.047835990888</v>
      </c>
      <c r="I5593" t="s">
        <v>88</v>
      </c>
    </row>
    <row r="5594" spans="1:9">
      <c r="A5594" t="str">
        <f t="shared" si="87"/>
        <v>C18-C212014MaleNon-Maori17</v>
      </c>
      <c r="B5594">
        <v>2014</v>
      </c>
      <c r="C5594" t="s">
        <v>26</v>
      </c>
      <c r="D5594" t="s">
        <v>120</v>
      </c>
      <c r="E5594">
        <v>17</v>
      </c>
      <c r="F5594" t="s">
        <v>157</v>
      </c>
      <c r="G5594">
        <v>218</v>
      </c>
      <c r="H5594">
        <v>620.72892938496602</v>
      </c>
      <c r="I5594" t="s">
        <v>89</v>
      </c>
    </row>
    <row r="5595" spans="1:9">
      <c r="A5595" t="str">
        <f t="shared" si="87"/>
        <v>C222014MaleNon-Maori17</v>
      </c>
      <c r="B5595">
        <v>2014</v>
      </c>
      <c r="C5595" t="s">
        <v>26</v>
      </c>
      <c r="D5595" t="s">
        <v>120</v>
      </c>
      <c r="E5595">
        <v>17</v>
      </c>
      <c r="F5595" t="s">
        <v>157</v>
      </c>
      <c r="G5595">
        <v>14</v>
      </c>
      <c r="H5595">
        <v>39.863325740318899</v>
      </c>
      <c r="I5595" t="s">
        <v>90</v>
      </c>
    </row>
    <row r="5596" spans="1:9">
      <c r="A5596" t="str">
        <f t="shared" si="87"/>
        <v>C252014MaleNon-Maori17</v>
      </c>
      <c r="B5596">
        <v>2014</v>
      </c>
      <c r="C5596" t="s">
        <v>26</v>
      </c>
      <c r="D5596" t="s">
        <v>120</v>
      </c>
      <c r="E5596">
        <v>17</v>
      </c>
      <c r="F5596" t="s">
        <v>157</v>
      </c>
      <c r="G5596">
        <v>38</v>
      </c>
      <c r="H5596">
        <v>108.20045558086601</v>
      </c>
      <c r="I5596" t="s">
        <v>91</v>
      </c>
    </row>
    <row r="5597" spans="1:9">
      <c r="A5597" t="str">
        <f t="shared" si="87"/>
        <v>C33-C342014MaleNon-Maori17</v>
      </c>
      <c r="B5597">
        <v>2014</v>
      </c>
      <c r="C5597" t="s">
        <v>26</v>
      </c>
      <c r="D5597" t="s">
        <v>120</v>
      </c>
      <c r="E5597">
        <v>17</v>
      </c>
      <c r="F5597" t="s">
        <v>157</v>
      </c>
      <c r="G5597">
        <v>138</v>
      </c>
      <c r="H5597">
        <v>392.93849658314298</v>
      </c>
      <c r="I5597" t="s">
        <v>92</v>
      </c>
    </row>
    <row r="5598" spans="1:9">
      <c r="A5598" t="str">
        <f t="shared" si="87"/>
        <v>C432014MaleNon-Maori17</v>
      </c>
      <c r="B5598">
        <v>2014</v>
      </c>
      <c r="C5598" t="s">
        <v>26</v>
      </c>
      <c r="D5598" t="s">
        <v>120</v>
      </c>
      <c r="E5598">
        <v>17</v>
      </c>
      <c r="F5598" t="s">
        <v>157</v>
      </c>
      <c r="G5598">
        <v>119</v>
      </c>
      <c r="H5598">
        <v>338.83826879271101</v>
      </c>
      <c r="I5598" t="s">
        <v>93</v>
      </c>
    </row>
    <row r="5599" spans="1:9">
      <c r="A5599" t="str">
        <f t="shared" si="87"/>
        <v>C502014MaleNon-Maori17</v>
      </c>
      <c r="B5599">
        <v>2014</v>
      </c>
      <c r="C5599" t="s">
        <v>26</v>
      </c>
      <c r="D5599" t="s">
        <v>120</v>
      </c>
      <c r="E5599">
        <v>17</v>
      </c>
      <c r="F5599" t="s">
        <v>157</v>
      </c>
      <c r="G5599">
        <v>2</v>
      </c>
      <c r="H5599">
        <v>5.6947608200455599</v>
      </c>
      <c r="I5599" t="s">
        <v>102</v>
      </c>
    </row>
    <row r="5600" spans="1:9">
      <c r="A5600" t="str">
        <f t="shared" si="87"/>
        <v>C612014MaleNon-Maori17</v>
      </c>
      <c r="B5600">
        <v>2014</v>
      </c>
      <c r="C5600" t="s">
        <v>26</v>
      </c>
      <c r="D5600" t="s">
        <v>120</v>
      </c>
      <c r="E5600">
        <v>17</v>
      </c>
      <c r="F5600" t="s">
        <v>157</v>
      </c>
      <c r="G5600">
        <v>195</v>
      </c>
      <c r="H5600">
        <v>555.23917995444197</v>
      </c>
      <c r="I5600" t="s">
        <v>107</v>
      </c>
    </row>
    <row r="5601" spans="1:9">
      <c r="A5601" t="str">
        <f t="shared" si="87"/>
        <v>C64-C66, C682014MaleNon-Maori17</v>
      </c>
      <c r="B5601">
        <v>2014</v>
      </c>
      <c r="C5601" t="s">
        <v>26</v>
      </c>
      <c r="D5601" t="s">
        <v>120</v>
      </c>
      <c r="E5601">
        <v>17</v>
      </c>
      <c r="F5601" t="s">
        <v>157</v>
      </c>
      <c r="G5601">
        <v>38</v>
      </c>
      <c r="H5601">
        <v>108.20045558086601</v>
      </c>
      <c r="I5601" t="s">
        <v>94</v>
      </c>
    </row>
    <row r="5602" spans="1:9">
      <c r="A5602" t="str">
        <f t="shared" si="87"/>
        <v>C672014MaleNon-Maori17</v>
      </c>
      <c r="B5602">
        <v>2014</v>
      </c>
      <c r="C5602" t="s">
        <v>26</v>
      </c>
      <c r="D5602" t="s">
        <v>120</v>
      </c>
      <c r="E5602">
        <v>17</v>
      </c>
      <c r="F5602" t="s">
        <v>157</v>
      </c>
      <c r="G5602">
        <v>53</v>
      </c>
      <c r="H5602">
        <v>150.91116173120699</v>
      </c>
      <c r="I5602" t="s">
        <v>95</v>
      </c>
    </row>
    <row r="5603" spans="1:9">
      <c r="A5603" t="str">
        <f t="shared" si="87"/>
        <v>C712014MaleNon-Maori17</v>
      </c>
      <c r="B5603">
        <v>2014</v>
      </c>
      <c r="C5603" t="s">
        <v>26</v>
      </c>
      <c r="D5603" t="s">
        <v>120</v>
      </c>
      <c r="E5603">
        <v>17</v>
      </c>
      <c r="F5603" t="s">
        <v>157</v>
      </c>
      <c r="G5603">
        <v>8</v>
      </c>
      <c r="H5603">
        <v>22.779043280182201</v>
      </c>
      <c r="I5603" t="s">
        <v>96</v>
      </c>
    </row>
    <row r="5604" spans="1:9">
      <c r="A5604" t="str">
        <f t="shared" si="87"/>
        <v>C732014MaleNon-Maori17</v>
      </c>
      <c r="B5604">
        <v>2014</v>
      </c>
      <c r="C5604" t="s">
        <v>26</v>
      </c>
      <c r="D5604" t="s">
        <v>120</v>
      </c>
      <c r="E5604">
        <v>17</v>
      </c>
      <c r="F5604" t="s">
        <v>157</v>
      </c>
      <c r="G5604">
        <v>6</v>
      </c>
      <c r="H5604">
        <v>17.084282460136698</v>
      </c>
      <c r="I5604" t="s">
        <v>97</v>
      </c>
    </row>
    <row r="5605" spans="1:9">
      <c r="A5605" t="str">
        <f t="shared" si="87"/>
        <v>C812014MaleNon-Maori17</v>
      </c>
      <c r="B5605">
        <v>2014</v>
      </c>
      <c r="C5605" t="s">
        <v>26</v>
      </c>
      <c r="D5605" t="s">
        <v>120</v>
      </c>
      <c r="E5605">
        <v>17</v>
      </c>
      <c r="F5605" t="s">
        <v>157</v>
      </c>
      <c r="G5605">
        <v>3</v>
      </c>
      <c r="H5605">
        <v>8.5421412300683404</v>
      </c>
      <c r="I5605" t="s">
        <v>98</v>
      </c>
    </row>
    <row r="5606" spans="1:9">
      <c r="A5606" t="str">
        <f t="shared" si="87"/>
        <v>C82-C86, C962014MaleNon-Maori17</v>
      </c>
      <c r="B5606">
        <v>2014</v>
      </c>
      <c r="C5606" t="s">
        <v>26</v>
      </c>
      <c r="D5606" t="s">
        <v>120</v>
      </c>
      <c r="E5606">
        <v>17</v>
      </c>
      <c r="F5606" t="s">
        <v>157</v>
      </c>
      <c r="G5606">
        <v>35</v>
      </c>
      <c r="H5606">
        <v>99.658314350797298</v>
      </c>
      <c r="I5606" t="s">
        <v>99</v>
      </c>
    </row>
    <row r="5607" spans="1:9">
      <c r="A5607" t="str">
        <f t="shared" si="87"/>
        <v>C902014MaleNon-Maori17</v>
      </c>
      <c r="B5607">
        <v>2014</v>
      </c>
      <c r="C5607" t="s">
        <v>26</v>
      </c>
      <c r="D5607" t="s">
        <v>120</v>
      </c>
      <c r="E5607">
        <v>17</v>
      </c>
      <c r="F5607" t="s">
        <v>157</v>
      </c>
      <c r="G5607">
        <v>19</v>
      </c>
      <c r="H5607">
        <v>54.100227790432797</v>
      </c>
      <c r="I5607" t="s">
        <v>100</v>
      </c>
    </row>
    <row r="5608" spans="1:9">
      <c r="A5608" t="str">
        <f t="shared" si="87"/>
        <v>C91-C952014MaleNon-Maori17</v>
      </c>
      <c r="B5608">
        <v>2014</v>
      </c>
      <c r="C5608" t="s">
        <v>26</v>
      </c>
      <c r="D5608" t="s">
        <v>120</v>
      </c>
      <c r="E5608">
        <v>17</v>
      </c>
      <c r="F5608" t="s">
        <v>157</v>
      </c>
      <c r="G5608">
        <v>36</v>
      </c>
      <c r="H5608">
        <v>102.50569476082001</v>
      </c>
      <c r="I5608" t="s">
        <v>101</v>
      </c>
    </row>
    <row r="5609" spans="1:9">
      <c r="A5609" t="str">
        <f t="shared" si="87"/>
        <v>D45-D472014MaleNon-Maori17</v>
      </c>
      <c r="B5609">
        <v>2014</v>
      </c>
      <c r="C5609" t="s">
        <v>26</v>
      </c>
      <c r="D5609" t="s">
        <v>120</v>
      </c>
      <c r="E5609">
        <v>17</v>
      </c>
      <c r="F5609" t="s">
        <v>157</v>
      </c>
      <c r="G5609">
        <v>32</v>
      </c>
      <c r="H5609">
        <v>91.116173120728902</v>
      </c>
      <c r="I5609" t="s">
        <v>142</v>
      </c>
    </row>
    <row r="5610" spans="1:9">
      <c r="A5610" t="str">
        <f t="shared" si="87"/>
        <v>C00-C142014MaleNon-Maori18</v>
      </c>
      <c r="B5610">
        <v>2014</v>
      </c>
      <c r="C5610" t="s">
        <v>26</v>
      </c>
      <c r="D5610" t="s">
        <v>120</v>
      </c>
      <c r="E5610">
        <v>18</v>
      </c>
      <c r="F5610" t="s">
        <v>20</v>
      </c>
      <c r="G5610">
        <v>8</v>
      </c>
      <c r="H5610">
        <v>28.870443883074699</v>
      </c>
      <c r="I5610" t="s">
        <v>86</v>
      </c>
    </row>
    <row r="5611" spans="1:9">
      <c r="A5611" t="str">
        <f t="shared" si="87"/>
        <v>C152014MaleNon-Maori18</v>
      </c>
      <c r="B5611">
        <v>2014</v>
      </c>
      <c r="C5611" t="s">
        <v>26</v>
      </c>
      <c r="D5611" t="s">
        <v>120</v>
      </c>
      <c r="E5611">
        <v>18</v>
      </c>
      <c r="F5611" t="s">
        <v>20</v>
      </c>
      <c r="G5611">
        <v>21</v>
      </c>
      <c r="H5611">
        <v>75.7849151930711</v>
      </c>
      <c r="I5611" t="s">
        <v>87</v>
      </c>
    </row>
    <row r="5612" spans="1:9">
      <c r="A5612" t="str">
        <f t="shared" si="87"/>
        <v>C162014MaleNon-Maori18</v>
      </c>
      <c r="B5612">
        <v>2014</v>
      </c>
      <c r="C5612" t="s">
        <v>26</v>
      </c>
      <c r="D5612" t="s">
        <v>120</v>
      </c>
      <c r="E5612">
        <v>18</v>
      </c>
      <c r="F5612" t="s">
        <v>20</v>
      </c>
      <c r="G5612">
        <v>18</v>
      </c>
      <c r="H5612">
        <v>64.958498736918102</v>
      </c>
      <c r="I5612" t="s">
        <v>88</v>
      </c>
    </row>
    <row r="5613" spans="1:9">
      <c r="A5613" t="str">
        <f t="shared" si="87"/>
        <v>C18-C212014MaleNon-Maori18</v>
      </c>
      <c r="B5613">
        <v>2014</v>
      </c>
      <c r="C5613" t="s">
        <v>26</v>
      </c>
      <c r="D5613" t="s">
        <v>120</v>
      </c>
      <c r="E5613">
        <v>18</v>
      </c>
      <c r="F5613" t="s">
        <v>20</v>
      </c>
      <c r="G5613">
        <v>129</v>
      </c>
      <c r="H5613">
        <v>465.53590761458003</v>
      </c>
      <c r="I5613" t="s">
        <v>89</v>
      </c>
    </row>
    <row r="5614" spans="1:9">
      <c r="A5614" t="str">
        <f t="shared" si="87"/>
        <v>C222014MaleNon-Maori18</v>
      </c>
      <c r="B5614">
        <v>2014</v>
      </c>
      <c r="C5614" t="s">
        <v>26</v>
      </c>
      <c r="D5614" t="s">
        <v>120</v>
      </c>
      <c r="E5614">
        <v>18</v>
      </c>
      <c r="F5614" t="s">
        <v>20</v>
      </c>
      <c r="G5614">
        <v>11</v>
      </c>
      <c r="H5614">
        <v>39.696860339227698</v>
      </c>
      <c r="I5614" t="s">
        <v>90</v>
      </c>
    </row>
    <row r="5615" spans="1:9">
      <c r="A5615" t="str">
        <f t="shared" si="87"/>
        <v>C252014MaleNon-Maori18</v>
      </c>
      <c r="B5615">
        <v>2014</v>
      </c>
      <c r="C5615" t="s">
        <v>26</v>
      </c>
      <c r="D5615" t="s">
        <v>120</v>
      </c>
      <c r="E5615">
        <v>18</v>
      </c>
      <c r="F5615" t="s">
        <v>20</v>
      </c>
      <c r="G5615">
        <v>36</v>
      </c>
      <c r="H5615">
        <v>129.91699747383601</v>
      </c>
      <c r="I5615" t="s">
        <v>91</v>
      </c>
    </row>
    <row r="5616" spans="1:9">
      <c r="A5616" t="str">
        <f t="shared" si="87"/>
        <v>C33-C342014MaleNon-Maori18</v>
      </c>
      <c r="B5616">
        <v>2014</v>
      </c>
      <c r="C5616" t="s">
        <v>26</v>
      </c>
      <c r="D5616" t="s">
        <v>120</v>
      </c>
      <c r="E5616">
        <v>18</v>
      </c>
      <c r="F5616" t="s">
        <v>20</v>
      </c>
      <c r="G5616">
        <v>124</v>
      </c>
      <c r="H5616">
        <v>447.49188018765801</v>
      </c>
      <c r="I5616" t="s">
        <v>92</v>
      </c>
    </row>
    <row r="5617" spans="1:9">
      <c r="A5617" t="str">
        <f t="shared" si="87"/>
        <v>C432014MaleNon-Maori18</v>
      </c>
      <c r="B5617">
        <v>2014</v>
      </c>
      <c r="C5617" t="s">
        <v>26</v>
      </c>
      <c r="D5617" t="s">
        <v>120</v>
      </c>
      <c r="E5617">
        <v>18</v>
      </c>
      <c r="F5617" t="s">
        <v>20</v>
      </c>
      <c r="G5617">
        <v>92</v>
      </c>
      <c r="H5617">
        <v>332.01010465535899</v>
      </c>
      <c r="I5617" t="s">
        <v>93</v>
      </c>
    </row>
    <row r="5618" spans="1:9">
      <c r="A5618" t="str">
        <f t="shared" si="87"/>
        <v>C612014MaleNon-Maori18</v>
      </c>
      <c r="B5618">
        <v>2014</v>
      </c>
      <c r="C5618" t="s">
        <v>26</v>
      </c>
      <c r="D5618" t="s">
        <v>120</v>
      </c>
      <c r="E5618">
        <v>18</v>
      </c>
      <c r="F5618" t="s">
        <v>20</v>
      </c>
      <c r="G5618">
        <v>181</v>
      </c>
      <c r="H5618">
        <v>653.193792854565</v>
      </c>
      <c r="I5618" t="s">
        <v>107</v>
      </c>
    </row>
    <row r="5619" spans="1:9">
      <c r="A5619" t="str">
        <f t="shared" si="87"/>
        <v>C64-C66, C682014MaleNon-Maori18</v>
      </c>
      <c r="B5619">
        <v>2014</v>
      </c>
      <c r="C5619" t="s">
        <v>26</v>
      </c>
      <c r="D5619" t="s">
        <v>120</v>
      </c>
      <c r="E5619">
        <v>18</v>
      </c>
      <c r="F5619" t="s">
        <v>20</v>
      </c>
      <c r="G5619">
        <v>29</v>
      </c>
      <c r="H5619">
        <v>104.655359076146</v>
      </c>
      <c r="I5619" t="s">
        <v>94</v>
      </c>
    </row>
    <row r="5620" spans="1:9">
      <c r="A5620" t="str">
        <f t="shared" si="87"/>
        <v>C672014MaleNon-Maori18</v>
      </c>
      <c r="B5620">
        <v>2014</v>
      </c>
      <c r="C5620" t="s">
        <v>26</v>
      </c>
      <c r="D5620" t="s">
        <v>120</v>
      </c>
      <c r="E5620">
        <v>18</v>
      </c>
      <c r="F5620" t="s">
        <v>20</v>
      </c>
      <c r="G5620">
        <v>48</v>
      </c>
      <c r="H5620">
        <v>173.222663298448</v>
      </c>
      <c r="I5620" t="s">
        <v>95</v>
      </c>
    </row>
    <row r="5621" spans="1:9">
      <c r="A5621" t="str">
        <f t="shared" si="87"/>
        <v>C712014MaleNon-Maori18</v>
      </c>
      <c r="B5621">
        <v>2014</v>
      </c>
      <c r="C5621" t="s">
        <v>26</v>
      </c>
      <c r="D5621" t="s">
        <v>120</v>
      </c>
      <c r="E5621">
        <v>18</v>
      </c>
      <c r="F5621" t="s">
        <v>20</v>
      </c>
      <c r="G5621">
        <v>12</v>
      </c>
      <c r="H5621">
        <v>43.305665824612099</v>
      </c>
      <c r="I5621" t="s">
        <v>96</v>
      </c>
    </row>
    <row r="5622" spans="1:9">
      <c r="A5622" t="str">
        <f t="shared" si="87"/>
        <v>C732014MaleNon-Maori18</v>
      </c>
      <c r="B5622">
        <v>2014</v>
      </c>
      <c r="C5622" t="s">
        <v>26</v>
      </c>
      <c r="D5622" t="s">
        <v>120</v>
      </c>
      <c r="E5622">
        <v>18</v>
      </c>
      <c r="F5622" t="s">
        <v>20</v>
      </c>
      <c r="G5622">
        <v>3</v>
      </c>
      <c r="H5622">
        <v>10.826416456153</v>
      </c>
      <c r="I5622" t="s">
        <v>97</v>
      </c>
    </row>
    <row r="5623" spans="1:9">
      <c r="A5623" t="str">
        <f t="shared" si="87"/>
        <v>C812014MaleNon-Maori18</v>
      </c>
      <c r="B5623">
        <v>2014</v>
      </c>
      <c r="C5623" t="s">
        <v>26</v>
      </c>
      <c r="D5623" t="s">
        <v>120</v>
      </c>
      <c r="E5623">
        <v>18</v>
      </c>
      <c r="F5623" t="s">
        <v>20</v>
      </c>
      <c r="G5623">
        <v>2</v>
      </c>
      <c r="H5623">
        <v>7.2176109707686704</v>
      </c>
      <c r="I5623" t="s">
        <v>98</v>
      </c>
    </row>
    <row r="5624" spans="1:9">
      <c r="A5624" t="str">
        <f t="shared" si="87"/>
        <v>C82-C86, C962014MaleNon-Maori18</v>
      </c>
      <c r="B5624">
        <v>2014</v>
      </c>
      <c r="C5624" t="s">
        <v>26</v>
      </c>
      <c r="D5624" t="s">
        <v>120</v>
      </c>
      <c r="E5624">
        <v>18</v>
      </c>
      <c r="F5624" t="s">
        <v>20</v>
      </c>
      <c r="G5624">
        <v>33</v>
      </c>
      <c r="H5624">
        <v>119.09058101768299</v>
      </c>
      <c r="I5624" t="s">
        <v>99</v>
      </c>
    </row>
    <row r="5625" spans="1:9">
      <c r="A5625" t="str">
        <f t="shared" si="87"/>
        <v>C902014MaleNon-Maori18</v>
      </c>
      <c r="B5625">
        <v>2014</v>
      </c>
      <c r="C5625" t="s">
        <v>26</v>
      </c>
      <c r="D5625" t="s">
        <v>120</v>
      </c>
      <c r="E5625">
        <v>18</v>
      </c>
      <c r="F5625" t="s">
        <v>20</v>
      </c>
      <c r="G5625">
        <v>13</v>
      </c>
      <c r="H5625">
        <v>46.914471309996401</v>
      </c>
      <c r="I5625" t="s">
        <v>100</v>
      </c>
    </row>
    <row r="5626" spans="1:9">
      <c r="A5626" t="str">
        <f t="shared" si="87"/>
        <v>C91-C952014MaleNon-Maori18</v>
      </c>
      <c r="B5626">
        <v>2014</v>
      </c>
      <c r="C5626" t="s">
        <v>26</v>
      </c>
      <c r="D5626" t="s">
        <v>120</v>
      </c>
      <c r="E5626">
        <v>18</v>
      </c>
      <c r="F5626" t="s">
        <v>20</v>
      </c>
      <c r="G5626">
        <v>34</v>
      </c>
      <c r="H5626">
        <v>122.699386503067</v>
      </c>
      <c r="I5626" t="s">
        <v>101</v>
      </c>
    </row>
    <row r="5627" spans="1:9">
      <c r="A5627" t="str">
        <f t="shared" si="87"/>
        <v>D45-D472014MaleNon-Maori18</v>
      </c>
      <c r="B5627">
        <v>2014</v>
      </c>
      <c r="C5627" t="s">
        <v>26</v>
      </c>
      <c r="D5627" t="s">
        <v>120</v>
      </c>
      <c r="E5627">
        <v>18</v>
      </c>
      <c r="F5627" t="s">
        <v>20</v>
      </c>
      <c r="G5627">
        <v>32</v>
      </c>
      <c r="H5627">
        <v>115.481775532299</v>
      </c>
      <c r="I5627" t="s">
        <v>142</v>
      </c>
    </row>
    <row r="5628" spans="1:9">
      <c r="A5628" t="str">
        <f t="shared" si="87"/>
        <v>C64-C66, C682015FemaleMaori1</v>
      </c>
      <c r="B5628">
        <v>2015</v>
      </c>
      <c r="C5628" t="s">
        <v>27</v>
      </c>
      <c r="D5628" t="s">
        <v>119</v>
      </c>
      <c r="E5628">
        <v>1</v>
      </c>
      <c r="F5628" t="s">
        <v>140</v>
      </c>
      <c r="G5628">
        <v>1</v>
      </c>
      <c r="H5628">
        <v>2.4968789013732802</v>
      </c>
      <c r="I5628" t="s">
        <v>94</v>
      </c>
    </row>
    <row r="5629" spans="1:9">
      <c r="A5629" t="str">
        <f t="shared" si="87"/>
        <v>C712015FemaleMaori1</v>
      </c>
      <c r="B5629">
        <v>2015</v>
      </c>
      <c r="C5629" t="s">
        <v>27</v>
      </c>
      <c r="D5629" t="s">
        <v>119</v>
      </c>
      <c r="E5629">
        <v>1</v>
      </c>
      <c r="F5629" t="s">
        <v>140</v>
      </c>
      <c r="G5629">
        <v>1</v>
      </c>
      <c r="H5629">
        <v>2.4968789013732802</v>
      </c>
      <c r="I5629" t="s">
        <v>96</v>
      </c>
    </row>
    <row r="5630" spans="1:9">
      <c r="A5630" t="str">
        <f t="shared" si="87"/>
        <v>C91-C952015FemaleMaori1</v>
      </c>
      <c r="B5630">
        <v>2015</v>
      </c>
      <c r="C5630" t="s">
        <v>27</v>
      </c>
      <c r="D5630" t="s">
        <v>119</v>
      </c>
      <c r="E5630">
        <v>1</v>
      </c>
      <c r="F5630" t="s">
        <v>140</v>
      </c>
      <c r="G5630">
        <v>3</v>
      </c>
      <c r="H5630">
        <v>7.4906367041198498</v>
      </c>
      <c r="I5630" t="s">
        <v>101</v>
      </c>
    </row>
    <row r="5631" spans="1:9">
      <c r="A5631" t="str">
        <f t="shared" si="87"/>
        <v>C18-C212015FemaleMaori2</v>
      </c>
      <c r="B5631">
        <v>2015</v>
      </c>
      <c r="C5631" t="s">
        <v>27</v>
      </c>
      <c r="D5631" t="s">
        <v>119</v>
      </c>
      <c r="E5631">
        <v>2</v>
      </c>
      <c r="F5631" t="s">
        <v>141</v>
      </c>
      <c r="G5631">
        <v>1</v>
      </c>
      <c r="H5631">
        <v>2.5150905432595598</v>
      </c>
      <c r="I5631" t="s">
        <v>89</v>
      </c>
    </row>
    <row r="5632" spans="1:9">
      <c r="A5632" t="str">
        <f t="shared" si="87"/>
        <v>C712015FemaleMaori2</v>
      </c>
      <c r="B5632">
        <v>2015</v>
      </c>
      <c r="C5632" t="s">
        <v>27</v>
      </c>
      <c r="D5632" t="s">
        <v>119</v>
      </c>
      <c r="E5632">
        <v>2</v>
      </c>
      <c r="F5632" t="s">
        <v>141</v>
      </c>
      <c r="G5632">
        <v>2</v>
      </c>
      <c r="H5632">
        <v>5.0301810865191099</v>
      </c>
      <c r="I5632" t="s">
        <v>96</v>
      </c>
    </row>
    <row r="5633" spans="1:9">
      <c r="A5633" t="str">
        <f t="shared" si="87"/>
        <v>C91-C952015FemaleMaori2</v>
      </c>
      <c r="B5633">
        <v>2015</v>
      </c>
      <c r="C5633" t="s">
        <v>27</v>
      </c>
      <c r="D5633" t="s">
        <v>119</v>
      </c>
      <c r="E5633">
        <v>2</v>
      </c>
      <c r="F5633" t="s">
        <v>141</v>
      </c>
      <c r="G5633">
        <v>2</v>
      </c>
      <c r="H5633">
        <v>5.0301810865191099</v>
      </c>
      <c r="I5633" t="s">
        <v>101</v>
      </c>
    </row>
    <row r="5634" spans="1:9">
      <c r="A5634" t="str">
        <f t="shared" si="87"/>
        <v>C91-C952015FemaleMaori3</v>
      </c>
      <c r="B5634">
        <v>2015</v>
      </c>
      <c r="C5634" t="s">
        <v>27</v>
      </c>
      <c r="D5634" t="s">
        <v>119</v>
      </c>
      <c r="E5634">
        <v>3</v>
      </c>
      <c r="F5634" t="s">
        <v>143</v>
      </c>
      <c r="G5634">
        <v>1</v>
      </c>
      <c r="H5634">
        <v>2.8935185185185199</v>
      </c>
      <c r="I5634" t="s">
        <v>101</v>
      </c>
    </row>
    <row r="5635" spans="1:9">
      <c r="A5635" t="str">
        <f t="shared" ref="A5635:A5698" si="88">I5635&amp;B5635&amp;C5635&amp;D5635&amp;E5635</f>
        <v>D45-D472015FemaleMaori3</v>
      </c>
      <c r="B5635">
        <v>2015</v>
      </c>
      <c r="C5635" t="s">
        <v>27</v>
      </c>
      <c r="D5635" t="s">
        <v>119</v>
      </c>
      <c r="E5635">
        <v>3</v>
      </c>
      <c r="F5635" t="s">
        <v>143</v>
      </c>
      <c r="G5635">
        <v>1</v>
      </c>
      <c r="H5635">
        <v>2.8935185185185199</v>
      </c>
      <c r="I5635" t="s">
        <v>142</v>
      </c>
    </row>
    <row r="5636" spans="1:9">
      <c r="A5636" t="str">
        <f t="shared" si="88"/>
        <v>C162015FemaleMaori4</v>
      </c>
      <c r="B5636">
        <v>2015</v>
      </c>
      <c r="C5636" t="s">
        <v>27</v>
      </c>
      <c r="D5636" t="s">
        <v>119</v>
      </c>
      <c r="E5636">
        <v>4</v>
      </c>
      <c r="F5636" t="s">
        <v>144</v>
      </c>
      <c r="G5636">
        <v>1</v>
      </c>
      <c r="H5636">
        <v>2.9154518950437298</v>
      </c>
      <c r="I5636" t="s">
        <v>88</v>
      </c>
    </row>
    <row r="5637" spans="1:9">
      <c r="A5637" t="str">
        <f t="shared" si="88"/>
        <v>C18-C212015FemaleMaori4</v>
      </c>
      <c r="B5637">
        <v>2015</v>
      </c>
      <c r="C5637" t="s">
        <v>27</v>
      </c>
      <c r="D5637" t="s">
        <v>119</v>
      </c>
      <c r="E5637">
        <v>4</v>
      </c>
      <c r="F5637" t="s">
        <v>144</v>
      </c>
      <c r="G5637">
        <v>1</v>
      </c>
      <c r="H5637">
        <v>2.9154518950437298</v>
      </c>
      <c r="I5637" t="s">
        <v>89</v>
      </c>
    </row>
    <row r="5638" spans="1:9">
      <c r="A5638" t="str">
        <f t="shared" si="88"/>
        <v>C432015FemaleMaori4</v>
      </c>
      <c r="B5638">
        <v>2015</v>
      </c>
      <c r="C5638" t="s">
        <v>27</v>
      </c>
      <c r="D5638" t="s">
        <v>119</v>
      </c>
      <c r="E5638">
        <v>4</v>
      </c>
      <c r="F5638" t="s">
        <v>144</v>
      </c>
      <c r="G5638">
        <v>2</v>
      </c>
      <c r="H5638">
        <v>5.8309037900874596</v>
      </c>
      <c r="I5638" t="s">
        <v>93</v>
      </c>
    </row>
    <row r="5639" spans="1:9">
      <c r="A5639" t="str">
        <f t="shared" si="88"/>
        <v>C812015FemaleMaori4</v>
      </c>
      <c r="B5639">
        <v>2015</v>
      </c>
      <c r="C5639" t="s">
        <v>27</v>
      </c>
      <c r="D5639" t="s">
        <v>119</v>
      </c>
      <c r="E5639">
        <v>4</v>
      </c>
      <c r="F5639" t="s">
        <v>144</v>
      </c>
      <c r="G5639">
        <v>1</v>
      </c>
      <c r="H5639">
        <v>2.9154518950437298</v>
      </c>
      <c r="I5639" t="s">
        <v>98</v>
      </c>
    </row>
    <row r="5640" spans="1:9">
      <c r="A5640" t="str">
        <f t="shared" si="88"/>
        <v>C82-C86, C962015FemaleMaori4</v>
      </c>
      <c r="B5640">
        <v>2015</v>
      </c>
      <c r="C5640" t="s">
        <v>27</v>
      </c>
      <c r="D5640" t="s">
        <v>119</v>
      </c>
      <c r="E5640">
        <v>4</v>
      </c>
      <c r="F5640" t="s">
        <v>144</v>
      </c>
      <c r="G5640">
        <v>1</v>
      </c>
      <c r="H5640">
        <v>2.9154518950437298</v>
      </c>
      <c r="I5640" t="s">
        <v>99</v>
      </c>
    </row>
    <row r="5641" spans="1:9">
      <c r="A5641" t="str">
        <f t="shared" si="88"/>
        <v>C91-C952015FemaleMaori4</v>
      </c>
      <c r="B5641">
        <v>2015</v>
      </c>
      <c r="C5641" t="s">
        <v>27</v>
      </c>
      <c r="D5641" t="s">
        <v>119</v>
      </c>
      <c r="E5641">
        <v>4</v>
      </c>
      <c r="F5641" t="s">
        <v>144</v>
      </c>
      <c r="G5641">
        <v>2</v>
      </c>
      <c r="H5641">
        <v>5.8309037900874596</v>
      </c>
      <c r="I5641" t="s">
        <v>101</v>
      </c>
    </row>
    <row r="5642" spans="1:9">
      <c r="A5642" t="str">
        <f t="shared" si="88"/>
        <v>C162015FemaleMaori5</v>
      </c>
      <c r="B5642">
        <v>2015</v>
      </c>
      <c r="C5642" t="s">
        <v>27</v>
      </c>
      <c r="D5642" t="s">
        <v>119</v>
      </c>
      <c r="E5642">
        <v>5</v>
      </c>
      <c r="F5642" t="s">
        <v>145</v>
      </c>
      <c r="G5642">
        <v>3</v>
      </c>
      <c r="H5642">
        <v>9.7118808675946902</v>
      </c>
      <c r="I5642" t="s">
        <v>88</v>
      </c>
    </row>
    <row r="5643" spans="1:9">
      <c r="A5643" t="str">
        <f t="shared" si="88"/>
        <v>C222015FemaleMaori5</v>
      </c>
      <c r="B5643">
        <v>2015</v>
      </c>
      <c r="C5643" t="s">
        <v>27</v>
      </c>
      <c r="D5643" t="s">
        <v>119</v>
      </c>
      <c r="E5643">
        <v>5</v>
      </c>
      <c r="F5643" t="s">
        <v>145</v>
      </c>
      <c r="G5643">
        <v>1</v>
      </c>
      <c r="H5643">
        <v>3.2372936225315598</v>
      </c>
      <c r="I5643" t="s">
        <v>90</v>
      </c>
    </row>
    <row r="5644" spans="1:9">
      <c r="A5644" t="str">
        <f t="shared" si="88"/>
        <v>C532015FemaleMaori5</v>
      </c>
      <c r="B5644">
        <v>2015</v>
      </c>
      <c r="C5644" t="s">
        <v>27</v>
      </c>
      <c r="D5644" t="s">
        <v>119</v>
      </c>
      <c r="E5644">
        <v>5</v>
      </c>
      <c r="F5644" t="s">
        <v>145</v>
      </c>
      <c r="G5644">
        <v>2</v>
      </c>
      <c r="H5644">
        <v>6.4745872450631303</v>
      </c>
      <c r="I5644" t="s">
        <v>103</v>
      </c>
    </row>
    <row r="5645" spans="1:9">
      <c r="A5645" t="str">
        <f t="shared" si="88"/>
        <v>C56-C572015FemaleMaori5</v>
      </c>
      <c r="B5645">
        <v>2015</v>
      </c>
      <c r="C5645" t="s">
        <v>27</v>
      </c>
      <c r="D5645" t="s">
        <v>119</v>
      </c>
      <c r="E5645">
        <v>5</v>
      </c>
      <c r="F5645" t="s">
        <v>145</v>
      </c>
      <c r="G5645">
        <v>1</v>
      </c>
      <c r="H5645">
        <v>3.2372936225315598</v>
      </c>
      <c r="I5645" t="s">
        <v>105</v>
      </c>
    </row>
    <row r="5646" spans="1:9">
      <c r="A5646" t="str">
        <f t="shared" si="88"/>
        <v>C732015FemaleMaori5</v>
      </c>
      <c r="B5646">
        <v>2015</v>
      </c>
      <c r="C5646" t="s">
        <v>27</v>
      </c>
      <c r="D5646" t="s">
        <v>119</v>
      </c>
      <c r="E5646">
        <v>5</v>
      </c>
      <c r="F5646" t="s">
        <v>145</v>
      </c>
      <c r="G5646">
        <v>2</v>
      </c>
      <c r="H5646">
        <v>6.4745872450631303</v>
      </c>
      <c r="I5646" t="s">
        <v>97</v>
      </c>
    </row>
    <row r="5647" spans="1:9">
      <c r="A5647" t="str">
        <f t="shared" si="88"/>
        <v>C812015FemaleMaori5</v>
      </c>
      <c r="B5647">
        <v>2015</v>
      </c>
      <c r="C5647" t="s">
        <v>27</v>
      </c>
      <c r="D5647" t="s">
        <v>119</v>
      </c>
      <c r="E5647">
        <v>5</v>
      </c>
      <c r="F5647" t="s">
        <v>145</v>
      </c>
      <c r="G5647">
        <v>3</v>
      </c>
      <c r="H5647">
        <v>9.7118808675946902</v>
      </c>
      <c r="I5647" t="s">
        <v>98</v>
      </c>
    </row>
    <row r="5648" spans="1:9">
      <c r="A5648" t="str">
        <f t="shared" si="88"/>
        <v>C91-C952015FemaleMaori5</v>
      </c>
      <c r="B5648">
        <v>2015</v>
      </c>
      <c r="C5648" t="s">
        <v>27</v>
      </c>
      <c r="D5648" t="s">
        <v>119</v>
      </c>
      <c r="E5648">
        <v>5</v>
      </c>
      <c r="F5648" t="s">
        <v>145</v>
      </c>
      <c r="G5648">
        <v>1</v>
      </c>
      <c r="H5648">
        <v>3.2372936225315598</v>
      </c>
      <c r="I5648" t="s">
        <v>101</v>
      </c>
    </row>
    <row r="5649" spans="1:9">
      <c r="A5649" t="str">
        <f t="shared" si="88"/>
        <v>C18-C212015FemaleMaori6</v>
      </c>
      <c r="B5649">
        <v>2015</v>
      </c>
      <c r="C5649" t="s">
        <v>27</v>
      </c>
      <c r="D5649" t="s">
        <v>119</v>
      </c>
      <c r="E5649">
        <v>6</v>
      </c>
      <c r="F5649" t="s">
        <v>146</v>
      </c>
      <c r="G5649">
        <v>2</v>
      </c>
      <c r="H5649">
        <v>7.6248570339306099</v>
      </c>
      <c r="I5649" t="s">
        <v>89</v>
      </c>
    </row>
    <row r="5650" spans="1:9">
      <c r="A5650" t="str">
        <f t="shared" si="88"/>
        <v>C502015FemaleMaori6</v>
      </c>
      <c r="B5650">
        <v>2015</v>
      </c>
      <c r="C5650" t="s">
        <v>27</v>
      </c>
      <c r="D5650" t="s">
        <v>119</v>
      </c>
      <c r="E5650">
        <v>6</v>
      </c>
      <c r="F5650" t="s">
        <v>146</v>
      </c>
      <c r="G5650">
        <v>3</v>
      </c>
      <c r="H5650">
        <v>11.437285550895901</v>
      </c>
      <c r="I5650" t="s">
        <v>102</v>
      </c>
    </row>
    <row r="5651" spans="1:9">
      <c r="A5651" t="str">
        <f t="shared" si="88"/>
        <v>C532015FemaleMaori6</v>
      </c>
      <c r="B5651">
        <v>2015</v>
      </c>
      <c r="C5651" t="s">
        <v>27</v>
      </c>
      <c r="D5651" t="s">
        <v>119</v>
      </c>
      <c r="E5651">
        <v>6</v>
      </c>
      <c r="F5651" t="s">
        <v>146</v>
      </c>
      <c r="G5651">
        <v>4</v>
      </c>
      <c r="H5651">
        <v>15.2497140678612</v>
      </c>
      <c r="I5651" t="s">
        <v>103</v>
      </c>
    </row>
    <row r="5652" spans="1:9">
      <c r="A5652" t="str">
        <f t="shared" si="88"/>
        <v>C64-C66, C682015FemaleMaori6</v>
      </c>
      <c r="B5652">
        <v>2015</v>
      </c>
      <c r="C5652" t="s">
        <v>27</v>
      </c>
      <c r="D5652" t="s">
        <v>119</v>
      </c>
      <c r="E5652">
        <v>6</v>
      </c>
      <c r="F5652" t="s">
        <v>146</v>
      </c>
      <c r="G5652">
        <v>1</v>
      </c>
      <c r="H5652">
        <v>3.8124285169653098</v>
      </c>
      <c r="I5652" t="s">
        <v>94</v>
      </c>
    </row>
    <row r="5653" spans="1:9">
      <c r="A5653" t="str">
        <f t="shared" si="88"/>
        <v>C712015FemaleMaori6</v>
      </c>
      <c r="B5653">
        <v>2015</v>
      </c>
      <c r="C5653" t="s">
        <v>27</v>
      </c>
      <c r="D5653" t="s">
        <v>119</v>
      </c>
      <c r="E5653">
        <v>6</v>
      </c>
      <c r="F5653" t="s">
        <v>146</v>
      </c>
      <c r="G5653">
        <v>2</v>
      </c>
      <c r="H5653">
        <v>7.6248570339306099</v>
      </c>
      <c r="I5653" t="s">
        <v>96</v>
      </c>
    </row>
    <row r="5654" spans="1:9">
      <c r="A5654" t="str">
        <f t="shared" si="88"/>
        <v>C732015FemaleMaori6</v>
      </c>
      <c r="B5654">
        <v>2015</v>
      </c>
      <c r="C5654" t="s">
        <v>27</v>
      </c>
      <c r="D5654" t="s">
        <v>119</v>
      </c>
      <c r="E5654">
        <v>6</v>
      </c>
      <c r="F5654" t="s">
        <v>146</v>
      </c>
      <c r="G5654">
        <v>5</v>
      </c>
      <c r="H5654">
        <v>19.0621425848265</v>
      </c>
      <c r="I5654" t="s">
        <v>97</v>
      </c>
    </row>
    <row r="5655" spans="1:9">
      <c r="A5655" t="str">
        <f t="shared" si="88"/>
        <v>C00-C142015FemaleMaori7</v>
      </c>
      <c r="B5655">
        <v>2015</v>
      </c>
      <c r="C5655" t="s">
        <v>27</v>
      </c>
      <c r="D5655" t="s">
        <v>119</v>
      </c>
      <c r="E5655">
        <v>7</v>
      </c>
      <c r="F5655" t="s">
        <v>147</v>
      </c>
      <c r="G5655">
        <v>1</v>
      </c>
      <c r="H5655">
        <v>4.5682960255824598</v>
      </c>
      <c r="I5655" t="s">
        <v>86</v>
      </c>
    </row>
    <row r="5656" spans="1:9">
      <c r="A5656" t="str">
        <f t="shared" si="88"/>
        <v>C162015FemaleMaori7</v>
      </c>
      <c r="B5656">
        <v>2015</v>
      </c>
      <c r="C5656" t="s">
        <v>27</v>
      </c>
      <c r="D5656" t="s">
        <v>119</v>
      </c>
      <c r="E5656">
        <v>7</v>
      </c>
      <c r="F5656" t="s">
        <v>147</v>
      </c>
      <c r="G5656">
        <v>1</v>
      </c>
      <c r="H5656">
        <v>4.5682960255824598</v>
      </c>
      <c r="I5656" t="s">
        <v>88</v>
      </c>
    </row>
    <row r="5657" spans="1:9">
      <c r="A5657" t="str">
        <f t="shared" si="88"/>
        <v>C18-C212015FemaleMaori7</v>
      </c>
      <c r="B5657">
        <v>2015</v>
      </c>
      <c r="C5657" t="s">
        <v>27</v>
      </c>
      <c r="D5657" t="s">
        <v>119</v>
      </c>
      <c r="E5657">
        <v>7</v>
      </c>
      <c r="F5657" t="s">
        <v>147</v>
      </c>
      <c r="G5657">
        <v>2</v>
      </c>
      <c r="H5657">
        <v>9.1365920511649197</v>
      </c>
      <c r="I5657" t="s">
        <v>89</v>
      </c>
    </row>
    <row r="5658" spans="1:9">
      <c r="A5658" t="str">
        <f t="shared" si="88"/>
        <v>C432015FemaleMaori7</v>
      </c>
      <c r="B5658">
        <v>2015</v>
      </c>
      <c r="C5658" t="s">
        <v>27</v>
      </c>
      <c r="D5658" t="s">
        <v>119</v>
      </c>
      <c r="E5658">
        <v>7</v>
      </c>
      <c r="F5658" t="s">
        <v>147</v>
      </c>
      <c r="G5658">
        <v>1</v>
      </c>
      <c r="H5658">
        <v>4.5682960255824598</v>
      </c>
      <c r="I5658" t="s">
        <v>93</v>
      </c>
    </row>
    <row r="5659" spans="1:9">
      <c r="A5659" t="str">
        <f t="shared" si="88"/>
        <v>C502015FemaleMaori7</v>
      </c>
      <c r="B5659">
        <v>2015</v>
      </c>
      <c r="C5659" t="s">
        <v>27</v>
      </c>
      <c r="D5659" t="s">
        <v>119</v>
      </c>
      <c r="E5659">
        <v>7</v>
      </c>
      <c r="F5659" t="s">
        <v>147</v>
      </c>
      <c r="G5659">
        <v>8</v>
      </c>
      <c r="H5659">
        <v>36.5463682046597</v>
      </c>
      <c r="I5659" t="s">
        <v>102</v>
      </c>
    </row>
    <row r="5660" spans="1:9">
      <c r="A5660" t="str">
        <f t="shared" si="88"/>
        <v>C532015FemaleMaori7</v>
      </c>
      <c r="B5660">
        <v>2015</v>
      </c>
      <c r="C5660" t="s">
        <v>27</v>
      </c>
      <c r="D5660" t="s">
        <v>119</v>
      </c>
      <c r="E5660">
        <v>7</v>
      </c>
      <c r="F5660" t="s">
        <v>147</v>
      </c>
      <c r="G5660">
        <v>4</v>
      </c>
      <c r="H5660">
        <v>18.2731841023298</v>
      </c>
      <c r="I5660" t="s">
        <v>103</v>
      </c>
    </row>
    <row r="5661" spans="1:9">
      <c r="A5661" t="str">
        <f t="shared" si="88"/>
        <v>C54-C552015FemaleMaori7</v>
      </c>
      <c r="B5661">
        <v>2015</v>
      </c>
      <c r="C5661" t="s">
        <v>27</v>
      </c>
      <c r="D5661" t="s">
        <v>119</v>
      </c>
      <c r="E5661">
        <v>7</v>
      </c>
      <c r="F5661" t="s">
        <v>147</v>
      </c>
      <c r="G5661">
        <v>1</v>
      </c>
      <c r="H5661">
        <v>4.5682960255824598</v>
      </c>
      <c r="I5661" t="s">
        <v>104</v>
      </c>
    </row>
    <row r="5662" spans="1:9">
      <c r="A5662" t="str">
        <f t="shared" si="88"/>
        <v>C56-C572015FemaleMaori7</v>
      </c>
      <c r="B5662">
        <v>2015</v>
      </c>
      <c r="C5662" t="s">
        <v>27</v>
      </c>
      <c r="D5662" t="s">
        <v>119</v>
      </c>
      <c r="E5662">
        <v>7</v>
      </c>
      <c r="F5662" t="s">
        <v>147</v>
      </c>
      <c r="G5662">
        <v>1</v>
      </c>
      <c r="H5662">
        <v>4.5682960255824598</v>
      </c>
      <c r="I5662" t="s">
        <v>105</v>
      </c>
    </row>
    <row r="5663" spans="1:9">
      <c r="A5663" t="str">
        <f t="shared" si="88"/>
        <v>C712015FemaleMaori7</v>
      </c>
      <c r="B5663">
        <v>2015</v>
      </c>
      <c r="C5663" t="s">
        <v>27</v>
      </c>
      <c r="D5663" t="s">
        <v>119</v>
      </c>
      <c r="E5663">
        <v>7</v>
      </c>
      <c r="F5663" t="s">
        <v>147</v>
      </c>
      <c r="G5663">
        <v>2</v>
      </c>
      <c r="H5663">
        <v>9.1365920511649197</v>
      </c>
      <c r="I5663" t="s">
        <v>96</v>
      </c>
    </row>
    <row r="5664" spans="1:9">
      <c r="A5664" t="str">
        <f t="shared" si="88"/>
        <v>C732015FemaleMaori7</v>
      </c>
      <c r="B5664">
        <v>2015</v>
      </c>
      <c r="C5664" t="s">
        <v>27</v>
      </c>
      <c r="D5664" t="s">
        <v>119</v>
      </c>
      <c r="E5664">
        <v>7</v>
      </c>
      <c r="F5664" t="s">
        <v>147</v>
      </c>
      <c r="G5664">
        <v>3</v>
      </c>
      <c r="H5664">
        <v>13.7048880767474</v>
      </c>
      <c r="I5664" t="s">
        <v>97</v>
      </c>
    </row>
    <row r="5665" spans="1:9">
      <c r="A5665" t="str">
        <f t="shared" si="88"/>
        <v>C902015FemaleMaori7</v>
      </c>
      <c r="B5665">
        <v>2015</v>
      </c>
      <c r="C5665" t="s">
        <v>27</v>
      </c>
      <c r="D5665" t="s">
        <v>119</v>
      </c>
      <c r="E5665">
        <v>7</v>
      </c>
      <c r="F5665" t="s">
        <v>147</v>
      </c>
      <c r="G5665">
        <v>1</v>
      </c>
      <c r="H5665">
        <v>4.5682960255824598</v>
      </c>
      <c r="I5665" t="s">
        <v>100</v>
      </c>
    </row>
    <row r="5666" spans="1:9">
      <c r="A5666" t="str">
        <f t="shared" si="88"/>
        <v>C00-C142015FemaleMaori8</v>
      </c>
      <c r="B5666">
        <v>2015</v>
      </c>
      <c r="C5666" t="s">
        <v>27</v>
      </c>
      <c r="D5666" t="s">
        <v>119</v>
      </c>
      <c r="E5666">
        <v>8</v>
      </c>
      <c r="F5666" t="s">
        <v>148</v>
      </c>
      <c r="G5666">
        <v>1</v>
      </c>
      <c r="H5666">
        <v>4.72813238770686</v>
      </c>
      <c r="I5666" t="s">
        <v>86</v>
      </c>
    </row>
    <row r="5667" spans="1:9">
      <c r="A5667" t="str">
        <f t="shared" si="88"/>
        <v>C152015FemaleMaori8</v>
      </c>
      <c r="B5667">
        <v>2015</v>
      </c>
      <c r="C5667" t="s">
        <v>27</v>
      </c>
      <c r="D5667" t="s">
        <v>119</v>
      </c>
      <c r="E5667">
        <v>8</v>
      </c>
      <c r="F5667" t="s">
        <v>148</v>
      </c>
      <c r="G5667">
        <v>1</v>
      </c>
      <c r="H5667">
        <v>4.72813238770686</v>
      </c>
      <c r="I5667" t="s">
        <v>87</v>
      </c>
    </row>
    <row r="5668" spans="1:9">
      <c r="A5668" t="str">
        <f t="shared" si="88"/>
        <v>C162015FemaleMaori8</v>
      </c>
      <c r="B5668">
        <v>2015</v>
      </c>
      <c r="C5668" t="s">
        <v>27</v>
      </c>
      <c r="D5668" t="s">
        <v>119</v>
      </c>
      <c r="E5668">
        <v>8</v>
      </c>
      <c r="F5668" t="s">
        <v>148</v>
      </c>
      <c r="G5668">
        <v>1</v>
      </c>
      <c r="H5668">
        <v>4.72813238770686</v>
      </c>
      <c r="I5668" t="s">
        <v>88</v>
      </c>
    </row>
    <row r="5669" spans="1:9">
      <c r="A5669" t="str">
        <f t="shared" si="88"/>
        <v>C18-C212015FemaleMaori8</v>
      </c>
      <c r="B5669">
        <v>2015</v>
      </c>
      <c r="C5669" t="s">
        <v>27</v>
      </c>
      <c r="D5669" t="s">
        <v>119</v>
      </c>
      <c r="E5669">
        <v>8</v>
      </c>
      <c r="F5669" t="s">
        <v>148</v>
      </c>
      <c r="G5669">
        <v>4</v>
      </c>
      <c r="H5669">
        <v>18.912529550827401</v>
      </c>
      <c r="I5669" t="s">
        <v>89</v>
      </c>
    </row>
    <row r="5670" spans="1:9">
      <c r="A5670" t="str">
        <f t="shared" si="88"/>
        <v>C33-C342015FemaleMaori8</v>
      </c>
      <c r="B5670">
        <v>2015</v>
      </c>
      <c r="C5670" t="s">
        <v>27</v>
      </c>
      <c r="D5670" t="s">
        <v>119</v>
      </c>
      <c r="E5670">
        <v>8</v>
      </c>
      <c r="F5670" t="s">
        <v>148</v>
      </c>
      <c r="G5670">
        <v>3</v>
      </c>
      <c r="H5670">
        <v>14.1843971631206</v>
      </c>
      <c r="I5670" t="s">
        <v>92</v>
      </c>
    </row>
    <row r="5671" spans="1:9">
      <c r="A5671" t="str">
        <f t="shared" si="88"/>
        <v>C432015FemaleMaori8</v>
      </c>
      <c r="B5671">
        <v>2015</v>
      </c>
      <c r="C5671" t="s">
        <v>27</v>
      </c>
      <c r="D5671" t="s">
        <v>119</v>
      </c>
      <c r="E5671">
        <v>8</v>
      </c>
      <c r="F5671" t="s">
        <v>148</v>
      </c>
      <c r="G5671">
        <v>1</v>
      </c>
      <c r="H5671">
        <v>4.72813238770686</v>
      </c>
      <c r="I5671" t="s">
        <v>93</v>
      </c>
    </row>
    <row r="5672" spans="1:9">
      <c r="A5672" t="str">
        <f t="shared" si="88"/>
        <v>C502015FemaleMaori8</v>
      </c>
      <c r="B5672">
        <v>2015</v>
      </c>
      <c r="C5672" t="s">
        <v>27</v>
      </c>
      <c r="D5672" t="s">
        <v>119</v>
      </c>
      <c r="E5672">
        <v>8</v>
      </c>
      <c r="F5672" t="s">
        <v>148</v>
      </c>
      <c r="G5672">
        <v>13</v>
      </c>
      <c r="H5672">
        <v>61.465721040189102</v>
      </c>
      <c r="I5672" t="s">
        <v>102</v>
      </c>
    </row>
    <row r="5673" spans="1:9">
      <c r="A5673" t="str">
        <f t="shared" si="88"/>
        <v>C532015FemaleMaori8</v>
      </c>
      <c r="B5673">
        <v>2015</v>
      </c>
      <c r="C5673" t="s">
        <v>27</v>
      </c>
      <c r="D5673" t="s">
        <v>119</v>
      </c>
      <c r="E5673">
        <v>8</v>
      </c>
      <c r="F5673" t="s">
        <v>148</v>
      </c>
      <c r="G5673">
        <v>5</v>
      </c>
      <c r="H5673">
        <v>23.640661938534301</v>
      </c>
      <c r="I5673" t="s">
        <v>103</v>
      </c>
    </row>
    <row r="5674" spans="1:9">
      <c r="A5674" t="str">
        <f t="shared" si="88"/>
        <v>C54-C552015FemaleMaori8</v>
      </c>
      <c r="B5674">
        <v>2015</v>
      </c>
      <c r="C5674" t="s">
        <v>27</v>
      </c>
      <c r="D5674" t="s">
        <v>119</v>
      </c>
      <c r="E5674">
        <v>8</v>
      </c>
      <c r="F5674" t="s">
        <v>148</v>
      </c>
      <c r="G5674">
        <v>2</v>
      </c>
      <c r="H5674">
        <v>9.4562647754137092</v>
      </c>
      <c r="I5674" t="s">
        <v>104</v>
      </c>
    </row>
    <row r="5675" spans="1:9">
      <c r="A5675" t="str">
        <f t="shared" si="88"/>
        <v>C56-C572015FemaleMaori8</v>
      </c>
      <c r="B5675">
        <v>2015</v>
      </c>
      <c r="C5675" t="s">
        <v>27</v>
      </c>
      <c r="D5675" t="s">
        <v>119</v>
      </c>
      <c r="E5675">
        <v>8</v>
      </c>
      <c r="F5675" t="s">
        <v>148</v>
      </c>
      <c r="G5675">
        <v>1</v>
      </c>
      <c r="H5675">
        <v>4.72813238770686</v>
      </c>
      <c r="I5675" t="s">
        <v>105</v>
      </c>
    </row>
    <row r="5676" spans="1:9">
      <c r="A5676" t="str">
        <f t="shared" si="88"/>
        <v>C672015FemaleMaori8</v>
      </c>
      <c r="B5676">
        <v>2015</v>
      </c>
      <c r="C5676" t="s">
        <v>27</v>
      </c>
      <c r="D5676" t="s">
        <v>119</v>
      </c>
      <c r="E5676">
        <v>8</v>
      </c>
      <c r="F5676" t="s">
        <v>148</v>
      </c>
      <c r="G5676">
        <v>1</v>
      </c>
      <c r="H5676">
        <v>4.72813238770686</v>
      </c>
      <c r="I5676" t="s">
        <v>95</v>
      </c>
    </row>
    <row r="5677" spans="1:9">
      <c r="A5677" t="str">
        <f t="shared" si="88"/>
        <v>C712015FemaleMaori8</v>
      </c>
      <c r="B5677">
        <v>2015</v>
      </c>
      <c r="C5677" t="s">
        <v>27</v>
      </c>
      <c r="D5677" t="s">
        <v>119</v>
      </c>
      <c r="E5677">
        <v>8</v>
      </c>
      <c r="F5677" t="s">
        <v>148</v>
      </c>
      <c r="G5677">
        <v>1</v>
      </c>
      <c r="H5677">
        <v>4.72813238770686</v>
      </c>
      <c r="I5677" t="s">
        <v>96</v>
      </c>
    </row>
    <row r="5678" spans="1:9">
      <c r="A5678" t="str">
        <f t="shared" si="88"/>
        <v>C732015FemaleMaori8</v>
      </c>
      <c r="B5678">
        <v>2015</v>
      </c>
      <c r="C5678" t="s">
        <v>27</v>
      </c>
      <c r="D5678" t="s">
        <v>119</v>
      </c>
      <c r="E5678">
        <v>8</v>
      </c>
      <c r="F5678" t="s">
        <v>148</v>
      </c>
      <c r="G5678">
        <v>1</v>
      </c>
      <c r="H5678">
        <v>4.72813238770686</v>
      </c>
      <c r="I5678" t="s">
        <v>97</v>
      </c>
    </row>
    <row r="5679" spans="1:9">
      <c r="A5679" t="str">
        <f t="shared" si="88"/>
        <v>C91-C952015FemaleMaori8</v>
      </c>
      <c r="B5679">
        <v>2015</v>
      </c>
      <c r="C5679" t="s">
        <v>27</v>
      </c>
      <c r="D5679" t="s">
        <v>119</v>
      </c>
      <c r="E5679">
        <v>8</v>
      </c>
      <c r="F5679" t="s">
        <v>148</v>
      </c>
      <c r="G5679">
        <v>1</v>
      </c>
      <c r="H5679">
        <v>4.72813238770686</v>
      </c>
      <c r="I5679" t="s">
        <v>101</v>
      </c>
    </row>
    <row r="5680" spans="1:9">
      <c r="A5680" t="str">
        <f t="shared" si="88"/>
        <v>D45-D472015FemaleMaori8</v>
      </c>
      <c r="B5680">
        <v>2015</v>
      </c>
      <c r="C5680" t="s">
        <v>27</v>
      </c>
      <c r="D5680" t="s">
        <v>119</v>
      </c>
      <c r="E5680">
        <v>8</v>
      </c>
      <c r="F5680" t="s">
        <v>148</v>
      </c>
      <c r="G5680">
        <v>1</v>
      </c>
      <c r="H5680">
        <v>4.72813238770686</v>
      </c>
      <c r="I5680" t="s">
        <v>142</v>
      </c>
    </row>
    <row r="5681" spans="1:9">
      <c r="A5681" t="str">
        <f t="shared" si="88"/>
        <v>C00-C142015FemaleMaori9</v>
      </c>
      <c r="B5681">
        <v>2015</v>
      </c>
      <c r="C5681" t="s">
        <v>27</v>
      </c>
      <c r="D5681" t="s">
        <v>119</v>
      </c>
      <c r="E5681">
        <v>9</v>
      </c>
      <c r="F5681" t="s">
        <v>149</v>
      </c>
      <c r="G5681">
        <v>1</v>
      </c>
      <c r="H5681">
        <v>4.3687199650502402</v>
      </c>
      <c r="I5681" t="s">
        <v>86</v>
      </c>
    </row>
    <row r="5682" spans="1:9">
      <c r="A5682" t="str">
        <f t="shared" si="88"/>
        <v>C162015FemaleMaori9</v>
      </c>
      <c r="B5682">
        <v>2015</v>
      </c>
      <c r="C5682" t="s">
        <v>27</v>
      </c>
      <c r="D5682" t="s">
        <v>119</v>
      </c>
      <c r="E5682">
        <v>9</v>
      </c>
      <c r="F5682" t="s">
        <v>149</v>
      </c>
      <c r="G5682">
        <v>1</v>
      </c>
      <c r="H5682">
        <v>4.3687199650502402</v>
      </c>
      <c r="I5682" t="s">
        <v>88</v>
      </c>
    </row>
    <row r="5683" spans="1:9">
      <c r="A5683" t="str">
        <f t="shared" si="88"/>
        <v>C18-C212015FemaleMaori9</v>
      </c>
      <c r="B5683">
        <v>2015</v>
      </c>
      <c r="C5683" t="s">
        <v>27</v>
      </c>
      <c r="D5683" t="s">
        <v>119</v>
      </c>
      <c r="E5683">
        <v>9</v>
      </c>
      <c r="F5683" t="s">
        <v>149</v>
      </c>
      <c r="G5683">
        <v>2</v>
      </c>
      <c r="H5683">
        <v>8.7374399301004804</v>
      </c>
      <c r="I5683" t="s">
        <v>89</v>
      </c>
    </row>
    <row r="5684" spans="1:9">
      <c r="A5684" t="str">
        <f t="shared" si="88"/>
        <v>C252015FemaleMaori9</v>
      </c>
      <c r="B5684">
        <v>2015</v>
      </c>
      <c r="C5684" t="s">
        <v>27</v>
      </c>
      <c r="D5684" t="s">
        <v>119</v>
      </c>
      <c r="E5684">
        <v>9</v>
      </c>
      <c r="F5684" t="s">
        <v>149</v>
      </c>
      <c r="G5684">
        <v>2</v>
      </c>
      <c r="H5684">
        <v>8.7374399301004804</v>
      </c>
      <c r="I5684" t="s">
        <v>91</v>
      </c>
    </row>
    <row r="5685" spans="1:9">
      <c r="A5685" t="str">
        <f t="shared" si="88"/>
        <v>C33-C342015FemaleMaori9</v>
      </c>
      <c r="B5685">
        <v>2015</v>
      </c>
      <c r="C5685" t="s">
        <v>27</v>
      </c>
      <c r="D5685" t="s">
        <v>119</v>
      </c>
      <c r="E5685">
        <v>9</v>
      </c>
      <c r="F5685" t="s">
        <v>149</v>
      </c>
      <c r="G5685">
        <v>2</v>
      </c>
      <c r="H5685">
        <v>8.7374399301004804</v>
      </c>
      <c r="I5685" t="s">
        <v>92</v>
      </c>
    </row>
    <row r="5686" spans="1:9">
      <c r="A5686" t="str">
        <f t="shared" si="88"/>
        <v>C432015FemaleMaori9</v>
      </c>
      <c r="B5686">
        <v>2015</v>
      </c>
      <c r="C5686" t="s">
        <v>27</v>
      </c>
      <c r="D5686" t="s">
        <v>119</v>
      </c>
      <c r="E5686">
        <v>9</v>
      </c>
      <c r="F5686" t="s">
        <v>149</v>
      </c>
      <c r="G5686">
        <v>1</v>
      </c>
      <c r="H5686">
        <v>4.3687199650502402</v>
      </c>
      <c r="I5686" t="s">
        <v>93</v>
      </c>
    </row>
    <row r="5687" spans="1:9">
      <c r="A5687" t="str">
        <f t="shared" si="88"/>
        <v>C502015FemaleMaori9</v>
      </c>
      <c r="B5687">
        <v>2015</v>
      </c>
      <c r="C5687" t="s">
        <v>27</v>
      </c>
      <c r="D5687" t="s">
        <v>119</v>
      </c>
      <c r="E5687">
        <v>9</v>
      </c>
      <c r="F5687" t="s">
        <v>149</v>
      </c>
      <c r="G5687">
        <v>36</v>
      </c>
      <c r="H5687">
        <v>157.27391874180901</v>
      </c>
      <c r="I5687" t="s">
        <v>102</v>
      </c>
    </row>
    <row r="5688" spans="1:9">
      <c r="A5688" t="str">
        <f t="shared" si="88"/>
        <v>C532015FemaleMaori9</v>
      </c>
      <c r="B5688">
        <v>2015</v>
      </c>
      <c r="C5688" t="s">
        <v>27</v>
      </c>
      <c r="D5688" t="s">
        <v>119</v>
      </c>
      <c r="E5688">
        <v>9</v>
      </c>
      <c r="F5688" t="s">
        <v>149</v>
      </c>
      <c r="G5688">
        <v>3</v>
      </c>
      <c r="H5688">
        <v>13.1061598951507</v>
      </c>
      <c r="I5688" t="s">
        <v>103</v>
      </c>
    </row>
    <row r="5689" spans="1:9">
      <c r="A5689" t="str">
        <f t="shared" si="88"/>
        <v>C54-C552015FemaleMaori9</v>
      </c>
      <c r="B5689">
        <v>2015</v>
      </c>
      <c r="C5689" t="s">
        <v>27</v>
      </c>
      <c r="D5689" t="s">
        <v>119</v>
      </c>
      <c r="E5689">
        <v>9</v>
      </c>
      <c r="F5689" t="s">
        <v>149</v>
      </c>
      <c r="G5689">
        <v>6</v>
      </c>
      <c r="H5689">
        <v>26.2123197903014</v>
      </c>
      <c r="I5689" t="s">
        <v>104</v>
      </c>
    </row>
    <row r="5690" spans="1:9">
      <c r="A5690" t="str">
        <f t="shared" si="88"/>
        <v>C56-C572015FemaleMaori9</v>
      </c>
      <c r="B5690">
        <v>2015</v>
      </c>
      <c r="C5690" t="s">
        <v>27</v>
      </c>
      <c r="D5690" t="s">
        <v>119</v>
      </c>
      <c r="E5690">
        <v>9</v>
      </c>
      <c r="F5690" t="s">
        <v>149</v>
      </c>
      <c r="G5690">
        <v>2</v>
      </c>
      <c r="H5690">
        <v>8.7374399301004804</v>
      </c>
      <c r="I5690" t="s">
        <v>105</v>
      </c>
    </row>
    <row r="5691" spans="1:9">
      <c r="A5691" t="str">
        <f t="shared" si="88"/>
        <v>C64-C66, C682015FemaleMaori9</v>
      </c>
      <c r="B5691">
        <v>2015</v>
      </c>
      <c r="C5691" t="s">
        <v>27</v>
      </c>
      <c r="D5691" t="s">
        <v>119</v>
      </c>
      <c r="E5691">
        <v>9</v>
      </c>
      <c r="F5691" t="s">
        <v>149</v>
      </c>
      <c r="G5691">
        <v>4</v>
      </c>
      <c r="H5691">
        <v>17.474879860201</v>
      </c>
      <c r="I5691" t="s">
        <v>94</v>
      </c>
    </row>
    <row r="5692" spans="1:9">
      <c r="A5692" t="str">
        <f t="shared" si="88"/>
        <v>C672015FemaleMaori9</v>
      </c>
      <c r="B5692">
        <v>2015</v>
      </c>
      <c r="C5692" t="s">
        <v>27</v>
      </c>
      <c r="D5692" t="s">
        <v>119</v>
      </c>
      <c r="E5692">
        <v>9</v>
      </c>
      <c r="F5692" t="s">
        <v>149</v>
      </c>
      <c r="G5692">
        <v>1</v>
      </c>
      <c r="H5692">
        <v>4.3687199650502402</v>
      </c>
      <c r="I5692" t="s">
        <v>95</v>
      </c>
    </row>
    <row r="5693" spans="1:9">
      <c r="A5693" t="str">
        <f t="shared" si="88"/>
        <v>C732015FemaleMaori9</v>
      </c>
      <c r="B5693">
        <v>2015</v>
      </c>
      <c r="C5693" t="s">
        <v>27</v>
      </c>
      <c r="D5693" t="s">
        <v>119</v>
      </c>
      <c r="E5693">
        <v>9</v>
      </c>
      <c r="F5693" t="s">
        <v>149</v>
      </c>
      <c r="G5693">
        <v>7</v>
      </c>
      <c r="H5693">
        <v>30.5810397553517</v>
      </c>
      <c r="I5693" t="s">
        <v>97</v>
      </c>
    </row>
    <row r="5694" spans="1:9">
      <c r="A5694" t="str">
        <f t="shared" si="88"/>
        <v>C812015FemaleMaori9</v>
      </c>
      <c r="B5694">
        <v>2015</v>
      </c>
      <c r="C5694" t="s">
        <v>27</v>
      </c>
      <c r="D5694" t="s">
        <v>119</v>
      </c>
      <c r="E5694">
        <v>9</v>
      </c>
      <c r="F5694" t="s">
        <v>149</v>
      </c>
      <c r="G5694">
        <v>1</v>
      </c>
      <c r="H5694">
        <v>4.3687199650502402</v>
      </c>
      <c r="I5694" t="s">
        <v>98</v>
      </c>
    </row>
    <row r="5695" spans="1:9">
      <c r="A5695" t="str">
        <f t="shared" si="88"/>
        <v>C902015FemaleMaori9</v>
      </c>
      <c r="B5695">
        <v>2015</v>
      </c>
      <c r="C5695" t="s">
        <v>27</v>
      </c>
      <c r="D5695" t="s">
        <v>119</v>
      </c>
      <c r="E5695">
        <v>9</v>
      </c>
      <c r="F5695" t="s">
        <v>149</v>
      </c>
      <c r="G5695">
        <v>1</v>
      </c>
      <c r="H5695">
        <v>4.3687199650502402</v>
      </c>
      <c r="I5695" t="s">
        <v>100</v>
      </c>
    </row>
    <row r="5696" spans="1:9">
      <c r="A5696" t="str">
        <f t="shared" si="88"/>
        <v>C91-C952015FemaleMaori9</v>
      </c>
      <c r="B5696">
        <v>2015</v>
      </c>
      <c r="C5696" t="s">
        <v>27</v>
      </c>
      <c r="D5696" t="s">
        <v>119</v>
      </c>
      <c r="E5696">
        <v>9</v>
      </c>
      <c r="F5696" t="s">
        <v>149</v>
      </c>
      <c r="G5696">
        <v>3</v>
      </c>
      <c r="H5696">
        <v>13.1061598951507</v>
      </c>
      <c r="I5696" t="s">
        <v>101</v>
      </c>
    </row>
    <row r="5697" spans="1:9">
      <c r="A5697" t="str">
        <f t="shared" si="88"/>
        <v>D45-D472015FemaleMaori9</v>
      </c>
      <c r="B5697">
        <v>2015</v>
      </c>
      <c r="C5697" t="s">
        <v>27</v>
      </c>
      <c r="D5697" t="s">
        <v>119</v>
      </c>
      <c r="E5697">
        <v>9</v>
      </c>
      <c r="F5697" t="s">
        <v>149</v>
      </c>
      <c r="G5697">
        <v>1</v>
      </c>
      <c r="H5697">
        <v>4.3687199650502402</v>
      </c>
      <c r="I5697" t="s">
        <v>142</v>
      </c>
    </row>
    <row r="5698" spans="1:9">
      <c r="A5698" t="str">
        <f t="shared" si="88"/>
        <v>C00-C142015FemaleMaori10</v>
      </c>
      <c r="B5698">
        <v>2015</v>
      </c>
      <c r="C5698" t="s">
        <v>27</v>
      </c>
      <c r="D5698" t="s">
        <v>119</v>
      </c>
      <c r="E5698">
        <v>10</v>
      </c>
      <c r="F5698" t="s">
        <v>150</v>
      </c>
      <c r="G5698">
        <v>2</v>
      </c>
      <c r="H5698">
        <v>9.3676814988290396</v>
      </c>
      <c r="I5698" t="s">
        <v>86</v>
      </c>
    </row>
    <row r="5699" spans="1:9">
      <c r="A5699" t="str">
        <f t="shared" ref="A5699:A5762" si="89">I5699&amp;B5699&amp;C5699&amp;D5699&amp;E5699</f>
        <v>C152015FemaleMaori10</v>
      </c>
      <c r="B5699">
        <v>2015</v>
      </c>
      <c r="C5699" t="s">
        <v>27</v>
      </c>
      <c r="D5699" t="s">
        <v>119</v>
      </c>
      <c r="E5699">
        <v>10</v>
      </c>
      <c r="F5699" t="s">
        <v>150</v>
      </c>
      <c r="G5699">
        <v>1</v>
      </c>
      <c r="H5699">
        <v>4.6838407494145198</v>
      </c>
      <c r="I5699" t="s">
        <v>87</v>
      </c>
    </row>
    <row r="5700" spans="1:9">
      <c r="A5700" t="str">
        <f t="shared" si="89"/>
        <v>C162015FemaleMaori10</v>
      </c>
      <c r="B5700">
        <v>2015</v>
      </c>
      <c r="C5700" t="s">
        <v>27</v>
      </c>
      <c r="D5700" t="s">
        <v>119</v>
      </c>
      <c r="E5700">
        <v>10</v>
      </c>
      <c r="F5700" t="s">
        <v>150</v>
      </c>
      <c r="G5700">
        <v>1</v>
      </c>
      <c r="H5700">
        <v>4.6838407494145198</v>
      </c>
      <c r="I5700" t="s">
        <v>88</v>
      </c>
    </row>
    <row r="5701" spans="1:9">
      <c r="A5701" t="str">
        <f t="shared" si="89"/>
        <v>C18-C212015FemaleMaori10</v>
      </c>
      <c r="B5701">
        <v>2015</v>
      </c>
      <c r="C5701" t="s">
        <v>27</v>
      </c>
      <c r="D5701" t="s">
        <v>119</v>
      </c>
      <c r="E5701">
        <v>10</v>
      </c>
      <c r="F5701" t="s">
        <v>150</v>
      </c>
      <c r="G5701">
        <v>5</v>
      </c>
      <c r="H5701">
        <v>23.419203747072601</v>
      </c>
      <c r="I5701" t="s">
        <v>89</v>
      </c>
    </row>
    <row r="5702" spans="1:9">
      <c r="A5702" t="str">
        <f t="shared" si="89"/>
        <v>C222015FemaleMaori10</v>
      </c>
      <c r="B5702">
        <v>2015</v>
      </c>
      <c r="C5702" t="s">
        <v>27</v>
      </c>
      <c r="D5702" t="s">
        <v>119</v>
      </c>
      <c r="E5702">
        <v>10</v>
      </c>
      <c r="F5702" t="s">
        <v>150</v>
      </c>
      <c r="G5702">
        <v>2</v>
      </c>
      <c r="H5702">
        <v>9.3676814988290396</v>
      </c>
      <c r="I5702" t="s">
        <v>90</v>
      </c>
    </row>
    <row r="5703" spans="1:9">
      <c r="A5703" t="str">
        <f t="shared" si="89"/>
        <v>C252015FemaleMaori10</v>
      </c>
      <c r="B5703">
        <v>2015</v>
      </c>
      <c r="C5703" t="s">
        <v>27</v>
      </c>
      <c r="D5703" t="s">
        <v>119</v>
      </c>
      <c r="E5703">
        <v>10</v>
      </c>
      <c r="F5703" t="s">
        <v>150</v>
      </c>
      <c r="G5703">
        <v>3</v>
      </c>
      <c r="H5703">
        <v>14.0515222482436</v>
      </c>
      <c r="I5703" t="s">
        <v>91</v>
      </c>
    </row>
    <row r="5704" spans="1:9">
      <c r="A5704" t="str">
        <f t="shared" si="89"/>
        <v>C33-C342015FemaleMaori10</v>
      </c>
      <c r="B5704">
        <v>2015</v>
      </c>
      <c r="C5704" t="s">
        <v>27</v>
      </c>
      <c r="D5704" t="s">
        <v>119</v>
      </c>
      <c r="E5704">
        <v>10</v>
      </c>
      <c r="F5704" t="s">
        <v>150</v>
      </c>
      <c r="G5704">
        <v>7</v>
      </c>
      <c r="H5704">
        <v>32.786885245901601</v>
      </c>
      <c r="I5704" t="s">
        <v>92</v>
      </c>
    </row>
    <row r="5705" spans="1:9">
      <c r="A5705" t="str">
        <f t="shared" si="89"/>
        <v>C432015FemaleMaori10</v>
      </c>
      <c r="B5705">
        <v>2015</v>
      </c>
      <c r="C5705" t="s">
        <v>27</v>
      </c>
      <c r="D5705" t="s">
        <v>119</v>
      </c>
      <c r="E5705">
        <v>10</v>
      </c>
      <c r="F5705" t="s">
        <v>150</v>
      </c>
      <c r="G5705">
        <v>2</v>
      </c>
      <c r="H5705">
        <v>9.3676814988290396</v>
      </c>
      <c r="I5705" t="s">
        <v>93</v>
      </c>
    </row>
    <row r="5706" spans="1:9">
      <c r="A5706" t="str">
        <f t="shared" si="89"/>
        <v>C502015FemaleMaori10</v>
      </c>
      <c r="B5706">
        <v>2015</v>
      </c>
      <c r="C5706" t="s">
        <v>27</v>
      </c>
      <c r="D5706" t="s">
        <v>119</v>
      </c>
      <c r="E5706">
        <v>10</v>
      </c>
      <c r="F5706" t="s">
        <v>150</v>
      </c>
      <c r="G5706">
        <v>69</v>
      </c>
      <c r="H5706">
        <v>323.18501170960201</v>
      </c>
      <c r="I5706" t="s">
        <v>102</v>
      </c>
    </row>
    <row r="5707" spans="1:9">
      <c r="A5707" t="str">
        <f t="shared" si="89"/>
        <v>C532015FemaleMaori10</v>
      </c>
      <c r="B5707">
        <v>2015</v>
      </c>
      <c r="C5707" t="s">
        <v>27</v>
      </c>
      <c r="D5707" t="s">
        <v>119</v>
      </c>
      <c r="E5707">
        <v>10</v>
      </c>
      <c r="F5707" t="s">
        <v>150</v>
      </c>
      <c r="G5707">
        <v>3</v>
      </c>
      <c r="H5707">
        <v>14.0515222482436</v>
      </c>
      <c r="I5707" t="s">
        <v>103</v>
      </c>
    </row>
    <row r="5708" spans="1:9">
      <c r="A5708" t="str">
        <f t="shared" si="89"/>
        <v>C54-C552015FemaleMaori10</v>
      </c>
      <c r="B5708">
        <v>2015</v>
      </c>
      <c r="C5708" t="s">
        <v>27</v>
      </c>
      <c r="D5708" t="s">
        <v>119</v>
      </c>
      <c r="E5708">
        <v>10</v>
      </c>
      <c r="F5708" t="s">
        <v>150</v>
      </c>
      <c r="G5708">
        <v>13</v>
      </c>
      <c r="H5708">
        <v>60.889929742388802</v>
      </c>
      <c r="I5708" t="s">
        <v>104</v>
      </c>
    </row>
    <row r="5709" spans="1:9">
      <c r="A5709" t="str">
        <f t="shared" si="89"/>
        <v>C56-C572015FemaleMaori10</v>
      </c>
      <c r="B5709">
        <v>2015</v>
      </c>
      <c r="C5709" t="s">
        <v>27</v>
      </c>
      <c r="D5709" t="s">
        <v>119</v>
      </c>
      <c r="E5709">
        <v>10</v>
      </c>
      <c r="F5709" t="s">
        <v>150</v>
      </c>
      <c r="G5709">
        <v>5</v>
      </c>
      <c r="H5709">
        <v>23.419203747072601</v>
      </c>
      <c r="I5709" t="s">
        <v>105</v>
      </c>
    </row>
    <row r="5710" spans="1:9">
      <c r="A5710" t="str">
        <f t="shared" si="89"/>
        <v>C732015FemaleMaori10</v>
      </c>
      <c r="B5710">
        <v>2015</v>
      </c>
      <c r="C5710" t="s">
        <v>27</v>
      </c>
      <c r="D5710" t="s">
        <v>119</v>
      </c>
      <c r="E5710">
        <v>10</v>
      </c>
      <c r="F5710" t="s">
        <v>150</v>
      </c>
      <c r="G5710">
        <v>2</v>
      </c>
      <c r="H5710">
        <v>9.3676814988290396</v>
      </c>
      <c r="I5710" t="s">
        <v>97</v>
      </c>
    </row>
    <row r="5711" spans="1:9">
      <c r="A5711" t="str">
        <f t="shared" si="89"/>
        <v>C902015FemaleMaori10</v>
      </c>
      <c r="B5711">
        <v>2015</v>
      </c>
      <c r="C5711" t="s">
        <v>27</v>
      </c>
      <c r="D5711" t="s">
        <v>119</v>
      </c>
      <c r="E5711">
        <v>10</v>
      </c>
      <c r="F5711" t="s">
        <v>150</v>
      </c>
      <c r="G5711">
        <v>1</v>
      </c>
      <c r="H5711">
        <v>4.6838407494145198</v>
      </c>
      <c r="I5711" t="s">
        <v>100</v>
      </c>
    </row>
    <row r="5712" spans="1:9">
      <c r="A5712" t="str">
        <f t="shared" si="89"/>
        <v>C91-C952015FemaleMaori10</v>
      </c>
      <c r="B5712">
        <v>2015</v>
      </c>
      <c r="C5712" t="s">
        <v>27</v>
      </c>
      <c r="D5712" t="s">
        <v>119</v>
      </c>
      <c r="E5712">
        <v>10</v>
      </c>
      <c r="F5712" t="s">
        <v>150</v>
      </c>
      <c r="G5712">
        <v>4</v>
      </c>
      <c r="H5712">
        <v>18.7353629976581</v>
      </c>
      <c r="I5712" t="s">
        <v>101</v>
      </c>
    </row>
    <row r="5713" spans="1:9">
      <c r="A5713" t="str">
        <f t="shared" si="89"/>
        <v>C00-C142015FemaleMaori11</v>
      </c>
      <c r="B5713">
        <v>2015</v>
      </c>
      <c r="C5713" t="s">
        <v>27</v>
      </c>
      <c r="D5713" t="s">
        <v>119</v>
      </c>
      <c r="E5713">
        <v>11</v>
      </c>
      <c r="F5713" t="s">
        <v>151</v>
      </c>
      <c r="G5713">
        <v>5</v>
      </c>
      <c r="H5713">
        <v>24.425989252564701</v>
      </c>
      <c r="I5713" t="s">
        <v>86</v>
      </c>
    </row>
    <row r="5714" spans="1:9">
      <c r="A5714" t="str">
        <f t="shared" si="89"/>
        <v>C152015FemaleMaori11</v>
      </c>
      <c r="B5714">
        <v>2015</v>
      </c>
      <c r="C5714" t="s">
        <v>27</v>
      </c>
      <c r="D5714" t="s">
        <v>119</v>
      </c>
      <c r="E5714">
        <v>11</v>
      </c>
      <c r="F5714" t="s">
        <v>151</v>
      </c>
      <c r="G5714">
        <v>2</v>
      </c>
      <c r="H5714">
        <v>9.7703957010258904</v>
      </c>
      <c r="I5714" t="s">
        <v>87</v>
      </c>
    </row>
    <row r="5715" spans="1:9">
      <c r="A5715" t="str">
        <f t="shared" si="89"/>
        <v>C162015FemaleMaori11</v>
      </c>
      <c r="B5715">
        <v>2015</v>
      </c>
      <c r="C5715" t="s">
        <v>27</v>
      </c>
      <c r="D5715" t="s">
        <v>119</v>
      </c>
      <c r="E5715">
        <v>11</v>
      </c>
      <c r="F5715" t="s">
        <v>151</v>
      </c>
      <c r="G5715">
        <v>2</v>
      </c>
      <c r="H5715">
        <v>9.7703957010258904</v>
      </c>
      <c r="I5715" t="s">
        <v>88</v>
      </c>
    </row>
    <row r="5716" spans="1:9">
      <c r="A5716" t="str">
        <f t="shared" si="89"/>
        <v>C18-C212015FemaleMaori11</v>
      </c>
      <c r="B5716">
        <v>2015</v>
      </c>
      <c r="C5716" t="s">
        <v>27</v>
      </c>
      <c r="D5716" t="s">
        <v>119</v>
      </c>
      <c r="E5716">
        <v>11</v>
      </c>
      <c r="F5716" t="s">
        <v>151</v>
      </c>
      <c r="G5716">
        <v>8</v>
      </c>
      <c r="H5716">
        <v>39.081582804103597</v>
      </c>
      <c r="I5716" t="s">
        <v>89</v>
      </c>
    </row>
    <row r="5717" spans="1:9">
      <c r="A5717" t="str">
        <f t="shared" si="89"/>
        <v>C222015FemaleMaori11</v>
      </c>
      <c r="B5717">
        <v>2015</v>
      </c>
      <c r="C5717" t="s">
        <v>27</v>
      </c>
      <c r="D5717" t="s">
        <v>119</v>
      </c>
      <c r="E5717">
        <v>11</v>
      </c>
      <c r="F5717" t="s">
        <v>151</v>
      </c>
      <c r="G5717">
        <v>3</v>
      </c>
      <c r="H5717">
        <v>14.6555935515388</v>
      </c>
      <c r="I5717" t="s">
        <v>90</v>
      </c>
    </row>
    <row r="5718" spans="1:9">
      <c r="A5718" t="str">
        <f t="shared" si="89"/>
        <v>C252015FemaleMaori11</v>
      </c>
      <c r="B5718">
        <v>2015</v>
      </c>
      <c r="C5718" t="s">
        <v>27</v>
      </c>
      <c r="D5718" t="s">
        <v>119</v>
      </c>
      <c r="E5718">
        <v>11</v>
      </c>
      <c r="F5718" t="s">
        <v>151</v>
      </c>
      <c r="G5718">
        <v>5</v>
      </c>
      <c r="H5718">
        <v>24.425989252564701</v>
      </c>
      <c r="I5718" t="s">
        <v>91</v>
      </c>
    </row>
    <row r="5719" spans="1:9">
      <c r="A5719" t="str">
        <f t="shared" si="89"/>
        <v>C33-C342015FemaleMaori11</v>
      </c>
      <c r="B5719">
        <v>2015</v>
      </c>
      <c r="C5719" t="s">
        <v>27</v>
      </c>
      <c r="D5719" t="s">
        <v>119</v>
      </c>
      <c r="E5719">
        <v>11</v>
      </c>
      <c r="F5719" t="s">
        <v>151</v>
      </c>
      <c r="G5719">
        <v>29</v>
      </c>
      <c r="H5719">
        <v>141.67073766487499</v>
      </c>
      <c r="I5719" t="s">
        <v>92</v>
      </c>
    </row>
    <row r="5720" spans="1:9">
      <c r="A5720" t="str">
        <f t="shared" si="89"/>
        <v>C432015FemaleMaori11</v>
      </c>
      <c r="B5720">
        <v>2015</v>
      </c>
      <c r="C5720" t="s">
        <v>27</v>
      </c>
      <c r="D5720" t="s">
        <v>119</v>
      </c>
      <c r="E5720">
        <v>11</v>
      </c>
      <c r="F5720" t="s">
        <v>151</v>
      </c>
      <c r="G5720">
        <v>4</v>
      </c>
      <c r="H5720">
        <v>19.540791402051799</v>
      </c>
      <c r="I5720" t="s">
        <v>93</v>
      </c>
    </row>
    <row r="5721" spans="1:9">
      <c r="A5721" t="str">
        <f t="shared" si="89"/>
        <v>C502015FemaleMaori11</v>
      </c>
      <c r="B5721">
        <v>2015</v>
      </c>
      <c r="C5721" t="s">
        <v>27</v>
      </c>
      <c r="D5721" t="s">
        <v>119</v>
      </c>
      <c r="E5721">
        <v>11</v>
      </c>
      <c r="F5721" t="s">
        <v>151</v>
      </c>
      <c r="G5721">
        <v>64</v>
      </c>
      <c r="H5721">
        <v>312.652662432829</v>
      </c>
      <c r="I5721" t="s">
        <v>102</v>
      </c>
    </row>
    <row r="5722" spans="1:9">
      <c r="A5722" t="str">
        <f t="shared" si="89"/>
        <v>C512015FemaleMaori11</v>
      </c>
      <c r="B5722">
        <v>2015</v>
      </c>
      <c r="C5722" t="s">
        <v>27</v>
      </c>
      <c r="D5722" t="s">
        <v>119</v>
      </c>
      <c r="E5722">
        <v>11</v>
      </c>
      <c r="F5722" t="s">
        <v>151</v>
      </c>
      <c r="G5722">
        <v>2</v>
      </c>
      <c r="H5722">
        <v>9.7703957010258904</v>
      </c>
      <c r="I5722" t="s">
        <v>106</v>
      </c>
    </row>
    <row r="5723" spans="1:9">
      <c r="A5723" t="str">
        <f t="shared" si="89"/>
        <v>C532015FemaleMaori11</v>
      </c>
      <c r="B5723">
        <v>2015</v>
      </c>
      <c r="C5723" t="s">
        <v>27</v>
      </c>
      <c r="D5723" t="s">
        <v>119</v>
      </c>
      <c r="E5723">
        <v>11</v>
      </c>
      <c r="F5723" t="s">
        <v>151</v>
      </c>
      <c r="G5723">
        <v>3</v>
      </c>
      <c r="H5723">
        <v>14.6555935515388</v>
      </c>
      <c r="I5723" t="s">
        <v>103</v>
      </c>
    </row>
    <row r="5724" spans="1:9">
      <c r="A5724" t="str">
        <f t="shared" si="89"/>
        <v>C54-C552015FemaleMaori11</v>
      </c>
      <c r="B5724">
        <v>2015</v>
      </c>
      <c r="C5724" t="s">
        <v>27</v>
      </c>
      <c r="D5724" t="s">
        <v>119</v>
      </c>
      <c r="E5724">
        <v>11</v>
      </c>
      <c r="F5724" t="s">
        <v>151</v>
      </c>
      <c r="G5724">
        <v>15</v>
      </c>
      <c r="H5724">
        <v>73.277967757694199</v>
      </c>
      <c r="I5724" t="s">
        <v>104</v>
      </c>
    </row>
    <row r="5725" spans="1:9">
      <c r="A5725" t="str">
        <f t="shared" si="89"/>
        <v>C56-C572015FemaleMaori11</v>
      </c>
      <c r="B5725">
        <v>2015</v>
      </c>
      <c r="C5725" t="s">
        <v>27</v>
      </c>
      <c r="D5725" t="s">
        <v>119</v>
      </c>
      <c r="E5725">
        <v>11</v>
      </c>
      <c r="F5725" t="s">
        <v>151</v>
      </c>
      <c r="G5725">
        <v>4</v>
      </c>
      <c r="H5725">
        <v>19.540791402051799</v>
      </c>
      <c r="I5725" t="s">
        <v>105</v>
      </c>
    </row>
    <row r="5726" spans="1:9">
      <c r="A5726" t="str">
        <f t="shared" si="89"/>
        <v>C64-C66, C682015FemaleMaori11</v>
      </c>
      <c r="B5726">
        <v>2015</v>
      </c>
      <c r="C5726" t="s">
        <v>27</v>
      </c>
      <c r="D5726" t="s">
        <v>119</v>
      </c>
      <c r="E5726">
        <v>11</v>
      </c>
      <c r="F5726" t="s">
        <v>151</v>
      </c>
      <c r="G5726">
        <v>2</v>
      </c>
      <c r="H5726">
        <v>9.7703957010258904</v>
      </c>
      <c r="I5726" t="s">
        <v>94</v>
      </c>
    </row>
    <row r="5727" spans="1:9">
      <c r="A5727" t="str">
        <f t="shared" si="89"/>
        <v>C672015FemaleMaori11</v>
      </c>
      <c r="B5727">
        <v>2015</v>
      </c>
      <c r="C5727" t="s">
        <v>27</v>
      </c>
      <c r="D5727" t="s">
        <v>119</v>
      </c>
      <c r="E5727">
        <v>11</v>
      </c>
      <c r="F5727" t="s">
        <v>151</v>
      </c>
      <c r="G5727">
        <v>1</v>
      </c>
      <c r="H5727">
        <v>4.8851978505129496</v>
      </c>
      <c r="I5727" t="s">
        <v>95</v>
      </c>
    </row>
    <row r="5728" spans="1:9">
      <c r="A5728" t="str">
        <f t="shared" si="89"/>
        <v>C712015FemaleMaori11</v>
      </c>
      <c r="B5728">
        <v>2015</v>
      </c>
      <c r="C5728" t="s">
        <v>27</v>
      </c>
      <c r="D5728" t="s">
        <v>119</v>
      </c>
      <c r="E5728">
        <v>11</v>
      </c>
      <c r="F5728" t="s">
        <v>151</v>
      </c>
      <c r="G5728">
        <v>3</v>
      </c>
      <c r="H5728">
        <v>14.6555935515388</v>
      </c>
      <c r="I5728" t="s">
        <v>96</v>
      </c>
    </row>
    <row r="5729" spans="1:9">
      <c r="A5729" t="str">
        <f t="shared" si="89"/>
        <v>C732015FemaleMaori11</v>
      </c>
      <c r="B5729">
        <v>2015</v>
      </c>
      <c r="C5729" t="s">
        <v>27</v>
      </c>
      <c r="D5729" t="s">
        <v>119</v>
      </c>
      <c r="E5729">
        <v>11</v>
      </c>
      <c r="F5729" t="s">
        <v>151</v>
      </c>
      <c r="G5729">
        <v>7</v>
      </c>
      <c r="H5729">
        <v>34.196384953590602</v>
      </c>
      <c r="I5729" t="s">
        <v>97</v>
      </c>
    </row>
    <row r="5730" spans="1:9">
      <c r="A5730" t="str">
        <f t="shared" si="89"/>
        <v>C82-C86, C962015FemaleMaori11</v>
      </c>
      <c r="B5730">
        <v>2015</v>
      </c>
      <c r="C5730" t="s">
        <v>27</v>
      </c>
      <c r="D5730" t="s">
        <v>119</v>
      </c>
      <c r="E5730">
        <v>11</v>
      </c>
      <c r="F5730" t="s">
        <v>151</v>
      </c>
      <c r="G5730">
        <v>2</v>
      </c>
      <c r="H5730">
        <v>9.7703957010258904</v>
      </c>
      <c r="I5730" t="s">
        <v>99</v>
      </c>
    </row>
    <row r="5731" spans="1:9">
      <c r="A5731" t="str">
        <f t="shared" si="89"/>
        <v>C902015FemaleMaori11</v>
      </c>
      <c r="B5731">
        <v>2015</v>
      </c>
      <c r="C5731" t="s">
        <v>27</v>
      </c>
      <c r="D5731" t="s">
        <v>119</v>
      </c>
      <c r="E5731">
        <v>11</v>
      </c>
      <c r="F5731" t="s">
        <v>151</v>
      </c>
      <c r="G5731">
        <v>1</v>
      </c>
      <c r="H5731">
        <v>4.8851978505129496</v>
      </c>
      <c r="I5731" t="s">
        <v>100</v>
      </c>
    </row>
    <row r="5732" spans="1:9">
      <c r="A5732" t="str">
        <f t="shared" si="89"/>
        <v>C91-C952015FemaleMaori11</v>
      </c>
      <c r="B5732">
        <v>2015</v>
      </c>
      <c r="C5732" t="s">
        <v>27</v>
      </c>
      <c r="D5732" t="s">
        <v>119</v>
      </c>
      <c r="E5732">
        <v>11</v>
      </c>
      <c r="F5732" t="s">
        <v>151</v>
      </c>
      <c r="G5732">
        <v>3</v>
      </c>
      <c r="H5732">
        <v>14.6555935515388</v>
      </c>
      <c r="I5732" t="s">
        <v>101</v>
      </c>
    </row>
    <row r="5733" spans="1:9">
      <c r="A5733" t="str">
        <f t="shared" si="89"/>
        <v>C00-C142015FemaleMaori12</v>
      </c>
      <c r="B5733">
        <v>2015</v>
      </c>
      <c r="C5733" t="s">
        <v>27</v>
      </c>
      <c r="D5733" t="s">
        <v>119</v>
      </c>
      <c r="E5733">
        <v>12</v>
      </c>
      <c r="F5733" t="s">
        <v>152</v>
      </c>
      <c r="G5733">
        <v>3</v>
      </c>
      <c r="H5733">
        <v>17.921146953405</v>
      </c>
      <c r="I5733" t="s">
        <v>86</v>
      </c>
    </row>
    <row r="5734" spans="1:9">
      <c r="A5734" t="str">
        <f t="shared" si="89"/>
        <v>C152015FemaleMaori12</v>
      </c>
      <c r="B5734">
        <v>2015</v>
      </c>
      <c r="C5734" t="s">
        <v>27</v>
      </c>
      <c r="D5734" t="s">
        <v>119</v>
      </c>
      <c r="E5734">
        <v>12</v>
      </c>
      <c r="F5734" t="s">
        <v>152</v>
      </c>
      <c r="G5734">
        <v>1</v>
      </c>
      <c r="H5734">
        <v>5.9737156511350102</v>
      </c>
      <c r="I5734" t="s">
        <v>87</v>
      </c>
    </row>
    <row r="5735" spans="1:9">
      <c r="A5735" t="str">
        <f t="shared" si="89"/>
        <v>C162015FemaleMaori12</v>
      </c>
      <c r="B5735">
        <v>2015</v>
      </c>
      <c r="C5735" t="s">
        <v>27</v>
      </c>
      <c r="D5735" t="s">
        <v>119</v>
      </c>
      <c r="E5735">
        <v>12</v>
      </c>
      <c r="F5735" t="s">
        <v>152</v>
      </c>
      <c r="G5735">
        <v>6</v>
      </c>
      <c r="H5735">
        <v>35.842293906809999</v>
      </c>
      <c r="I5735" t="s">
        <v>88</v>
      </c>
    </row>
    <row r="5736" spans="1:9">
      <c r="A5736" t="str">
        <f t="shared" si="89"/>
        <v>C18-C212015FemaleMaori12</v>
      </c>
      <c r="B5736">
        <v>2015</v>
      </c>
      <c r="C5736" t="s">
        <v>27</v>
      </c>
      <c r="D5736" t="s">
        <v>119</v>
      </c>
      <c r="E5736">
        <v>12</v>
      </c>
      <c r="F5736" t="s">
        <v>152</v>
      </c>
      <c r="G5736">
        <v>13</v>
      </c>
      <c r="H5736">
        <v>77.658303464755093</v>
      </c>
      <c r="I5736" t="s">
        <v>89</v>
      </c>
    </row>
    <row r="5737" spans="1:9">
      <c r="A5737" t="str">
        <f t="shared" si="89"/>
        <v>C222015FemaleMaori12</v>
      </c>
      <c r="B5737">
        <v>2015</v>
      </c>
      <c r="C5737" t="s">
        <v>27</v>
      </c>
      <c r="D5737" t="s">
        <v>119</v>
      </c>
      <c r="E5737">
        <v>12</v>
      </c>
      <c r="F5737" t="s">
        <v>152</v>
      </c>
      <c r="G5737">
        <v>2</v>
      </c>
      <c r="H5737">
        <v>11.947431302269999</v>
      </c>
      <c r="I5737" t="s">
        <v>90</v>
      </c>
    </row>
    <row r="5738" spans="1:9">
      <c r="A5738" t="str">
        <f t="shared" si="89"/>
        <v>C252015FemaleMaori12</v>
      </c>
      <c r="B5738">
        <v>2015</v>
      </c>
      <c r="C5738" t="s">
        <v>27</v>
      </c>
      <c r="D5738" t="s">
        <v>119</v>
      </c>
      <c r="E5738">
        <v>12</v>
      </c>
      <c r="F5738" t="s">
        <v>152</v>
      </c>
      <c r="G5738">
        <v>6</v>
      </c>
      <c r="H5738">
        <v>35.842293906809999</v>
      </c>
      <c r="I5738" t="s">
        <v>91</v>
      </c>
    </row>
    <row r="5739" spans="1:9">
      <c r="A5739" t="str">
        <f t="shared" si="89"/>
        <v>C33-C342015FemaleMaori12</v>
      </c>
      <c r="B5739">
        <v>2015</v>
      </c>
      <c r="C5739" t="s">
        <v>27</v>
      </c>
      <c r="D5739" t="s">
        <v>119</v>
      </c>
      <c r="E5739">
        <v>12</v>
      </c>
      <c r="F5739" t="s">
        <v>152</v>
      </c>
      <c r="G5739">
        <v>34</v>
      </c>
      <c r="H5739">
        <v>203.10633213859001</v>
      </c>
      <c r="I5739" t="s">
        <v>92</v>
      </c>
    </row>
    <row r="5740" spans="1:9">
      <c r="A5740" t="str">
        <f t="shared" si="89"/>
        <v>C432015FemaleMaori12</v>
      </c>
      <c r="B5740">
        <v>2015</v>
      </c>
      <c r="C5740" t="s">
        <v>27</v>
      </c>
      <c r="D5740" t="s">
        <v>119</v>
      </c>
      <c r="E5740">
        <v>12</v>
      </c>
      <c r="F5740" t="s">
        <v>152</v>
      </c>
      <c r="G5740">
        <v>2</v>
      </c>
      <c r="H5740">
        <v>11.947431302269999</v>
      </c>
      <c r="I5740" t="s">
        <v>93</v>
      </c>
    </row>
    <row r="5741" spans="1:9">
      <c r="A5741" t="str">
        <f t="shared" si="89"/>
        <v>C502015FemaleMaori12</v>
      </c>
      <c r="B5741">
        <v>2015</v>
      </c>
      <c r="C5741" t="s">
        <v>27</v>
      </c>
      <c r="D5741" t="s">
        <v>119</v>
      </c>
      <c r="E5741">
        <v>12</v>
      </c>
      <c r="F5741" t="s">
        <v>152</v>
      </c>
      <c r="G5741">
        <v>72</v>
      </c>
      <c r="H5741">
        <v>430.10752688171999</v>
      </c>
      <c r="I5741" t="s">
        <v>102</v>
      </c>
    </row>
    <row r="5742" spans="1:9">
      <c r="A5742" t="str">
        <f t="shared" si="89"/>
        <v>C532015FemaleMaori12</v>
      </c>
      <c r="B5742">
        <v>2015</v>
      </c>
      <c r="C5742" t="s">
        <v>27</v>
      </c>
      <c r="D5742" t="s">
        <v>119</v>
      </c>
      <c r="E5742">
        <v>12</v>
      </c>
      <c r="F5742" t="s">
        <v>152</v>
      </c>
      <c r="G5742">
        <v>2</v>
      </c>
      <c r="H5742">
        <v>11.947431302269999</v>
      </c>
      <c r="I5742" t="s">
        <v>103</v>
      </c>
    </row>
    <row r="5743" spans="1:9">
      <c r="A5743" t="str">
        <f t="shared" si="89"/>
        <v>C54-C552015FemaleMaori12</v>
      </c>
      <c r="B5743">
        <v>2015</v>
      </c>
      <c r="C5743" t="s">
        <v>27</v>
      </c>
      <c r="D5743" t="s">
        <v>119</v>
      </c>
      <c r="E5743">
        <v>12</v>
      </c>
      <c r="F5743" t="s">
        <v>152</v>
      </c>
      <c r="G5743">
        <v>12</v>
      </c>
      <c r="H5743">
        <v>71.684587813620098</v>
      </c>
      <c r="I5743" t="s">
        <v>104</v>
      </c>
    </row>
    <row r="5744" spans="1:9">
      <c r="A5744" t="str">
        <f t="shared" si="89"/>
        <v>C56-C572015FemaleMaori12</v>
      </c>
      <c r="B5744">
        <v>2015</v>
      </c>
      <c r="C5744" t="s">
        <v>27</v>
      </c>
      <c r="D5744" t="s">
        <v>119</v>
      </c>
      <c r="E5744">
        <v>12</v>
      </c>
      <c r="F5744" t="s">
        <v>152</v>
      </c>
      <c r="G5744">
        <v>8</v>
      </c>
      <c r="H5744">
        <v>47.789725209079997</v>
      </c>
      <c r="I5744" t="s">
        <v>105</v>
      </c>
    </row>
    <row r="5745" spans="1:9">
      <c r="A5745" t="str">
        <f t="shared" si="89"/>
        <v>C64-C66, C682015FemaleMaori12</v>
      </c>
      <c r="B5745">
        <v>2015</v>
      </c>
      <c r="C5745" t="s">
        <v>27</v>
      </c>
      <c r="D5745" t="s">
        <v>119</v>
      </c>
      <c r="E5745">
        <v>12</v>
      </c>
      <c r="F5745" t="s">
        <v>152</v>
      </c>
      <c r="G5745">
        <v>3</v>
      </c>
      <c r="H5745">
        <v>17.921146953405</v>
      </c>
      <c r="I5745" t="s">
        <v>94</v>
      </c>
    </row>
    <row r="5746" spans="1:9">
      <c r="A5746" t="str">
        <f t="shared" si="89"/>
        <v>C672015FemaleMaori12</v>
      </c>
      <c r="B5746">
        <v>2015</v>
      </c>
      <c r="C5746" t="s">
        <v>27</v>
      </c>
      <c r="D5746" t="s">
        <v>119</v>
      </c>
      <c r="E5746">
        <v>12</v>
      </c>
      <c r="F5746" t="s">
        <v>152</v>
      </c>
      <c r="G5746">
        <v>2</v>
      </c>
      <c r="H5746">
        <v>11.947431302269999</v>
      </c>
      <c r="I5746" t="s">
        <v>95</v>
      </c>
    </row>
    <row r="5747" spans="1:9">
      <c r="A5747" t="str">
        <f t="shared" si="89"/>
        <v>C712015FemaleMaori12</v>
      </c>
      <c r="B5747">
        <v>2015</v>
      </c>
      <c r="C5747" t="s">
        <v>27</v>
      </c>
      <c r="D5747" t="s">
        <v>119</v>
      </c>
      <c r="E5747">
        <v>12</v>
      </c>
      <c r="F5747" t="s">
        <v>152</v>
      </c>
      <c r="G5747">
        <v>1</v>
      </c>
      <c r="H5747">
        <v>5.9737156511350102</v>
      </c>
      <c r="I5747" t="s">
        <v>96</v>
      </c>
    </row>
    <row r="5748" spans="1:9">
      <c r="A5748" t="str">
        <f t="shared" si="89"/>
        <v>C732015FemaleMaori12</v>
      </c>
      <c r="B5748">
        <v>2015</v>
      </c>
      <c r="C5748" t="s">
        <v>27</v>
      </c>
      <c r="D5748" t="s">
        <v>119</v>
      </c>
      <c r="E5748">
        <v>12</v>
      </c>
      <c r="F5748" t="s">
        <v>152</v>
      </c>
      <c r="G5748">
        <v>4</v>
      </c>
      <c r="H5748">
        <v>23.894862604539998</v>
      </c>
      <c r="I5748" t="s">
        <v>97</v>
      </c>
    </row>
    <row r="5749" spans="1:9">
      <c r="A5749" t="str">
        <f t="shared" si="89"/>
        <v>C82-C86, C962015FemaleMaori12</v>
      </c>
      <c r="B5749">
        <v>2015</v>
      </c>
      <c r="C5749" t="s">
        <v>27</v>
      </c>
      <c r="D5749" t="s">
        <v>119</v>
      </c>
      <c r="E5749">
        <v>12</v>
      </c>
      <c r="F5749" t="s">
        <v>152</v>
      </c>
      <c r="G5749">
        <v>2</v>
      </c>
      <c r="H5749">
        <v>11.947431302269999</v>
      </c>
      <c r="I5749" t="s">
        <v>99</v>
      </c>
    </row>
    <row r="5750" spans="1:9">
      <c r="A5750" t="str">
        <f t="shared" si="89"/>
        <v>C902015FemaleMaori12</v>
      </c>
      <c r="B5750">
        <v>2015</v>
      </c>
      <c r="C5750" t="s">
        <v>27</v>
      </c>
      <c r="D5750" t="s">
        <v>119</v>
      </c>
      <c r="E5750">
        <v>12</v>
      </c>
      <c r="F5750" t="s">
        <v>152</v>
      </c>
      <c r="G5750">
        <v>6</v>
      </c>
      <c r="H5750">
        <v>35.842293906809999</v>
      </c>
      <c r="I5750" t="s">
        <v>100</v>
      </c>
    </row>
    <row r="5751" spans="1:9">
      <c r="A5751" t="str">
        <f t="shared" si="89"/>
        <v>C91-C952015FemaleMaori12</v>
      </c>
      <c r="B5751">
        <v>2015</v>
      </c>
      <c r="C5751" t="s">
        <v>27</v>
      </c>
      <c r="D5751" t="s">
        <v>119</v>
      </c>
      <c r="E5751">
        <v>12</v>
      </c>
      <c r="F5751" t="s">
        <v>152</v>
      </c>
      <c r="G5751">
        <v>4</v>
      </c>
      <c r="H5751">
        <v>23.894862604539998</v>
      </c>
      <c r="I5751" t="s">
        <v>101</v>
      </c>
    </row>
    <row r="5752" spans="1:9">
      <c r="A5752" t="str">
        <f t="shared" si="89"/>
        <v>D45-D472015FemaleMaori12</v>
      </c>
      <c r="B5752">
        <v>2015</v>
      </c>
      <c r="C5752" t="s">
        <v>27</v>
      </c>
      <c r="D5752" t="s">
        <v>119</v>
      </c>
      <c r="E5752">
        <v>12</v>
      </c>
      <c r="F5752" t="s">
        <v>152</v>
      </c>
      <c r="G5752">
        <v>3</v>
      </c>
      <c r="H5752">
        <v>17.921146953405</v>
      </c>
      <c r="I5752" t="s">
        <v>142</v>
      </c>
    </row>
    <row r="5753" spans="1:9">
      <c r="A5753" t="str">
        <f t="shared" si="89"/>
        <v>C152015FemaleMaori13</v>
      </c>
      <c r="B5753">
        <v>2015</v>
      </c>
      <c r="C5753" t="s">
        <v>27</v>
      </c>
      <c r="D5753" t="s">
        <v>119</v>
      </c>
      <c r="E5753">
        <v>13</v>
      </c>
      <c r="F5753" t="s">
        <v>153</v>
      </c>
      <c r="G5753">
        <v>4</v>
      </c>
      <c r="H5753">
        <v>31.974420463629102</v>
      </c>
      <c r="I5753" t="s">
        <v>87</v>
      </c>
    </row>
    <row r="5754" spans="1:9">
      <c r="A5754" t="str">
        <f t="shared" si="89"/>
        <v>C162015FemaleMaori13</v>
      </c>
      <c r="B5754">
        <v>2015</v>
      </c>
      <c r="C5754" t="s">
        <v>27</v>
      </c>
      <c r="D5754" t="s">
        <v>119</v>
      </c>
      <c r="E5754">
        <v>13</v>
      </c>
      <c r="F5754" t="s">
        <v>153</v>
      </c>
      <c r="G5754">
        <v>3</v>
      </c>
      <c r="H5754">
        <v>23.980815347721801</v>
      </c>
      <c r="I5754" t="s">
        <v>88</v>
      </c>
    </row>
    <row r="5755" spans="1:9">
      <c r="A5755" t="str">
        <f t="shared" si="89"/>
        <v>C18-C212015FemaleMaori13</v>
      </c>
      <c r="B5755">
        <v>2015</v>
      </c>
      <c r="C5755" t="s">
        <v>27</v>
      </c>
      <c r="D5755" t="s">
        <v>119</v>
      </c>
      <c r="E5755">
        <v>13</v>
      </c>
      <c r="F5755" t="s">
        <v>153</v>
      </c>
      <c r="G5755">
        <v>15</v>
      </c>
      <c r="H5755">
        <v>119.90407673860901</v>
      </c>
      <c r="I5755" t="s">
        <v>89</v>
      </c>
    </row>
    <row r="5756" spans="1:9">
      <c r="A5756" t="str">
        <f t="shared" si="89"/>
        <v>C222015FemaleMaori13</v>
      </c>
      <c r="B5756">
        <v>2015</v>
      </c>
      <c r="C5756" t="s">
        <v>27</v>
      </c>
      <c r="D5756" t="s">
        <v>119</v>
      </c>
      <c r="E5756">
        <v>13</v>
      </c>
      <c r="F5756" t="s">
        <v>153</v>
      </c>
      <c r="G5756">
        <v>3</v>
      </c>
      <c r="H5756">
        <v>23.980815347721801</v>
      </c>
      <c r="I5756" t="s">
        <v>90</v>
      </c>
    </row>
    <row r="5757" spans="1:9">
      <c r="A5757" t="str">
        <f t="shared" si="89"/>
        <v>C252015FemaleMaori13</v>
      </c>
      <c r="B5757">
        <v>2015</v>
      </c>
      <c r="C5757" t="s">
        <v>27</v>
      </c>
      <c r="D5757" t="s">
        <v>119</v>
      </c>
      <c r="E5757">
        <v>13</v>
      </c>
      <c r="F5757" t="s">
        <v>153</v>
      </c>
      <c r="G5757">
        <v>7</v>
      </c>
      <c r="H5757">
        <v>55.955235811350903</v>
      </c>
      <c r="I5757" t="s">
        <v>91</v>
      </c>
    </row>
    <row r="5758" spans="1:9">
      <c r="A5758" t="str">
        <f t="shared" si="89"/>
        <v>C33-C342015FemaleMaori13</v>
      </c>
      <c r="B5758">
        <v>2015</v>
      </c>
      <c r="C5758" t="s">
        <v>27</v>
      </c>
      <c r="D5758" t="s">
        <v>119</v>
      </c>
      <c r="E5758">
        <v>13</v>
      </c>
      <c r="F5758" t="s">
        <v>153</v>
      </c>
      <c r="G5758">
        <v>47</v>
      </c>
      <c r="H5758">
        <v>375.69944044764202</v>
      </c>
      <c r="I5758" t="s">
        <v>92</v>
      </c>
    </row>
    <row r="5759" spans="1:9">
      <c r="A5759" t="str">
        <f t="shared" si="89"/>
        <v>C432015FemaleMaori13</v>
      </c>
      <c r="B5759">
        <v>2015</v>
      </c>
      <c r="C5759" t="s">
        <v>27</v>
      </c>
      <c r="D5759" t="s">
        <v>119</v>
      </c>
      <c r="E5759">
        <v>13</v>
      </c>
      <c r="F5759" t="s">
        <v>153</v>
      </c>
      <c r="G5759">
        <v>1</v>
      </c>
      <c r="H5759">
        <v>7.9936051159072701</v>
      </c>
      <c r="I5759" t="s">
        <v>93</v>
      </c>
    </row>
    <row r="5760" spans="1:9">
      <c r="A5760" t="str">
        <f t="shared" si="89"/>
        <v>C502015FemaleMaori13</v>
      </c>
      <c r="B5760">
        <v>2015</v>
      </c>
      <c r="C5760" t="s">
        <v>27</v>
      </c>
      <c r="D5760" t="s">
        <v>119</v>
      </c>
      <c r="E5760">
        <v>13</v>
      </c>
      <c r="F5760" t="s">
        <v>153</v>
      </c>
      <c r="G5760">
        <v>64</v>
      </c>
      <c r="H5760">
        <v>511.59072741806602</v>
      </c>
      <c r="I5760" t="s">
        <v>102</v>
      </c>
    </row>
    <row r="5761" spans="1:9">
      <c r="A5761" t="str">
        <f t="shared" si="89"/>
        <v>C512015FemaleMaori13</v>
      </c>
      <c r="B5761">
        <v>2015</v>
      </c>
      <c r="C5761" t="s">
        <v>27</v>
      </c>
      <c r="D5761" t="s">
        <v>119</v>
      </c>
      <c r="E5761">
        <v>13</v>
      </c>
      <c r="F5761" t="s">
        <v>153</v>
      </c>
      <c r="G5761">
        <v>1</v>
      </c>
      <c r="H5761">
        <v>7.9936051159072701</v>
      </c>
      <c r="I5761" t="s">
        <v>106</v>
      </c>
    </row>
    <row r="5762" spans="1:9">
      <c r="A5762" t="str">
        <f t="shared" si="89"/>
        <v>C532015FemaleMaori13</v>
      </c>
      <c r="B5762">
        <v>2015</v>
      </c>
      <c r="C5762" t="s">
        <v>27</v>
      </c>
      <c r="D5762" t="s">
        <v>119</v>
      </c>
      <c r="E5762">
        <v>13</v>
      </c>
      <c r="F5762" t="s">
        <v>153</v>
      </c>
      <c r="G5762">
        <v>1</v>
      </c>
      <c r="H5762">
        <v>7.9936051159072701</v>
      </c>
      <c r="I5762" t="s">
        <v>103</v>
      </c>
    </row>
    <row r="5763" spans="1:9">
      <c r="A5763" t="str">
        <f t="shared" ref="A5763:A5826" si="90">I5763&amp;B5763&amp;C5763&amp;D5763&amp;E5763</f>
        <v>C54-C552015FemaleMaori13</v>
      </c>
      <c r="B5763">
        <v>2015</v>
      </c>
      <c r="C5763" t="s">
        <v>27</v>
      </c>
      <c r="D5763" t="s">
        <v>119</v>
      </c>
      <c r="E5763">
        <v>13</v>
      </c>
      <c r="F5763" t="s">
        <v>153</v>
      </c>
      <c r="G5763">
        <v>14</v>
      </c>
      <c r="H5763">
        <v>111.910471622702</v>
      </c>
      <c r="I5763" t="s">
        <v>104</v>
      </c>
    </row>
    <row r="5764" spans="1:9">
      <c r="A5764" t="str">
        <f t="shared" si="90"/>
        <v>C56-C572015FemaleMaori13</v>
      </c>
      <c r="B5764">
        <v>2015</v>
      </c>
      <c r="C5764" t="s">
        <v>27</v>
      </c>
      <c r="D5764" t="s">
        <v>119</v>
      </c>
      <c r="E5764">
        <v>13</v>
      </c>
      <c r="F5764" t="s">
        <v>153</v>
      </c>
      <c r="G5764">
        <v>4</v>
      </c>
      <c r="H5764">
        <v>31.974420463629102</v>
      </c>
      <c r="I5764" t="s">
        <v>105</v>
      </c>
    </row>
    <row r="5765" spans="1:9">
      <c r="A5765" t="str">
        <f t="shared" si="90"/>
        <v>C64-C66, C682015FemaleMaori13</v>
      </c>
      <c r="B5765">
        <v>2015</v>
      </c>
      <c r="C5765" t="s">
        <v>27</v>
      </c>
      <c r="D5765" t="s">
        <v>119</v>
      </c>
      <c r="E5765">
        <v>13</v>
      </c>
      <c r="F5765" t="s">
        <v>153</v>
      </c>
      <c r="G5765">
        <v>3</v>
      </c>
      <c r="H5765">
        <v>23.980815347721801</v>
      </c>
      <c r="I5765" t="s">
        <v>94</v>
      </c>
    </row>
    <row r="5766" spans="1:9">
      <c r="A5766" t="str">
        <f t="shared" si="90"/>
        <v>C672015FemaleMaori13</v>
      </c>
      <c r="B5766">
        <v>2015</v>
      </c>
      <c r="C5766" t="s">
        <v>27</v>
      </c>
      <c r="D5766" t="s">
        <v>119</v>
      </c>
      <c r="E5766">
        <v>13</v>
      </c>
      <c r="F5766" t="s">
        <v>153</v>
      </c>
      <c r="G5766">
        <v>1</v>
      </c>
      <c r="H5766">
        <v>7.9936051159072701</v>
      </c>
      <c r="I5766" t="s">
        <v>95</v>
      </c>
    </row>
    <row r="5767" spans="1:9">
      <c r="A5767" t="str">
        <f t="shared" si="90"/>
        <v>C712015FemaleMaori13</v>
      </c>
      <c r="B5767">
        <v>2015</v>
      </c>
      <c r="C5767" t="s">
        <v>27</v>
      </c>
      <c r="D5767" t="s">
        <v>119</v>
      </c>
      <c r="E5767">
        <v>13</v>
      </c>
      <c r="F5767" t="s">
        <v>153</v>
      </c>
      <c r="G5767">
        <v>1</v>
      </c>
      <c r="H5767">
        <v>7.9936051159072701</v>
      </c>
      <c r="I5767" t="s">
        <v>96</v>
      </c>
    </row>
    <row r="5768" spans="1:9">
      <c r="A5768" t="str">
        <f t="shared" si="90"/>
        <v>C732015FemaleMaori13</v>
      </c>
      <c r="B5768">
        <v>2015</v>
      </c>
      <c r="C5768" t="s">
        <v>27</v>
      </c>
      <c r="D5768" t="s">
        <v>119</v>
      </c>
      <c r="E5768">
        <v>13</v>
      </c>
      <c r="F5768" t="s">
        <v>153</v>
      </c>
      <c r="G5768">
        <v>3</v>
      </c>
      <c r="H5768">
        <v>23.980815347721801</v>
      </c>
      <c r="I5768" t="s">
        <v>97</v>
      </c>
    </row>
    <row r="5769" spans="1:9">
      <c r="A5769" t="str">
        <f t="shared" si="90"/>
        <v>C82-C86, C962015FemaleMaori13</v>
      </c>
      <c r="B5769">
        <v>2015</v>
      </c>
      <c r="C5769" t="s">
        <v>27</v>
      </c>
      <c r="D5769" t="s">
        <v>119</v>
      </c>
      <c r="E5769">
        <v>13</v>
      </c>
      <c r="F5769" t="s">
        <v>153</v>
      </c>
      <c r="G5769">
        <v>2</v>
      </c>
      <c r="H5769">
        <v>15.987210231814499</v>
      </c>
      <c r="I5769" t="s">
        <v>99</v>
      </c>
    </row>
    <row r="5770" spans="1:9">
      <c r="A5770" t="str">
        <f t="shared" si="90"/>
        <v>C902015FemaleMaori13</v>
      </c>
      <c r="B5770">
        <v>2015</v>
      </c>
      <c r="C5770" t="s">
        <v>27</v>
      </c>
      <c r="D5770" t="s">
        <v>119</v>
      </c>
      <c r="E5770">
        <v>13</v>
      </c>
      <c r="F5770" t="s">
        <v>153</v>
      </c>
      <c r="G5770">
        <v>5</v>
      </c>
      <c r="H5770">
        <v>39.968025579536402</v>
      </c>
      <c r="I5770" t="s">
        <v>100</v>
      </c>
    </row>
    <row r="5771" spans="1:9">
      <c r="A5771" t="str">
        <f t="shared" si="90"/>
        <v>C91-C952015FemaleMaori13</v>
      </c>
      <c r="B5771">
        <v>2015</v>
      </c>
      <c r="C5771" t="s">
        <v>27</v>
      </c>
      <c r="D5771" t="s">
        <v>119</v>
      </c>
      <c r="E5771">
        <v>13</v>
      </c>
      <c r="F5771" t="s">
        <v>153</v>
      </c>
      <c r="G5771">
        <v>3</v>
      </c>
      <c r="H5771">
        <v>23.980815347721801</v>
      </c>
      <c r="I5771" t="s">
        <v>101</v>
      </c>
    </row>
    <row r="5772" spans="1:9">
      <c r="A5772" t="str">
        <f t="shared" si="90"/>
        <v>C00-C142015FemaleMaori14</v>
      </c>
      <c r="B5772">
        <v>2015</v>
      </c>
      <c r="C5772" t="s">
        <v>27</v>
      </c>
      <c r="D5772" t="s">
        <v>119</v>
      </c>
      <c r="E5772">
        <v>14</v>
      </c>
      <c r="F5772" t="s">
        <v>154</v>
      </c>
      <c r="G5772">
        <v>1</v>
      </c>
      <c r="H5772">
        <v>11.0253583241455</v>
      </c>
      <c r="I5772" t="s">
        <v>86</v>
      </c>
    </row>
    <row r="5773" spans="1:9">
      <c r="A5773" t="str">
        <f t="shared" si="90"/>
        <v>C152015FemaleMaori14</v>
      </c>
      <c r="B5773">
        <v>2015</v>
      </c>
      <c r="C5773" t="s">
        <v>27</v>
      </c>
      <c r="D5773" t="s">
        <v>119</v>
      </c>
      <c r="E5773">
        <v>14</v>
      </c>
      <c r="F5773" t="s">
        <v>154</v>
      </c>
      <c r="G5773">
        <v>3</v>
      </c>
      <c r="H5773">
        <v>33.076074972436601</v>
      </c>
      <c r="I5773" t="s">
        <v>87</v>
      </c>
    </row>
    <row r="5774" spans="1:9">
      <c r="A5774" t="str">
        <f t="shared" si="90"/>
        <v>C162015FemaleMaori14</v>
      </c>
      <c r="B5774">
        <v>2015</v>
      </c>
      <c r="C5774" t="s">
        <v>27</v>
      </c>
      <c r="D5774" t="s">
        <v>119</v>
      </c>
      <c r="E5774">
        <v>14</v>
      </c>
      <c r="F5774" t="s">
        <v>154</v>
      </c>
      <c r="G5774">
        <v>8</v>
      </c>
      <c r="H5774">
        <v>88.202866593164302</v>
      </c>
      <c r="I5774" t="s">
        <v>88</v>
      </c>
    </row>
    <row r="5775" spans="1:9">
      <c r="A5775" t="str">
        <f t="shared" si="90"/>
        <v>C18-C212015FemaleMaori14</v>
      </c>
      <c r="B5775">
        <v>2015</v>
      </c>
      <c r="C5775" t="s">
        <v>27</v>
      </c>
      <c r="D5775" t="s">
        <v>119</v>
      </c>
      <c r="E5775">
        <v>14</v>
      </c>
      <c r="F5775" t="s">
        <v>154</v>
      </c>
      <c r="G5775">
        <v>10</v>
      </c>
      <c r="H5775">
        <v>110.253583241455</v>
      </c>
      <c r="I5775" t="s">
        <v>89</v>
      </c>
    </row>
    <row r="5776" spans="1:9">
      <c r="A5776" t="str">
        <f t="shared" si="90"/>
        <v>C222015FemaleMaori14</v>
      </c>
      <c r="B5776">
        <v>2015</v>
      </c>
      <c r="C5776" t="s">
        <v>27</v>
      </c>
      <c r="D5776" t="s">
        <v>119</v>
      </c>
      <c r="E5776">
        <v>14</v>
      </c>
      <c r="F5776" t="s">
        <v>154</v>
      </c>
      <c r="G5776">
        <v>1</v>
      </c>
      <c r="H5776">
        <v>11.0253583241455</v>
      </c>
      <c r="I5776" t="s">
        <v>90</v>
      </c>
    </row>
    <row r="5777" spans="1:9">
      <c r="A5777" t="str">
        <f t="shared" si="90"/>
        <v>C252015FemaleMaori14</v>
      </c>
      <c r="B5777">
        <v>2015</v>
      </c>
      <c r="C5777" t="s">
        <v>27</v>
      </c>
      <c r="D5777" t="s">
        <v>119</v>
      </c>
      <c r="E5777">
        <v>14</v>
      </c>
      <c r="F5777" t="s">
        <v>154</v>
      </c>
      <c r="G5777">
        <v>2</v>
      </c>
      <c r="H5777">
        <v>22.0507166482911</v>
      </c>
      <c r="I5777" t="s">
        <v>91</v>
      </c>
    </row>
    <row r="5778" spans="1:9">
      <c r="A5778" t="str">
        <f t="shared" si="90"/>
        <v>C33-C342015FemaleMaori14</v>
      </c>
      <c r="B5778">
        <v>2015</v>
      </c>
      <c r="C5778" t="s">
        <v>27</v>
      </c>
      <c r="D5778" t="s">
        <v>119</v>
      </c>
      <c r="E5778">
        <v>14</v>
      </c>
      <c r="F5778" t="s">
        <v>154</v>
      </c>
      <c r="G5778">
        <v>45</v>
      </c>
      <c r="H5778">
        <v>496.14112458654898</v>
      </c>
      <c r="I5778" t="s">
        <v>92</v>
      </c>
    </row>
    <row r="5779" spans="1:9">
      <c r="A5779" t="str">
        <f t="shared" si="90"/>
        <v>C432015FemaleMaori14</v>
      </c>
      <c r="B5779">
        <v>2015</v>
      </c>
      <c r="C5779" t="s">
        <v>27</v>
      </c>
      <c r="D5779" t="s">
        <v>119</v>
      </c>
      <c r="E5779">
        <v>14</v>
      </c>
      <c r="F5779" t="s">
        <v>154</v>
      </c>
      <c r="G5779">
        <v>3</v>
      </c>
      <c r="H5779">
        <v>33.076074972436601</v>
      </c>
      <c r="I5779" t="s">
        <v>93</v>
      </c>
    </row>
    <row r="5780" spans="1:9">
      <c r="A5780" t="str">
        <f t="shared" si="90"/>
        <v>C502015FemaleMaori14</v>
      </c>
      <c r="B5780">
        <v>2015</v>
      </c>
      <c r="C5780" t="s">
        <v>27</v>
      </c>
      <c r="D5780" t="s">
        <v>119</v>
      </c>
      <c r="E5780">
        <v>14</v>
      </c>
      <c r="F5780" t="s">
        <v>154</v>
      </c>
      <c r="G5780">
        <v>41</v>
      </c>
      <c r="H5780">
        <v>452.03969128996698</v>
      </c>
      <c r="I5780" t="s">
        <v>102</v>
      </c>
    </row>
    <row r="5781" spans="1:9">
      <c r="A5781" t="str">
        <f t="shared" si="90"/>
        <v>C532015FemaleMaori14</v>
      </c>
      <c r="B5781">
        <v>2015</v>
      </c>
      <c r="C5781" t="s">
        <v>27</v>
      </c>
      <c r="D5781" t="s">
        <v>119</v>
      </c>
      <c r="E5781">
        <v>14</v>
      </c>
      <c r="F5781" t="s">
        <v>154</v>
      </c>
      <c r="G5781">
        <v>1</v>
      </c>
      <c r="H5781">
        <v>11.0253583241455</v>
      </c>
      <c r="I5781" t="s">
        <v>103</v>
      </c>
    </row>
    <row r="5782" spans="1:9">
      <c r="A5782" t="str">
        <f t="shared" si="90"/>
        <v>C54-C552015FemaleMaori14</v>
      </c>
      <c r="B5782">
        <v>2015</v>
      </c>
      <c r="C5782" t="s">
        <v>27</v>
      </c>
      <c r="D5782" t="s">
        <v>119</v>
      </c>
      <c r="E5782">
        <v>14</v>
      </c>
      <c r="F5782" t="s">
        <v>154</v>
      </c>
      <c r="G5782">
        <v>17</v>
      </c>
      <c r="H5782">
        <v>187.431091510474</v>
      </c>
      <c r="I5782" t="s">
        <v>104</v>
      </c>
    </row>
    <row r="5783" spans="1:9">
      <c r="A5783" t="str">
        <f t="shared" si="90"/>
        <v>C56-C572015FemaleMaori14</v>
      </c>
      <c r="B5783">
        <v>2015</v>
      </c>
      <c r="C5783" t="s">
        <v>27</v>
      </c>
      <c r="D5783" t="s">
        <v>119</v>
      </c>
      <c r="E5783">
        <v>14</v>
      </c>
      <c r="F5783" t="s">
        <v>154</v>
      </c>
      <c r="G5783">
        <v>5</v>
      </c>
      <c r="H5783">
        <v>55.126791620727701</v>
      </c>
      <c r="I5783" t="s">
        <v>105</v>
      </c>
    </row>
    <row r="5784" spans="1:9">
      <c r="A5784" t="str">
        <f t="shared" si="90"/>
        <v>C64-C66, C682015FemaleMaori14</v>
      </c>
      <c r="B5784">
        <v>2015</v>
      </c>
      <c r="C5784" t="s">
        <v>27</v>
      </c>
      <c r="D5784" t="s">
        <v>119</v>
      </c>
      <c r="E5784">
        <v>14</v>
      </c>
      <c r="F5784" t="s">
        <v>154</v>
      </c>
      <c r="G5784">
        <v>2</v>
      </c>
      <c r="H5784">
        <v>22.0507166482911</v>
      </c>
      <c r="I5784" t="s">
        <v>94</v>
      </c>
    </row>
    <row r="5785" spans="1:9">
      <c r="A5785" t="str">
        <f t="shared" si="90"/>
        <v>C672015FemaleMaori14</v>
      </c>
      <c r="B5785">
        <v>2015</v>
      </c>
      <c r="C5785" t="s">
        <v>27</v>
      </c>
      <c r="D5785" t="s">
        <v>119</v>
      </c>
      <c r="E5785">
        <v>14</v>
      </c>
      <c r="F5785" t="s">
        <v>154</v>
      </c>
      <c r="G5785">
        <v>3</v>
      </c>
      <c r="H5785">
        <v>33.076074972436601</v>
      </c>
      <c r="I5785" t="s">
        <v>95</v>
      </c>
    </row>
    <row r="5786" spans="1:9">
      <c r="A5786" t="str">
        <f t="shared" si="90"/>
        <v>C732015FemaleMaori14</v>
      </c>
      <c r="B5786">
        <v>2015</v>
      </c>
      <c r="C5786" t="s">
        <v>27</v>
      </c>
      <c r="D5786" t="s">
        <v>119</v>
      </c>
      <c r="E5786">
        <v>14</v>
      </c>
      <c r="F5786" t="s">
        <v>154</v>
      </c>
      <c r="G5786">
        <v>1</v>
      </c>
      <c r="H5786">
        <v>11.0253583241455</v>
      </c>
      <c r="I5786" t="s">
        <v>97</v>
      </c>
    </row>
    <row r="5787" spans="1:9">
      <c r="A5787" t="str">
        <f t="shared" si="90"/>
        <v>C82-C86, C962015FemaleMaori14</v>
      </c>
      <c r="B5787">
        <v>2015</v>
      </c>
      <c r="C5787" t="s">
        <v>27</v>
      </c>
      <c r="D5787" t="s">
        <v>119</v>
      </c>
      <c r="E5787">
        <v>14</v>
      </c>
      <c r="F5787" t="s">
        <v>154</v>
      </c>
      <c r="G5787">
        <v>6</v>
      </c>
      <c r="H5787">
        <v>66.152149944873202</v>
      </c>
      <c r="I5787" t="s">
        <v>99</v>
      </c>
    </row>
    <row r="5788" spans="1:9">
      <c r="A5788" t="str">
        <f t="shared" si="90"/>
        <v>C902015FemaleMaori14</v>
      </c>
      <c r="B5788">
        <v>2015</v>
      </c>
      <c r="C5788" t="s">
        <v>27</v>
      </c>
      <c r="D5788" t="s">
        <v>119</v>
      </c>
      <c r="E5788">
        <v>14</v>
      </c>
      <c r="F5788" t="s">
        <v>154</v>
      </c>
      <c r="G5788">
        <v>4</v>
      </c>
      <c r="H5788">
        <v>44.101433296582101</v>
      </c>
      <c r="I5788" t="s">
        <v>100</v>
      </c>
    </row>
    <row r="5789" spans="1:9">
      <c r="A5789" t="str">
        <f t="shared" si="90"/>
        <v>C91-C952015FemaleMaori14</v>
      </c>
      <c r="B5789">
        <v>2015</v>
      </c>
      <c r="C5789" t="s">
        <v>27</v>
      </c>
      <c r="D5789" t="s">
        <v>119</v>
      </c>
      <c r="E5789">
        <v>14</v>
      </c>
      <c r="F5789" t="s">
        <v>154</v>
      </c>
      <c r="G5789">
        <v>2</v>
      </c>
      <c r="H5789">
        <v>22.0507166482911</v>
      </c>
      <c r="I5789" t="s">
        <v>101</v>
      </c>
    </row>
    <row r="5790" spans="1:9">
      <c r="A5790" t="str">
        <f t="shared" si="90"/>
        <v>D45-D472015FemaleMaori14</v>
      </c>
      <c r="B5790">
        <v>2015</v>
      </c>
      <c r="C5790" t="s">
        <v>27</v>
      </c>
      <c r="D5790" t="s">
        <v>119</v>
      </c>
      <c r="E5790">
        <v>14</v>
      </c>
      <c r="F5790" t="s">
        <v>154</v>
      </c>
      <c r="G5790">
        <v>2</v>
      </c>
      <c r="H5790">
        <v>22.0507166482911</v>
      </c>
      <c r="I5790" t="s">
        <v>142</v>
      </c>
    </row>
    <row r="5791" spans="1:9">
      <c r="A5791" t="str">
        <f t="shared" si="90"/>
        <v>C152015FemaleMaori15</v>
      </c>
      <c r="B5791">
        <v>2015</v>
      </c>
      <c r="C5791" t="s">
        <v>27</v>
      </c>
      <c r="D5791" t="s">
        <v>119</v>
      </c>
      <c r="E5791">
        <v>15</v>
      </c>
      <c r="F5791" t="s">
        <v>155</v>
      </c>
      <c r="G5791">
        <v>3</v>
      </c>
      <c r="H5791">
        <v>51.635111876075698</v>
      </c>
      <c r="I5791" t="s">
        <v>87</v>
      </c>
    </row>
    <row r="5792" spans="1:9">
      <c r="A5792" t="str">
        <f t="shared" si="90"/>
        <v>C162015FemaleMaori15</v>
      </c>
      <c r="B5792">
        <v>2015</v>
      </c>
      <c r="C5792" t="s">
        <v>27</v>
      </c>
      <c r="D5792" t="s">
        <v>119</v>
      </c>
      <c r="E5792">
        <v>15</v>
      </c>
      <c r="F5792" t="s">
        <v>155</v>
      </c>
      <c r="G5792">
        <v>3</v>
      </c>
      <c r="H5792">
        <v>51.635111876075698</v>
      </c>
      <c r="I5792" t="s">
        <v>88</v>
      </c>
    </row>
    <row r="5793" spans="1:9">
      <c r="A5793" t="str">
        <f t="shared" si="90"/>
        <v>C18-C212015FemaleMaori15</v>
      </c>
      <c r="B5793">
        <v>2015</v>
      </c>
      <c r="C5793" t="s">
        <v>27</v>
      </c>
      <c r="D5793" t="s">
        <v>119</v>
      </c>
      <c r="E5793">
        <v>15</v>
      </c>
      <c r="F5793" t="s">
        <v>155</v>
      </c>
      <c r="G5793">
        <v>9</v>
      </c>
      <c r="H5793">
        <v>154.90533562822699</v>
      </c>
      <c r="I5793" t="s">
        <v>89</v>
      </c>
    </row>
    <row r="5794" spans="1:9">
      <c r="A5794" t="str">
        <f t="shared" si="90"/>
        <v>C252015FemaleMaori15</v>
      </c>
      <c r="B5794">
        <v>2015</v>
      </c>
      <c r="C5794" t="s">
        <v>27</v>
      </c>
      <c r="D5794" t="s">
        <v>119</v>
      </c>
      <c r="E5794">
        <v>15</v>
      </c>
      <c r="F5794" t="s">
        <v>155</v>
      </c>
      <c r="G5794">
        <v>2</v>
      </c>
      <c r="H5794">
        <v>34.423407917383798</v>
      </c>
      <c r="I5794" t="s">
        <v>91</v>
      </c>
    </row>
    <row r="5795" spans="1:9">
      <c r="A5795" t="str">
        <f t="shared" si="90"/>
        <v>C33-C342015FemaleMaori15</v>
      </c>
      <c r="B5795">
        <v>2015</v>
      </c>
      <c r="C5795" t="s">
        <v>27</v>
      </c>
      <c r="D5795" t="s">
        <v>119</v>
      </c>
      <c r="E5795">
        <v>15</v>
      </c>
      <c r="F5795" t="s">
        <v>155</v>
      </c>
      <c r="G5795">
        <v>45</v>
      </c>
      <c r="H5795">
        <v>774.52667814113602</v>
      </c>
      <c r="I5795" t="s">
        <v>92</v>
      </c>
    </row>
    <row r="5796" spans="1:9">
      <c r="A5796" t="str">
        <f t="shared" si="90"/>
        <v>C432015FemaleMaori15</v>
      </c>
      <c r="B5796">
        <v>2015</v>
      </c>
      <c r="C5796" t="s">
        <v>27</v>
      </c>
      <c r="D5796" t="s">
        <v>119</v>
      </c>
      <c r="E5796">
        <v>15</v>
      </c>
      <c r="F5796" t="s">
        <v>155</v>
      </c>
      <c r="G5796">
        <v>2</v>
      </c>
      <c r="H5796">
        <v>34.423407917383798</v>
      </c>
      <c r="I5796" t="s">
        <v>93</v>
      </c>
    </row>
    <row r="5797" spans="1:9">
      <c r="A5797" t="str">
        <f t="shared" si="90"/>
        <v>C502015FemaleMaori15</v>
      </c>
      <c r="B5797">
        <v>2015</v>
      </c>
      <c r="C5797" t="s">
        <v>27</v>
      </c>
      <c r="D5797" t="s">
        <v>119</v>
      </c>
      <c r="E5797">
        <v>15</v>
      </c>
      <c r="F5797" t="s">
        <v>155</v>
      </c>
      <c r="G5797">
        <v>21</v>
      </c>
      <c r="H5797">
        <v>361.44578313252998</v>
      </c>
      <c r="I5797" t="s">
        <v>102</v>
      </c>
    </row>
    <row r="5798" spans="1:9">
      <c r="A5798" t="str">
        <f t="shared" si="90"/>
        <v>C512015FemaleMaori15</v>
      </c>
      <c r="B5798">
        <v>2015</v>
      </c>
      <c r="C5798" t="s">
        <v>27</v>
      </c>
      <c r="D5798" t="s">
        <v>119</v>
      </c>
      <c r="E5798">
        <v>15</v>
      </c>
      <c r="F5798" t="s">
        <v>155</v>
      </c>
      <c r="G5798">
        <v>1</v>
      </c>
      <c r="H5798">
        <v>17.211703958691899</v>
      </c>
      <c r="I5798" t="s">
        <v>106</v>
      </c>
    </row>
    <row r="5799" spans="1:9">
      <c r="A5799" t="str">
        <f t="shared" si="90"/>
        <v>C532015FemaleMaori15</v>
      </c>
      <c r="B5799">
        <v>2015</v>
      </c>
      <c r="C5799" t="s">
        <v>27</v>
      </c>
      <c r="D5799" t="s">
        <v>119</v>
      </c>
      <c r="E5799">
        <v>15</v>
      </c>
      <c r="F5799" t="s">
        <v>155</v>
      </c>
      <c r="G5799">
        <v>1</v>
      </c>
      <c r="H5799">
        <v>17.211703958691899</v>
      </c>
      <c r="I5799" t="s">
        <v>103</v>
      </c>
    </row>
    <row r="5800" spans="1:9">
      <c r="A5800" t="str">
        <f t="shared" si="90"/>
        <v>C54-C552015FemaleMaori15</v>
      </c>
      <c r="B5800">
        <v>2015</v>
      </c>
      <c r="C5800" t="s">
        <v>27</v>
      </c>
      <c r="D5800" t="s">
        <v>119</v>
      </c>
      <c r="E5800">
        <v>15</v>
      </c>
      <c r="F5800" t="s">
        <v>155</v>
      </c>
      <c r="G5800">
        <v>4</v>
      </c>
      <c r="H5800">
        <v>68.846815834767696</v>
      </c>
      <c r="I5800" t="s">
        <v>104</v>
      </c>
    </row>
    <row r="5801" spans="1:9">
      <c r="A5801" t="str">
        <f t="shared" si="90"/>
        <v>C56-C572015FemaleMaori15</v>
      </c>
      <c r="B5801">
        <v>2015</v>
      </c>
      <c r="C5801" t="s">
        <v>27</v>
      </c>
      <c r="D5801" t="s">
        <v>119</v>
      </c>
      <c r="E5801">
        <v>15</v>
      </c>
      <c r="F5801" t="s">
        <v>155</v>
      </c>
      <c r="G5801">
        <v>6</v>
      </c>
      <c r="H5801">
        <v>103.270223752151</v>
      </c>
      <c r="I5801" t="s">
        <v>105</v>
      </c>
    </row>
    <row r="5802" spans="1:9">
      <c r="A5802" t="str">
        <f t="shared" si="90"/>
        <v>C64-C66, C682015FemaleMaori15</v>
      </c>
      <c r="B5802">
        <v>2015</v>
      </c>
      <c r="C5802" t="s">
        <v>27</v>
      </c>
      <c r="D5802" t="s">
        <v>119</v>
      </c>
      <c r="E5802">
        <v>15</v>
      </c>
      <c r="F5802" t="s">
        <v>155</v>
      </c>
      <c r="G5802">
        <v>1</v>
      </c>
      <c r="H5802">
        <v>17.211703958691899</v>
      </c>
      <c r="I5802" t="s">
        <v>94</v>
      </c>
    </row>
    <row r="5803" spans="1:9">
      <c r="A5803" t="str">
        <f t="shared" si="90"/>
        <v>C712015FemaleMaori15</v>
      </c>
      <c r="B5803">
        <v>2015</v>
      </c>
      <c r="C5803" t="s">
        <v>27</v>
      </c>
      <c r="D5803" t="s">
        <v>119</v>
      </c>
      <c r="E5803">
        <v>15</v>
      </c>
      <c r="F5803" t="s">
        <v>155</v>
      </c>
      <c r="G5803">
        <v>2</v>
      </c>
      <c r="H5803">
        <v>34.423407917383798</v>
      </c>
      <c r="I5803" t="s">
        <v>96</v>
      </c>
    </row>
    <row r="5804" spans="1:9">
      <c r="A5804" t="str">
        <f t="shared" si="90"/>
        <v>C732015FemaleMaori15</v>
      </c>
      <c r="B5804">
        <v>2015</v>
      </c>
      <c r="C5804" t="s">
        <v>27</v>
      </c>
      <c r="D5804" t="s">
        <v>119</v>
      </c>
      <c r="E5804">
        <v>15</v>
      </c>
      <c r="F5804" t="s">
        <v>155</v>
      </c>
      <c r="G5804">
        <v>1</v>
      </c>
      <c r="H5804">
        <v>17.211703958691899</v>
      </c>
      <c r="I5804" t="s">
        <v>97</v>
      </c>
    </row>
    <row r="5805" spans="1:9">
      <c r="A5805" t="str">
        <f t="shared" si="90"/>
        <v>C812015FemaleMaori15</v>
      </c>
      <c r="B5805">
        <v>2015</v>
      </c>
      <c r="C5805" t="s">
        <v>27</v>
      </c>
      <c r="D5805" t="s">
        <v>119</v>
      </c>
      <c r="E5805">
        <v>15</v>
      </c>
      <c r="F5805" t="s">
        <v>155</v>
      </c>
      <c r="G5805">
        <v>1</v>
      </c>
      <c r="H5805">
        <v>17.211703958691899</v>
      </c>
      <c r="I5805" t="s">
        <v>98</v>
      </c>
    </row>
    <row r="5806" spans="1:9">
      <c r="A5806" t="str">
        <f t="shared" si="90"/>
        <v>C82-C86, C962015FemaleMaori15</v>
      </c>
      <c r="B5806">
        <v>2015</v>
      </c>
      <c r="C5806" t="s">
        <v>27</v>
      </c>
      <c r="D5806" t="s">
        <v>119</v>
      </c>
      <c r="E5806">
        <v>15</v>
      </c>
      <c r="F5806" t="s">
        <v>155</v>
      </c>
      <c r="G5806">
        <v>3</v>
      </c>
      <c r="H5806">
        <v>51.635111876075698</v>
      </c>
      <c r="I5806" t="s">
        <v>99</v>
      </c>
    </row>
    <row r="5807" spans="1:9">
      <c r="A5807" t="str">
        <f t="shared" si="90"/>
        <v>C902015FemaleMaori15</v>
      </c>
      <c r="B5807">
        <v>2015</v>
      </c>
      <c r="C5807" t="s">
        <v>27</v>
      </c>
      <c r="D5807" t="s">
        <v>119</v>
      </c>
      <c r="E5807">
        <v>15</v>
      </c>
      <c r="F5807" t="s">
        <v>155</v>
      </c>
      <c r="G5807">
        <v>1</v>
      </c>
      <c r="H5807">
        <v>17.211703958691899</v>
      </c>
      <c r="I5807" t="s">
        <v>100</v>
      </c>
    </row>
    <row r="5808" spans="1:9">
      <c r="A5808" t="str">
        <f t="shared" si="90"/>
        <v>C91-C952015FemaleMaori15</v>
      </c>
      <c r="B5808">
        <v>2015</v>
      </c>
      <c r="C5808" t="s">
        <v>27</v>
      </c>
      <c r="D5808" t="s">
        <v>119</v>
      </c>
      <c r="E5808">
        <v>15</v>
      </c>
      <c r="F5808" t="s">
        <v>155</v>
      </c>
      <c r="G5808">
        <v>3</v>
      </c>
      <c r="H5808">
        <v>51.635111876075698</v>
      </c>
      <c r="I5808" t="s">
        <v>101</v>
      </c>
    </row>
    <row r="5809" spans="1:9">
      <c r="A5809" t="str">
        <f t="shared" si="90"/>
        <v>D45-D472015FemaleMaori15</v>
      </c>
      <c r="B5809">
        <v>2015</v>
      </c>
      <c r="C5809" t="s">
        <v>27</v>
      </c>
      <c r="D5809" t="s">
        <v>119</v>
      </c>
      <c r="E5809">
        <v>15</v>
      </c>
      <c r="F5809" t="s">
        <v>155</v>
      </c>
      <c r="G5809">
        <v>1</v>
      </c>
      <c r="H5809">
        <v>17.211703958691899</v>
      </c>
      <c r="I5809" t="s">
        <v>142</v>
      </c>
    </row>
    <row r="5810" spans="1:9">
      <c r="A5810" t="str">
        <f t="shared" si="90"/>
        <v>C00-C142015FemaleMaori16</v>
      </c>
      <c r="B5810">
        <v>2015</v>
      </c>
      <c r="C5810" t="s">
        <v>27</v>
      </c>
      <c r="D5810" t="s">
        <v>119</v>
      </c>
      <c r="E5810">
        <v>16</v>
      </c>
      <c r="F5810" t="s">
        <v>156</v>
      </c>
      <c r="G5810">
        <v>2</v>
      </c>
      <c r="H5810">
        <v>50.8905852417303</v>
      </c>
      <c r="I5810" t="s">
        <v>86</v>
      </c>
    </row>
    <row r="5811" spans="1:9">
      <c r="A5811" t="str">
        <f t="shared" si="90"/>
        <v>C152015FemaleMaori16</v>
      </c>
      <c r="B5811">
        <v>2015</v>
      </c>
      <c r="C5811" t="s">
        <v>27</v>
      </c>
      <c r="D5811" t="s">
        <v>119</v>
      </c>
      <c r="E5811">
        <v>16</v>
      </c>
      <c r="F5811" t="s">
        <v>156</v>
      </c>
      <c r="G5811">
        <v>2</v>
      </c>
      <c r="H5811">
        <v>50.8905852417303</v>
      </c>
      <c r="I5811" t="s">
        <v>87</v>
      </c>
    </row>
    <row r="5812" spans="1:9">
      <c r="A5812" t="str">
        <f t="shared" si="90"/>
        <v>C18-C212015FemaleMaori16</v>
      </c>
      <c r="B5812">
        <v>2015</v>
      </c>
      <c r="C5812" t="s">
        <v>27</v>
      </c>
      <c r="D5812" t="s">
        <v>119</v>
      </c>
      <c r="E5812">
        <v>16</v>
      </c>
      <c r="F5812" t="s">
        <v>156</v>
      </c>
      <c r="G5812">
        <v>8</v>
      </c>
      <c r="H5812">
        <v>203.562340966921</v>
      </c>
      <c r="I5812" t="s">
        <v>89</v>
      </c>
    </row>
    <row r="5813" spans="1:9">
      <c r="A5813" t="str">
        <f t="shared" si="90"/>
        <v>C222015FemaleMaori16</v>
      </c>
      <c r="B5813">
        <v>2015</v>
      </c>
      <c r="C5813" t="s">
        <v>27</v>
      </c>
      <c r="D5813" t="s">
        <v>119</v>
      </c>
      <c r="E5813">
        <v>16</v>
      </c>
      <c r="F5813" t="s">
        <v>156</v>
      </c>
      <c r="G5813">
        <v>2</v>
      </c>
      <c r="H5813">
        <v>50.8905852417303</v>
      </c>
      <c r="I5813" t="s">
        <v>90</v>
      </c>
    </row>
    <row r="5814" spans="1:9">
      <c r="A5814" t="str">
        <f t="shared" si="90"/>
        <v>C252015FemaleMaori16</v>
      </c>
      <c r="B5814">
        <v>2015</v>
      </c>
      <c r="C5814" t="s">
        <v>27</v>
      </c>
      <c r="D5814" t="s">
        <v>119</v>
      </c>
      <c r="E5814">
        <v>16</v>
      </c>
      <c r="F5814" t="s">
        <v>156</v>
      </c>
      <c r="G5814">
        <v>2</v>
      </c>
      <c r="H5814">
        <v>50.8905852417303</v>
      </c>
      <c r="I5814" t="s">
        <v>91</v>
      </c>
    </row>
    <row r="5815" spans="1:9">
      <c r="A5815" t="str">
        <f t="shared" si="90"/>
        <v>C33-C342015FemaleMaori16</v>
      </c>
      <c r="B5815">
        <v>2015</v>
      </c>
      <c r="C5815" t="s">
        <v>27</v>
      </c>
      <c r="D5815" t="s">
        <v>119</v>
      </c>
      <c r="E5815">
        <v>16</v>
      </c>
      <c r="F5815" t="s">
        <v>156</v>
      </c>
      <c r="G5815">
        <v>26</v>
      </c>
      <c r="H5815">
        <v>661.577608142494</v>
      </c>
      <c r="I5815" t="s">
        <v>92</v>
      </c>
    </row>
    <row r="5816" spans="1:9">
      <c r="A5816" t="str">
        <f t="shared" si="90"/>
        <v>C432015FemaleMaori16</v>
      </c>
      <c r="B5816">
        <v>2015</v>
      </c>
      <c r="C5816" t="s">
        <v>27</v>
      </c>
      <c r="D5816" t="s">
        <v>119</v>
      </c>
      <c r="E5816">
        <v>16</v>
      </c>
      <c r="F5816" t="s">
        <v>156</v>
      </c>
      <c r="G5816">
        <v>1</v>
      </c>
      <c r="H5816">
        <v>25.4452926208651</v>
      </c>
      <c r="I5816" t="s">
        <v>93</v>
      </c>
    </row>
    <row r="5817" spans="1:9">
      <c r="A5817" t="str">
        <f t="shared" si="90"/>
        <v>C502015FemaleMaori16</v>
      </c>
      <c r="B5817">
        <v>2015</v>
      </c>
      <c r="C5817" t="s">
        <v>27</v>
      </c>
      <c r="D5817" t="s">
        <v>119</v>
      </c>
      <c r="E5817">
        <v>16</v>
      </c>
      <c r="F5817" t="s">
        <v>156</v>
      </c>
      <c r="G5817">
        <v>23</v>
      </c>
      <c r="H5817">
        <v>585.24173027989798</v>
      </c>
      <c r="I5817" t="s">
        <v>102</v>
      </c>
    </row>
    <row r="5818" spans="1:9">
      <c r="A5818" t="str">
        <f t="shared" si="90"/>
        <v>C532015FemaleMaori16</v>
      </c>
      <c r="B5818">
        <v>2015</v>
      </c>
      <c r="C5818" t="s">
        <v>27</v>
      </c>
      <c r="D5818" t="s">
        <v>119</v>
      </c>
      <c r="E5818">
        <v>16</v>
      </c>
      <c r="F5818" t="s">
        <v>156</v>
      </c>
      <c r="G5818">
        <v>1</v>
      </c>
      <c r="H5818">
        <v>25.4452926208651</v>
      </c>
      <c r="I5818" t="s">
        <v>103</v>
      </c>
    </row>
    <row r="5819" spans="1:9">
      <c r="A5819" t="str">
        <f t="shared" si="90"/>
        <v>C54-C552015FemaleMaori16</v>
      </c>
      <c r="B5819">
        <v>2015</v>
      </c>
      <c r="C5819" t="s">
        <v>27</v>
      </c>
      <c r="D5819" t="s">
        <v>119</v>
      </c>
      <c r="E5819">
        <v>16</v>
      </c>
      <c r="F5819" t="s">
        <v>156</v>
      </c>
      <c r="G5819">
        <v>5</v>
      </c>
      <c r="H5819">
        <v>127.226463104326</v>
      </c>
      <c r="I5819" t="s">
        <v>104</v>
      </c>
    </row>
    <row r="5820" spans="1:9">
      <c r="A5820" t="str">
        <f t="shared" si="90"/>
        <v>C64-C66, C682015FemaleMaori16</v>
      </c>
      <c r="B5820">
        <v>2015</v>
      </c>
      <c r="C5820" t="s">
        <v>27</v>
      </c>
      <c r="D5820" t="s">
        <v>119</v>
      </c>
      <c r="E5820">
        <v>16</v>
      </c>
      <c r="F5820" t="s">
        <v>156</v>
      </c>
      <c r="G5820">
        <v>2</v>
      </c>
      <c r="H5820">
        <v>50.8905852417303</v>
      </c>
      <c r="I5820" t="s">
        <v>94</v>
      </c>
    </row>
    <row r="5821" spans="1:9">
      <c r="A5821" t="str">
        <f t="shared" si="90"/>
        <v>C712015FemaleMaori16</v>
      </c>
      <c r="B5821">
        <v>2015</v>
      </c>
      <c r="C5821" t="s">
        <v>27</v>
      </c>
      <c r="D5821" t="s">
        <v>119</v>
      </c>
      <c r="E5821">
        <v>16</v>
      </c>
      <c r="F5821" t="s">
        <v>156</v>
      </c>
      <c r="G5821">
        <v>2</v>
      </c>
      <c r="H5821">
        <v>50.8905852417303</v>
      </c>
      <c r="I5821" t="s">
        <v>96</v>
      </c>
    </row>
    <row r="5822" spans="1:9">
      <c r="A5822" t="str">
        <f t="shared" si="90"/>
        <v>C732015FemaleMaori16</v>
      </c>
      <c r="B5822">
        <v>2015</v>
      </c>
      <c r="C5822" t="s">
        <v>27</v>
      </c>
      <c r="D5822" t="s">
        <v>119</v>
      </c>
      <c r="E5822">
        <v>16</v>
      </c>
      <c r="F5822" t="s">
        <v>156</v>
      </c>
      <c r="G5822">
        <v>2</v>
      </c>
      <c r="H5822">
        <v>50.8905852417303</v>
      </c>
      <c r="I5822" t="s">
        <v>97</v>
      </c>
    </row>
    <row r="5823" spans="1:9">
      <c r="A5823" t="str">
        <f t="shared" si="90"/>
        <v>C812015FemaleMaori16</v>
      </c>
      <c r="B5823">
        <v>2015</v>
      </c>
      <c r="C5823" t="s">
        <v>27</v>
      </c>
      <c r="D5823" t="s">
        <v>119</v>
      </c>
      <c r="E5823">
        <v>16</v>
      </c>
      <c r="F5823" t="s">
        <v>156</v>
      </c>
      <c r="G5823">
        <v>1</v>
      </c>
      <c r="H5823">
        <v>25.4452926208651</v>
      </c>
      <c r="I5823" t="s">
        <v>98</v>
      </c>
    </row>
    <row r="5824" spans="1:9">
      <c r="A5824" t="str">
        <f t="shared" si="90"/>
        <v>C82-C86, C962015FemaleMaori16</v>
      </c>
      <c r="B5824">
        <v>2015</v>
      </c>
      <c r="C5824" t="s">
        <v>27</v>
      </c>
      <c r="D5824" t="s">
        <v>119</v>
      </c>
      <c r="E5824">
        <v>16</v>
      </c>
      <c r="F5824" t="s">
        <v>156</v>
      </c>
      <c r="G5824">
        <v>4</v>
      </c>
      <c r="H5824">
        <v>101.781170483461</v>
      </c>
      <c r="I5824" t="s">
        <v>99</v>
      </c>
    </row>
    <row r="5825" spans="1:9">
      <c r="A5825" t="str">
        <f t="shared" si="90"/>
        <v>C902015FemaleMaori16</v>
      </c>
      <c r="B5825">
        <v>2015</v>
      </c>
      <c r="C5825" t="s">
        <v>27</v>
      </c>
      <c r="D5825" t="s">
        <v>119</v>
      </c>
      <c r="E5825">
        <v>16</v>
      </c>
      <c r="F5825" t="s">
        <v>156</v>
      </c>
      <c r="G5825">
        <v>1</v>
      </c>
      <c r="H5825">
        <v>25.4452926208651</v>
      </c>
      <c r="I5825" t="s">
        <v>100</v>
      </c>
    </row>
    <row r="5826" spans="1:9">
      <c r="A5826" t="str">
        <f t="shared" si="90"/>
        <v>C91-C952015FemaleMaori16</v>
      </c>
      <c r="B5826">
        <v>2015</v>
      </c>
      <c r="C5826" t="s">
        <v>27</v>
      </c>
      <c r="D5826" t="s">
        <v>119</v>
      </c>
      <c r="E5826">
        <v>16</v>
      </c>
      <c r="F5826" t="s">
        <v>156</v>
      </c>
      <c r="G5826">
        <v>4</v>
      </c>
      <c r="H5826">
        <v>101.781170483461</v>
      </c>
      <c r="I5826" t="s">
        <v>101</v>
      </c>
    </row>
    <row r="5827" spans="1:9">
      <c r="A5827" t="str">
        <f t="shared" ref="A5827:A5890" si="91">I5827&amp;B5827&amp;C5827&amp;D5827&amp;E5827</f>
        <v>C162015FemaleMaori17</v>
      </c>
      <c r="B5827">
        <v>2015</v>
      </c>
      <c r="C5827" t="s">
        <v>27</v>
      </c>
      <c r="D5827" t="s">
        <v>119</v>
      </c>
      <c r="E5827">
        <v>17</v>
      </c>
      <c r="F5827" t="s">
        <v>157</v>
      </c>
      <c r="G5827">
        <v>2</v>
      </c>
      <c r="H5827">
        <v>93.896713615023501</v>
      </c>
      <c r="I5827" t="s">
        <v>88</v>
      </c>
    </row>
    <row r="5828" spans="1:9">
      <c r="A5828" t="str">
        <f t="shared" si="91"/>
        <v>C18-C212015FemaleMaori17</v>
      </c>
      <c r="B5828">
        <v>2015</v>
      </c>
      <c r="C5828" t="s">
        <v>27</v>
      </c>
      <c r="D5828" t="s">
        <v>119</v>
      </c>
      <c r="E5828">
        <v>17</v>
      </c>
      <c r="F5828" t="s">
        <v>157</v>
      </c>
      <c r="G5828">
        <v>5</v>
      </c>
      <c r="H5828">
        <v>234.741784037559</v>
      </c>
      <c r="I5828" t="s">
        <v>89</v>
      </c>
    </row>
    <row r="5829" spans="1:9">
      <c r="A5829" t="str">
        <f t="shared" si="91"/>
        <v>C222015FemaleMaori17</v>
      </c>
      <c r="B5829">
        <v>2015</v>
      </c>
      <c r="C5829" t="s">
        <v>27</v>
      </c>
      <c r="D5829" t="s">
        <v>119</v>
      </c>
      <c r="E5829">
        <v>17</v>
      </c>
      <c r="F5829" t="s">
        <v>157</v>
      </c>
      <c r="G5829">
        <v>3</v>
      </c>
      <c r="H5829">
        <v>140.845070422535</v>
      </c>
      <c r="I5829" t="s">
        <v>90</v>
      </c>
    </row>
    <row r="5830" spans="1:9">
      <c r="A5830" t="str">
        <f t="shared" si="91"/>
        <v>C252015FemaleMaori17</v>
      </c>
      <c r="B5830">
        <v>2015</v>
      </c>
      <c r="C5830" t="s">
        <v>27</v>
      </c>
      <c r="D5830" t="s">
        <v>119</v>
      </c>
      <c r="E5830">
        <v>17</v>
      </c>
      <c r="F5830" t="s">
        <v>157</v>
      </c>
      <c r="G5830">
        <v>7</v>
      </c>
      <c r="H5830">
        <v>328.63849765258198</v>
      </c>
      <c r="I5830" t="s">
        <v>91</v>
      </c>
    </row>
    <row r="5831" spans="1:9">
      <c r="A5831" t="str">
        <f t="shared" si="91"/>
        <v>C33-C342015FemaleMaori17</v>
      </c>
      <c r="B5831">
        <v>2015</v>
      </c>
      <c r="C5831" t="s">
        <v>27</v>
      </c>
      <c r="D5831" t="s">
        <v>119</v>
      </c>
      <c r="E5831">
        <v>17</v>
      </c>
      <c r="F5831" t="s">
        <v>157</v>
      </c>
      <c r="G5831">
        <v>10</v>
      </c>
      <c r="H5831">
        <v>469.48356807511698</v>
      </c>
      <c r="I5831" t="s">
        <v>92</v>
      </c>
    </row>
    <row r="5832" spans="1:9">
      <c r="A5832" t="str">
        <f t="shared" si="91"/>
        <v>C432015FemaleMaori17</v>
      </c>
      <c r="B5832">
        <v>2015</v>
      </c>
      <c r="C5832" t="s">
        <v>27</v>
      </c>
      <c r="D5832" t="s">
        <v>119</v>
      </c>
      <c r="E5832">
        <v>17</v>
      </c>
      <c r="F5832" t="s">
        <v>157</v>
      </c>
      <c r="G5832">
        <v>1</v>
      </c>
      <c r="H5832">
        <v>46.948356807511701</v>
      </c>
      <c r="I5832" t="s">
        <v>93</v>
      </c>
    </row>
    <row r="5833" spans="1:9">
      <c r="A5833" t="str">
        <f t="shared" si="91"/>
        <v>C502015FemaleMaori17</v>
      </c>
      <c r="B5833">
        <v>2015</v>
      </c>
      <c r="C5833" t="s">
        <v>27</v>
      </c>
      <c r="D5833" t="s">
        <v>119</v>
      </c>
      <c r="E5833">
        <v>17</v>
      </c>
      <c r="F5833" t="s">
        <v>157</v>
      </c>
      <c r="G5833">
        <v>10</v>
      </c>
      <c r="H5833">
        <v>469.48356807511698</v>
      </c>
      <c r="I5833" t="s">
        <v>102</v>
      </c>
    </row>
    <row r="5834" spans="1:9">
      <c r="A5834" t="str">
        <f t="shared" si="91"/>
        <v>C512015FemaleMaori17</v>
      </c>
      <c r="B5834">
        <v>2015</v>
      </c>
      <c r="C5834" t="s">
        <v>27</v>
      </c>
      <c r="D5834" t="s">
        <v>119</v>
      </c>
      <c r="E5834">
        <v>17</v>
      </c>
      <c r="F5834" t="s">
        <v>157</v>
      </c>
      <c r="G5834">
        <v>1</v>
      </c>
      <c r="H5834">
        <v>46.948356807511701</v>
      </c>
      <c r="I5834" t="s">
        <v>106</v>
      </c>
    </row>
    <row r="5835" spans="1:9">
      <c r="A5835" t="str">
        <f t="shared" si="91"/>
        <v>C54-C552015FemaleMaori17</v>
      </c>
      <c r="B5835">
        <v>2015</v>
      </c>
      <c r="C5835" t="s">
        <v>27</v>
      </c>
      <c r="D5835" t="s">
        <v>119</v>
      </c>
      <c r="E5835">
        <v>17</v>
      </c>
      <c r="F5835" t="s">
        <v>157</v>
      </c>
      <c r="G5835">
        <v>1</v>
      </c>
      <c r="H5835">
        <v>46.948356807511701</v>
      </c>
      <c r="I5835" t="s">
        <v>104</v>
      </c>
    </row>
    <row r="5836" spans="1:9">
      <c r="A5836" t="str">
        <f t="shared" si="91"/>
        <v>C56-C572015FemaleMaori17</v>
      </c>
      <c r="B5836">
        <v>2015</v>
      </c>
      <c r="C5836" t="s">
        <v>27</v>
      </c>
      <c r="D5836" t="s">
        <v>119</v>
      </c>
      <c r="E5836">
        <v>17</v>
      </c>
      <c r="F5836" t="s">
        <v>157</v>
      </c>
      <c r="G5836">
        <v>2</v>
      </c>
      <c r="H5836">
        <v>93.896713615023501</v>
      </c>
      <c r="I5836" t="s">
        <v>105</v>
      </c>
    </row>
    <row r="5837" spans="1:9">
      <c r="A5837" t="str">
        <f t="shared" si="91"/>
        <v>C82-C86, C962015FemaleMaori17</v>
      </c>
      <c r="B5837">
        <v>2015</v>
      </c>
      <c r="C5837" t="s">
        <v>27</v>
      </c>
      <c r="D5837" t="s">
        <v>119</v>
      </c>
      <c r="E5837">
        <v>17</v>
      </c>
      <c r="F5837" t="s">
        <v>157</v>
      </c>
      <c r="G5837">
        <v>1</v>
      </c>
      <c r="H5837">
        <v>46.948356807511701</v>
      </c>
      <c r="I5837" t="s">
        <v>99</v>
      </c>
    </row>
    <row r="5838" spans="1:9">
      <c r="A5838" t="str">
        <f t="shared" si="91"/>
        <v>C902015FemaleMaori17</v>
      </c>
      <c r="B5838">
        <v>2015</v>
      </c>
      <c r="C5838" t="s">
        <v>27</v>
      </c>
      <c r="D5838" t="s">
        <v>119</v>
      </c>
      <c r="E5838">
        <v>17</v>
      </c>
      <c r="F5838" t="s">
        <v>157</v>
      </c>
      <c r="G5838">
        <v>3</v>
      </c>
      <c r="H5838">
        <v>140.845070422535</v>
      </c>
      <c r="I5838" t="s">
        <v>100</v>
      </c>
    </row>
    <row r="5839" spans="1:9">
      <c r="A5839" t="str">
        <f t="shared" si="91"/>
        <v>D45-D472015FemaleMaori17</v>
      </c>
      <c r="B5839">
        <v>2015</v>
      </c>
      <c r="C5839" t="s">
        <v>27</v>
      </c>
      <c r="D5839" t="s">
        <v>119</v>
      </c>
      <c r="E5839">
        <v>17</v>
      </c>
      <c r="F5839" t="s">
        <v>157</v>
      </c>
      <c r="G5839">
        <v>1</v>
      </c>
      <c r="H5839">
        <v>46.948356807511701</v>
      </c>
      <c r="I5839" t="s">
        <v>142</v>
      </c>
    </row>
    <row r="5840" spans="1:9">
      <c r="A5840" t="str">
        <f t="shared" si="91"/>
        <v>C162015FemaleMaori18</v>
      </c>
      <c r="B5840">
        <v>2015</v>
      </c>
      <c r="C5840" t="s">
        <v>27</v>
      </c>
      <c r="D5840" t="s">
        <v>119</v>
      </c>
      <c r="E5840">
        <v>18</v>
      </c>
      <c r="F5840" t="s">
        <v>20</v>
      </c>
      <c r="G5840">
        <v>1</v>
      </c>
      <c r="H5840">
        <v>75.187969924811995</v>
      </c>
      <c r="I5840" t="s">
        <v>88</v>
      </c>
    </row>
    <row r="5841" spans="1:9">
      <c r="A5841" t="str">
        <f t="shared" si="91"/>
        <v>C18-C212015FemaleMaori18</v>
      </c>
      <c r="B5841">
        <v>2015</v>
      </c>
      <c r="C5841" t="s">
        <v>27</v>
      </c>
      <c r="D5841" t="s">
        <v>119</v>
      </c>
      <c r="E5841">
        <v>18</v>
      </c>
      <c r="F5841" t="s">
        <v>20</v>
      </c>
      <c r="G5841">
        <v>5</v>
      </c>
      <c r="H5841">
        <v>375.93984962406</v>
      </c>
      <c r="I5841" t="s">
        <v>89</v>
      </c>
    </row>
    <row r="5842" spans="1:9">
      <c r="A5842" t="str">
        <f t="shared" si="91"/>
        <v>C222015FemaleMaori18</v>
      </c>
      <c r="B5842">
        <v>2015</v>
      </c>
      <c r="C5842" t="s">
        <v>27</v>
      </c>
      <c r="D5842" t="s">
        <v>119</v>
      </c>
      <c r="E5842">
        <v>18</v>
      </c>
      <c r="F5842" t="s">
        <v>20</v>
      </c>
      <c r="G5842">
        <v>2</v>
      </c>
      <c r="H5842">
        <v>150.37593984962399</v>
      </c>
      <c r="I5842" t="s">
        <v>90</v>
      </c>
    </row>
    <row r="5843" spans="1:9">
      <c r="A5843" t="str">
        <f t="shared" si="91"/>
        <v>C252015FemaleMaori18</v>
      </c>
      <c r="B5843">
        <v>2015</v>
      </c>
      <c r="C5843" t="s">
        <v>27</v>
      </c>
      <c r="D5843" t="s">
        <v>119</v>
      </c>
      <c r="E5843">
        <v>18</v>
      </c>
      <c r="F5843" t="s">
        <v>20</v>
      </c>
      <c r="G5843">
        <v>2</v>
      </c>
      <c r="H5843">
        <v>150.37593984962399</v>
      </c>
      <c r="I5843" t="s">
        <v>91</v>
      </c>
    </row>
    <row r="5844" spans="1:9">
      <c r="A5844" t="str">
        <f t="shared" si="91"/>
        <v>C33-C342015FemaleMaori18</v>
      </c>
      <c r="B5844">
        <v>2015</v>
      </c>
      <c r="C5844" t="s">
        <v>27</v>
      </c>
      <c r="D5844" t="s">
        <v>119</v>
      </c>
      <c r="E5844">
        <v>18</v>
      </c>
      <c r="F5844" t="s">
        <v>20</v>
      </c>
      <c r="G5844">
        <v>3</v>
      </c>
      <c r="H5844">
        <v>225.56390977443601</v>
      </c>
      <c r="I5844" t="s">
        <v>92</v>
      </c>
    </row>
    <row r="5845" spans="1:9">
      <c r="A5845" t="str">
        <f t="shared" si="91"/>
        <v>C502015FemaleMaori18</v>
      </c>
      <c r="B5845">
        <v>2015</v>
      </c>
      <c r="C5845" t="s">
        <v>27</v>
      </c>
      <c r="D5845" t="s">
        <v>119</v>
      </c>
      <c r="E5845">
        <v>18</v>
      </c>
      <c r="F5845" t="s">
        <v>20</v>
      </c>
      <c r="G5845">
        <v>5</v>
      </c>
      <c r="H5845">
        <v>375.93984962406</v>
      </c>
      <c r="I5845" t="s">
        <v>102</v>
      </c>
    </row>
    <row r="5846" spans="1:9">
      <c r="A5846" t="str">
        <f t="shared" si="91"/>
        <v>C54-C552015FemaleMaori18</v>
      </c>
      <c r="B5846">
        <v>2015</v>
      </c>
      <c r="C5846" t="s">
        <v>27</v>
      </c>
      <c r="D5846" t="s">
        <v>119</v>
      </c>
      <c r="E5846">
        <v>18</v>
      </c>
      <c r="F5846" t="s">
        <v>20</v>
      </c>
      <c r="G5846">
        <v>3</v>
      </c>
      <c r="H5846">
        <v>225.56390977443601</v>
      </c>
      <c r="I5846" t="s">
        <v>104</v>
      </c>
    </row>
    <row r="5847" spans="1:9">
      <c r="A5847" t="str">
        <f t="shared" si="91"/>
        <v>C56-C572015FemaleMaori18</v>
      </c>
      <c r="B5847">
        <v>2015</v>
      </c>
      <c r="C5847" t="s">
        <v>27</v>
      </c>
      <c r="D5847" t="s">
        <v>119</v>
      </c>
      <c r="E5847">
        <v>18</v>
      </c>
      <c r="F5847" t="s">
        <v>20</v>
      </c>
      <c r="G5847">
        <v>1</v>
      </c>
      <c r="H5847">
        <v>75.187969924811995</v>
      </c>
      <c r="I5847" t="s">
        <v>105</v>
      </c>
    </row>
    <row r="5848" spans="1:9">
      <c r="A5848" t="str">
        <f t="shared" si="91"/>
        <v>C732015FemaleMaori18</v>
      </c>
      <c r="B5848">
        <v>2015</v>
      </c>
      <c r="C5848" t="s">
        <v>27</v>
      </c>
      <c r="D5848" t="s">
        <v>119</v>
      </c>
      <c r="E5848">
        <v>18</v>
      </c>
      <c r="F5848" t="s">
        <v>20</v>
      </c>
      <c r="G5848">
        <v>1</v>
      </c>
      <c r="H5848">
        <v>75.187969924811995</v>
      </c>
      <c r="I5848" t="s">
        <v>97</v>
      </c>
    </row>
    <row r="5849" spans="1:9">
      <c r="A5849" t="str">
        <f t="shared" si="91"/>
        <v>C82-C86, C962015FemaleMaori18</v>
      </c>
      <c r="B5849">
        <v>2015</v>
      </c>
      <c r="C5849" t="s">
        <v>27</v>
      </c>
      <c r="D5849" t="s">
        <v>119</v>
      </c>
      <c r="E5849">
        <v>18</v>
      </c>
      <c r="F5849" t="s">
        <v>20</v>
      </c>
      <c r="G5849">
        <v>1</v>
      </c>
      <c r="H5849">
        <v>75.187969924811995</v>
      </c>
      <c r="I5849" t="s">
        <v>99</v>
      </c>
    </row>
    <row r="5850" spans="1:9">
      <c r="A5850" t="str">
        <f t="shared" si="91"/>
        <v>C91-C952015FemaleMaori18</v>
      </c>
      <c r="B5850">
        <v>2015</v>
      </c>
      <c r="C5850" t="s">
        <v>27</v>
      </c>
      <c r="D5850" t="s">
        <v>119</v>
      </c>
      <c r="E5850">
        <v>18</v>
      </c>
      <c r="F5850" t="s">
        <v>20</v>
      </c>
      <c r="G5850">
        <v>2</v>
      </c>
      <c r="H5850">
        <v>150.37593984962399</v>
      </c>
      <c r="I5850" t="s">
        <v>101</v>
      </c>
    </row>
    <row r="5851" spans="1:9">
      <c r="A5851" t="str">
        <f t="shared" si="91"/>
        <v>D45-D472015FemaleMaori18</v>
      </c>
      <c r="B5851">
        <v>2015</v>
      </c>
      <c r="C5851" t="s">
        <v>27</v>
      </c>
      <c r="D5851" t="s">
        <v>119</v>
      </c>
      <c r="E5851">
        <v>18</v>
      </c>
      <c r="F5851" t="s">
        <v>20</v>
      </c>
      <c r="G5851">
        <v>2</v>
      </c>
      <c r="H5851">
        <v>150.37593984962399</v>
      </c>
      <c r="I5851" t="s">
        <v>142</v>
      </c>
    </row>
    <row r="5852" spans="1:9">
      <c r="A5852" t="str">
        <f t="shared" si="91"/>
        <v>C64-C66, C682015MaleMaori1</v>
      </c>
      <c r="B5852">
        <v>2015</v>
      </c>
      <c r="C5852" t="s">
        <v>26</v>
      </c>
      <c r="D5852" t="s">
        <v>119</v>
      </c>
      <c r="E5852">
        <v>1</v>
      </c>
      <c r="F5852" t="s">
        <v>140</v>
      </c>
      <c r="G5852">
        <v>1</v>
      </c>
      <c r="H5852">
        <v>2.3579344494223098</v>
      </c>
      <c r="I5852" t="s">
        <v>94</v>
      </c>
    </row>
    <row r="5853" spans="1:9">
      <c r="A5853" t="str">
        <f t="shared" si="91"/>
        <v>C712015MaleMaori1</v>
      </c>
      <c r="B5853">
        <v>2015</v>
      </c>
      <c r="C5853" t="s">
        <v>26</v>
      </c>
      <c r="D5853" t="s">
        <v>119</v>
      </c>
      <c r="E5853">
        <v>1</v>
      </c>
      <c r="F5853" t="s">
        <v>140</v>
      </c>
      <c r="G5853">
        <v>3</v>
      </c>
      <c r="H5853">
        <v>7.07380334826692</v>
      </c>
      <c r="I5853" t="s">
        <v>96</v>
      </c>
    </row>
    <row r="5854" spans="1:9">
      <c r="A5854" t="str">
        <f t="shared" si="91"/>
        <v>C91-C952015MaleMaori1</v>
      </c>
      <c r="B5854">
        <v>2015</v>
      </c>
      <c r="C5854" t="s">
        <v>26</v>
      </c>
      <c r="D5854" t="s">
        <v>119</v>
      </c>
      <c r="E5854">
        <v>1</v>
      </c>
      <c r="F5854" t="s">
        <v>140</v>
      </c>
      <c r="G5854">
        <v>2</v>
      </c>
      <c r="H5854">
        <v>4.7158688988446098</v>
      </c>
      <c r="I5854" t="s">
        <v>101</v>
      </c>
    </row>
    <row r="5855" spans="1:9">
      <c r="A5855" t="str">
        <f t="shared" si="91"/>
        <v>C712015MaleMaori2</v>
      </c>
      <c r="B5855">
        <v>2015</v>
      </c>
      <c r="C5855" t="s">
        <v>26</v>
      </c>
      <c r="D5855" t="s">
        <v>119</v>
      </c>
      <c r="E5855">
        <v>2</v>
      </c>
      <c r="F5855" t="s">
        <v>141</v>
      </c>
      <c r="G5855">
        <v>1</v>
      </c>
      <c r="H5855">
        <v>2.3752969121140102</v>
      </c>
      <c r="I5855" t="s">
        <v>96</v>
      </c>
    </row>
    <row r="5856" spans="1:9">
      <c r="A5856" t="str">
        <f t="shared" si="91"/>
        <v>C812015MaleMaori2</v>
      </c>
      <c r="B5856">
        <v>2015</v>
      </c>
      <c r="C5856" t="s">
        <v>26</v>
      </c>
      <c r="D5856" t="s">
        <v>119</v>
      </c>
      <c r="E5856">
        <v>2</v>
      </c>
      <c r="F5856" t="s">
        <v>141</v>
      </c>
      <c r="G5856">
        <v>2</v>
      </c>
      <c r="H5856">
        <v>4.7505938242280301</v>
      </c>
      <c r="I5856" t="s">
        <v>98</v>
      </c>
    </row>
    <row r="5857" spans="1:9">
      <c r="A5857" t="str">
        <f t="shared" si="91"/>
        <v>C82-C86, C962015MaleMaori2</v>
      </c>
      <c r="B5857">
        <v>2015</v>
      </c>
      <c r="C5857" t="s">
        <v>26</v>
      </c>
      <c r="D5857" t="s">
        <v>119</v>
      </c>
      <c r="E5857">
        <v>2</v>
      </c>
      <c r="F5857" t="s">
        <v>141</v>
      </c>
      <c r="G5857">
        <v>3</v>
      </c>
      <c r="H5857">
        <v>7.1258907363420398</v>
      </c>
      <c r="I5857" t="s">
        <v>99</v>
      </c>
    </row>
    <row r="5858" spans="1:9">
      <c r="A5858" t="str">
        <f t="shared" si="91"/>
        <v>C91-C952015MaleMaori2</v>
      </c>
      <c r="B5858">
        <v>2015</v>
      </c>
      <c r="C5858" t="s">
        <v>26</v>
      </c>
      <c r="D5858" t="s">
        <v>119</v>
      </c>
      <c r="E5858">
        <v>2</v>
      </c>
      <c r="F5858" t="s">
        <v>141</v>
      </c>
      <c r="G5858">
        <v>2</v>
      </c>
      <c r="H5858">
        <v>4.7505938242280301</v>
      </c>
      <c r="I5858" t="s">
        <v>101</v>
      </c>
    </row>
    <row r="5859" spans="1:9">
      <c r="A5859" t="str">
        <f t="shared" si="91"/>
        <v>C82-C86, C962015MaleMaori3</v>
      </c>
      <c r="B5859">
        <v>2015</v>
      </c>
      <c r="C5859" t="s">
        <v>26</v>
      </c>
      <c r="D5859" t="s">
        <v>119</v>
      </c>
      <c r="E5859">
        <v>3</v>
      </c>
      <c r="F5859" t="s">
        <v>143</v>
      </c>
      <c r="G5859">
        <v>1</v>
      </c>
      <c r="H5859">
        <v>2.7434842249657101</v>
      </c>
      <c r="I5859" t="s">
        <v>99</v>
      </c>
    </row>
    <row r="5860" spans="1:9">
      <c r="A5860" t="str">
        <f t="shared" si="91"/>
        <v>C91-C952015MaleMaori3</v>
      </c>
      <c r="B5860">
        <v>2015</v>
      </c>
      <c r="C5860" t="s">
        <v>26</v>
      </c>
      <c r="D5860" t="s">
        <v>119</v>
      </c>
      <c r="E5860">
        <v>3</v>
      </c>
      <c r="F5860" t="s">
        <v>143</v>
      </c>
      <c r="G5860">
        <v>1</v>
      </c>
      <c r="H5860">
        <v>2.7434842249657101</v>
      </c>
      <c r="I5860" t="s">
        <v>101</v>
      </c>
    </row>
    <row r="5861" spans="1:9">
      <c r="A5861" t="str">
        <f t="shared" si="91"/>
        <v>C18-C212015MaleMaori4</v>
      </c>
      <c r="B5861">
        <v>2015</v>
      </c>
      <c r="C5861" t="s">
        <v>26</v>
      </c>
      <c r="D5861" t="s">
        <v>119</v>
      </c>
      <c r="E5861">
        <v>4</v>
      </c>
      <c r="F5861" t="s">
        <v>144</v>
      </c>
      <c r="G5861">
        <v>3</v>
      </c>
      <c r="H5861">
        <v>8.2964601769911503</v>
      </c>
      <c r="I5861" t="s">
        <v>89</v>
      </c>
    </row>
    <row r="5862" spans="1:9">
      <c r="A5862" t="str">
        <f t="shared" si="91"/>
        <v>C622015MaleMaori4</v>
      </c>
      <c r="B5862">
        <v>2015</v>
      </c>
      <c r="C5862" t="s">
        <v>26</v>
      </c>
      <c r="D5862" t="s">
        <v>119</v>
      </c>
      <c r="E5862">
        <v>4</v>
      </c>
      <c r="F5862" t="s">
        <v>144</v>
      </c>
      <c r="G5862">
        <v>1</v>
      </c>
      <c r="H5862">
        <v>2.7654867256637199</v>
      </c>
      <c r="I5862" t="s">
        <v>108</v>
      </c>
    </row>
    <row r="5863" spans="1:9">
      <c r="A5863" t="str">
        <f t="shared" si="91"/>
        <v>C812015MaleMaori4</v>
      </c>
      <c r="B5863">
        <v>2015</v>
      </c>
      <c r="C5863" t="s">
        <v>26</v>
      </c>
      <c r="D5863" t="s">
        <v>119</v>
      </c>
      <c r="E5863">
        <v>4</v>
      </c>
      <c r="F5863" t="s">
        <v>144</v>
      </c>
      <c r="G5863">
        <v>3</v>
      </c>
      <c r="H5863">
        <v>8.2964601769911503</v>
      </c>
      <c r="I5863" t="s">
        <v>98</v>
      </c>
    </row>
    <row r="5864" spans="1:9">
      <c r="A5864" t="str">
        <f t="shared" si="91"/>
        <v>C82-C86, C962015MaleMaori4</v>
      </c>
      <c r="B5864">
        <v>2015</v>
      </c>
      <c r="C5864" t="s">
        <v>26</v>
      </c>
      <c r="D5864" t="s">
        <v>119</v>
      </c>
      <c r="E5864">
        <v>4</v>
      </c>
      <c r="F5864" t="s">
        <v>144</v>
      </c>
      <c r="G5864">
        <v>2</v>
      </c>
      <c r="H5864">
        <v>5.53097345132743</v>
      </c>
      <c r="I5864" t="s">
        <v>99</v>
      </c>
    </row>
    <row r="5865" spans="1:9">
      <c r="A5865" t="str">
        <f t="shared" si="91"/>
        <v>C91-C952015MaleMaori4</v>
      </c>
      <c r="B5865">
        <v>2015</v>
      </c>
      <c r="C5865" t="s">
        <v>26</v>
      </c>
      <c r="D5865" t="s">
        <v>119</v>
      </c>
      <c r="E5865">
        <v>4</v>
      </c>
      <c r="F5865" t="s">
        <v>144</v>
      </c>
      <c r="G5865">
        <v>2</v>
      </c>
      <c r="H5865">
        <v>5.53097345132743</v>
      </c>
      <c r="I5865" t="s">
        <v>101</v>
      </c>
    </row>
    <row r="5866" spans="1:9">
      <c r="A5866" t="str">
        <f t="shared" si="91"/>
        <v>C622015MaleMaori5</v>
      </c>
      <c r="B5866">
        <v>2015</v>
      </c>
      <c r="C5866" t="s">
        <v>26</v>
      </c>
      <c r="D5866" t="s">
        <v>119</v>
      </c>
      <c r="E5866">
        <v>5</v>
      </c>
      <c r="F5866" t="s">
        <v>145</v>
      </c>
      <c r="G5866">
        <v>6</v>
      </c>
      <c r="H5866">
        <v>19.5248942401562</v>
      </c>
      <c r="I5866" t="s">
        <v>108</v>
      </c>
    </row>
    <row r="5867" spans="1:9">
      <c r="A5867" t="str">
        <f t="shared" si="91"/>
        <v>C64-C66, C682015MaleMaori5</v>
      </c>
      <c r="B5867">
        <v>2015</v>
      </c>
      <c r="C5867" t="s">
        <v>26</v>
      </c>
      <c r="D5867" t="s">
        <v>119</v>
      </c>
      <c r="E5867">
        <v>5</v>
      </c>
      <c r="F5867" t="s">
        <v>145</v>
      </c>
      <c r="G5867">
        <v>1</v>
      </c>
      <c r="H5867">
        <v>3.25414904002603</v>
      </c>
      <c r="I5867" t="s">
        <v>94</v>
      </c>
    </row>
    <row r="5868" spans="1:9">
      <c r="A5868" t="str">
        <f t="shared" si="91"/>
        <v>C712015MaleMaori5</v>
      </c>
      <c r="B5868">
        <v>2015</v>
      </c>
      <c r="C5868" t="s">
        <v>26</v>
      </c>
      <c r="D5868" t="s">
        <v>119</v>
      </c>
      <c r="E5868">
        <v>5</v>
      </c>
      <c r="F5868" t="s">
        <v>145</v>
      </c>
      <c r="G5868">
        <v>1</v>
      </c>
      <c r="H5868">
        <v>3.25414904002603</v>
      </c>
      <c r="I5868" t="s">
        <v>96</v>
      </c>
    </row>
    <row r="5869" spans="1:9">
      <c r="A5869" t="str">
        <f t="shared" si="91"/>
        <v>C732015MaleMaori5</v>
      </c>
      <c r="B5869">
        <v>2015</v>
      </c>
      <c r="C5869" t="s">
        <v>26</v>
      </c>
      <c r="D5869" t="s">
        <v>119</v>
      </c>
      <c r="E5869">
        <v>5</v>
      </c>
      <c r="F5869" t="s">
        <v>145</v>
      </c>
      <c r="G5869">
        <v>1</v>
      </c>
      <c r="H5869">
        <v>3.25414904002603</v>
      </c>
      <c r="I5869" t="s">
        <v>97</v>
      </c>
    </row>
    <row r="5870" spans="1:9">
      <c r="A5870" t="str">
        <f t="shared" si="91"/>
        <v>C812015MaleMaori5</v>
      </c>
      <c r="B5870">
        <v>2015</v>
      </c>
      <c r="C5870" t="s">
        <v>26</v>
      </c>
      <c r="D5870" t="s">
        <v>119</v>
      </c>
      <c r="E5870">
        <v>5</v>
      </c>
      <c r="F5870" t="s">
        <v>145</v>
      </c>
      <c r="G5870">
        <v>2</v>
      </c>
      <c r="H5870">
        <v>6.5082980800520698</v>
      </c>
      <c r="I5870" t="s">
        <v>98</v>
      </c>
    </row>
    <row r="5871" spans="1:9">
      <c r="A5871" t="str">
        <f t="shared" si="91"/>
        <v>C82-C86, C962015MaleMaori5</v>
      </c>
      <c r="B5871">
        <v>2015</v>
      </c>
      <c r="C5871" t="s">
        <v>26</v>
      </c>
      <c r="D5871" t="s">
        <v>119</v>
      </c>
      <c r="E5871">
        <v>5</v>
      </c>
      <c r="F5871" t="s">
        <v>145</v>
      </c>
      <c r="G5871">
        <v>1</v>
      </c>
      <c r="H5871">
        <v>3.25414904002603</v>
      </c>
      <c r="I5871" t="s">
        <v>99</v>
      </c>
    </row>
    <row r="5872" spans="1:9">
      <c r="A5872" t="str">
        <f t="shared" si="91"/>
        <v>C162015MaleMaori6</v>
      </c>
      <c r="B5872">
        <v>2015</v>
      </c>
      <c r="C5872" t="s">
        <v>26</v>
      </c>
      <c r="D5872" t="s">
        <v>119</v>
      </c>
      <c r="E5872">
        <v>6</v>
      </c>
      <c r="F5872" t="s">
        <v>146</v>
      </c>
      <c r="G5872">
        <v>1</v>
      </c>
      <c r="H5872">
        <v>4.4111160123511297</v>
      </c>
      <c r="I5872" t="s">
        <v>88</v>
      </c>
    </row>
    <row r="5873" spans="1:9">
      <c r="A5873" t="str">
        <f t="shared" si="91"/>
        <v>C18-C212015MaleMaori6</v>
      </c>
      <c r="B5873">
        <v>2015</v>
      </c>
      <c r="C5873" t="s">
        <v>26</v>
      </c>
      <c r="D5873" t="s">
        <v>119</v>
      </c>
      <c r="E5873">
        <v>6</v>
      </c>
      <c r="F5873" t="s">
        <v>146</v>
      </c>
      <c r="G5873">
        <v>2</v>
      </c>
      <c r="H5873">
        <v>8.8222320247022505</v>
      </c>
      <c r="I5873" t="s">
        <v>89</v>
      </c>
    </row>
    <row r="5874" spans="1:9">
      <c r="A5874" t="str">
        <f t="shared" si="91"/>
        <v>C622015MaleMaori6</v>
      </c>
      <c r="B5874">
        <v>2015</v>
      </c>
      <c r="C5874" t="s">
        <v>26</v>
      </c>
      <c r="D5874" t="s">
        <v>119</v>
      </c>
      <c r="E5874">
        <v>6</v>
      </c>
      <c r="F5874" t="s">
        <v>146</v>
      </c>
      <c r="G5874">
        <v>10</v>
      </c>
      <c r="H5874">
        <v>44.111160123511198</v>
      </c>
      <c r="I5874" t="s">
        <v>108</v>
      </c>
    </row>
    <row r="5875" spans="1:9">
      <c r="A5875" t="str">
        <f t="shared" si="91"/>
        <v>C64-C66, C682015MaleMaori6</v>
      </c>
      <c r="B5875">
        <v>2015</v>
      </c>
      <c r="C5875" t="s">
        <v>26</v>
      </c>
      <c r="D5875" t="s">
        <v>119</v>
      </c>
      <c r="E5875">
        <v>6</v>
      </c>
      <c r="F5875" t="s">
        <v>146</v>
      </c>
      <c r="G5875">
        <v>1</v>
      </c>
      <c r="H5875">
        <v>4.4111160123511297</v>
      </c>
      <c r="I5875" t="s">
        <v>94</v>
      </c>
    </row>
    <row r="5876" spans="1:9">
      <c r="A5876" t="str">
        <f t="shared" si="91"/>
        <v>C712015MaleMaori6</v>
      </c>
      <c r="B5876">
        <v>2015</v>
      </c>
      <c r="C5876" t="s">
        <v>26</v>
      </c>
      <c r="D5876" t="s">
        <v>119</v>
      </c>
      <c r="E5876">
        <v>6</v>
      </c>
      <c r="F5876" t="s">
        <v>146</v>
      </c>
      <c r="G5876">
        <v>4</v>
      </c>
      <c r="H5876">
        <v>17.644464049404501</v>
      </c>
      <c r="I5876" t="s">
        <v>96</v>
      </c>
    </row>
    <row r="5877" spans="1:9">
      <c r="A5877" t="str">
        <f t="shared" si="91"/>
        <v>C732015MaleMaori6</v>
      </c>
      <c r="B5877">
        <v>2015</v>
      </c>
      <c r="C5877" t="s">
        <v>26</v>
      </c>
      <c r="D5877" t="s">
        <v>119</v>
      </c>
      <c r="E5877">
        <v>6</v>
      </c>
      <c r="F5877" t="s">
        <v>146</v>
      </c>
      <c r="G5877">
        <v>1</v>
      </c>
      <c r="H5877">
        <v>4.4111160123511297</v>
      </c>
      <c r="I5877" t="s">
        <v>97</v>
      </c>
    </row>
    <row r="5878" spans="1:9">
      <c r="A5878" t="str">
        <f t="shared" si="91"/>
        <v>C82-C86, C962015MaleMaori6</v>
      </c>
      <c r="B5878">
        <v>2015</v>
      </c>
      <c r="C5878" t="s">
        <v>26</v>
      </c>
      <c r="D5878" t="s">
        <v>119</v>
      </c>
      <c r="E5878">
        <v>6</v>
      </c>
      <c r="F5878" t="s">
        <v>146</v>
      </c>
      <c r="G5878">
        <v>1</v>
      </c>
      <c r="H5878">
        <v>4.4111160123511297</v>
      </c>
      <c r="I5878" t="s">
        <v>99</v>
      </c>
    </row>
    <row r="5879" spans="1:9">
      <c r="A5879" t="str">
        <f t="shared" si="91"/>
        <v>C00-C142015MaleMaori7</v>
      </c>
      <c r="B5879">
        <v>2015</v>
      </c>
      <c r="C5879" t="s">
        <v>26</v>
      </c>
      <c r="D5879" t="s">
        <v>119</v>
      </c>
      <c r="E5879">
        <v>7</v>
      </c>
      <c r="F5879" t="s">
        <v>147</v>
      </c>
      <c r="G5879">
        <v>2</v>
      </c>
      <c r="H5879">
        <v>10.911074740862</v>
      </c>
      <c r="I5879" t="s">
        <v>86</v>
      </c>
    </row>
    <row r="5880" spans="1:9">
      <c r="A5880" t="str">
        <f t="shared" si="91"/>
        <v>C18-C212015MaleMaori7</v>
      </c>
      <c r="B5880">
        <v>2015</v>
      </c>
      <c r="C5880" t="s">
        <v>26</v>
      </c>
      <c r="D5880" t="s">
        <v>119</v>
      </c>
      <c r="E5880">
        <v>7</v>
      </c>
      <c r="F5880" t="s">
        <v>147</v>
      </c>
      <c r="G5880">
        <v>3</v>
      </c>
      <c r="H5880">
        <v>16.366612111293001</v>
      </c>
      <c r="I5880" t="s">
        <v>89</v>
      </c>
    </row>
    <row r="5881" spans="1:9">
      <c r="A5881" t="str">
        <f t="shared" si="91"/>
        <v>C432015MaleMaori7</v>
      </c>
      <c r="B5881">
        <v>2015</v>
      </c>
      <c r="C5881" t="s">
        <v>26</v>
      </c>
      <c r="D5881" t="s">
        <v>119</v>
      </c>
      <c r="E5881">
        <v>7</v>
      </c>
      <c r="F5881" t="s">
        <v>147</v>
      </c>
      <c r="G5881">
        <v>1</v>
      </c>
      <c r="H5881">
        <v>5.4555373704309904</v>
      </c>
      <c r="I5881" t="s">
        <v>93</v>
      </c>
    </row>
    <row r="5882" spans="1:9">
      <c r="A5882" t="str">
        <f t="shared" si="91"/>
        <v>C622015MaleMaori7</v>
      </c>
      <c r="B5882">
        <v>2015</v>
      </c>
      <c r="C5882" t="s">
        <v>26</v>
      </c>
      <c r="D5882" t="s">
        <v>119</v>
      </c>
      <c r="E5882">
        <v>7</v>
      </c>
      <c r="F5882" t="s">
        <v>147</v>
      </c>
      <c r="G5882">
        <v>4</v>
      </c>
      <c r="H5882">
        <v>21.822149481724001</v>
      </c>
      <c r="I5882" t="s">
        <v>108</v>
      </c>
    </row>
    <row r="5883" spans="1:9">
      <c r="A5883" t="str">
        <f t="shared" si="91"/>
        <v>C712015MaleMaori7</v>
      </c>
      <c r="B5883">
        <v>2015</v>
      </c>
      <c r="C5883" t="s">
        <v>26</v>
      </c>
      <c r="D5883" t="s">
        <v>119</v>
      </c>
      <c r="E5883">
        <v>7</v>
      </c>
      <c r="F5883" t="s">
        <v>147</v>
      </c>
      <c r="G5883">
        <v>1</v>
      </c>
      <c r="H5883">
        <v>5.4555373704309904</v>
      </c>
      <c r="I5883" t="s">
        <v>96</v>
      </c>
    </row>
    <row r="5884" spans="1:9">
      <c r="A5884" t="str">
        <f t="shared" si="91"/>
        <v>C732015MaleMaori7</v>
      </c>
      <c r="B5884">
        <v>2015</v>
      </c>
      <c r="C5884" t="s">
        <v>26</v>
      </c>
      <c r="D5884" t="s">
        <v>119</v>
      </c>
      <c r="E5884">
        <v>7</v>
      </c>
      <c r="F5884" t="s">
        <v>147</v>
      </c>
      <c r="G5884">
        <v>1</v>
      </c>
      <c r="H5884">
        <v>5.4555373704309904</v>
      </c>
      <c r="I5884" t="s">
        <v>97</v>
      </c>
    </row>
    <row r="5885" spans="1:9">
      <c r="A5885" t="str">
        <f t="shared" si="91"/>
        <v>C812015MaleMaori7</v>
      </c>
      <c r="B5885">
        <v>2015</v>
      </c>
      <c r="C5885" t="s">
        <v>26</v>
      </c>
      <c r="D5885" t="s">
        <v>119</v>
      </c>
      <c r="E5885">
        <v>7</v>
      </c>
      <c r="F5885" t="s">
        <v>147</v>
      </c>
      <c r="G5885">
        <v>1</v>
      </c>
      <c r="H5885">
        <v>5.4555373704309904</v>
      </c>
      <c r="I5885" t="s">
        <v>98</v>
      </c>
    </row>
    <row r="5886" spans="1:9">
      <c r="A5886" t="str">
        <f t="shared" si="91"/>
        <v>C82-C86, C962015MaleMaori7</v>
      </c>
      <c r="B5886">
        <v>2015</v>
      </c>
      <c r="C5886" t="s">
        <v>26</v>
      </c>
      <c r="D5886" t="s">
        <v>119</v>
      </c>
      <c r="E5886">
        <v>7</v>
      </c>
      <c r="F5886" t="s">
        <v>147</v>
      </c>
      <c r="G5886">
        <v>2</v>
      </c>
      <c r="H5886">
        <v>10.911074740862</v>
      </c>
      <c r="I5886" t="s">
        <v>99</v>
      </c>
    </row>
    <row r="5887" spans="1:9">
      <c r="A5887" t="str">
        <f t="shared" si="91"/>
        <v>C902015MaleMaori7</v>
      </c>
      <c r="B5887">
        <v>2015</v>
      </c>
      <c r="C5887" t="s">
        <v>26</v>
      </c>
      <c r="D5887" t="s">
        <v>119</v>
      </c>
      <c r="E5887">
        <v>7</v>
      </c>
      <c r="F5887" t="s">
        <v>147</v>
      </c>
      <c r="G5887">
        <v>1</v>
      </c>
      <c r="H5887">
        <v>5.4555373704309904</v>
      </c>
      <c r="I5887" t="s">
        <v>100</v>
      </c>
    </row>
    <row r="5888" spans="1:9">
      <c r="A5888" t="str">
        <f t="shared" si="91"/>
        <v>C91-C952015MaleMaori7</v>
      </c>
      <c r="B5888">
        <v>2015</v>
      </c>
      <c r="C5888" t="s">
        <v>26</v>
      </c>
      <c r="D5888" t="s">
        <v>119</v>
      </c>
      <c r="E5888">
        <v>7</v>
      </c>
      <c r="F5888" t="s">
        <v>147</v>
      </c>
      <c r="G5888">
        <v>1</v>
      </c>
      <c r="H5888">
        <v>5.4555373704309904</v>
      </c>
      <c r="I5888" t="s">
        <v>101</v>
      </c>
    </row>
    <row r="5889" spans="1:9">
      <c r="A5889" t="str">
        <f t="shared" si="91"/>
        <v>C00-C142015MaleMaori8</v>
      </c>
      <c r="B5889">
        <v>2015</v>
      </c>
      <c r="C5889" t="s">
        <v>26</v>
      </c>
      <c r="D5889" t="s">
        <v>119</v>
      </c>
      <c r="E5889">
        <v>8</v>
      </c>
      <c r="F5889" t="s">
        <v>148</v>
      </c>
      <c r="G5889">
        <v>1</v>
      </c>
      <c r="H5889">
        <v>5.58347292015634</v>
      </c>
      <c r="I5889" t="s">
        <v>86</v>
      </c>
    </row>
    <row r="5890" spans="1:9">
      <c r="A5890" t="str">
        <f t="shared" si="91"/>
        <v>C162015MaleMaori8</v>
      </c>
      <c r="B5890">
        <v>2015</v>
      </c>
      <c r="C5890" t="s">
        <v>26</v>
      </c>
      <c r="D5890" t="s">
        <v>119</v>
      </c>
      <c r="E5890">
        <v>8</v>
      </c>
      <c r="F5890" t="s">
        <v>148</v>
      </c>
      <c r="G5890">
        <v>1</v>
      </c>
      <c r="H5890">
        <v>5.58347292015634</v>
      </c>
      <c r="I5890" t="s">
        <v>88</v>
      </c>
    </row>
    <row r="5891" spans="1:9">
      <c r="A5891" t="str">
        <f t="shared" ref="A5891:A5954" si="92">I5891&amp;B5891&amp;C5891&amp;D5891&amp;E5891</f>
        <v>C18-C212015MaleMaori8</v>
      </c>
      <c r="B5891">
        <v>2015</v>
      </c>
      <c r="C5891" t="s">
        <v>26</v>
      </c>
      <c r="D5891" t="s">
        <v>119</v>
      </c>
      <c r="E5891">
        <v>8</v>
      </c>
      <c r="F5891" t="s">
        <v>148</v>
      </c>
      <c r="G5891">
        <v>2</v>
      </c>
      <c r="H5891">
        <v>11.1669458403127</v>
      </c>
      <c r="I5891" t="s">
        <v>89</v>
      </c>
    </row>
    <row r="5892" spans="1:9">
      <c r="A5892" t="str">
        <f t="shared" si="92"/>
        <v>C622015MaleMaori8</v>
      </c>
      <c r="B5892">
        <v>2015</v>
      </c>
      <c r="C5892" t="s">
        <v>26</v>
      </c>
      <c r="D5892" t="s">
        <v>119</v>
      </c>
      <c r="E5892">
        <v>8</v>
      </c>
      <c r="F5892" t="s">
        <v>148</v>
      </c>
      <c r="G5892">
        <v>9</v>
      </c>
      <c r="H5892">
        <v>50.251256281407002</v>
      </c>
      <c r="I5892" t="s">
        <v>108</v>
      </c>
    </row>
    <row r="5893" spans="1:9">
      <c r="A5893" t="str">
        <f t="shared" si="92"/>
        <v>C64-C66, C682015MaleMaori8</v>
      </c>
      <c r="B5893">
        <v>2015</v>
      </c>
      <c r="C5893" t="s">
        <v>26</v>
      </c>
      <c r="D5893" t="s">
        <v>119</v>
      </c>
      <c r="E5893">
        <v>8</v>
      </c>
      <c r="F5893" t="s">
        <v>148</v>
      </c>
      <c r="G5893">
        <v>1</v>
      </c>
      <c r="H5893">
        <v>5.58347292015634</v>
      </c>
      <c r="I5893" t="s">
        <v>94</v>
      </c>
    </row>
    <row r="5894" spans="1:9">
      <c r="A5894" t="str">
        <f t="shared" si="92"/>
        <v>C712015MaleMaori8</v>
      </c>
      <c r="B5894">
        <v>2015</v>
      </c>
      <c r="C5894" t="s">
        <v>26</v>
      </c>
      <c r="D5894" t="s">
        <v>119</v>
      </c>
      <c r="E5894">
        <v>8</v>
      </c>
      <c r="F5894" t="s">
        <v>148</v>
      </c>
      <c r="G5894">
        <v>1</v>
      </c>
      <c r="H5894">
        <v>5.58347292015634</v>
      </c>
      <c r="I5894" t="s">
        <v>96</v>
      </c>
    </row>
    <row r="5895" spans="1:9">
      <c r="A5895" t="str">
        <f t="shared" si="92"/>
        <v>C82-C86, C962015MaleMaori8</v>
      </c>
      <c r="B5895">
        <v>2015</v>
      </c>
      <c r="C5895" t="s">
        <v>26</v>
      </c>
      <c r="D5895" t="s">
        <v>119</v>
      </c>
      <c r="E5895">
        <v>8</v>
      </c>
      <c r="F5895" t="s">
        <v>148</v>
      </c>
      <c r="G5895">
        <v>1</v>
      </c>
      <c r="H5895">
        <v>5.58347292015634</v>
      </c>
      <c r="I5895" t="s">
        <v>99</v>
      </c>
    </row>
    <row r="5896" spans="1:9">
      <c r="A5896" t="str">
        <f t="shared" si="92"/>
        <v>C91-C952015MaleMaori8</v>
      </c>
      <c r="B5896">
        <v>2015</v>
      </c>
      <c r="C5896" t="s">
        <v>26</v>
      </c>
      <c r="D5896" t="s">
        <v>119</v>
      </c>
      <c r="E5896">
        <v>8</v>
      </c>
      <c r="F5896" t="s">
        <v>148</v>
      </c>
      <c r="G5896">
        <v>1</v>
      </c>
      <c r="H5896">
        <v>5.58347292015634</v>
      </c>
      <c r="I5896" t="s">
        <v>101</v>
      </c>
    </row>
    <row r="5897" spans="1:9">
      <c r="A5897" t="str">
        <f t="shared" si="92"/>
        <v>C00-C142015MaleMaori9</v>
      </c>
      <c r="B5897">
        <v>2015</v>
      </c>
      <c r="C5897" t="s">
        <v>26</v>
      </c>
      <c r="D5897" t="s">
        <v>119</v>
      </c>
      <c r="E5897">
        <v>9</v>
      </c>
      <c r="F5897" t="s">
        <v>149</v>
      </c>
      <c r="G5897">
        <v>5</v>
      </c>
      <c r="H5897">
        <v>25.6673511293634</v>
      </c>
      <c r="I5897" t="s">
        <v>86</v>
      </c>
    </row>
    <row r="5898" spans="1:9">
      <c r="A5898" t="str">
        <f t="shared" si="92"/>
        <v>C162015MaleMaori9</v>
      </c>
      <c r="B5898">
        <v>2015</v>
      </c>
      <c r="C5898" t="s">
        <v>26</v>
      </c>
      <c r="D5898" t="s">
        <v>119</v>
      </c>
      <c r="E5898">
        <v>9</v>
      </c>
      <c r="F5898" t="s">
        <v>149</v>
      </c>
      <c r="G5898">
        <v>2</v>
      </c>
      <c r="H5898">
        <v>10.2669404517454</v>
      </c>
      <c r="I5898" t="s">
        <v>88</v>
      </c>
    </row>
    <row r="5899" spans="1:9">
      <c r="A5899" t="str">
        <f t="shared" si="92"/>
        <v>C18-C212015MaleMaori9</v>
      </c>
      <c r="B5899">
        <v>2015</v>
      </c>
      <c r="C5899" t="s">
        <v>26</v>
      </c>
      <c r="D5899" t="s">
        <v>119</v>
      </c>
      <c r="E5899">
        <v>9</v>
      </c>
      <c r="F5899" t="s">
        <v>149</v>
      </c>
      <c r="G5899">
        <v>6</v>
      </c>
      <c r="H5899">
        <v>30.800821355236099</v>
      </c>
      <c r="I5899" t="s">
        <v>89</v>
      </c>
    </row>
    <row r="5900" spans="1:9">
      <c r="A5900" t="str">
        <f t="shared" si="92"/>
        <v>C222015MaleMaori9</v>
      </c>
      <c r="B5900">
        <v>2015</v>
      </c>
      <c r="C5900" t="s">
        <v>26</v>
      </c>
      <c r="D5900" t="s">
        <v>119</v>
      </c>
      <c r="E5900">
        <v>9</v>
      </c>
      <c r="F5900" t="s">
        <v>149</v>
      </c>
      <c r="G5900">
        <v>1</v>
      </c>
      <c r="H5900">
        <v>5.1334702258726903</v>
      </c>
      <c r="I5900" t="s">
        <v>90</v>
      </c>
    </row>
    <row r="5901" spans="1:9">
      <c r="A5901" t="str">
        <f t="shared" si="92"/>
        <v>C252015MaleMaori9</v>
      </c>
      <c r="B5901">
        <v>2015</v>
      </c>
      <c r="C5901" t="s">
        <v>26</v>
      </c>
      <c r="D5901" t="s">
        <v>119</v>
      </c>
      <c r="E5901">
        <v>9</v>
      </c>
      <c r="F5901" t="s">
        <v>149</v>
      </c>
      <c r="G5901">
        <v>2</v>
      </c>
      <c r="H5901">
        <v>10.2669404517454</v>
      </c>
      <c r="I5901" t="s">
        <v>91</v>
      </c>
    </row>
    <row r="5902" spans="1:9">
      <c r="A5902" t="str">
        <f t="shared" si="92"/>
        <v>C33-C342015MaleMaori9</v>
      </c>
      <c r="B5902">
        <v>2015</v>
      </c>
      <c r="C5902" t="s">
        <v>26</v>
      </c>
      <c r="D5902" t="s">
        <v>119</v>
      </c>
      <c r="E5902">
        <v>9</v>
      </c>
      <c r="F5902" t="s">
        <v>149</v>
      </c>
      <c r="G5902">
        <v>1</v>
      </c>
      <c r="H5902">
        <v>5.1334702258726903</v>
      </c>
      <c r="I5902" t="s">
        <v>92</v>
      </c>
    </row>
    <row r="5903" spans="1:9">
      <c r="A5903" t="str">
        <f t="shared" si="92"/>
        <v>C622015MaleMaori9</v>
      </c>
      <c r="B5903">
        <v>2015</v>
      </c>
      <c r="C5903" t="s">
        <v>26</v>
      </c>
      <c r="D5903" t="s">
        <v>119</v>
      </c>
      <c r="E5903">
        <v>9</v>
      </c>
      <c r="F5903" t="s">
        <v>149</v>
      </c>
      <c r="G5903">
        <v>5</v>
      </c>
      <c r="H5903">
        <v>25.6673511293634</v>
      </c>
      <c r="I5903" t="s">
        <v>108</v>
      </c>
    </row>
    <row r="5904" spans="1:9">
      <c r="A5904" t="str">
        <f t="shared" si="92"/>
        <v>C64-C66, C682015MaleMaori9</v>
      </c>
      <c r="B5904">
        <v>2015</v>
      </c>
      <c r="C5904" t="s">
        <v>26</v>
      </c>
      <c r="D5904" t="s">
        <v>119</v>
      </c>
      <c r="E5904">
        <v>9</v>
      </c>
      <c r="F5904" t="s">
        <v>149</v>
      </c>
      <c r="G5904">
        <v>2</v>
      </c>
      <c r="H5904">
        <v>10.2669404517454</v>
      </c>
      <c r="I5904" t="s">
        <v>94</v>
      </c>
    </row>
    <row r="5905" spans="1:9">
      <c r="A5905" t="str">
        <f t="shared" si="92"/>
        <v>C732015MaleMaori9</v>
      </c>
      <c r="B5905">
        <v>2015</v>
      </c>
      <c r="C5905" t="s">
        <v>26</v>
      </c>
      <c r="D5905" t="s">
        <v>119</v>
      </c>
      <c r="E5905">
        <v>9</v>
      </c>
      <c r="F5905" t="s">
        <v>149</v>
      </c>
      <c r="G5905">
        <v>1</v>
      </c>
      <c r="H5905">
        <v>5.1334702258726903</v>
      </c>
      <c r="I5905" t="s">
        <v>97</v>
      </c>
    </row>
    <row r="5906" spans="1:9">
      <c r="A5906" t="str">
        <f t="shared" si="92"/>
        <v>C812015MaleMaori9</v>
      </c>
      <c r="B5906">
        <v>2015</v>
      </c>
      <c r="C5906" t="s">
        <v>26</v>
      </c>
      <c r="D5906" t="s">
        <v>119</v>
      </c>
      <c r="E5906">
        <v>9</v>
      </c>
      <c r="F5906" t="s">
        <v>149</v>
      </c>
      <c r="G5906">
        <v>1</v>
      </c>
      <c r="H5906">
        <v>5.1334702258726903</v>
      </c>
      <c r="I5906" t="s">
        <v>98</v>
      </c>
    </row>
    <row r="5907" spans="1:9">
      <c r="A5907" t="str">
        <f t="shared" si="92"/>
        <v>C91-C952015MaleMaori9</v>
      </c>
      <c r="B5907">
        <v>2015</v>
      </c>
      <c r="C5907" t="s">
        <v>26</v>
      </c>
      <c r="D5907" t="s">
        <v>119</v>
      </c>
      <c r="E5907">
        <v>9</v>
      </c>
      <c r="F5907" t="s">
        <v>149</v>
      </c>
      <c r="G5907">
        <v>1</v>
      </c>
      <c r="H5907">
        <v>5.1334702258726903</v>
      </c>
      <c r="I5907" t="s">
        <v>101</v>
      </c>
    </row>
    <row r="5908" spans="1:9">
      <c r="A5908" t="str">
        <f t="shared" si="92"/>
        <v>C00-C142015MaleMaori10</v>
      </c>
      <c r="B5908">
        <v>2015</v>
      </c>
      <c r="C5908" t="s">
        <v>26</v>
      </c>
      <c r="D5908" t="s">
        <v>119</v>
      </c>
      <c r="E5908">
        <v>10</v>
      </c>
      <c r="F5908" t="s">
        <v>150</v>
      </c>
      <c r="G5908">
        <v>1</v>
      </c>
      <c r="H5908">
        <v>5.3418803418803398</v>
      </c>
      <c r="I5908" t="s">
        <v>86</v>
      </c>
    </row>
    <row r="5909" spans="1:9">
      <c r="A5909" t="str">
        <f t="shared" si="92"/>
        <v>C162015MaleMaori10</v>
      </c>
      <c r="B5909">
        <v>2015</v>
      </c>
      <c r="C5909" t="s">
        <v>26</v>
      </c>
      <c r="D5909" t="s">
        <v>119</v>
      </c>
      <c r="E5909">
        <v>10</v>
      </c>
      <c r="F5909" t="s">
        <v>150</v>
      </c>
      <c r="G5909">
        <v>1</v>
      </c>
      <c r="H5909">
        <v>5.3418803418803398</v>
      </c>
      <c r="I5909" t="s">
        <v>88</v>
      </c>
    </row>
    <row r="5910" spans="1:9">
      <c r="A5910" t="str">
        <f t="shared" si="92"/>
        <v>C18-C212015MaleMaori10</v>
      </c>
      <c r="B5910">
        <v>2015</v>
      </c>
      <c r="C5910" t="s">
        <v>26</v>
      </c>
      <c r="D5910" t="s">
        <v>119</v>
      </c>
      <c r="E5910">
        <v>10</v>
      </c>
      <c r="F5910" t="s">
        <v>150</v>
      </c>
      <c r="G5910">
        <v>6</v>
      </c>
      <c r="H5910">
        <v>32.051282051282101</v>
      </c>
      <c r="I5910" t="s">
        <v>89</v>
      </c>
    </row>
    <row r="5911" spans="1:9">
      <c r="A5911" t="str">
        <f t="shared" si="92"/>
        <v>C222015MaleMaori10</v>
      </c>
      <c r="B5911">
        <v>2015</v>
      </c>
      <c r="C5911" t="s">
        <v>26</v>
      </c>
      <c r="D5911" t="s">
        <v>119</v>
      </c>
      <c r="E5911">
        <v>10</v>
      </c>
      <c r="F5911" t="s">
        <v>150</v>
      </c>
      <c r="G5911">
        <v>6</v>
      </c>
      <c r="H5911">
        <v>32.051282051282101</v>
      </c>
      <c r="I5911" t="s">
        <v>90</v>
      </c>
    </row>
    <row r="5912" spans="1:9">
      <c r="A5912" t="str">
        <f t="shared" si="92"/>
        <v>C252015MaleMaori10</v>
      </c>
      <c r="B5912">
        <v>2015</v>
      </c>
      <c r="C5912" t="s">
        <v>26</v>
      </c>
      <c r="D5912" t="s">
        <v>119</v>
      </c>
      <c r="E5912">
        <v>10</v>
      </c>
      <c r="F5912" t="s">
        <v>150</v>
      </c>
      <c r="G5912">
        <v>1</v>
      </c>
      <c r="H5912">
        <v>5.3418803418803398</v>
      </c>
      <c r="I5912" t="s">
        <v>91</v>
      </c>
    </row>
    <row r="5913" spans="1:9">
      <c r="A5913" t="str">
        <f t="shared" si="92"/>
        <v>C33-C342015MaleMaori10</v>
      </c>
      <c r="B5913">
        <v>2015</v>
      </c>
      <c r="C5913" t="s">
        <v>26</v>
      </c>
      <c r="D5913" t="s">
        <v>119</v>
      </c>
      <c r="E5913">
        <v>10</v>
      </c>
      <c r="F5913" t="s">
        <v>150</v>
      </c>
      <c r="G5913">
        <v>8</v>
      </c>
      <c r="H5913">
        <v>42.735042735042697</v>
      </c>
      <c r="I5913" t="s">
        <v>92</v>
      </c>
    </row>
    <row r="5914" spans="1:9">
      <c r="A5914" t="str">
        <f t="shared" si="92"/>
        <v>C432015MaleMaori10</v>
      </c>
      <c r="B5914">
        <v>2015</v>
      </c>
      <c r="C5914" t="s">
        <v>26</v>
      </c>
      <c r="D5914" t="s">
        <v>119</v>
      </c>
      <c r="E5914">
        <v>10</v>
      </c>
      <c r="F5914" t="s">
        <v>150</v>
      </c>
      <c r="G5914">
        <v>1</v>
      </c>
      <c r="H5914">
        <v>5.3418803418803398</v>
      </c>
      <c r="I5914" t="s">
        <v>93</v>
      </c>
    </row>
    <row r="5915" spans="1:9">
      <c r="A5915" t="str">
        <f t="shared" si="92"/>
        <v>C612015MaleMaori10</v>
      </c>
      <c r="B5915">
        <v>2015</v>
      </c>
      <c r="C5915" t="s">
        <v>26</v>
      </c>
      <c r="D5915" t="s">
        <v>119</v>
      </c>
      <c r="E5915">
        <v>10</v>
      </c>
      <c r="F5915" t="s">
        <v>150</v>
      </c>
      <c r="G5915">
        <v>2</v>
      </c>
      <c r="H5915">
        <v>10.683760683760701</v>
      </c>
      <c r="I5915" t="s">
        <v>107</v>
      </c>
    </row>
    <row r="5916" spans="1:9">
      <c r="A5916" t="str">
        <f t="shared" si="92"/>
        <v>C622015MaleMaori10</v>
      </c>
      <c r="B5916">
        <v>2015</v>
      </c>
      <c r="C5916" t="s">
        <v>26</v>
      </c>
      <c r="D5916" t="s">
        <v>119</v>
      </c>
      <c r="E5916">
        <v>10</v>
      </c>
      <c r="F5916" t="s">
        <v>150</v>
      </c>
      <c r="G5916">
        <v>4</v>
      </c>
      <c r="H5916">
        <v>21.367521367521402</v>
      </c>
      <c r="I5916" t="s">
        <v>108</v>
      </c>
    </row>
    <row r="5917" spans="1:9">
      <c r="A5917" t="str">
        <f t="shared" si="92"/>
        <v>C64-C66, C682015MaleMaori10</v>
      </c>
      <c r="B5917">
        <v>2015</v>
      </c>
      <c r="C5917" t="s">
        <v>26</v>
      </c>
      <c r="D5917" t="s">
        <v>119</v>
      </c>
      <c r="E5917">
        <v>10</v>
      </c>
      <c r="F5917" t="s">
        <v>150</v>
      </c>
      <c r="G5917">
        <v>6</v>
      </c>
      <c r="H5917">
        <v>32.051282051282101</v>
      </c>
      <c r="I5917" t="s">
        <v>94</v>
      </c>
    </row>
    <row r="5918" spans="1:9">
      <c r="A5918" t="str">
        <f t="shared" si="92"/>
        <v>C712015MaleMaori10</v>
      </c>
      <c r="B5918">
        <v>2015</v>
      </c>
      <c r="C5918" t="s">
        <v>26</v>
      </c>
      <c r="D5918" t="s">
        <v>119</v>
      </c>
      <c r="E5918">
        <v>10</v>
      </c>
      <c r="F5918" t="s">
        <v>150</v>
      </c>
      <c r="G5918">
        <v>1</v>
      </c>
      <c r="H5918">
        <v>5.3418803418803398</v>
      </c>
      <c r="I5918" t="s">
        <v>96</v>
      </c>
    </row>
    <row r="5919" spans="1:9">
      <c r="A5919" t="str">
        <f t="shared" si="92"/>
        <v>C732015MaleMaori10</v>
      </c>
      <c r="B5919">
        <v>2015</v>
      </c>
      <c r="C5919" t="s">
        <v>26</v>
      </c>
      <c r="D5919" t="s">
        <v>119</v>
      </c>
      <c r="E5919">
        <v>10</v>
      </c>
      <c r="F5919" t="s">
        <v>150</v>
      </c>
      <c r="G5919">
        <v>4</v>
      </c>
      <c r="H5919">
        <v>21.367521367521402</v>
      </c>
      <c r="I5919" t="s">
        <v>97</v>
      </c>
    </row>
    <row r="5920" spans="1:9">
      <c r="A5920" t="str">
        <f t="shared" si="92"/>
        <v>C82-C86, C962015MaleMaori10</v>
      </c>
      <c r="B5920">
        <v>2015</v>
      </c>
      <c r="C5920" t="s">
        <v>26</v>
      </c>
      <c r="D5920" t="s">
        <v>119</v>
      </c>
      <c r="E5920">
        <v>10</v>
      </c>
      <c r="F5920" t="s">
        <v>150</v>
      </c>
      <c r="G5920">
        <v>3</v>
      </c>
      <c r="H5920">
        <v>16.025641025641001</v>
      </c>
      <c r="I5920" t="s">
        <v>99</v>
      </c>
    </row>
    <row r="5921" spans="1:9">
      <c r="A5921" t="str">
        <f t="shared" si="92"/>
        <v>C91-C952015MaleMaori10</v>
      </c>
      <c r="B5921">
        <v>2015</v>
      </c>
      <c r="C5921" t="s">
        <v>26</v>
      </c>
      <c r="D5921" t="s">
        <v>119</v>
      </c>
      <c r="E5921">
        <v>10</v>
      </c>
      <c r="F5921" t="s">
        <v>150</v>
      </c>
      <c r="G5921">
        <v>2</v>
      </c>
      <c r="H5921">
        <v>10.683760683760701</v>
      </c>
      <c r="I5921" t="s">
        <v>101</v>
      </c>
    </row>
    <row r="5922" spans="1:9">
      <c r="A5922" t="str">
        <f t="shared" si="92"/>
        <v>C00-C142015MaleMaori11</v>
      </c>
      <c r="B5922">
        <v>2015</v>
      </c>
      <c r="C5922" t="s">
        <v>26</v>
      </c>
      <c r="D5922" t="s">
        <v>119</v>
      </c>
      <c r="E5922">
        <v>11</v>
      </c>
      <c r="F5922" t="s">
        <v>151</v>
      </c>
      <c r="G5922">
        <v>7</v>
      </c>
      <c r="H5922">
        <v>38.759689922480597</v>
      </c>
      <c r="I5922" t="s">
        <v>86</v>
      </c>
    </row>
    <row r="5923" spans="1:9">
      <c r="A5923" t="str">
        <f t="shared" si="92"/>
        <v>C152015MaleMaori11</v>
      </c>
      <c r="B5923">
        <v>2015</v>
      </c>
      <c r="C5923" t="s">
        <v>26</v>
      </c>
      <c r="D5923" t="s">
        <v>119</v>
      </c>
      <c r="E5923">
        <v>11</v>
      </c>
      <c r="F5923" t="s">
        <v>151</v>
      </c>
      <c r="G5923">
        <v>1</v>
      </c>
      <c r="H5923">
        <v>5.5370985603543703</v>
      </c>
      <c r="I5923" t="s">
        <v>87</v>
      </c>
    </row>
    <row r="5924" spans="1:9">
      <c r="A5924" t="str">
        <f t="shared" si="92"/>
        <v>C162015MaleMaori11</v>
      </c>
      <c r="B5924">
        <v>2015</v>
      </c>
      <c r="C5924" t="s">
        <v>26</v>
      </c>
      <c r="D5924" t="s">
        <v>119</v>
      </c>
      <c r="E5924">
        <v>11</v>
      </c>
      <c r="F5924" t="s">
        <v>151</v>
      </c>
      <c r="G5924">
        <v>5</v>
      </c>
      <c r="H5924">
        <v>27.6854928017719</v>
      </c>
      <c r="I5924" t="s">
        <v>88</v>
      </c>
    </row>
    <row r="5925" spans="1:9">
      <c r="A5925" t="str">
        <f t="shared" si="92"/>
        <v>C18-C212015MaleMaori11</v>
      </c>
      <c r="B5925">
        <v>2015</v>
      </c>
      <c r="C5925" t="s">
        <v>26</v>
      </c>
      <c r="D5925" t="s">
        <v>119</v>
      </c>
      <c r="E5925">
        <v>11</v>
      </c>
      <c r="F5925" t="s">
        <v>151</v>
      </c>
      <c r="G5925">
        <v>8</v>
      </c>
      <c r="H5925">
        <v>44.296788482834998</v>
      </c>
      <c r="I5925" t="s">
        <v>89</v>
      </c>
    </row>
    <row r="5926" spans="1:9">
      <c r="A5926" t="str">
        <f t="shared" si="92"/>
        <v>C222015MaleMaori11</v>
      </c>
      <c r="B5926">
        <v>2015</v>
      </c>
      <c r="C5926" t="s">
        <v>26</v>
      </c>
      <c r="D5926" t="s">
        <v>119</v>
      </c>
      <c r="E5926">
        <v>11</v>
      </c>
      <c r="F5926" t="s">
        <v>151</v>
      </c>
      <c r="G5926">
        <v>9</v>
      </c>
      <c r="H5926">
        <v>49.833887043189399</v>
      </c>
      <c r="I5926" t="s">
        <v>90</v>
      </c>
    </row>
    <row r="5927" spans="1:9">
      <c r="A5927" t="str">
        <f t="shared" si="92"/>
        <v>C252015MaleMaori11</v>
      </c>
      <c r="B5927">
        <v>2015</v>
      </c>
      <c r="C5927" t="s">
        <v>26</v>
      </c>
      <c r="D5927" t="s">
        <v>119</v>
      </c>
      <c r="E5927">
        <v>11</v>
      </c>
      <c r="F5927" t="s">
        <v>151</v>
      </c>
      <c r="G5927">
        <v>4</v>
      </c>
      <c r="H5927">
        <v>22.148394241417499</v>
      </c>
      <c r="I5927" t="s">
        <v>91</v>
      </c>
    </row>
    <row r="5928" spans="1:9">
      <c r="A5928" t="str">
        <f t="shared" si="92"/>
        <v>C33-C342015MaleMaori11</v>
      </c>
      <c r="B5928">
        <v>2015</v>
      </c>
      <c r="C5928" t="s">
        <v>26</v>
      </c>
      <c r="D5928" t="s">
        <v>119</v>
      </c>
      <c r="E5928">
        <v>11</v>
      </c>
      <c r="F5928" t="s">
        <v>151</v>
      </c>
      <c r="G5928">
        <v>21</v>
      </c>
      <c r="H5928">
        <v>116.279069767442</v>
      </c>
      <c r="I5928" t="s">
        <v>92</v>
      </c>
    </row>
    <row r="5929" spans="1:9">
      <c r="A5929" t="str">
        <f t="shared" si="92"/>
        <v>C432015MaleMaori11</v>
      </c>
      <c r="B5929">
        <v>2015</v>
      </c>
      <c r="C5929" t="s">
        <v>26</v>
      </c>
      <c r="D5929" t="s">
        <v>119</v>
      </c>
      <c r="E5929">
        <v>11</v>
      </c>
      <c r="F5929" t="s">
        <v>151</v>
      </c>
      <c r="G5929">
        <v>1</v>
      </c>
      <c r="H5929">
        <v>5.5370985603543703</v>
      </c>
      <c r="I5929" t="s">
        <v>93</v>
      </c>
    </row>
    <row r="5930" spans="1:9">
      <c r="A5930" t="str">
        <f t="shared" si="92"/>
        <v>C612015MaleMaori11</v>
      </c>
      <c r="B5930">
        <v>2015</v>
      </c>
      <c r="C5930" t="s">
        <v>26</v>
      </c>
      <c r="D5930" t="s">
        <v>119</v>
      </c>
      <c r="E5930">
        <v>11</v>
      </c>
      <c r="F5930" t="s">
        <v>151</v>
      </c>
      <c r="G5930">
        <v>16</v>
      </c>
      <c r="H5930">
        <v>88.593576965669996</v>
      </c>
      <c r="I5930" t="s">
        <v>107</v>
      </c>
    </row>
    <row r="5931" spans="1:9">
      <c r="A5931" t="str">
        <f t="shared" si="92"/>
        <v>C622015MaleMaori11</v>
      </c>
      <c r="B5931">
        <v>2015</v>
      </c>
      <c r="C5931" t="s">
        <v>26</v>
      </c>
      <c r="D5931" t="s">
        <v>119</v>
      </c>
      <c r="E5931">
        <v>11</v>
      </c>
      <c r="F5931" t="s">
        <v>151</v>
      </c>
      <c r="G5931">
        <v>3</v>
      </c>
      <c r="H5931">
        <v>16.611295681063101</v>
      </c>
      <c r="I5931" t="s">
        <v>108</v>
      </c>
    </row>
    <row r="5932" spans="1:9">
      <c r="A5932" t="str">
        <f t="shared" si="92"/>
        <v>C64-C66, C682015MaleMaori11</v>
      </c>
      <c r="B5932">
        <v>2015</v>
      </c>
      <c r="C5932" t="s">
        <v>26</v>
      </c>
      <c r="D5932" t="s">
        <v>119</v>
      </c>
      <c r="E5932">
        <v>11</v>
      </c>
      <c r="F5932" t="s">
        <v>151</v>
      </c>
      <c r="G5932">
        <v>6</v>
      </c>
      <c r="H5932">
        <v>33.222591362126202</v>
      </c>
      <c r="I5932" t="s">
        <v>94</v>
      </c>
    </row>
    <row r="5933" spans="1:9">
      <c r="A5933" t="str">
        <f t="shared" si="92"/>
        <v>C712015MaleMaori11</v>
      </c>
      <c r="B5933">
        <v>2015</v>
      </c>
      <c r="C5933" t="s">
        <v>26</v>
      </c>
      <c r="D5933" t="s">
        <v>119</v>
      </c>
      <c r="E5933">
        <v>11</v>
      </c>
      <c r="F5933" t="s">
        <v>151</v>
      </c>
      <c r="G5933">
        <v>1</v>
      </c>
      <c r="H5933">
        <v>5.5370985603543703</v>
      </c>
      <c r="I5933" t="s">
        <v>96</v>
      </c>
    </row>
    <row r="5934" spans="1:9">
      <c r="A5934" t="str">
        <f t="shared" si="92"/>
        <v>C732015MaleMaori11</v>
      </c>
      <c r="B5934">
        <v>2015</v>
      </c>
      <c r="C5934" t="s">
        <v>26</v>
      </c>
      <c r="D5934" t="s">
        <v>119</v>
      </c>
      <c r="E5934">
        <v>11</v>
      </c>
      <c r="F5934" t="s">
        <v>151</v>
      </c>
      <c r="G5934">
        <v>3</v>
      </c>
      <c r="H5934">
        <v>16.611295681063101</v>
      </c>
      <c r="I5934" t="s">
        <v>97</v>
      </c>
    </row>
    <row r="5935" spans="1:9">
      <c r="A5935" t="str">
        <f t="shared" si="92"/>
        <v>C82-C86, C962015MaleMaori11</v>
      </c>
      <c r="B5935">
        <v>2015</v>
      </c>
      <c r="C5935" t="s">
        <v>26</v>
      </c>
      <c r="D5935" t="s">
        <v>119</v>
      </c>
      <c r="E5935">
        <v>11</v>
      </c>
      <c r="F5935" t="s">
        <v>151</v>
      </c>
      <c r="G5935">
        <v>2</v>
      </c>
      <c r="H5935">
        <v>11.0741971207087</v>
      </c>
      <c r="I5935" t="s">
        <v>99</v>
      </c>
    </row>
    <row r="5936" spans="1:9">
      <c r="A5936" t="str">
        <f t="shared" si="92"/>
        <v>C902015MaleMaori11</v>
      </c>
      <c r="B5936">
        <v>2015</v>
      </c>
      <c r="C5936" t="s">
        <v>26</v>
      </c>
      <c r="D5936" t="s">
        <v>119</v>
      </c>
      <c r="E5936">
        <v>11</v>
      </c>
      <c r="F5936" t="s">
        <v>151</v>
      </c>
      <c r="G5936">
        <v>4</v>
      </c>
      <c r="H5936">
        <v>22.148394241417499</v>
      </c>
      <c r="I5936" t="s">
        <v>100</v>
      </c>
    </row>
    <row r="5937" spans="1:9">
      <c r="A5937" t="str">
        <f t="shared" si="92"/>
        <v>C91-C952015MaleMaori11</v>
      </c>
      <c r="B5937">
        <v>2015</v>
      </c>
      <c r="C5937" t="s">
        <v>26</v>
      </c>
      <c r="D5937" t="s">
        <v>119</v>
      </c>
      <c r="E5937">
        <v>11</v>
      </c>
      <c r="F5937" t="s">
        <v>151</v>
      </c>
      <c r="G5937">
        <v>7</v>
      </c>
      <c r="H5937">
        <v>38.759689922480597</v>
      </c>
      <c r="I5937" t="s">
        <v>101</v>
      </c>
    </row>
    <row r="5938" spans="1:9">
      <c r="A5938" t="str">
        <f t="shared" si="92"/>
        <v>D45-D472015MaleMaori11</v>
      </c>
      <c r="B5938">
        <v>2015</v>
      </c>
      <c r="C5938" t="s">
        <v>26</v>
      </c>
      <c r="D5938" t="s">
        <v>119</v>
      </c>
      <c r="E5938">
        <v>11</v>
      </c>
      <c r="F5938" t="s">
        <v>151</v>
      </c>
      <c r="G5938">
        <v>1</v>
      </c>
      <c r="H5938">
        <v>5.5370985603543703</v>
      </c>
      <c r="I5938" t="s">
        <v>142</v>
      </c>
    </row>
    <row r="5939" spans="1:9">
      <c r="A5939" t="str">
        <f t="shared" si="92"/>
        <v>C00-C142015MaleMaori12</v>
      </c>
      <c r="B5939">
        <v>2015</v>
      </c>
      <c r="C5939" t="s">
        <v>26</v>
      </c>
      <c r="D5939" t="s">
        <v>119</v>
      </c>
      <c r="E5939">
        <v>12</v>
      </c>
      <c r="F5939" t="s">
        <v>152</v>
      </c>
      <c r="G5939">
        <v>6</v>
      </c>
      <c r="H5939">
        <v>40.7331975560082</v>
      </c>
      <c r="I5939" t="s">
        <v>86</v>
      </c>
    </row>
    <row r="5940" spans="1:9">
      <c r="A5940" t="str">
        <f t="shared" si="92"/>
        <v>C152015MaleMaori12</v>
      </c>
      <c r="B5940">
        <v>2015</v>
      </c>
      <c r="C5940" t="s">
        <v>26</v>
      </c>
      <c r="D5940" t="s">
        <v>119</v>
      </c>
      <c r="E5940">
        <v>12</v>
      </c>
      <c r="F5940" t="s">
        <v>152</v>
      </c>
      <c r="G5940">
        <v>3</v>
      </c>
      <c r="H5940">
        <v>20.3665987780041</v>
      </c>
      <c r="I5940" t="s">
        <v>87</v>
      </c>
    </row>
    <row r="5941" spans="1:9">
      <c r="A5941" t="str">
        <f t="shared" si="92"/>
        <v>C162015MaleMaori12</v>
      </c>
      <c r="B5941">
        <v>2015</v>
      </c>
      <c r="C5941" t="s">
        <v>26</v>
      </c>
      <c r="D5941" t="s">
        <v>119</v>
      </c>
      <c r="E5941">
        <v>12</v>
      </c>
      <c r="F5941" t="s">
        <v>152</v>
      </c>
      <c r="G5941">
        <v>5</v>
      </c>
      <c r="H5941">
        <v>33.944331296673496</v>
      </c>
      <c r="I5941" t="s">
        <v>88</v>
      </c>
    </row>
    <row r="5942" spans="1:9">
      <c r="A5942" t="str">
        <f t="shared" si="92"/>
        <v>C18-C212015MaleMaori12</v>
      </c>
      <c r="B5942">
        <v>2015</v>
      </c>
      <c r="C5942" t="s">
        <v>26</v>
      </c>
      <c r="D5942" t="s">
        <v>119</v>
      </c>
      <c r="E5942">
        <v>12</v>
      </c>
      <c r="F5942" t="s">
        <v>152</v>
      </c>
      <c r="G5942">
        <v>14</v>
      </c>
      <c r="H5942">
        <v>95.044127630685693</v>
      </c>
      <c r="I5942" t="s">
        <v>89</v>
      </c>
    </row>
    <row r="5943" spans="1:9">
      <c r="A5943" t="str">
        <f t="shared" si="92"/>
        <v>C222015MaleMaori12</v>
      </c>
      <c r="B5943">
        <v>2015</v>
      </c>
      <c r="C5943" t="s">
        <v>26</v>
      </c>
      <c r="D5943" t="s">
        <v>119</v>
      </c>
      <c r="E5943">
        <v>12</v>
      </c>
      <c r="F5943" t="s">
        <v>152</v>
      </c>
      <c r="G5943">
        <v>10</v>
      </c>
      <c r="H5943">
        <v>67.888662593346893</v>
      </c>
      <c r="I5943" t="s">
        <v>90</v>
      </c>
    </row>
    <row r="5944" spans="1:9">
      <c r="A5944" t="str">
        <f t="shared" si="92"/>
        <v>C252015MaleMaori12</v>
      </c>
      <c r="B5944">
        <v>2015</v>
      </c>
      <c r="C5944" t="s">
        <v>26</v>
      </c>
      <c r="D5944" t="s">
        <v>119</v>
      </c>
      <c r="E5944">
        <v>12</v>
      </c>
      <c r="F5944" t="s">
        <v>152</v>
      </c>
      <c r="G5944">
        <v>5</v>
      </c>
      <c r="H5944">
        <v>33.944331296673496</v>
      </c>
      <c r="I5944" t="s">
        <v>91</v>
      </c>
    </row>
    <row r="5945" spans="1:9">
      <c r="A5945" t="str">
        <f t="shared" si="92"/>
        <v>C33-C342015MaleMaori12</v>
      </c>
      <c r="B5945">
        <v>2015</v>
      </c>
      <c r="C5945" t="s">
        <v>26</v>
      </c>
      <c r="D5945" t="s">
        <v>119</v>
      </c>
      <c r="E5945">
        <v>12</v>
      </c>
      <c r="F5945" t="s">
        <v>152</v>
      </c>
      <c r="G5945">
        <v>25</v>
      </c>
      <c r="H5945">
        <v>169.72165648336701</v>
      </c>
      <c r="I5945" t="s">
        <v>92</v>
      </c>
    </row>
    <row r="5946" spans="1:9">
      <c r="A5946" t="str">
        <f t="shared" si="92"/>
        <v>C432015MaleMaori12</v>
      </c>
      <c r="B5946">
        <v>2015</v>
      </c>
      <c r="C5946" t="s">
        <v>26</v>
      </c>
      <c r="D5946" t="s">
        <v>119</v>
      </c>
      <c r="E5946">
        <v>12</v>
      </c>
      <c r="F5946" t="s">
        <v>152</v>
      </c>
      <c r="G5946">
        <v>5</v>
      </c>
      <c r="H5946">
        <v>33.944331296673496</v>
      </c>
      <c r="I5946" t="s">
        <v>93</v>
      </c>
    </row>
    <row r="5947" spans="1:9">
      <c r="A5947" t="str">
        <f t="shared" si="92"/>
        <v>C612015MaleMaori12</v>
      </c>
      <c r="B5947">
        <v>2015</v>
      </c>
      <c r="C5947" t="s">
        <v>26</v>
      </c>
      <c r="D5947" t="s">
        <v>119</v>
      </c>
      <c r="E5947">
        <v>12</v>
      </c>
      <c r="F5947" t="s">
        <v>152</v>
      </c>
      <c r="G5947">
        <v>28</v>
      </c>
      <c r="H5947">
        <v>190.08825526137099</v>
      </c>
      <c r="I5947" t="s">
        <v>107</v>
      </c>
    </row>
    <row r="5948" spans="1:9">
      <c r="A5948" t="str">
        <f t="shared" si="92"/>
        <v>C64-C66, C682015MaleMaori12</v>
      </c>
      <c r="B5948">
        <v>2015</v>
      </c>
      <c r="C5948" t="s">
        <v>26</v>
      </c>
      <c r="D5948" t="s">
        <v>119</v>
      </c>
      <c r="E5948">
        <v>12</v>
      </c>
      <c r="F5948" t="s">
        <v>152</v>
      </c>
      <c r="G5948">
        <v>5</v>
      </c>
      <c r="H5948">
        <v>33.944331296673496</v>
      </c>
      <c r="I5948" t="s">
        <v>94</v>
      </c>
    </row>
    <row r="5949" spans="1:9">
      <c r="A5949" t="str">
        <f t="shared" si="92"/>
        <v>C672015MaleMaori12</v>
      </c>
      <c r="B5949">
        <v>2015</v>
      </c>
      <c r="C5949" t="s">
        <v>26</v>
      </c>
      <c r="D5949" t="s">
        <v>119</v>
      </c>
      <c r="E5949">
        <v>12</v>
      </c>
      <c r="F5949" t="s">
        <v>152</v>
      </c>
      <c r="G5949">
        <v>1</v>
      </c>
      <c r="H5949">
        <v>6.7888662593346902</v>
      </c>
      <c r="I5949" t="s">
        <v>95</v>
      </c>
    </row>
    <row r="5950" spans="1:9">
      <c r="A5950" t="str">
        <f t="shared" si="92"/>
        <v>C712015MaleMaori12</v>
      </c>
      <c r="B5950">
        <v>2015</v>
      </c>
      <c r="C5950" t="s">
        <v>26</v>
      </c>
      <c r="D5950" t="s">
        <v>119</v>
      </c>
      <c r="E5950">
        <v>12</v>
      </c>
      <c r="F5950" t="s">
        <v>152</v>
      </c>
      <c r="G5950">
        <v>1</v>
      </c>
      <c r="H5950">
        <v>6.7888662593346902</v>
      </c>
      <c r="I5950" t="s">
        <v>96</v>
      </c>
    </row>
    <row r="5951" spans="1:9">
      <c r="A5951" t="str">
        <f t="shared" si="92"/>
        <v>C82-C86, C962015MaleMaori12</v>
      </c>
      <c r="B5951">
        <v>2015</v>
      </c>
      <c r="C5951" t="s">
        <v>26</v>
      </c>
      <c r="D5951" t="s">
        <v>119</v>
      </c>
      <c r="E5951">
        <v>12</v>
      </c>
      <c r="F5951" t="s">
        <v>152</v>
      </c>
      <c r="G5951">
        <v>4</v>
      </c>
      <c r="H5951">
        <v>27.1554650373388</v>
      </c>
      <c r="I5951" t="s">
        <v>99</v>
      </c>
    </row>
    <row r="5952" spans="1:9">
      <c r="A5952" t="str">
        <f t="shared" si="92"/>
        <v>C902015MaleMaori12</v>
      </c>
      <c r="B5952">
        <v>2015</v>
      </c>
      <c r="C5952" t="s">
        <v>26</v>
      </c>
      <c r="D5952" t="s">
        <v>119</v>
      </c>
      <c r="E5952">
        <v>12</v>
      </c>
      <c r="F5952" t="s">
        <v>152</v>
      </c>
      <c r="G5952">
        <v>1</v>
      </c>
      <c r="H5952">
        <v>6.7888662593346902</v>
      </c>
      <c r="I5952" t="s">
        <v>100</v>
      </c>
    </row>
    <row r="5953" spans="1:9">
      <c r="A5953" t="str">
        <f t="shared" si="92"/>
        <v>C91-C952015MaleMaori12</v>
      </c>
      <c r="B5953">
        <v>2015</v>
      </c>
      <c r="C5953" t="s">
        <v>26</v>
      </c>
      <c r="D5953" t="s">
        <v>119</v>
      </c>
      <c r="E5953">
        <v>12</v>
      </c>
      <c r="F5953" t="s">
        <v>152</v>
      </c>
      <c r="G5953">
        <v>7</v>
      </c>
      <c r="H5953">
        <v>47.522063815342797</v>
      </c>
      <c r="I5953" t="s">
        <v>101</v>
      </c>
    </row>
    <row r="5954" spans="1:9">
      <c r="A5954" t="str">
        <f t="shared" si="92"/>
        <v>D45-D472015MaleMaori12</v>
      </c>
      <c r="B5954">
        <v>2015</v>
      </c>
      <c r="C5954" t="s">
        <v>26</v>
      </c>
      <c r="D5954" t="s">
        <v>119</v>
      </c>
      <c r="E5954">
        <v>12</v>
      </c>
      <c r="F5954" t="s">
        <v>152</v>
      </c>
      <c r="G5954">
        <v>2</v>
      </c>
      <c r="H5954">
        <v>13.5777325186694</v>
      </c>
      <c r="I5954" t="s">
        <v>142</v>
      </c>
    </row>
    <row r="5955" spans="1:9">
      <c r="A5955" t="str">
        <f t="shared" ref="A5955:A6018" si="93">I5955&amp;B5955&amp;C5955&amp;D5955&amp;E5955</f>
        <v>C00-C142015MaleMaori13</v>
      </c>
      <c r="B5955">
        <v>2015</v>
      </c>
      <c r="C5955" t="s">
        <v>26</v>
      </c>
      <c r="D5955" t="s">
        <v>119</v>
      </c>
      <c r="E5955">
        <v>13</v>
      </c>
      <c r="F5955" t="s">
        <v>153</v>
      </c>
      <c r="G5955">
        <v>6</v>
      </c>
      <c r="H5955">
        <v>54.545454545454497</v>
      </c>
      <c r="I5955" t="s">
        <v>86</v>
      </c>
    </row>
    <row r="5956" spans="1:9">
      <c r="A5956" t="str">
        <f t="shared" si="93"/>
        <v>C152015MaleMaori13</v>
      </c>
      <c r="B5956">
        <v>2015</v>
      </c>
      <c r="C5956" t="s">
        <v>26</v>
      </c>
      <c r="D5956" t="s">
        <v>119</v>
      </c>
      <c r="E5956">
        <v>13</v>
      </c>
      <c r="F5956" t="s">
        <v>153</v>
      </c>
      <c r="G5956">
        <v>5</v>
      </c>
      <c r="H5956">
        <v>45.454545454545503</v>
      </c>
      <c r="I5956" t="s">
        <v>87</v>
      </c>
    </row>
    <row r="5957" spans="1:9">
      <c r="A5957" t="str">
        <f t="shared" si="93"/>
        <v>C162015MaleMaori13</v>
      </c>
      <c r="B5957">
        <v>2015</v>
      </c>
      <c r="C5957" t="s">
        <v>26</v>
      </c>
      <c r="D5957" t="s">
        <v>119</v>
      </c>
      <c r="E5957">
        <v>13</v>
      </c>
      <c r="F5957" t="s">
        <v>153</v>
      </c>
      <c r="G5957">
        <v>1</v>
      </c>
      <c r="H5957">
        <v>9.0909090909090899</v>
      </c>
      <c r="I5957" t="s">
        <v>88</v>
      </c>
    </row>
    <row r="5958" spans="1:9">
      <c r="A5958" t="str">
        <f t="shared" si="93"/>
        <v>C18-C212015MaleMaori13</v>
      </c>
      <c r="B5958">
        <v>2015</v>
      </c>
      <c r="C5958" t="s">
        <v>26</v>
      </c>
      <c r="D5958" t="s">
        <v>119</v>
      </c>
      <c r="E5958">
        <v>13</v>
      </c>
      <c r="F5958" t="s">
        <v>153</v>
      </c>
      <c r="G5958">
        <v>13</v>
      </c>
      <c r="H5958">
        <v>118.181818181818</v>
      </c>
      <c r="I5958" t="s">
        <v>89</v>
      </c>
    </row>
    <row r="5959" spans="1:9">
      <c r="A5959" t="str">
        <f t="shared" si="93"/>
        <v>C222015MaleMaori13</v>
      </c>
      <c r="B5959">
        <v>2015</v>
      </c>
      <c r="C5959" t="s">
        <v>26</v>
      </c>
      <c r="D5959" t="s">
        <v>119</v>
      </c>
      <c r="E5959">
        <v>13</v>
      </c>
      <c r="F5959" t="s">
        <v>153</v>
      </c>
      <c r="G5959">
        <v>11</v>
      </c>
      <c r="H5959">
        <v>100</v>
      </c>
      <c r="I5959" t="s">
        <v>90</v>
      </c>
    </row>
    <row r="5960" spans="1:9">
      <c r="A5960" t="str">
        <f t="shared" si="93"/>
        <v>C252015MaleMaori13</v>
      </c>
      <c r="B5960">
        <v>2015</v>
      </c>
      <c r="C5960" t="s">
        <v>26</v>
      </c>
      <c r="D5960" t="s">
        <v>119</v>
      </c>
      <c r="E5960">
        <v>13</v>
      </c>
      <c r="F5960" t="s">
        <v>153</v>
      </c>
      <c r="G5960">
        <v>7</v>
      </c>
      <c r="H5960">
        <v>63.636363636363598</v>
      </c>
      <c r="I5960" t="s">
        <v>91</v>
      </c>
    </row>
    <row r="5961" spans="1:9">
      <c r="A5961" t="str">
        <f t="shared" si="93"/>
        <v>C33-C342015MaleMaori13</v>
      </c>
      <c r="B5961">
        <v>2015</v>
      </c>
      <c r="C5961" t="s">
        <v>26</v>
      </c>
      <c r="D5961" t="s">
        <v>119</v>
      </c>
      <c r="E5961">
        <v>13</v>
      </c>
      <c r="F5961" t="s">
        <v>153</v>
      </c>
      <c r="G5961">
        <v>35</v>
      </c>
      <c r="H5961">
        <v>318.18181818181802</v>
      </c>
      <c r="I5961" t="s">
        <v>92</v>
      </c>
    </row>
    <row r="5962" spans="1:9">
      <c r="A5962" t="str">
        <f t="shared" si="93"/>
        <v>C612015MaleMaori13</v>
      </c>
      <c r="B5962">
        <v>2015</v>
      </c>
      <c r="C5962" t="s">
        <v>26</v>
      </c>
      <c r="D5962" t="s">
        <v>119</v>
      </c>
      <c r="E5962">
        <v>13</v>
      </c>
      <c r="F5962" t="s">
        <v>153</v>
      </c>
      <c r="G5962">
        <v>45</v>
      </c>
      <c r="H5962">
        <v>409.09090909090901</v>
      </c>
      <c r="I5962" t="s">
        <v>107</v>
      </c>
    </row>
    <row r="5963" spans="1:9">
      <c r="A5963" t="str">
        <f t="shared" si="93"/>
        <v>C64-C66, C682015MaleMaori13</v>
      </c>
      <c r="B5963">
        <v>2015</v>
      </c>
      <c r="C5963" t="s">
        <v>26</v>
      </c>
      <c r="D5963" t="s">
        <v>119</v>
      </c>
      <c r="E5963">
        <v>13</v>
      </c>
      <c r="F5963" t="s">
        <v>153</v>
      </c>
      <c r="G5963">
        <v>9</v>
      </c>
      <c r="H5963">
        <v>81.818181818181799</v>
      </c>
      <c r="I5963" t="s">
        <v>94</v>
      </c>
    </row>
    <row r="5964" spans="1:9">
      <c r="A5964" t="str">
        <f t="shared" si="93"/>
        <v>C672015MaleMaori13</v>
      </c>
      <c r="B5964">
        <v>2015</v>
      </c>
      <c r="C5964" t="s">
        <v>26</v>
      </c>
      <c r="D5964" t="s">
        <v>119</v>
      </c>
      <c r="E5964">
        <v>13</v>
      </c>
      <c r="F5964" t="s">
        <v>153</v>
      </c>
      <c r="G5964">
        <v>2</v>
      </c>
      <c r="H5964">
        <v>18.181818181818201</v>
      </c>
      <c r="I5964" t="s">
        <v>95</v>
      </c>
    </row>
    <row r="5965" spans="1:9">
      <c r="A5965" t="str">
        <f t="shared" si="93"/>
        <v>C712015MaleMaori13</v>
      </c>
      <c r="B5965">
        <v>2015</v>
      </c>
      <c r="C5965" t="s">
        <v>26</v>
      </c>
      <c r="D5965" t="s">
        <v>119</v>
      </c>
      <c r="E5965">
        <v>13</v>
      </c>
      <c r="F5965" t="s">
        <v>153</v>
      </c>
      <c r="G5965">
        <v>1</v>
      </c>
      <c r="H5965">
        <v>9.0909090909090899</v>
      </c>
      <c r="I5965" t="s">
        <v>96</v>
      </c>
    </row>
    <row r="5966" spans="1:9">
      <c r="A5966" t="str">
        <f t="shared" si="93"/>
        <v>C732015MaleMaori13</v>
      </c>
      <c r="B5966">
        <v>2015</v>
      </c>
      <c r="C5966" t="s">
        <v>26</v>
      </c>
      <c r="D5966" t="s">
        <v>119</v>
      </c>
      <c r="E5966">
        <v>13</v>
      </c>
      <c r="F5966" t="s">
        <v>153</v>
      </c>
      <c r="G5966">
        <v>2</v>
      </c>
      <c r="H5966">
        <v>18.181818181818201</v>
      </c>
      <c r="I5966" t="s">
        <v>97</v>
      </c>
    </row>
    <row r="5967" spans="1:9">
      <c r="A5967" t="str">
        <f t="shared" si="93"/>
        <v>C82-C86, C962015MaleMaori13</v>
      </c>
      <c r="B5967">
        <v>2015</v>
      </c>
      <c r="C5967" t="s">
        <v>26</v>
      </c>
      <c r="D5967" t="s">
        <v>119</v>
      </c>
      <c r="E5967">
        <v>13</v>
      </c>
      <c r="F5967" t="s">
        <v>153</v>
      </c>
      <c r="G5967">
        <v>7</v>
      </c>
      <c r="H5967">
        <v>63.636363636363598</v>
      </c>
      <c r="I5967" t="s">
        <v>99</v>
      </c>
    </row>
    <row r="5968" spans="1:9">
      <c r="A5968" t="str">
        <f t="shared" si="93"/>
        <v>C902015MaleMaori13</v>
      </c>
      <c r="B5968">
        <v>2015</v>
      </c>
      <c r="C5968" t="s">
        <v>26</v>
      </c>
      <c r="D5968" t="s">
        <v>119</v>
      </c>
      <c r="E5968">
        <v>13</v>
      </c>
      <c r="F5968" t="s">
        <v>153</v>
      </c>
      <c r="G5968">
        <v>2</v>
      </c>
      <c r="H5968">
        <v>18.181818181818201</v>
      </c>
      <c r="I5968" t="s">
        <v>100</v>
      </c>
    </row>
    <row r="5969" spans="1:9">
      <c r="A5969" t="str">
        <f t="shared" si="93"/>
        <v>C91-C952015MaleMaori13</v>
      </c>
      <c r="B5969">
        <v>2015</v>
      </c>
      <c r="C5969" t="s">
        <v>26</v>
      </c>
      <c r="D5969" t="s">
        <v>119</v>
      </c>
      <c r="E5969">
        <v>13</v>
      </c>
      <c r="F5969" t="s">
        <v>153</v>
      </c>
      <c r="G5969">
        <v>3</v>
      </c>
      <c r="H5969">
        <v>27.272727272727298</v>
      </c>
      <c r="I5969" t="s">
        <v>101</v>
      </c>
    </row>
    <row r="5970" spans="1:9">
      <c r="A5970" t="str">
        <f t="shared" si="93"/>
        <v>D45-D472015MaleMaori13</v>
      </c>
      <c r="B5970">
        <v>2015</v>
      </c>
      <c r="C5970" t="s">
        <v>26</v>
      </c>
      <c r="D5970" t="s">
        <v>119</v>
      </c>
      <c r="E5970">
        <v>13</v>
      </c>
      <c r="F5970" t="s">
        <v>153</v>
      </c>
      <c r="G5970">
        <v>2</v>
      </c>
      <c r="H5970">
        <v>18.181818181818201</v>
      </c>
      <c r="I5970" t="s">
        <v>142</v>
      </c>
    </row>
    <row r="5971" spans="1:9">
      <c r="A5971" t="str">
        <f t="shared" si="93"/>
        <v>C00-C142015MaleMaori14</v>
      </c>
      <c r="B5971">
        <v>2015</v>
      </c>
      <c r="C5971" t="s">
        <v>26</v>
      </c>
      <c r="D5971" t="s">
        <v>119</v>
      </c>
      <c r="E5971">
        <v>14</v>
      </c>
      <c r="F5971" t="s">
        <v>154</v>
      </c>
      <c r="G5971">
        <v>4</v>
      </c>
      <c r="H5971">
        <v>50.188205771643702</v>
      </c>
      <c r="I5971" t="s">
        <v>86</v>
      </c>
    </row>
    <row r="5972" spans="1:9">
      <c r="A5972" t="str">
        <f t="shared" si="93"/>
        <v>C152015MaleMaori14</v>
      </c>
      <c r="B5972">
        <v>2015</v>
      </c>
      <c r="C5972" t="s">
        <v>26</v>
      </c>
      <c r="D5972" t="s">
        <v>119</v>
      </c>
      <c r="E5972">
        <v>14</v>
      </c>
      <c r="F5972" t="s">
        <v>154</v>
      </c>
      <c r="G5972">
        <v>3</v>
      </c>
      <c r="H5972">
        <v>37.641154328732803</v>
      </c>
      <c r="I5972" t="s">
        <v>87</v>
      </c>
    </row>
    <row r="5973" spans="1:9">
      <c r="A5973" t="str">
        <f t="shared" si="93"/>
        <v>C162015MaleMaori14</v>
      </c>
      <c r="B5973">
        <v>2015</v>
      </c>
      <c r="C5973" t="s">
        <v>26</v>
      </c>
      <c r="D5973" t="s">
        <v>119</v>
      </c>
      <c r="E5973">
        <v>14</v>
      </c>
      <c r="F5973" t="s">
        <v>154</v>
      </c>
      <c r="G5973">
        <v>6</v>
      </c>
      <c r="H5973">
        <v>75.282308657465506</v>
      </c>
      <c r="I5973" t="s">
        <v>88</v>
      </c>
    </row>
    <row r="5974" spans="1:9">
      <c r="A5974" t="str">
        <f t="shared" si="93"/>
        <v>C18-C212015MaleMaori14</v>
      </c>
      <c r="B5974">
        <v>2015</v>
      </c>
      <c r="C5974" t="s">
        <v>26</v>
      </c>
      <c r="D5974" t="s">
        <v>119</v>
      </c>
      <c r="E5974">
        <v>14</v>
      </c>
      <c r="F5974" t="s">
        <v>154</v>
      </c>
      <c r="G5974">
        <v>18</v>
      </c>
      <c r="H5974">
        <v>225.84692597239601</v>
      </c>
      <c r="I5974" t="s">
        <v>89</v>
      </c>
    </row>
    <row r="5975" spans="1:9">
      <c r="A5975" t="str">
        <f t="shared" si="93"/>
        <v>C222015MaleMaori14</v>
      </c>
      <c r="B5975">
        <v>2015</v>
      </c>
      <c r="C5975" t="s">
        <v>26</v>
      </c>
      <c r="D5975" t="s">
        <v>119</v>
      </c>
      <c r="E5975">
        <v>14</v>
      </c>
      <c r="F5975" t="s">
        <v>154</v>
      </c>
      <c r="G5975">
        <v>6</v>
      </c>
      <c r="H5975">
        <v>75.282308657465506</v>
      </c>
      <c r="I5975" t="s">
        <v>90</v>
      </c>
    </row>
    <row r="5976" spans="1:9">
      <c r="A5976" t="str">
        <f t="shared" si="93"/>
        <v>C252015MaleMaori14</v>
      </c>
      <c r="B5976">
        <v>2015</v>
      </c>
      <c r="C5976" t="s">
        <v>26</v>
      </c>
      <c r="D5976" t="s">
        <v>119</v>
      </c>
      <c r="E5976">
        <v>14</v>
      </c>
      <c r="F5976" t="s">
        <v>154</v>
      </c>
      <c r="G5976">
        <v>7</v>
      </c>
      <c r="H5976">
        <v>87.829360100376405</v>
      </c>
      <c r="I5976" t="s">
        <v>91</v>
      </c>
    </row>
    <row r="5977" spans="1:9">
      <c r="A5977" t="str">
        <f t="shared" si="93"/>
        <v>C33-C342015MaleMaori14</v>
      </c>
      <c r="B5977">
        <v>2015</v>
      </c>
      <c r="C5977" t="s">
        <v>26</v>
      </c>
      <c r="D5977" t="s">
        <v>119</v>
      </c>
      <c r="E5977">
        <v>14</v>
      </c>
      <c r="F5977" t="s">
        <v>154</v>
      </c>
      <c r="G5977">
        <v>40</v>
      </c>
      <c r="H5977">
        <v>501.88205771643698</v>
      </c>
      <c r="I5977" t="s">
        <v>92</v>
      </c>
    </row>
    <row r="5978" spans="1:9">
      <c r="A5978" t="str">
        <f t="shared" si="93"/>
        <v>C432015MaleMaori14</v>
      </c>
      <c r="B5978">
        <v>2015</v>
      </c>
      <c r="C5978" t="s">
        <v>26</v>
      </c>
      <c r="D5978" t="s">
        <v>119</v>
      </c>
      <c r="E5978">
        <v>14</v>
      </c>
      <c r="F5978" t="s">
        <v>154</v>
      </c>
      <c r="G5978">
        <v>1</v>
      </c>
      <c r="H5978">
        <v>12.547051442910901</v>
      </c>
      <c r="I5978" t="s">
        <v>93</v>
      </c>
    </row>
    <row r="5979" spans="1:9">
      <c r="A5979" t="str">
        <f t="shared" si="93"/>
        <v>C502015MaleMaori14</v>
      </c>
      <c r="B5979">
        <v>2015</v>
      </c>
      <c r="C5979" t="s">
        <v>26</v>
      </c>
      <c r="D5979" t="s">
        <v>119</v>
      </c>
      <c r="E5979">
        <v>14</v>
      </c>
      <c r="F5979" t="s">
        <v>154</v>
      </c>
      <c r="G5979">
        <v>1</v>
      </c>
      <c r="H5979">
        <v>12.547051442910901</v>
      </c>
      <c r="I5979" t="s">
        <v>102</v>
      </c>
    </row>
    <row r="5980" spans="1:9">
      <c r="A5980" t="str">
        <f t="shared" si="93"/>
        <v>C612015MaleMaori14</v>
      </c>
      <c r="B5980">
        <v>2015</v>
      </c>
      <c r="C5980" t="s">
        <v>26</v>
      </c>
      <c r="D5980" t="s">
        <v>119</v>
      </c>
      <c r="E5980">
        <v>14</v>
      </c>
      <c r="F5980" t="s">
        <v>154</v>
      </c>
      <c r="G5980">
        <v>50</v>
      </c>
      <c r="H5980">
        <v>627.35257214554599</v>
      </c>
      <c r="I5980" t="s">
        <v>107</v>
      </c>
    </row>
    <row r="5981" spans="1:9">
      <c r="A5981" t="str">
        <f t="shared" si="93"/>
        <v>C64-C66, C682015MaleMaori14</v>
      </c>
      <c r="B5981">
        <v>2015</v>
      </c>
      <c r="C5981" t="s">
        <v>26</v>
      </c>
      <c r="D5981" t="s">
        <v>119</v>
      </c>
      <c r="E5981">
        <v>14</v>
      </c>
      <c r="F5981" t="s">
        <v>154</v>
      </c>
      <c r="G5981">
        <v>6</v>
      </c>
      <c r="H5981">
        <v>75.282308657465506</v>
      </c>
      <c r="I5981" t="s">
        <v>94</v>
      </c>
    </row>
    <row r="5982" spans="1:9">
      <c r="A5982" t="str">
        <f t="shared" si="93"/>
        <v>C672015MaleMaori14</v>
      </c>
      <c r="B5982">
        <v>2015</v>
      </c>
      <c r="C5982" t="s">
        <v>26</v>
      </c>
      <c r="D5982" t="s">
        <v>119</v>
      </c>
      <c r="E5982">
        <v>14</v>
      </c>
      <c r="F5982" t="s">
        <v>154</v>
      </c>
      <c r="G5982">
        <v>3</v>
      </c>
      <c r="H5982">
        <v>37.641154328732803</v>
      </c>
      <c r="I5982" t="s">
        <v>95</v>
      </c>
    </row>
    <row r="5983" spans="1:9">
      <c r="A5983" t="str">
        <f t="shared" si="93"/>
        <v>C712015MaleMaori14</v>
      </c>
      <c r="B5983">
        <v>2015</v>
      </c>
      <c r="C5983" t="s">
        <v>26</v>
      </c>
      <c r="D5983" t="s">
        <v>119</v>
      </c>
      <c r="E5983">
        <v>14</v>
      </c>
      <c r="F5983" t="s">
        <v>154</v>
      </c>
      <c r="G5983">
        <v>1</v>
      </c>
      <c r="H5983">
        <v>12.547051442910901</v>
      </c>
      <c r="I5983" t="s">
        <v>96</v>
      </c>
    </row>
    <row r="5984" spans="1:9">
      <c r="A5984" t="str">
        <f t="shared" si="93"/>
        <v>C732015MaleMaori14</v>
      </c>
      <c r="B5984">
        <v>2015</v>
      </c>
      <c r="C5984" t="s">
        <v>26</v>
      </c>
      <c r="D5984" t="s">
        <v>119</v>
      </c>
      <c r="E5984">
        <v>14</v>
      </c>
      <c r="F5984" t="s">
        <v>154</v>
      </c>
      <c r="G5984">
        <v>1</v>
      </c>
      <c r="H5984">
        <v>12.547051442910901</v>
      </c>
      <c r="I5984" t="s">
        <v>97</v>
      </c>
    </row>
    <row r="5985" spans="1:9">
      <c r="A5985" t="str">
        <f t="shared" si="93"/>
        <v>C82-C86, C962015MaleMaori14</v>
      </c>
      <c r="B5985">
        <v>2015</v>
      </c>
      <c r="C5985" t="s">
        <v>26</v>
      </c>
      <c r="D5985" t="s">
        <v>119</v>
      </c>
      <c r="E5985">
        <v>14</v>
      </c>
      <c r="F5985" t="s">
        <v>154</v>
      </c>
      <c r="G5985">
        <v>2</v>
      </c>
      <c r="H5985">
        <v>25.094102885821801</v>
      </c>
      <c r="I5985" t="s">
        <v>99</v>
      </c>
    </row>
    <row r="5986" spans="1:9">
      <c r="A5986" t="str">
        <f t="shared" si="93"/>
        <v>C902015MaleMaori14</v>
      </c>
      <c r="B5986">
        <v>2015</v>
      </c>
      <c r="C5986" t="s">
        <v>26</v>
      </c>
      <c r="D5986" t="s">
        <v>119</v>
      </c>
      <c r="E5986">
        <v>14</v>
      </c>
      <c r="F5986" t="s">
        <v>154</v>
      </c>
      <c r="G5986">
        <v>2</v>
      </c>
      <c r="H5986">
        <v>25.094102885821801</v>
      </c>
      <c r="I5986" t="s">
        <v>100</v>
      </c>
    </row>
    <row r="5987" spans="1:9">
      <c r="A5987" t="str">
        <f t="shared" si="93"/>
        <v>C91-C952015MaleMaori14</v>
      </c>
      <c r="B5987">
        <v>2015</v>
      </c>
      <c r="C5987" t="s">
        <v>26</v>
      </c>
      <c r="D5987" t="s">
        <v>119</v>
      </c>
      <c r="E5987">
        <v>14</v>
      </c>
      <c r="F5987" t="s">
        <v>154</v>
      </c>
      <c r="G5987">
        <v>4</v>
      </c>
      <c r="H5987">
        <v>50.188205771643702</v>
      </c>
      <c r="I5987" t="s">
        <v>101</v>
      </c>
    </row>
    <row r="5988" spans="1:9">
      <c r="A5988" t="str">
        <f t="shared" si="93"/>
        <v>D45-D472015MaleMaori14</v>
      </c>
      <c r="B5988">
        <v>2015</v>
      </c>
      <c r="C5988" t="s">
        <v>26</v>
      </c>
      <c r="D5988" t="s">
        <v>119</v>
      </c>
      <c r="E5988">
        <v>14</v>
      </c>
      <c r="F5988" t="s">
        <v>154</v>
      </c>
      <c r="G5988">
        <v>5</v>
      </c>
      <c r="H5988">
        <v>62.735257214554601</v>
      </c>
      <c r="I5988" t="s">
        <v>142</v>
      </c>
    </row>
    <row r="5989" spans="1:9">
      <c r="A5989" t="str">
        <f t="shared" si="93"/>
        <v>C00-C142015MaleMaori15</v>
      </c>
      <c r="B5989">
        <v>2015</v>
      </c>
      <c r="C5989" t="s">
        <v>26</v>
      </c>
      <c r="D5989" t="s">
        <v>119</v>
      </c>
      <c r="E5989">
        <v>15</v>
      </c>
      <c r="F5989" t="s">
        <v>155</v>
      </c>
      <c r="G5989">
        <v>2</v>
      </c>
      <c r="H5989">
        <v>39.603960396039597</v>
      </c>
      <c r="I5989" t="s">
        <v>86</v>
      </c>
    </row>
    <row r="5990" spans="1:9">
      <c r="A5990" t="str">
        <f t="shared" si="93"/>
        <v>C152015MaleMaori15</v>
      </c>
      <c r="B5990">
        <v>2015</v>
      </c>
      <c r="C5990" t="s">
        <v>26</v>
      </c>
      <c r="D5990" t="s">
        <v>119</v>
      </c>
      <c r="E5990">
        <v>15</v>
      </c>
      <c r="F5990" t="s">
        <v>155</v>
      </c>
      <c r="G5990">
        <v>2</v>
      </c>
      <c r="H5990">
        <v>39.603960396039597</v>
      </c>
      <c r="I5990" t="s">
        <v>87</v>
      </c>
    </row>
    <row r="5991" spans="1:9">
      <c r="A5991" t="str">
        <f t="shared" si="93"/>
        <v>C162015MaleMaori15</v>
      </c>
      <c r="B5991">
        <v>2015</v>
      </c>
      <c r="C5991" t="s">
        <v>26</v>
      </c>
      <c r="D5991" t="s">
        <v>119</v>
      </c>
      <c r="E5991">
        <v>15</v>
      </c>
      <c r="F5991" t="s">
        <v>155</v>
      </c>
      <c r="G5991">
        <v>3</v>
      </c>
      <c r="H5991">
        <v>59.405940594059402</v>
      </c>
      <c r="I5991" t="s">
        <v>88</v>
      </c>
    </row>
    <row r="5992" spans="1:9">
      <c r="A5992" t="str">
        <f t="shared" si="93"/>
        <v>C18-C212015MaleMaori15</v>
      </c>
      <c r="B5992">
        <v>2015</v>
      </c>
      <c r="C5992" t="s">
        <v>26</v>
      </c>
      <c r="D5992" t="s">
        <v>119</v>
      </c>
      <c r="E5992">
        <v>15</v>
      </c>
      <c r="F5992" t="s">
        <v>155</v>
      </c>
      <c r="G5992">
        <v>8</v>
      </c>
      <c r="H5992">
        <v>158.41584158415799</v>
      </c>
      <c r="I5992" t="s">
        <v>89</v>
      </c>
    </row>
    <row r="5993" spans="1:9">
      <c r="A5993" t="str">
        <f t="shared" si="93"/>
        <v>C222015MaleMaori15</v>
      </c>
      <c r="B5993">
        <v>2015</v>
      </c>
      <c r="C5993" t="s">
        <v>26</v>
      </c>
      <c r="D5993" t="s">
        <v>119</v>
      </c>
      <c r="E5993">
        <v>15</v>
      </c>
      <c r="F5993" t="s">
        <v>155</v>
      </c>
      <c r="G5993">
        <v>3</v>
      </c>
      <c r="H5993">
        <v>59.405940594059402</v>
      </c>
      <c r="I5993" t="s">
        <v>90</v>
      </c>
    </row>
    <row r="5994" spans="1:9">
      <c r="A5994" t="str">
        <f t="shared" si="93"/>
        <v>C252015MaleMaori15</v>
      </c>
      <c r="B5994">
        <v>2015</v>
      </c>
      <c r="C5994" t="s">
        <v>26</v>
      </c>
      <c r="D5994" t="s">
        <v>119</v>
      </c>
      <c r="E5994">
        <v>15</v>
      </c>
      <c r="F5994" t="s">
        <v>155</v>
      </c>
      <c r="G5994">
        <v>3</v>
      </c>
      <c r="H5994">
        <v>59.405940594059402</v>
      </c>
      <c r="I5994" t="s">
        <v>91</v>
      </c>
    </row>
    <row r="5995" spans="1:9">
      <c r="A5995" t="str">
        <f t="shared" si="93"/>
        <v>C33-C342015MaleMaori15</v>
      </c>
      <c r="B5995">
        <v>2015</v>
      </c>
      <c r="C5995" t="s">
        <v>26</v>
      </c>
      <c r="D5995" t="s">
        <v>119</v>
      </c>
      <c r="E5995">
        <v>15</v>
      </c>
      <c r="F5995" t="s">
        <v>155</v>
      </c>
      <c r="G5995">
        <v>32</v>
      </c>
      <c r="H5995">
        <v>633.663366336634</v>
      </c>
      <c r="I5995" t="s">
        <v>92</v>
      </c>
    </row>
    <row r="5996" spans="1:9">
      <c r="A5996" t="str">
        <f t="shared" si="93"/>
        <v>C432015MaleMaori15</v>
      </c>
      <c r="B5996">
        <v>2015</v>
      </c>
      <c r="C5996" t="s">
        <v>26</v>
      </c>
      <c r="D5996" t="s">
        <v>119</v>
      </c>
      <c r="E5996">
        <v>15</v>
      </c>
      <c r="F5996" t="s">
        <v>155</v>
      </c>
      <c r="G5996">
        <v>5</v>
      </c>
      <c r="H5996">
        <v>99.009900990098998</v>
      </c>
      <c r="I5996" t="s">
        <v>93</v>
      </c>
    </row>
    <row r="5997" spans="1:9">
      <c r="A5997" t="str">
        <f t="shared" si="93"/>
        <v>C502015MaleMaori15</v>
      </c>
      <c r="B5997">
        <v>2015</v>
      </c>
      <c r="C5997" t="s">
        <v>26</v>
      </c>
      <c r="D5997" t="s">
        <v>119</v>
      </c>
      <c r="E5997">
        <v>15</v>
      </c>
      <c r="F5997" t="s">
        <v>155</v>
      </c>
      <c r="G5997">
        <v>1</v>
      </c>
      <c r="H5997">
        <v>19.801980198019798</v>
      </c>
      <c r="I5997" t="s">
        <v>102</v>
      </c>
    </row>
    <row r="5998" spans="1:9">
      <c r="A5998" t="str">
        <f t="shared" si="93"/>
        <v>C612015MaleMaori15</v>
      </c>
      <c r="B5998">
        <v>2015</v>
      </c>
      <c r="C5998" t="s">
        <v>26</v>
      </c>
      <c r="D5998" t="s">
        <v>119</v>
      </c>
      <c r="E5998">
        <v>15</v>
      </c>
      <c r="F5998" t="s">
        <v>155</v>
      </c>
      <c r="G5998">
        <v>26</v>
      </c>
      <c r="H5998">
        <v>514.85148514851505</v>
      </c>
      <c r="I5998" t="s">
        <v>107</v>
      </c>
    </row>
    <row r="5999" spans="1:9">
      <c r="A5999" t="str">
        <f t="shared" si="93"/>
        <v>C64-C66, C682015MaleMaori15</v>
      </c>
      <c r="B5999">
        <v>2015</v>
      </c>
      <c r="C5999" t="s">
        <v>26</v>
      </c>
      <c r="D5999" t="s">
        <v>119</v>
      </c>
      <c r="E5999">
        <v>15</v>
      </c>
      <c r="F5999" t="s">
        <v>155</v>
      </c>
      <c r="G5999">
        <v>3</v>
      </c>
      <c r="H5999">
        <v>59.405940594059402</v>
      </c>
      <c r="I5999" t="s">
        <v>94</v>
      </c>
    </row>
    <row r="6000" spans="1:9">
      <c r="A6000" t="str">
        <f t="shared" si="93"/>
        <v>C672015MaleMaori15</v>
      </c>
      <c r="B6000">
        <v>2015</v>
      </c>
      <c r="C6000" t="s">
        <v>26</v>
      </c>
      <c r="D6000" t="s">
        <v>119</v>
      </c>
      <c r="E6000">
        <v>15</v>
      </c>
      <c r="F6000" t="s">
        <v>155</v>
      </c>
      <c r="G6000">
        <v>3</v>
      </c>
      <c r="H6000">
        <v>59.405940594059402</v>
      </c>
      <c r="I6000" t="s">
        <v>95</v>
      </c>
    </row>
    <row r="6001" spans="1:9">
      <c r="A6001" t="str">
        <f t="shared" si="93"/>
        <v>C712015MaleMaori15</v>
      </c>
      <c r="B6001">
        <v>2015</v>
      </c>
      <c r="C6001" t="s">
        <v>26</v>
      </c>
      <c r="D6001" t="s">
        <v>119</v>
      </c>
      <c r="E6001">
        <v>15</v>
      </c>
      <c r="F6001" t="s">
        <v>155</v>
      </c>
      <c r="G6001">
        <v>2</v>
      </c>
      <c r="H6001">
        <v>39.603960396039597</v>
      </c>
      <c r="I6001" t="s">
        <v>96</v>
      </c>
    </row>
    <row r="6002" spans="1:9">
      <c r="A6002" t="str">
        <f t="shared" si="93"/>
        <v>C732015MaleMaori15</v>
      </c>
      <c r="B6002">
        <v>2015</v>
      </c>
      <c r="C6002" t="s">
        <v>26</v>
      </c>
      <c r="D6002" t="s">
        <v>119</v>
      </c>
      <c r="E6002">
        <v>15</v>
      </c>
      <c r="F6002" t="s">
        <v>155</v>
      </c>
      <c r="G6002">
        <v>1</v>
      </c>
      <c r="H6002">
        <v>19.801980198019798</v>
      </c>
      <c r="I6002" t="s">
        <v>97</v>
      </c>
    </row>
    <row r="6003" spans="1:9">
      <c r="A6003" t="str">
        <f t="shared" si="93"/>
        <v>C82-C86, C962015MaleMaori15</v>
      </c>
      <c r="B6003">
        <v>2015</v>
      </c>
      <c r="C6003" t="s">
        <v>26</v>
      </c>
      <c r="D6003" t="s">
        <v>119</v>
      </c>
      <c r="E6003">
        <v>15</v>
      </c>
      <c r="F6003" t="s">
        <v>155</v>
      </c>
      <c r="G6003">
        <v>7</v>
      </c>
      <c r="H6003">
        <v>138.61386138613901</v>
      </c>
      <c r="I6003" t="s">
        <v>99</v>
      </c>
    </row>
    <row r="6004" spans="1:9">
      <c r="A6004" t="str">
        <f t="shared" si="93"/>
        <v>C902015MaleMaori15</v>
      </c>
      <c r="B6004">
        <v>2015</v>
      </c>
      <c r="C6004" t="s">
        <v>26</v>
      </c>
      <c r="D6004" t="s">
        <v>119</v>
      </c>
      <c r="E6004">
        <v>15</v>
      </c>
      <c r="F6004" t="s">
        <v>155</v>
      </c>
      <c r="G6004">
        <v>4</v>
      </c>
      <c r="H6004">
        <v>79.207920792079193</v>
      </c>
      <c r="I6004" t="s">
        <v>100</v>
      </c>
    </row>
    <row r="6005" spans="1:9">
      <c r="A6005" t="str">
        <f t="shared" si="93"/>
        <v>C91-C952015MaleMaori15</v>
      </c>
      <c r="B6005">
        <v>2015</v>
      </c>
      <c r="C6005" t="s">
        <v>26</v>
      </c>
      <c r="D6005" t="s">
        <v>119</v>
      </c>
      <c r="E6005">
        <v>15</v>
      </c>
      <c r="F6005" t="s">
        <v>155</v>
      </c>
      <c r="G6005">
        <v>7</v>
      </c>
      <c r="H6005">
        <v>138.61386138613901</v>
      </c>
      <c r="I6005" t="s">
        <v>101</v>
      </c>
    </row>
    <row r="6006" spans="1:9">
      <c r="A6006" t="str">
        <f t="shared" si="93"/>
        <v>D45-D472015MaleMaori15</v>
      </c>
      <c r="B6006">
        <v>2015</v>
      </c>
      <c r="C6006" t="s">
        <v>26</v>
      </c>
      <c r="D6006" t="s">
        <v>119</v>
      </c>
      <c r="E6006">
        <v>15</v>
      </c>
      <c r="F6006" t="s">
        <v>155</v>
      </c>
      <c r="G6006">
        <v>6</v>
      </c>
      <c r="H6006">
        <v>118.811881188119</v>
      </c>
      <c r="I6006" t="s">
        <v>142</v>
      </c>
    </row>
    <row r="6007" spans="1:9">
      <c r="A6007" t="str">
        <f t="shared" si="93"/>
        <v>C00-C142015MaleMaori16</v>
      </c>
      <c r="B6007">
        <v>2015</v>
      </c>
      <c r="C6007" t="s">
        <v>26</v>
      </c>
      <c r="D6007" t="s">
        <v>119</v>
      </c>
      <c r="E6007">
        <v>16</v>
      </c>
      <c r="F6007" t="s">
        <v>156</v>
      </c>
      <c r="G6007">
        <v>2</v>
      </c>
      <c r="H6007">
        <v>63.091482649842298</v>
      </c>
      <c r="I6007" t="s">
        <v>86</v>
      </c>
    </row>
    <row r="6008" spans="1:9">
      <c r="A6008" t="str">
        <f t="shared" si="93"/>
        <v>C152015MaleMaori16</v>
      </c>
      <c r="B6008">
        <v>2015</v>
      </c>
      <c r="C6008" t="s">
        <v>26</v>
      </c>
      <c r="D6008" t="s">
        <v>119</v>
      </c>
      <c r="E6008">
        <v>16</v>
      </c>
      <c r="F6008" t="s">
        <v>156</v>
      </c>
      <c r="G6008">
        <v>1</v>
      </c>
      <c r="H6008">
        <v>31.545741324921099</v>
      </c>
      <c r="I6008" t="s">
        <v>87</v>
      </c>
    </row>
    <row r="6009" spans="1:9">
      <c r="A6009" t="str">
        <f t="shared" si="93"/>
        <v>C162015MaleMaori16</v>
      </c>
      <c r="B6009">
        <v>2015</v>
      </c>
      <c r="C6009" t="s">
        <v>26</v>
      </c>
      <c r="D6009" t="s">
        <v>119</v>
      </c>
      <c r="E6009">
        <v>16</v>
      </c>
      <c r="F6009" t="s">
        <v>156</v>
      </c>
      <c r="G6009">
        <v>7</v>
      </c>
      <c r="H6009">
        <v>220.82018927444801</v>
      </c>
      <c r="I6009" t="s">
        <v>88</v>
      </c>
    </row>
    <row r="6010" spans="1:9">
      <c r="A6010" t="str">
        <f t="shared" si="93"/>
        <v>C18-C212015MaleMaori16</v>
      </c>
      <c r="B6010">
        <v>2015</v>
      </c>
      <c r="C6010" t="s">
        <v>26</v>
      </c>
      <c r="D6010" t="s">
        <v>119</v>
      </c>
      <c r="E6010">
        <v>16</v>
      </c>
      <c r="F6010" t="s">
        <v>156</v>
      </c>
      <c r="G6010">
        <v>7</v>
      </c>
      <c r="H6010">
        <v>220.82018927444801</v>
      </c>
      <c r="I6010" t="s">
        <v>89</v>
      </c>
    </row>
    <row r="6011" spans="1:9">
      <c r="A6011" t="str">
        <f t="shared" si="93"/>
        <v>C222015MaleMaori16</v>
      </c>
      <c r="B6011">
        <v>2015</v>
      </c>
      <c r="C6011" t="s">
        <v>26</v>
      </c>
      <c r="D6011" t="s">
        <v>119</v>
      </c>
      <c r="E6011">
        <v>16</v>
      </c>
      <c r="F6011" t="s">
        <v>156</v>
      </c>
      <c r="G6011">
        <v>7</v>
      </c>
      <c r="H6011">
        <v>220.82018927444801</v>
      </c>
      <c r="I6011" t="s">
        <v>90</v>
      </c>
    </row>
    <row r="6012" spans="1:9">
      <c r="A6012" t="str">
        <f t="shared" si="93"/>
        <v>C252015MaleMaori16</v>
      </c>
      <c r="B6012">
        <v>2015</v>
      </c>
      <c r="C6012" t="s">
        <v>26</v>
      </c>
      <c r="D6012" t="s">
        <v>119</v>
      </c>
      <c r="E6012">
        <v>16</v>
      </c>
      <c r="F6012" t="s">
        <v>156</v>
      </c>
      <c r="G6012">
        <v>1</v>
      </c>
      <c r="H6012">
        <v>31.545741324921099</v>
      </c>
      <c r="I6012" t="s">
        <v>91</v>
      </c>
    </row>
    <row r="6013" spans="1:9">
      <c r="A6013" t="str">
        <f t="shared" si="93"/>
        <v>C33-C342015MaleMaori16</v>
      </c>
      <c r="B6013">
        <v>2015</v>
      </c>
      <c r="C6013" t="s">
        <v>26</v>
      </c>
      <c r="D6013" t="s">
        <v>119</v>
      </c>
      <c r="E6013">
        <v>16</v>
      </c>
      <c r="F6013" t="s">
        <v>156</v>
      </c>
      <c r="G6013">
        <v>20</v>
      </c>
      <c r="H6013">
        <v>630.91482649842305</v>
      </c>
      <c r="I6013" t="s">
        <v>92</v>
      </c>
    </row>
    <row r="6014" spans="1:9">
      <c r="A6014" t="str">
        <f t="shared" si="93"/>
        <v>C432015MaleMaori16</v>
      </c>
      <c r="B6014">
        <v>2015</v>
      </c>
      <c r="C6014" t="s">
        <v>26</v>
      </c>
      <c r="D6014" t="s">
        <v>119</v>
      </c>
      <c r="E6014">
        <v>16</v>
      </c>
      <c r="F6014" t="s">
        <v>156</v>
      </c>
      <c r="G6014">
        <v>1</v>
      </c>
      <c r="H6014">
        <v>31.545741324921099</v>
      </c>
      <c r="I6014" t="s">
        <v>93</v>
      </c>
    </row>
    <row r="6015" spans="1:9">
      <c r="A6015" t="str">
        <f t="shared" si="93"/>
        <v>C612015MaleMaori16</v>
      </c>
      <c r="B6015">
        <v>2015</v>
      </c>
      <c r="C6015" t="s">
        <v>26</v>
      </c>
      <c r="D6015" t="s">
        <v>119</v>
      </c>
      <c r="E6015">
        <v>16</v>
      </c>
      <c r="F6015" t="s">
        <v>156</v>
      </c>
      <c r="G6015">
        <v>26</v>
      </c>
      <c r="H6015">
        <v>820.18927444794997</v>
      </c>
      <c r="I6015" t="s">
        <v>107</v>
      </c>
    </row>
    <row r="6016" spans="1:9">
      <c r="A6016" t="str">
        <f t="shared" si="93"/>
        <v>C64-C66, C682015MaleMaori16</v>
      </c>
      <c r="B6016">
        <v>2015</v>
      </c>
      <c r="C6016" t="s">
        <v>26</v>
      </c>
      <c r="D6016" t="s">
        <v>119</v>
      </c>
      <c r="E6016">
        <v>16</v>
      </c>
      <c r="F6016" t="s">
        <v>156</v>
      </c>
      <c r="G6016">
        <v>2</v>
      </c>
      <c r="H6016">
        <v>63.091482649842298</v>
      </c>
      <c r="I6016" t="s">
        <v>94</v>
      </c>
    </row>
    <row r="6017" spans="1:9">
      <c r="A6017" t="str">
        <f t="shared" si="93"/>
        <v>C672015MaleMaori16</v>
      </c>
      <c r="B6017">
        <v>2015</v>
      </c>
      <c r="C6017" t="s">
        <v>26</v>
      </c>
      <c r="D6017" t="s">
        <v>119</v>
      </c>
      <c r="E6017">
        <v>16</v>
      </c>
      <c r="F6017" t="s">
        <v>156</v>
      </c>
      <c r="G6017">
        <v>3</v>
      </c>
      <c r="H6017">
        <v>94.637223974763401</v>
      </c>
      <c r="I6017" t="s">
        <v>95</v>
      </c>
    </row>
    <row r="6018" spans="1:9">
      <c r="A6018" t="str">
        <f t="shared" si="93"/>
        <v>C732015MaleMaori16</v>
      </c>
      <c r="B6018">
        <v>2015</v>
      </c>
      <c r="C6018" t="s">
        <v>26</v>
      </c>
      <c r="D6018" t="s">
        <v>119</v>
      </c>
      <c r="E6018">
        <v>16</v>
      </c>
      <c r="F6018" t="s">
        <v>156</v>
      </c>
      <c r="G6018">
        <v>1</v>
      </c>
      <c r="H6018">
        <v>31.545741324921099</v>
      </c>
      <c r="I6018" t="s">
        <v>97</v>
      </c>
    </row>
    <row r="6019" spans="1:9">
      <c r="A6019" t="str">
        <f t="shared" ref="A6019:A6082" si="94">I6019&amp;B6019&amp;C6019&amp;D6019&amp;E6019</f>
        <v>C82-C86, C962015MaleMaori16</v>
      </c>
      <c r="B6019">
        <v>2015</v>
      </c>
      <c r="C6019" t="s">
        <v>26</v>
      </c>
      <c r="D6019" t="s">
        <v>119</v>
      </c>
      <c r="E6019">
        <v>16</v>
      </c>
      <c r="F6019" t="s">
        <v>156</v>
      </c>
      <c r="G6019">
        <v>3</v>
      </c>
      <c r="H6019">
        <v>94.637223974763401</v>
      </c>
      <c r="I6019" t="s">
        <v>99</v>
      </c>
    </row>
    <row r="6020" spans="1:9">
      <c r="A6020" t="str">
        <f t="shared" si="94"/>
        <v>C91-C952015MaleMaori16</v>
      </c>
      <c r="B6020">
        <v>2015</v>
      </c>
      <c r="C6020" t="s">
        <v>26</v>
      </c>
      <c r="D6020" t="s">
        <v>119</v>
      </c>
      <c r="E6020">
        <v>16</v>
      </c>
      <c r="F6020" t="s">
        <v>156</v>
      </c>
      <c r="G6020">
        <v>1</v>
      </c>
      <c r="H6020">
        <v>31.545741324921099</v>
      </c>
      <c r="I6020" t="s">
        <v>101</v>
      </c>
    </row>
    <row r="6021" spans="1:9">
      <c r="A6021" t="str">
        <f t="shared" si="94"/>
        <v>D45-D472015MaleMaori16</v>
      </c>
      <c r="B6021">
        <v>2015</v>
      </c>
      <c r="C6021" t="s">
        <v>26</v>
      </c>
      <c r="D6021" t="s">
        <v>119</v>
      </c>
      <c r="E6021">
        <v>16</v>
      </c>
      <c r="F6021" t="s">
        <v>156</v>
      </c>
      <c r="G6021">
        <v>3</v>
      </c>
      <c r="H6021">
        <v>94.637223974763401</v>
      </c>
      <c r="I6021" t="s">
        <v>142</v>
      </c>
    </row>
    <row r="6022" spans="1:9">
      <c r="A6022" t="str">
        <f t="shared" si="94"/>
        <v>C00-C142015MaleMaori17</v>
      </c>
      <c r="B6022">
        <v>2015</v>
      </c>
      <c r="C6022" t="s">
        <v>26</v>
      </c>
      <c r="D6022" t="s">
        <v>119</v>
      </c>
      <c r="E6022">
        <v>17</v>
      </c>
      <c r="F6022" t="s">
        <v>157</v>
      </c>
      <c r="G6022">
        <v>2</v>
      </c>
      <c r="H6022">
        <v>130.718954248366</v>
      </c>
      <c r="I6022" t="s">
        <v>86</v>
      </c>
    </row>
    <row r="6023" spans="1:9">
      <c r="A6023" t="str">
        <f t="shared" si="94"/>
        <v>C152015MaleMaori17</v>
      </c>
      <c r="B6023">
        <v>2015</v>
      </c>
      <c r="C6023" t="s">
        <v>26</v>
      </c>
      <c r="D6023" t="s">
        <v>119</v>
      </c>
      <c r="E6023">
        <v>17</v>
      </c>
      <c r="F6023" t="s">
        <v>157</v>
      </c>
      <c r="G6023">
        <v>1</v>
      </c>
      <c r="H6023">
        <v>65.359477124183002</v>
      </c>
      <c r="I6023" t="s">
        <v>87</v>
      </c>
    </row>
    <row r="6024" spans="1:9">
      <c r="A6024" t="str">
        <f t="shared" si="94"/>
        <v>C162015MaleMaori17</v>
      </c>
      <c r="B6024">
        <v>2015</v>
      </c>
      <c r="C6024" t="s">
        <v>26</v>
      </c>
      <c r="D6024" t="s">
        <v>119</v>
      </c>
      <c r="E6024">
        <v>17</v>
      </c>
      <c r="F6024" t="s">
        <v>157</v>
      </c>
      <c r="G6024">
        <v>4</v>
      </c>
      <c r="H6024">
        <v>261.43790849673201</v>
      </c>
      <c r="I6024" t="s">
        <v>88</v>
      </c>
    </row>
    <row r="6025" spans="1:9">
      <c r="A6025" t="str">
        <f t="shared" si="94"/>
        <v>C18-C212015MaleMaori17</v>
      </c>
      <c r="B6025">
        <v>2015</v>
      </c>
      <c r="C6025" t="s">
        <v>26</v>
      </c>
      <c r="D6025" t="s">
        <v>119</v>
      </c>
      <c r="E6025">
        <v>17</v>
      </c>
      <c r="F6025" t="s">
        <v>157</v>
      </c>
      <c r="G6025">
        <v>3</v>
      </c>
      <c r="H6025">
        <v>196.07843137254901</v>
      </c>
      <c r="I6025" t="s">
        <v>89</v>
      </c>
    </row>
    <row r="6026" spans="1:9">
      <c r="A6026" t="str">
        <f t="shared" si="94"/>
        <v>C222015MaleMaori17</v>
      </c>
      <c r="B6026">
        <v>2015</v>
      </c>
      <c r="C6026" t="s">
        <v>26</v>
      </c>
      <c r="D6026" t="s">
        <v>119</v>
      </c>
      <c r="E6026">
        <v>17</v>
      </c>
      <c r="F6026" t="s">
        <v>157</v>
      </c>
      <c r="G6026">
        <v>1</v>
      </c>
      <c r="H6026">
        <v>65.359477124183002</v>
      </c>
      <c r="I6026" t="s">
        <v>90</v>
      </c>
    </row>
    <row r="6027" spans="1:9">
      <c r="A6027" t="str">
        <f t="shared" si="94"/>
        <v>C252015MaleMaori17</v>
      </c>
      <c r="B6027">
        <v>2015</v>
      </c>
      <c r="C6027" t="s">
        <v>26</v>
      </c>
      <c r="D6027" t="s">
        <v>119</v>
      </c>
      <c r="E6027">
        <v>17</v>
      </c>
      <c r="F6027" t="s">
        <v>157</v>
      </c>
      <c r="G6027">
        <v>3</v>
      </c>
      <c r="H6027">
        <v>196.07843137254901</v>
      </c>
      <c r="I6027" t="s">
        <v>91</v>
      </c>
    </row>
    <row r="6028" spans="1:9">
      <c r="A6028" t="str">
        <f t="shared" si="94"/>
        <v>C33-C342015MaleMaori17</v>
      </c>
      <c r="B6028">
        <v>2015</v>
      </c>
      <c r="C6028" t="s">
        <v>26</v>
      </c>
      <c r="D6028" t="s">
        <v>119</v>
      </c>
      <c r="E6028">
        <v>17</v>
      </c>
      <c r="F6028" t="s">
        <v>157</v>
      </c>
      <c r="G6028">
        <v>14</v>
      </c>
      <c r="H6028">
        <v>915.03267973856202</v>
      </c>
      <c r="I6028" t="s">
        <v>92</v>
      </c>
    </row>
    <row r="6029" spans="1:9">
      <c r="A6029" t="str">
        <f t="shared" si="94"/>
        <v>C432015MaleMaori17</v>
      </c>
      <c r="B6029">
        <v>2015</v>
      </c>
      <c r="C6029" t="s">
        <v>26</v>
      </c>
      <c r="D6029" t="s">
        <v>119</v>
      </c>
      <c r="E6029">
        <v>17</v>
      </c>
      <c r="F6029" t="s">
        <v>157</v>
      </c>
      <c r="G6029">
        <v>3</v>
      </c>
      <c r="H6029">
        <v>196.07843137254901</v>
      </c>
      <c r="I6029" t="s">
        <v>93</v>
      </c>
    </row>
    <row r="6030" spans="1:9">
      <c r="A6030" t="str">
        <f t="shared" si="94"/>
        <v>C612015MaleMaori17</v>
      </c>
      <c r="B6030">
        <v>2015</v>
      </c>
      <c r="C6030" t="s">
        <v>26</v>
      </c>
      <c r="D6030" t="s">
        <v>119</v>
      </c>
      <c r="E6030">
        <v>17</v>
      </c>
      <c r="F6030" t="s">
        <v>157</v>
      </c>
      <c r="G6030">
        <v>11</v>
      </c>
      <c r="H6030">
        <v>718.95424836601296</v>
      </c>
      <c r="I6030" t="s">
        <v>107</v>
      </c>
    </row>
    <row r="6031" spans="1:9">
      <c r="A6031" t="str">
        <f t="shared" si="94"/>
        <v>C672015MaleMaori17</v>
      </c>
      <c r="B6031">
        <v>2015</v>
      </c>
      <c r="C6031" t="s">
        <v>26</v>
      </c>
      <c r="D6031" t="s">
        <v>119</v>
      </c>
      <c r="E6031">
        <v>17</v>
      </c>
      <c r="F6031" t="s">
        <v>157</v>
      </c>
      <c r="G6031">
        <v>3</v>
      </c>
      <c r="H6031">
        <v>196.07843137254901</v>
      </c>
      <c r="I6031" t="s">
        <v>95</v>
      </c>
    </row>
    <row r="6032" spans="1:9">
      <c r="A6032" t="str">
        <f t="shared" si="94"/>
        <v>C82-C86, C962015MaleMaori17</v>
      </c>
      <c r="B6032">
        <v>2015</v>
      </c>
      <c r="C6032" t="s">
        <v>26</v>
      </c>
      <c r="D6032" t="s">
        <v>119</v>
      </c>
      <c r="E6032">
        <v>17</v>
      </c>
      <c r="F6032" t="s">
        <v>157</v>
      </c>
      <c r="G6032">
        <v>3</v>
      </c>
      <c r="H6032">
        <v>196.07843137254901</v>
      </c>
      <c r="I6032" t="s">
        <v>99</v>
      </c>
    </row>
    <row r="6033" spans="1:9">
      <c r="A6033" t="str">
        <f t="shared" si="94"/>
        <v>C91-C952015MaleMaori17</v>
      </c>
      <c r="B6033">
        <v>2015</v>
      </c>
      <c r="C6033" t="s">
        <v>26</v>
      </c>
      <c r="D6033" t="s">
        <v>119</v>
      </c>
      <c r="E6033">
        <v>17</v>
      </c>
      <c r="F6033" t="s">
        <v>157</v>
      </c>
      <c r="G6033">
        <v>3</v>
      </c>
      <c r="H6033">
        <v>196.07843137254901</v>
      </c>
      <c r="I6033" t="s">
        <v>101</v>
      </c>
    </row>
    <row r="6034" spans="1:9">
      <c r="A6034" t="str">
        <f t="shared" si="94"/>
        <v>D45-D472015MaleMaori17</v>
      </c>
      <c r="B6034">
        <v>2015</v>
      </c>
      <c r="C6034" t="s">
        <v>26</v>
      </c>
      <c r="D6034" t="s">
        <v>119</v>
      </c>
      <c r="E6034">
        <v>17</v>
      </c>
      <c r="F6034" t="s">
        <v>157</v>
      </c>
      <c r="G6034">
        <v>1</v>
      </c>
      <c r="H6034">
        <v>65.359477124183002</v>
      </c>
      <c r="I6034" t="s">
        <v>142</v>
      </c>
    </row>
    <row r="6035" spans="1:9">
      <c r="A6035" t="str">
        <f t="shared" si="94"/>
        <v>C152015MaleMaori18</v>
      </c>
      <c r="B6035">
        <v>2015</v>
      </c>
      <c r="C6035" t="s">
        <v>26</v>
      </c>
      <c r="D6035" t="s">
        <v>119</v>
      </c>
      <c r="E6035">
        <v>18</v>
      </c>
      <c r="F6035" t="s">
        <v>20</v>
      </c>
      <c r="G6035">
        <v>1</v>
      </c>
      <c r="H6035">
        <v>135.13513513513499</v>
      </c>
      <c r="I6035" t="s">
        <v>87</v>
      </c>
    </row>
    <row r="6036" spans="1:9">
      <c r="A6036" t="str">
        <f t="shared" si="94"/>
        <v>C18-C212015MaleMaori18</v>
      </c>
      <c r="B6036">
        <v>2015</v>
      </c>
      <c r="C6036" t="s">
        <v>26</v>
      </c>
      <c r="D6036" t="s">
        <v>119</v>
      </c>
      <c r="E6036">
        <v>18</v>
      </c>
      <c r="F6036" t="s">
        <v>20</v>
      </c>
      <c r="G6036">
        <v>3</v>
      </c>
      <c r="H6036">
        <v>405.40540540540502</v>
      </c>
      <c r="I6036" t="s">
        <v>89</v>
      </c>
    </row>
    <row r="6037" spans="1:9">
      <c r="A6037" t="str">
        <f t="shared" si="94"/>
        <v>C252015MaleMaori18</v>
      </c>
      <c r="B6037">
        <v>2015</v>
      </c>
      <c r="C6037" t="s">
        <v>26</v>
      </c>
      <c r="D6037" t="s">
        <v>119</v>
      </c>
      <c r="E6037">
        <v>18</v>
      </c>
      <c r="F6037" t="s">
        <v>20</v>
      </c>
      <c r="G6037">
        <v>1</v>
      </c>
      <c r="H6037">
        <v>135.13513513513499</v>
      </c>
      <c r="I6037" t="s">
        <v>91</v>
      </c>
    </row>
    <row r="6038" spans="1:9">
      <c r="A6038" t="str">
        <f t="shared" si="94"/>
        <v>C33-C342015MaleMaori18</v>
      </c>
      <c r="B6038">
        <v>2015</v>
      </c>
      <c r="C6038" t="s">
        <v>26</v>
      </c>
      <c r="D6038" t="s">
        <v>119</v>
      </c>
      <c r="E6038">
        <v>18</v>
      </c>
      <c r="F6038" t="s">
        <v>20</v>
      </c>
      <c r="G6038">
        <v>4</v>
      </c>
      <c r="H6038">
        <v>540.54054054054097</v>
      </c>
      <c r="I6038" t="s">
        <v>92</v>
      </c>
    </row>
    <row r="6039" spans="1:9">
      <c r="A6039" t="str">
        <f t="shared" si="94"/>
        <v>C612015MaleMaori18</v>
      </c>
      <c r="B6039">
        <v>2015</v>
      </c>
      <c r="C6039" t="s">
        <v>26</v>
      </c>
      <c r="D6039" t="s">
        <v>119</v>
      </c>
      <c r="E6039">
        <v>18</v>
      </c>
      <c r="F6039" t="s">
        <v>20</v>
      </c>
      <c r="G6039">
        <v>5</v>
      </c>
      <c r="H6039">
        <v>675.67567567567596</v>
      </c>
      <c r="I6039" t="s">
        <v>107</v>
      </c>
    </row>
    <row r="6040" spans="1:9">
      <c r="A6040" t="str">
        <f t="shared" si="94"/>
        <v>C672015MaleMaori18</v>
      </c>
      <c r="B6040">
        <v>2015</v>
      </c>
      <c r="C6040" t="s">
        <v>26</v>
      </c>
      <c r="D6040" t="s">
        <v>119</v>
      </c>
      <c r="E6040">
        <v>18</v>
      </c>
      <c r="F6040" t="s">
        <v>20</v>
      </c>
      <c r="G6040">
        <v>1</v>
      </c>
      <c r="H6040">
        <v>135.13513513513499</v>
      </c>
      <c r="I6040" t="s">
        <v>95</v>
      </c>
    </row>
    <row r="6041" spans="1:9">
      <c r="A6041" t="str">
        <f t="shared" si="94"/>
        <v>C82-C86, C962015MaleMaori18</v>
      </c>
      <c r="B6041">
        <v>2015</v>
      </c>
      <c r="C6041" t="s">
        <v>26</v>
      </c>
      <c r="D6041" t="s">
        <v>119</v>
      </c>
      <c r="E6041">
        <v>18</v>
      </c>
      <c r="F6041" t="s">
        <v>20</v>
      </c>
      <c r="G6041">
        <v>1</v>
      </c>
      <c r="H6041">
        <v>135.13513513513499</v>
      </c>
      <c r="I6041" t="s">
        <v>99</v>
      </c>
    </row>
    <row r="6042" spans="1:9">
      <c r="A6042" t="str">
        <f t="shared" si="94"/>
        <v>C902015MaleMaori18</v>
      </c>
      <c r="B6042">
        <v>2015</v>
      </c>
      <c r="C6042" t="s">
        <v>26</v>
      </c>
      <c r="D6042" t="s">
        <v>119</v>
      </c>
      <c r="E6042">
        <v>18</v>
      </c>
      <c r="F6042" t="s">
        <v>20</v>
      </c>
      <c r="G6042">
        <v>1</v>
      </c>
      <c r="H6042">
        <v>135.13513513513499</v>
      </c>
      <c r="I6042" t="s">
        <v>100</v>
      </c>
    </row>
    <row r="6043" spans="1:9">
      <c r="A6043" t="str">
        <f t="shared" si="94"/>
        <v>C91-C952015MaleMaori18</v>
      </c>
      <c r="B6043">
        <v>2015</v>
      </c>
      <c r="C6043" t="s">
        <v>26</v>
      </c>
      <c r="D6043" t="s">
        <v>119</v>
      </c>
      <c r="E6043">
        <v>18</v>
      </c>
      <c r="F6043" t="s">
        <v>20</v>
      </c>
      <c r="G6043">
        <v>2</v>
      </c>
      <c r="H6043">
        <v>270.27027027026998</v>
      </c>
      <c r="I6043" t="s">
        <v>101</v>
      </c>
    </row>
    <row r="6044" spans="1:9">
      <c r="A6044" t="str">
        <f t="shared" si="94"/>
        <v>D45-D472015MaleMaori18</v>
      </c>
      <c r="B6044">
        <v>2015</v>
      </c>
      <c r="C6044" t="s">
        <v>26</v>
      </c>
      <c r="D6044" t="s">
        <v>119</v>
      </c>
      <c r="E6044">
        <v>18</v>
      </c>
      <c r="F6044" t="s">
        <v>20</v>
      </c>
      <c r="G6044">
        <v>1</v>
      </c>
      <c r="H6044">
        <v>135.13513513513499</v>
      </c>
      <c r="I6044" t="s">
        <v>142</v>
      </c>
    </row>
    <row r="6045" spans="1:9">
      <c r="A6045" t="str">
        <f t="shared" si="94"/>
        <v>C712015FemaleNon-Maori1</v>
      </c>
      <c r="B6045">
        <v>2015</v>
      </c>
      <c r="C6045" t="s">
        <v>27</v>
      </c>
      <c r="D6045" t="s">
        <v>120</v>
      </c>
      <c r="E6045">
        <v>1</v>
      </c>
      <c r="F6045" t="s">
        <v>140</v>
      </c>
      <c r="G6045">
        <v>1</v>
      </c>
      <c r="H6045">
        <v>0.91903317709769305</v>
      </c>
      <c r="I6045" t="s">
        <v>96</v>
      </c>
    </row>
    <row r="6046" spans="1:9">
      <c r="A6046" t="str">
        <f t="shared" si="94"/>
        <v>C91-C952015FemaleNon-Maori1</v>
      </c>
      <c r="B6046">
        <v>2015</v>
      </c>
      <c r="C6046" t="s">
        <v>27</v>
      </c>
      <c r="D6046" t="s">
        <v>120</v>
      </c>
      <c r="E6046">
        <v>1</v>
      </c>
      <c r="F6046" t="s">
        <v>140</v>
      </c>
      <c r="G6046">
        <v>14</v>
      </c>
      <c r="H6046">
        <v>12.8664644793677</v>
      </c>
      <c r="I6046" t="s">
        <v>101</v>
      </c>
    </row>
    <row r="6047" spans="1:9">
      <c r="A6047" t="str">
        <f t="shared" si="94"/>
        <v>C64-C66, C682015FemaleNon-Maori2</v>
      </c>
      <c r="B6047">
        <v>2015</v>
      </c>
      <c r="C6047" t="s">
        <v>27</v>
      </c>
      <c r="D6047" t="s">
        <v>120</v>
      </c>
      <c r="E6047">
        <v>2</v>
      </c>
      <c r="F6047" t="s">
        <v>141</v>
      </c>
      <c r="G6047">
        <v>1</v>
      </c>
      <c r="H6047">
        <v>0.87989441267047996</v>
      </c>
      <c r="I6047" t="s">
        <v>94</v>
      </c>
    </row>
    <row r="6048" spans="1:9">
      <c r="A6048" t="str">
        <f t="shared" si="94"/>
        <v>C712015FemaleNon-Maori2</v>
      </c>
      <c r="B6048">
        <v>2015</v>
      </c>
      <c r="C6048" t="s">
        <v>27</v>
      </c>
      <c r="D6048" t="s">
        <v>120</v>
      </c>
      <c r="E6048">
        <v>2</v>
      </c>
      <c r="F6048" t="s">
        <v>141</v>
      </c>
      <c r="G6048">
        <v>1</v>
      </c>
      <c r="H6048">
        <v>0.87989441267047996</v>
      </c>
      <c r="I6048" t="s">
        <v>96</v>
      </c>
    </row>
    <row r="6049" spans="1:9">
      <c r="A6049" t="str">
        <f t="shared" si="94"/>
        <v>C91-C952015FemaleNon-Maori2</v>
      </c>
      <c r="B6049">
        <v>2015</v>
      </c>
      <c r="C6049" t="s">
        <v>27</v>
      </c>
      <c r="D6049" t="s">
        <v>120</v>
      </c>
      <c r="E6049">
        <v>2</v>
      </c>
      <c r="F6049" t="s">
        <v>141</v>
      </c>
      <c r="G6049">
        <v>9</v>
      </c>
      <c r="H6049">
        <v>7.9190497140343199</v>
      </c>
      <c r="I6049" t="s">
        <v>101</v>
      </c>
    </row>
    <row r="6050" spans="1:9">
      <c r="A6050" t="str">
        <f t="shared" si="94"/>
        <v>C00-C142015FemaleNon-Maori3</v>
      </c>
      <c r="B6050">
        <v>2015</v>
      </c>
      <c r="C6050" t="s">
        <v>27</v>
      </c>
      <c r="D6050" t="s">
        <v>120</v>
      </c>
      <c r="E6050">
        <v>3</v>
      </c>
      <c r="F6050" t="s">
        <v>143</v>
      </c>
      <c r="G6050">
        <v>2</v>
      </c>
      <c r="H6050">
        <v>1.8382352941176501</v>
      </c>
      <c r="I6050" t="s">
        <v>86</v>
      </c>
    </row>
    <row r="6051" spans="1:9">
      <c r="A6051" t="str">
        <f t="shared" si="94"/>
        <v>C18-C212015FemaleNon-Maori3</v>
      </c>
      <c r="B6051">
        <v>2015</v>
      </c>
      <c r="C6051" t="s">
        <v>27</v>
      </c>
      <c r="D6051" t="s">
        <v>120</v>
      </c>
      <c r="E6051">
        <v>3</v>
      </c>
      <c r="F6051" t="s">
        <v>143</v>
      </c>
      <c r="G6051">
        <v>2</v>
      </c>
      <c r="H6051">
        <v>1.8382352941176501</v>
      </c>
      <c r="I6051" t="s">
        <v>89</v>
      </c>
    </row>
    <row r="6052" spans="1:9">
      <c r="A6052" t="str">
        <f t="shared" si="94"/>
        <v>C56-C572015FemaleNon-Maori3</v>
      </c>
      <c r="B6052">
        <v>2015</v>
      </c>
      <c r="C6052" t="s">
        <v>27</v>
      </c>
      <c r="D6052" t="s">
        <v>120</v>
      </c>
      <c r="E6052">
        <v>3</v>
      </c>
      <c r="F6052" t="s">
        <v>143</v>
      </c>
      <c r="G6052">
        <v>2</v>
      </c>
      <c r="H6052">
        <v>1.8382352941176501</v>
      </c>
      <c r="I6052" t="s">
        <v>105</v>
      </c>
    </row>
    <row r="6053" spans="1:9">
      <c r="A6053" t="str">
        <f t="shared" si="94"/>
        <v>C712015FemaleNon-Maori3</v>
      </c>
      <c r="B6053">
        <v>2015</v>
      </c>
      <c r="C6053" t="s">
        <v>27</v>
      </c>
      <c r="D6053" t="s">
        <v>120</v>
      </c>
      <c r="E6053">
        <v>3</v>
      </c>
      <c r="F6053" t="s">
        <v>143</v>
      </c>
      <c r="G6053">
        <v>3</v>
      </c>
      <c r="H6053">
        <v>2.7573529411764701</v>
      </c>
      <c r="I6053" t="s">
        <v>96</v>
      </c>
    </row>
    <row r="6054" spans="1:9">
      <c r="A6054" t="str">
        <f t="shared" si="94"/>
        <v>C812015FemaleNon-Maori3</v>
      </c>
      <c r="B6054">
        <v>2015</v>
      </c>
      <c r="C6054" t="s">
        <v>27</v>
      </c>
      <c r="D6054" t="s">
        <v>120</v>
      </c>
      <c r="E6054">
        <v>3</v>
      </c>
      <c r="F6054" t="s">
        <v>143</v>
      </c>
      <c r="G6054">
        <v>3</v>
      </c>
      <c r="H6054">
        <v>2.7573529411764701</v>
      </c>
      <c r="I6054" t="s">
        <v>98</v>
      </c>
    </row>
    <row r="6055" spans="1:9">
      <c r="A6055" t="str">
        <f t="shared" si="94"/>
        <v>C91-C952015FemaleNon-Maori3</v>
      </c>
      <c r="B6055">
        <v>2015</v>
      </c>
      <c r="C6055" t="s">
        <v>27</v>
      </c>
      <c r="D6055" t="s">
        <v>120</v>
      </c>
      <c r="E6055">
        <v>3</v>
      </c>
      <c r="F6055" t="s">
        <v>143</v>
      </c>
      <c r="G6055">
        <v>2</v>
      </c>
      <c r="H6055">
        <v>1.8382352941176501</v>
      </c>
      <c r="I6055" t="s">
        <v>101</v>
      </c>
    </row>
    <row r="6056" spans="1:9">
      <c r="A6056" t="str">
        <f t="shared" si="94"/>
        <v>C00-C142015FemaleNon-Maori4</v>
      </c>
      <c r="B6056">
        <v>2015</v>
      </c>
      <c r="C6056" t="s">
        <v>27</v>
      </c>
      <c r="D6056" t="s">
        <v>120</v>
      </c>
      <c r="E6056">
        <v>4</v>
      </c>
      <c r="F6056" t="s">
        <v>144</v>
      </c>
      <c r="G6056">
        <v>1</v>
      </c>
      <c r="H6056">
        <v>0.83871508848444198</v>
      </c>
      <c r="I6056" t="s">
        <v>86</v>
      </c>
    </row>
    <row r="6057" spans="1:9">
      <c r="A6057" t="str">
        <f t="shared" si="94"/>
        <v>C18-C212015FemaleNon-Maori4</v>
      </c>
      <c r="B6057">
        <v>2015</v>
      </c>
      <c r="C6057" t="s">
        <v>27</v>
      </c>
      <c r="D6057" t="s">
        <v>120</v>
      </c>
      <c r="E6057">
        <v>4</v>
      </c>
      <c r="F6057" t="s">
        <v>144</v>
      </c>
      <c r="G6057">
        <v>3</v>
      </c>
      <c r="H6057">
        <v>2.5161452654533298</v>
      </c>
      <c r="I6057" t="s">
        <v>89</v>
      </c>
    </row>
    <row r="6058" spans="1:9">
      <c r="A6058" t="str">
        <f t="shared" si="94"/>
        <v>C54-C552015FemaleNon-Maori4</v>
      </c>
      <c r="B6058">
        <v>2015</v>
      </c>
      <c r="C6058" t="s">
        <v>27</v>
      </c>
      <c r="D6058" t="s">
        <v>120</v>
      </c>
      <c r="E6058">
        <v>4</v>
      </c>
      <c r="F6058" t="s">
        <v>144</v>
      </c>
      <c r="G6058">
        <v>1</v>
      </c>
      <c r="H6058">
        <v>0.83871508848444198</v>
      </c>
      <c r="I6058" t="s">
        <v>104</v>
      </c>
    </row>
    <row r="6059" spans="1:9">
      <c r="A6059" t="str">
        <f t="shared" si="94"/>
        <v>C56-C572015FemaleNon-Maori4</v>
      </c>
      <c r="B6059">
        <v>2015</v>
      </c>
      <c r="C6059" t="s">
        <v>27</v>
      </c>
      <c r="D6059" t="s">
        <v>120</v>
      </c>
      <c r="E6059">
        <v>4</v>
      </c>
      <c r="F6059" t="s">
        <v>144</v>
      </c>
      <c r="G6059">
        <v>3</v>
      </c>
      <c r="H6059">
        <v>2.5161452654533298</v>
      </c>
      <c r="I6059" t="s">
        <v>105</v>
      </c>
    </row>
    <row r="6060" spans="1:9">
      <c r="A6060" t="str">
        <f t="shared" si="94"/>
        <v>C732015FemaleNon-Maori4</v>
      </c>
      <c r="B6060">
        <v>2015</v>
      </c>
      <c r="C6060" t="s">
        <v>27</v>
      </c>
      <c r="D6060" t="s">
        <v>120</v>
      </c>
      <c r="E6060">
        <v>4</v>
      </c>
      <c r="F6060" t="s">
        <v>144</v>
      </c>
      <c r="G6060">
        <v>2</v>
      </c>
      <c r="H6060">
        <v>1.67743017696888</v>
      </c>
      <c r="I6060" t="s">
        <v>97</v>
      </c>
    </row>
    <row r="6061" spans="1:9">
      <c r="A6061" t="str">
        <f t="shared" si="94"/>
        <v>C812015FemaleNon-Maori4</v>
      </c>
      <c r="B6061">
        <v>2015</v>
      </c>
      <c r="C6061" t="s">
        <v>27</v>
      </c>
      <c r="D6061" t="s">
        <v>120</v>
      </c>
      <c r="E6061">
        <v>4</v>
      </c>
      <c r="F6061" t="s">
        <v>144</v>
      </c>
      <c r="G6061">
        <v>3</v>
      </c>
      <c r="H6061">
        <v>2.5161452654533298</v>
      </c>
      <c r="I6061" t="s">
        <v>98</v>
      </c>
    </row>
    <row r="6062" spans="1:9">
      <c r="A6062" t="str">
        <f t="shared" si="94"/>
        <v>C82-C86, C962015FemaleNon-Maori4</v>
      </c>
      <c r="B6062">
        <v>2015</v>
      </c>
      <c r="C6062" t="s">
        <v>27</v>
      </c>
      <c r="D6062" t="s">
        <v>120</v>
      </c>
      <c r="E6062">
        <v>4</v>
      </c>
      <c r="F6062" t="s">
        <v>144</v>
      </c>
      <c r="G6062">
        <v>1</v>
      </c>
      <c r="H6062">
        <v>0.83871508848444198</v>
      </c>
      <c r="I6062" t="s">
        <v>99</v>
      </c>
    </row>
    <row r="6063" spans="1:9">
      <c r="A6063" t="str">
        <f t="shared" si="94"/>
        <v>C91-C952015FemaleNon-Maori4</v>
      </c>
      <c r="B6063">
        <v>2015</v>
      </c>
      <c r="C6063" t="s">
        <v>27</v>
      </c>
      <c r="D6063" t="s">
        <v>120</v>
      </c>
      <c r="E6063">
        <v>4</v>
      </c>
      <c r="F6063" t="s">
        <v>144</v>
      </c>
      <c r="G6063">
        <v>2</v>
      </c>
      <c r="H6063">
        <v>1.67743017696888</v>
      </c>
      <c r="I6063" t="s">
        <v>101</v>
      </c>
    </row>
    <row r="6064" spans="1:9">
      <c r="A6064" t="str">
        <f t="shared" si="94"/>
        <v>C00-C142015FemaleNon-Maori5</v>
      </c>
      <c r="B6064">
        <v>2015</v>
      </c>
      <c r="C6064" t="s">
        <v>27</v>
      </c>
      <c r="D6064" t="s">
        <v>120</v>
      </c>
      <c r="E6064">
        <v>5</v>
      </c>
      <c r="F6064" t="s">
        <v>145</v>
      </c>
      <c r="G6064">
        <v>1</v>
      </c>
      <c r="H6064">
        <v>0.75289865984038495</v>
      </c>
      <c r="I6064" t="s">
        <v>86</v>
      </c>
    </row>
    <row r="6065" spans="1:9">
      <c r="A6065" t="str">
        <f t="shared" si="94"/>
        <v>C18-C212015FemaleNon-Maori5</v>
      </c>
      <c r="B6065">
        <v>2015</v>
      </c>
      <c r="C6065" t="s">
        <v>27</v>
      </c>
      <c r="D6065" t="s">
        <v>120</v>
      </c>
      <c r="E6065">
        <v>5</v>
      </c>
      <c r="F6065" t="s">
        <v>145</v>
      </c>
      <c r="G6065">
        <v>4</v>
      </c>
      <c r="H6065">
        <v>3.0115946393615398</v>
      </c>
      <c r="I6065" t="s">
        <v>89</v>
      </c>
    </row>
    <row r="6066" spans="1:9">
      <c r="A6066" t="str">
        <f t="shared" si="94"/>
        <v>C33-C342015FemaleNon-Maori5</v>
      </c>
      <c r="B6066">
        <v>2015</v>
      </c>
      <c r="C6066" t="s">
        <v>27</v>
      </c>
      <c r="D6066" t="s">
        <v>120</v>
      </c>
      <c r="E6066">
        <v>5</v>
      </c>
      <c r="F6066" t="s">
        <v>145</v>
      </c>
      <c r="G6066">
        <v>1</v>
      </c>
      <c r="H6066">
        <v>0.75289865984038495</v>
      </c>
      <c r="I6066" t="s">
        <v>92</v>
      </c>
    </row>
    <row r="6067" spans="1:9">
      <c r="A6067" t="str">
        <f t="shared" si="94"/>
        <v>C432015FemaleNon-Maori5</v>
      </c>
      <c r="B6067">
        <v>2015</v>
      </c>
      <c r="C6067" t="s">
        <v>27</v>
      </c>
      <c r="D6067" t="s">
        <v>120</v>
      </c>
      <c r="E6067">
        <v>5</v>
      </c>
      <c r="F6067" t="s">
        <v>145</v>
      </c>
      <c r="G6067">
        <v>4</v>
      </c>
      <c r="H6067">
        <v>3.0115946393615398</v>
      </c>
      <c r="I6067" t="s">
        <v>93</v>
      </c>
    </row>
    <row r="6068" spans="1:9">
      <c r="A6068" t="str">
        <f t="shared" si="94"/>
        <v>C502015FemaleNon-Maori5</v>
      </c>
      <c r="B6068">
        <v>2015</v>
      </c>
      <c r="C6068" t="s">
        <v>27</v>
      </c>
      <c r="D6068" t="s">
        <v>120</v>
      </c>
      <c r="E6068">
        <v>5</v>
      </c>
      <c r="F6068" t="s">
        <v>145</v>
      </c>
      <c r="G6068">
        <v>4</v>
      </c>
      <c r="H6068">
        <v>3.0115946393615398</v>
      </c>
      <c r="I6068" t="s">
        <v>102</v>
      </c>
    </row>
    <row r="6069" spans="1:9">
      <c r="A6069" t="str">
        <f t="shared" si="94"/>
        <v>C54-C552015FemaleNon-Maori5</v>
      </c>
      <c r="B6069">
        <v>2015</v>
      </c>
      <c r="C6069" t="s">
        <v>27</v>
      </c>
      <c r="D6069" t="s">
        <v>120</v>
      </c>
      <c r="E6069">
        <v>5</v>
      </c>
      <c r="F6069" t="s">
        <v>145</v>
      </c>
      <c r="G6069">
        <v>1</v>
      </c>
      <c r="H6069">
        <v>0.75289865984038495</v>
      </c>
      <c r="I6069" t="s">
        <v>104</v>
      </c>
    </row>
    <row r="6070" spans="1:9">
      <c r="A6070" t="str">
        <f t="shared" si="94"/>
        <v>C64-C66, C682015FemaleNon-Maori5</v>
      </c>
      <c r="B6070">
        <v>2015</v>
      </c>
      <c r="C6070" t="s">
        <v>27</v>
      </c>
      <c r="D6070" t="s">
        <v>120</v>
      </c>
      <c r="E6070">
        <v>5</v>
      </c>
      <c r="F6070" t="s">
        <v>145</v>
      </c>
      <c r="G6070">
        <v>1</v>
      </c>
      <c r="H6070">
        <v>0.75289865984038495</v>
      </c>
      <c r="I6070" t="s">
        <v>94</v>
      </c>
    </row>
    <row r="6071" spans="1:9">
      <c r="A6071" t="str">
        <f t="shared" si="94"/>
        <v>C712015FemaleNon-Maori5</v>
      </c>
      <c r="B6071">
        <v>2015</v>
      </c>
      <c r="C6071" t="s">
        <v>27</v>
      </c>
      <c r="D6071" t="s">
        <v>120</v>
      </c>
      <c r="E6071">
        <v>5</v>
      </c>
      <c r="F6071" t="s">
        <v>145</v>
      </c>
      <c r="G6071">
        <v>2</v>
      </c>
      <c r="H6071">
        <v>1.5057973196807699</v>
      </c>
      <c r="I6071" t="s">
        <v>96</v>
      </c>
    </row>
    <row r="6072" spans="1:9">
      <c r="A6072" t="str">
        <f t="shared" si="94"/>
        <v>C732015FemaleNon-Maori5</v>
      </c>
      <c r="B6072">
        <v>2015</v>
      </c>
      <c r="C6072" t="s">
        <v>27</v>
      </c>
      <c r="D6072" t="s">
        <v>120</v>
      </c>
      <c r="E6072">
        <v>5</v>
      </c>
      <c r="F6072" t="s">
        <v>145</v>
      </c>
      <c r="G6072">
        <v>3</v>
      </c>
      <c r="H6072">
        <v>2.2586959795211601</v>
      </c>
      <c r="I6072" t="s">
        <v>97</v>
      </c>
    </row>
    <row r="6073" spans="1:9">
      <c r="A6073" t="str">
        <f t="shared" si="94"/>
        <v>C812015FemaleNon-Maori5</v>
      </c>
      <c r="B6073">
        <v>2015</v>
      </c>
      <c r="C6073" t="s">
        <v>27</v>
      </c>
      <c r="D6073" t="s">
        <v>120</v>
      </c>
      <c r="E6073">
        <v>5</v>
      </c>
      <c r="F6073" t="s">
        <v>145</v>
      </c>
      <c r="G6073">
        <v>3</v>
      </c>
      <c r="H6073">
        <v>2.2586959795211601</v>
      </c>
      <c r="I6073" t="s">
        <v>98</v>
      </c>
    </row>
    <row r="6074" spans="1:9">
      <c r="A6074" t="str">
        <f t="shared" si="94"/>
        <v>C82-C86, C962015FemaleNon-Maori5</v>
      </c>
      <c r="B6074">
        <v>2015</v>
      </c>
      <c r="C6074" t="s">
        <v>27</v>
      </c>
      <c r="D6074" t="s">
        <v>120</v>
      </c>
      <c r="E6074">
        <v>5</v>
      </c>
      <c r="F6074" t="s">
        <v>145</v>
      </c>
      <c r="G6074">
        <v>2</v>
      </c>
      <c r="H6074">
        <v>1.5057973196807699</v>
      </c>
      <c r="I6074" t="s">
        <v>99</v>
      </c>
    </row>
    <row r="6075" spans="1:9">
      <c r="A6075" t="str">
        <f t="shared" si="94"/>
        <v>C91-C952015FemaleNon-Maori5</v>
      </c>
      <c r="B6075">
        <v>2015</v>
      </c>
      <c r="C6075" t="s">
        <v>27</v>
      </c>
      <c r="D6075" t="s">
        <v>120</v>
      </c>
      <c r="E6075">
        <v>5</v>
      </c>
      <c r="F6075" t="s">
        <v>145</v>
      </c>
      <c r="G6075">
        <v>1</v>
      </c>
      <c r="H6075">
        <v>0.75289865984038495</v>
      </c>
      <c r="I6075" t="s">
        <v>101</v>
      </c>
    </row>
    <row r="6076" spans="1:9">
      <c r="A6076" t="str">
        <f t="shared" si="94"/>
        <v>C00-C142015FemaleNon-Maori6</v>
      </c>
      <c r="B6076">
        <v>2015</v>
      </c>
      <c r="C6076" t="s">
        <v>27</v>
      </c>
      <c r="D6076" t="s">
        <v>120</v>
      </c>
      <c r="E6076">
        <v>6</v>
      </c>
      <c r="F6076" t="s">
        <v>146</v>
      </c>
      <c r="G6076">
        <v>4</v>
      </c>
      <c r="H6076">
        <v>3.04669053240917</v>
      </c>
      <c r="I6076" t="s">
        <v>86</v>
      </c>
    </row>
    <row r="6077" spans="1:9">
      <c r="A6077" t="str">
        <f t="shared" si="94"/>
        <v>C162015FemaleNon-Maori6</v>
      </c>
      <c r="B6077">
        <v>2015</v>
      </c>
      <c r="C6077" t="s">
        <v>27</v>
      </c>
      <c r="D6077" t="s">
        <v>120</v>
      </c>
      <c r="E6077">
        <v>6</v>
      </c>
      <c r="F6077" t="s">
        <v>146</v>
      </c>
      <c r="G6077">
        <v>2</v>
      </c>
      <c r="H6077">
        <v>1.5233452662045901</v>
      </c>
      <c r="I6077" t="s">
        <v>88</v>
      </c>
    </row>
    <row r="6078" spans="1:9">
      <c r="A6078" t="str">
        <f t="shared" si="94"/>
        <v>C18-C212015FemaleNon-Maori6</v>
      </c>
      <c r="B6078">
        <v>2015</v>
      </c>
      <c r="C6078" t="s">
        <v>27</v>
      </c>
      <c r="D6078" t="s">
        <v>120</v>
      </c>
      <c r="E6078">
        <v>6</v>
      </c>
      <c r="F6078" t="s">
        <v>146</v>
      </c>
      <c r="G6078">
        <v>2</v>
      </c>
      <c r="H6078">
        <v>1.5233452662045901</v>
      </c>
      <c r="I6078" t="s">
        <v>89</v>
      </c>
    </row>
    <row r="6079" spans="1:9">
      <c r="A6079" t="str">
        <f t="shared" si="94"/>
        <v>C33-C342015FemaleNon-Maori6</v>
      </c>
      <c r="B6079">
        <v>2015</v>
      </c>
      <c r="C6079" t="s">
        <v>27</v>
      </c>
      <c r="D6079" t="s">
        <v>120</v>
      </c>
      <c r="E6079">
        <v>6</v>
      </c>
      <c r="F6079" t="s">
        <v>146</v>
      </c>
      <c r="G6079">
        <v>2</v>
      </c>
      <c r="H6079">
        <v>1.5233452662045901</v>
      </c>
      <c r="I6079" t="s">
        <v>92</v>
      </c>
    </row>
    <row r="6080" spans="1:9">
      <c r="A6080" t="str">
        <f t="shared" si="94"/>
        <v>C432015FemaleNon-Maori6</v>
      </c>
      <c r="B6080">
        <v>2015</v>
      </c>
      <c r="C6080" t="s">
        <v>27</v>
      </c>
      <c r="D6080" t="s">
        <v>120</v>
      </c>
      <c r="E6080">
        <v>6</v>
      </c>
      <c r="F6080" t="s">
        <v>146</v>
      </c>
      <c r="G6080">
        <v>15</v>
      </c>
      <c r="H6080">
        <v>11.425089496534399</v>
      </c>
      <c r="I6080" t="s">
        <v>93</v>
      </c>
    </row>
    <row r="6081" spans="1:9">
      <c r="A6081" t="str">
        <f t="shared" si="94"/>
        <v>C502015FemaleNon-Maori6</v>
      </c>
      <c r="B6081">
        <v>2015</v>
      </c>
      <c r="C6081" t="s">
        <v>27</v>
      </c>
      <c r="D6081" t="s">
        <v>120</v>
      </c>
      <c r="E6081">
        <v>6</v>
      </c>
      <c r="F6081" t="s">
        <v>146</v>
      </c>
      <c r="G6081">
        <v>11</v>
      </c>
      <c r="H6081">
        <v>8.3783989641252195</v>
      </c>
      <c r="I6081" t="s">
        <v>102</v>
      </c>
    </row>
    <row r="6082" spans="1:9">
      <c r="A6082" t="str">
        <f t="shared" si="94"/>
        <v>C532015FemaleNon-Maori6</v>
      </c>
      <c r="B6082">
        <v>2015</v>
      </c>
      <c r="C6082" t="s">
        <v>27</v>
      </c>
      <c r="D6082" t="s">
        <v>120</v>
      </c>
      <c r="E6082">
        <v>6</v>
      </c>
      <c r="F6082" t="s">
        <v>146</v>
      </c>
      <c r="G6082">
        <v>7</v>
      </c>
      <c r="H6082">
        <v>5.3317084317160504</v>
      </c>
      <c r="I6082" t="s">
        <v>103</v>
      </c>
    </row>
    <row r="6083" spans="1:9">
      <c r="A6083" t="str">
        <f t="shared" ref="A6083:A6146" si="95">I6083&amp;B6083&amp;C6083&amp;D6083&amp;E6083</f>
        <v>C54-C552015FemaleNon-Maori6</v>
      </c>
      <c r="B6083">
        <v>2015</v>
      </c>
      <c r="C6083" t="s">
        <v>27</v>
      </c>
      <c r="D6083" t="s">
        <v>120</v>
      </c>
      <c r="E6083">
        <v>6</v>
      </c>
      <c r="F6083" t="s">
        <v>146</v>
      </c>
      <c r="G6083">
        <v>2</v>
      </c>
      <c r="H6083">
        <v>1.5233452662045901</v>
      </c>
      <c r="I6083" t="s">
        <v>104</v>
      </c>
    </row>
    <row r="6084" spans="1:9">
      <c r="A6084" t="str">
        <f t="shared" si="95"/>
        <v>C56-C572015FemaleNon-Maori6</v>
      </c>
      <c r="B6084">
        <v>2015</v>
      </c>
      <c r="C6084" t="s">
        <v>27</v>
      </c>
      <c r="D6084" t="s">
        <v>120</v>
      </c>
      <c r="E6084">
        <v>6</v>
      </c>
      <c r="F6084" t="s">
        <v>146</v>
      </c>
      <c r="G6084">
        <v>5</v>
      </c>
      <c r="H6084">
        <v>3.80836316551146</v>
      </c>
      <c r="I6084" t="s">
        <v>105</v>
      </c>
    </row>
    <row r="6085" spans="1:9">
      <c r="A6085" t="str">
        <f t="shared" si="95"/>
        <v>C712015FemaleNon-Maori6</v>
      </c>
      <c r="B6085">
        <v>2015</v>
      </c>
      <c r="C6085" t="s">
        <v>27</v>
      </c>
      <c r="D6085" t="s">
        <v>120</v>
      </c>
      <c r="E6085">
        <v>6</v>
      </c>
      <c r="F6085" t="s">
        <v>146</v>
      </c>
      <c r="G6085">
        <v>4</v>
      </c>
      <c r="H6085">
        <v>3.04669053240917</v>
      </c>
      <c r="I6085" t="s">
        <v>96</v>
      </c>
    </row>
    <row r="6086" spans="1:9">
      <c r="A6086" t="str">
        <f t="shared" si="95"/>
        <v>C732015FemaleNon-Maori6</v>
      </c>
      <c r="B6086">
        <v>2015</v>
      </c>
      <c r="C6086" t="s">
        <v>27</v>
      </c>
      <c r="D6086" t="s">
        <v>120</v>
      </c>
      <c r="E6086">
        <v>6</v>
      </c>
      <c r="F6086" t="s">
        <v>146</v>
      </c>
      <c r="G6086">
        <v>6</v>
      </c>
      <c r="H6086">
        <v>4.5700357986137599</v>
      </c>
      <c r="I6086" t="s">
        <v>97</v>
      </c>
    </row>
    <row r="6087" spans="1:9">
      <c r="A6087" t="str">
        <f t="shared" si="95"/>
        <v>C812015FemaleNon-Maori6</v>
      </c>
      <c r="B6087">
        <v>2015</v>
      </c>
      <c r="C6087" t="s">
        <v>27</v>
      </c>
      <c r="D6087" t="s">
        <v>120</v>
      </c>
      <c r="E6087">
        <v>6</v>
      </c>
      <c r="F6087" t="s">
        <v>146</v>
      </c>
      <c r="G6087">
        <v>5</v>
      </c>
      <c r="H6087">
        <v>3.80836316551146</v>
      </c>
      <c r="I6087" t="s">
        <v>98</v>
      </c>
    </row>
    <row r="6088" spans="1:9">
      <c r="A6088" t="str">
        <f t="shared" si="95"/>
        <v>C82-C86, C962015FemaleNon-Maori6</v>
      </c>
      <c r="B6088">
        <v>2015</v>
      </c>
      <c r="C6088" t="s">
        <v>27</v>
      </c>
      <c r="D6088" t="s">
        <v>120</v>
      </c>
      <c r="E6088">
        <v>6</v>
      </c>
      <c r="F6088" t="s">
        <v>146</v>
      </c>
      <c r="G6088">
        <v>1</v>
      </c>
      <c r="H6088">
        <v>0.76167263310229305</v>
      </c>
      <c r="I6088" t="s">
        <v>99</v>
      </c>
    </row>
    <row r="6089" spans="1:9">
      <c r="A6089" t="str">
        <f t="shared" si="95"/>
        <v>C91-C952015FemaleNon-Maori6</v>
      </c>
      <c r="B6089">
        <v>2015</v>
      </c>
      <c r="C6089" t="s">
        <v>27</v>
      </c>
      <c r="D6089" t="s">
        <v>120</v>
      </c>
      <c r="E6089">
        <v>6</v>
      </c>
      <c r="F6089" t="s">
        <v>146</v>
      </c>
      <c r="G6089">
        <v>7</v>
      </c>
      <c r="H6089">
        <v>5.3317084317160504</v>
      </c>
      <c r="I6089" t="s">
        <v>101</v>
      </c>
    </row>
    <row r="6090" spans="1:9">
      <c r="A6090" t="str">
        <f t="shared" si="95"/>
        <v>D45-D472015FemaleNon-Maori6</v>
      </c>
      <c r="B6090">
        <v>2015</v>
      </c>
      <c r="C6090" t="s">
        <v>27</v>
      </c>
      <c r="D6090" t="s">
        <v>120</v>
      </c>
      <c r="E6090">
        <v>6</v>
      </c>
      <c r="F6090" t="s">
        <v>146</v>
      </c>
      <c r="G6090">
        <v>1</v>
      </c>
      <c r="H6090">
        <v>0.76167263310229305</v>
      </c>
      <c r="I6090" t="s">
        <v>142</v>
      </c>
    </row>
    <row r="6091" spans="1:9">
      <c r="A6091" t="str">
        <f t="shared" si="95"/>
        <v>C00-C142015FemaleNon-Maori7</v>
      </c>
      <c r="B6091">
        <v>2015</v>
      </c>
      <c r="C6091" t="s">
        <v>27</v>
      </c>
      <c r="D6091" t="s">
        <v>120</v>
      </c>
      <c r="E6091">
        <v>7</v>
      </c>
      <c r="F6091" t="s">
        <v>147</v>
      </c>
      <c r="G6091">
        <v>1</v>
      </c>
      <c r="H6091">
        <v>0.78864353312302804</v>
      </c>
      <c r="I6091" t="s">
        <v>86</v>
      </c>
    </row>
    <row r="6092" spans="1:9">
      <c r="A6092" t="str">
        <f t="shared" si="95"/>
        <v>C162015FemaleNon-Maori7</v>
      </c>
      <c r="B6092">
        <v>2015</v>
      </c>
      <c r="C6092" t="s">
        <v>27</v>
      </c>
      <c r="D6092" t="s">
        <v>120</v>
      </c>
      <c r="E6092">
        <v>7</v>
      </c>
      <c r="F6092" t="s">
        <v>147</v>
      </c>
      <c r="G6092">
        <v>1</v>
      </c>
      <c r="H6092">
        <v>0.78864353312302804</v>
      </c>
      <c r="I6092" t="s">
        <v>88</v>
      </c>
    </row>
    <row r="6093" spans="1:9">
      <c r="A6093" t="str">
        <f t="shared" si="95"/>
        <v>C18-C212015FemaleNon-Maori7</v>
      </c>
      <c r="B6093">
        <v>2015</v>
      </c>
      <c r="C6093" t="s">
        <v>27</v>
      </c>
      <c r="D6093" t="s">
        <v>120</v>
      </c>
      <c r="E6093">
        <v>7</v>
      </c>
      <c r="F6093" t="s">
        <v>147</v>
      </c>
      <c r="G6093">
        <v>10</v>
      </c>
      <c r="H6093">
        <v>7.8864353312302802</v>
      </c>
      <c r="I6093" t="s">
        <v>89</v>
      </c>
    </row>
    <row r="6094" spans="1:9">
      <c r="A6094" t="str">
        <f t="shared" si="95"/>
        <v>C33-C342015FemaleNon-Maori7</v>
      </c>
      <c r="B6094">
        <v>2015</v>
      </c>
      <c r="C6094" t="s">
        <v>27</v>
      </c>
      <c r="D6094" t="s">
        <v>120</v>
      </c>
      <c r="E6094">
        <v>7</v>
      </c>
      <c r="F6094" t="s">
        <v>147</v>
      </c>
      <c r="G6094">
        <v>3</v>
      </c>
      <c r="H6094">
        <v>2.36593059936909</v>
      </c>
      <c r="I6094" t="s">
        <v>92</v>
      </c>
    </row>
    <row r="6095" spans="1:9">
      <c r="A6095" t="str">
        <f t="shared" si="95"/>
        <v>C432015FemaleNon-Maori7</v>
      </c>
      <c r="B6095">
        <v>2015</v>
      </c>
      <c r="C6095" t="s">
        <v>27</v>
      </c>
      <c r="D6095" t="s">
        <v>120</v>
      </c>
      <c r="E6095">
        <v>7</v>
      </c>
      <c r="F6095" t="s">
        <v>147</v>
      </c>
      <c r="G6095">
        <v>22</v>
      </c>
      <c r="H6095">
        <v>17.350157728706598</v>
      </c>
      <c r="I6095" t="s">
        <v>93</v>
      </c>
    </row>
    <row r="6096" spans="1:9">
      <c r="A6096" t="str">
        <f t="shared" si="95"/>
        <v>C502015FemaleNon-Maori7</v>
      </c>
      <c r="B6096">
        <v>2015</v>
      </c>
      <c r="C6096" t="s">
        <v>27</v>
      </c>
      <c r="D6096" t="s">
        <v>120</v>
      </c>
      <c r="E6096">
        <v>7</v>
      </c>
      <c r="F6096" t="s">
        <v>147</v>
      </c>
      <c r="G6096">
        <v>44</v>
      </c>
      <c r="H6096">
        <v>34.700315457413197</v>
      </c>
      <c r="I6096" t="s">
        <v>102</v>
      </c>
    </row>
    <row r="6097" spans="1:9">
      <c r="A6097" t="str">
        <f t="shared" si="95"/>
        <v>C512015FemaleNon-Maori7</v>
      </c>
      <c r="B6097">
        <v>2015</v>
      </c>
      <c r="C6097" t="s">
        <v>27</v>
      </c>
      <c r="D6097" t="s">
        <v>120</v>
      </c>
      <c r="E6097">
        <v>7</v>
      </c>
      <c r="F6097" t="s">
        <v>147</v>
      </c>
      <c r="G6097">
        <v>1</v>
      </c>
      <c r="H6097">
        <v>0.78864353312302804</v>
      </c>
      <c r="I6097" t="s">
        <v>106</v>
      </c>
    </row>
    <row r="6098" spans="1:9">
      <c r="A6098" t="str">
        <f t="shared" si="95"/>
        <v>C532015FemaleNon-Maori7</v>
      </c>
      <c r="B6098">
        <v>2015</v>
      </c>
      <c r="C6098" t="s">
        <v>27</v>
      </c>
      <c r="D6098" t="s">
        <v>120</v>
      </c>
      <c r="E6098">
        <v>7</v>
      </c>
      <c r="F6098" t="s">
        <v>147</v>
      </c>
      <c r="G6098">
        <v>16</v>
      </c>
      <c r="H6098">
        <v>12.6182965299685</v>
      </c>
      <c r="I6098" t="s">
        <v>103</v>
      </c>
    </row>
    <row r="6099" spans="1:9">
      <c r="A6099" t="str">
        <f t="shared" si="95"/>
        <v>C54-C552015FemaleNon-Maori7</v>
      </c>
      <c r="B6099">
        <v>2015</v>
      </c>
      <c r="C6099" t="s">
        <v>27</v>
      </c>
      <c r="D6099" t="s">
        <v>120</v>
      </c>
      <c r="E6099">
        <v>7</v>
      </c>
      <c r="F6099" t="s">
        <v>147</v>
      </c>
      <c r="G6099">
        <v>6</v>
      </c>
      <c r="H6099">
        <v>4.7318611987381702</v>
      </c>
      <c r="I6099" t="s">
        <v>104</v>
      </c>
    </row>
    <row r="6100" spans="1:9">
      <c r="A6100" t="str">
        <f t="shared" si="95"/>
        <v>C56-C572015FemaleNon-Maori7</v>
      </c>
      <c r="B6100">
        <v>2015</v>
      </c>
      <c r="C6100" t="s">
        <v>27</v>
      </c>
      <c r="D6100" t="s">
        <v>120</v>
      </c>
      <c r="E6100">
        <v>7</v>
      </c>
      <c r="F6100" t="s">
        <v>147</v>
      </c>
      <c r="G6100">
        <v>6</v>
      </c>
      <c r="H6100">
        <v>4.7318611987381702</v>
      </c>
      <c r="I6100" t="s">
        <v>105</v>
      </c>
    </row>
    <row r="6101" spans="1:9">
      <c r="A6101" t="str">
        <f t="shared" si="95"/>
        <v>C64-C66, C682015FemaleNon-Maori7</v>
      </c>
      <c r="B6101">
        <v>2015</v>
      </c>
      <c r="C6101" t="s">
        <v>27</v>
      </c>
      <c r="D6101" t="s">
        <v>120</v>
      </c>
      <c r="E6101">
        <v>7</v>
      </c>
      <c r="F6101" t="s">
        <v>147</v>
      </c>
      <c r="G6101">
        <v>2</v>
      </c>
      <c r="H6101">
        <v>1.5772870662460601</v>
      </c>
      <c r="I6101" t="s">
        <v>94</v>
      </c>
    </row>
    <row r="6102" spans="1:9">
      <c r="A6102" t="str">
        <f t="shared" si="95"/>
        <v>C712015FemaleNon-Maori7</v>
      </c>
      <c r="B6102">
        <v>2015</v>
      </c>
      <c r="C6102" t="s">
        <v>27</v>
      </c>
      <c r="D6102" t="s">
        <v>120</v>
      </c>
      <c r="E6102">
        <v>7</v>
      </c>
      <c r="F6102" t="s">
        <v>147</v>
      </c>
      <c r="G6102">
        <v>2</v>
      </c>
      <c r="H6102">
        <v>1.5772870662460601</v>
      </c>
      <c r="I6102" t="s">
        <v>96</v>
      </c>
    </row>
    <row r="6103" spans="1:9">
      <c r="A6103" t="str">
        <f t="shared" si="95"/>
        <v>C732015FemaleNon-Maori7</v>
      </c>
      <c r="B6103">
        <v>2015</v>
      </c>
      <c r="C6103" t="s">
        <v>27</v>
      </c>
      <c r="D6103" t="s">
        <v>120</v>
      </c>
      <c r="E6103">
        <v>7</v>
      </c>
      <c r="F6103" t="s">
        <v>147</v>
      </c>
      <c r="G6103">
        <v>13</v>
      </c>
      <c r="H6103">
        <v>10.252365930599399</v>
      </c>
      <c r="I6103" t="s">
        <v>97</v>
      </c>
    </row>
    <row r="6104" spans="1:9">
      <c r="A6104" t="str">
        <f t="shared" si="95"/>
        <v>C812015FemaleNon-Maori7</v>
      </c>
      <c r="B6104">
        <v>2015</v>
      </c>
      <c r="C6104" t="s">
        <v>27</v>
      </c>
      <c r="D6104" t="s">
        <v>120</v>
      </c>
      <c r="E6104">
        <v>7</v>
      </c>
      <c r="F6104" t="s">
        <v>147</v>
      </c>
      <c r="G6104">
        <v>2</v>
      </c>
      <c r="H6104">
        <v>1.5772870662460601</v>
      </c>
      <c r="I6104" t="s">
        <v>98</v>
      </c>
    </row>
    <row r="6105" spans="1:9">
      <c r="A6105" t="str">
        <f t="shared" si="95"/>
        <v>C82-C86, C962015FemaleNon-Maori7</v>
      </c>
      <c r="B6105">
        <v>2015</v>
      </c>
      <c r="C6105" t="s">
        <v>27</v>
      </c>
      <c r="D6105" t="s">
        <v>120</v>
      </c>
      <c r="E6105">
        <v>7</v>
      </c>
      <c r="F6105" t="s">
        <v>147</v>
      </c>
      <c r="G6105">
        <v>4</v>
      </c>
      <c r="H6105">
        <v>3.1545741324921099</v>
      </c>
      <c r="I6105" t="s">
        <v>99</v>
      </c>
    </row>
    <row r="6106" spans="1:9">
      <c r="A6106" t="str">
        <f t="shared" si="95"/>
        <v>C91-C952015FemaleNon-Maori7</v>
      </c>
      <c r="B6106">
        <v>2015</v>
      </c>
      <c r="C6106" t="s">
        <v>27</v>
      </c>
      <c r="D6106" t="s">
        <v>120</v>
      </c>
      <c r="E6106">
        <v>7</v>
      </c>
      <c r="F6106" t="s">
        <v>147</v>
      </c>
      <c r="G6106">
        <v>5</v>
      </c>
      <c r="H6106">
        <v>3.9432176656151401</v>
      </c>
      <c r="I6106" t="s">
        <v>101</v>
      </c>
    </row>
    <row r="6107" spans="1:9">
      <c r="A6107" t="str">
        <f t="shared" si="95"/>
        <v>D45-D472015FemaleNon-Maori7</v>
      </c>
      <c r="B6107">
        <v>2015</v>
      </c>
      <c r="C6107" t="s">
        <v>27</v>
      </c>
      <c r="D6107" t="s">
        <v>120</v>
      </c>
      <c r="E6107">
        <v>7</v>
      </c>
      <c r="F6107" t="s">
        <v>147</v>
      </c>
      <c r="G6107">
        <v>3</v>
      </c>
      <c r="H6107">
        <v>2.36593059936909</v>
      </c>
      <c r="I6107" t="s">
        <v>142</v>
      </c>
    </row>
    <row r="6108" spans="1:9">
      <c r="A6108" t="str">
        <f t="shared" si="95"/>
        <v>C00-C142015FemaleNon-Maori8</v>
      </c>
      <c r="B6108">
        <v>2015</v>
      </c>
      <c r="C6108" t="s">
        <v>27</v>
      </c>
      <c r="D6108" t="s">
        <v>120</v>
      </c>
      <c r="E6108">
        <v>8</v>
      </c>
      <c r="F6108" t="s">
        <v>148</v>
      </c>
      <c r="G6108">
        <v>1</v>
      </c>
      <c r="H6108">
        <v>0.81994096425057394</v>
      </c>
      <c r="I6108" t="s">
        <v>86</v>
      </c>
    </row>
    <row r="6109" spans="1:9">
      <c r="A6109" t="str">
        <f t="shared" si="95"/>
        <v>C162015FemaleNon-Maori8</v>
      </c>
      <c r="B6109">
        <v>2015</v>
      </c>
      <c r="C6109" t="s">
        <v>27</v>
      </c>
      <c r="D6109" t="s">
        <v>120</v>
      </c>
      <c r="E6109">
        <v>8</v>
      </c>
      <c r="F6109" t="s">
        <v>148</v>
      </c>
      <c r="G6109">
        <v>1</v>
      </c>
      <c r="H6109">
        <v>0.81994096425057394</v>
      </c>
      <c r="I6109" t="s">
        <v>88</v>
      </c>
    </row>
    <row r="6110" spans="1:9">
      <c r="A6110" t="str">
        <f t="shared" si="95"/>
        <v>C18-C212015FemaleNon-Maori8</v>
      </c>
      <c r="B6110">
        <v>2015</v>
      </c>
      <c r="C6110" t="s">
        <v>27</v>
      </c>
      <c r="D6110" t="s">
        <v>120</v>
      </c>
      <c r="E6110">
        <v>8</v>
      </c>
      <c r="F6110" t="s">
        <v>148</v>
      </c>
      <c r="G6110">
        <v>14</v>
      </c>
      <c r="H6110">
        <v>11.479173499508001</v>
      </c>
      <c r="I6110" t="s">
        <v>89</v>
      </c>
    </row>
    <row r="6111" spans="1:9">
      <c r="A6111" t="str">
        <f t="shared" si="95"/>
        <v>C252015FemaleNon-Maori8</v>
      </c>
      <c r="B6111">
        <v>2015</v>
      </c>
      <c r="C6111" t="s">
        <v>27</v>
      </c>
      <c r="D6111" t="s">
        <v>120</v>
      </c>
      <c r="E6111">
        <v>8</v>
      </c>
      <c r="F6111" t="s">
        <v>148</v>
      </c>
      <c r="G6111">
        <v>4</v>
      </c>
      <c r="H6111">
        <v>3.2797638570023002</v>
      </c>
      <c r="I6111" t="s">
        <v>91</v>
      </c>
    </row>
    <row r="6112" spans="1:9">
      <c r="A6112" t="str">
        <f t="shared" si="95"/>
        <v>C33-C342015FemaleNon-Maori8</v>
      </c>
      <c r="B6112">
        <v>2015</v>
      </c>
      <c r="C6112" t="s">
        <v>27</v>
      </c>
      <c r="D6112" t="s">
        <v>120</v>
      </c>
      <c r="E6112">
        <v>8</v>
      </c>
      <c r="F6112" t="s">
        <v>148</v>
      </c>
      <c r="G6112">
        <v>2</v>
      </c>
      <c r="H6112">
        <v>1.6398819285011501</v>
      </c>
      <c r="I6112" t="s">
        <v>92</v>
      </c>
    </row>
    <row r="6113" spans="1:9">
      <c r="A6113" t="str">
        <f t="shared" si="95"/>
        <v>C432015FemaleNon-Maori8</v>
      </c>
      <c r="B6113">
        <v>2015</v>
      </c>
      <c r="C6113" t="s">
        <v>27</v>
      </c>
      <c r="D6113" t="s">
        <v>120</v>
      </c>
      <c r="E6113">
        <v>8</v>
      </c>
      <c r="F6113" t="s">
        <v>148</v>
      </c>
      <c r="G6113">
        <v>34</v>
      </c>
      <c r="H6113">
        <v>27.877992784519499</v>
      </c>
      <c r="I6113" t="s">
        <v>93</v>
      </c>
    </row>
    <row r="6114" spans="1:9">
      <c r="A6114" t="str">
        <f t="shared" si="95"/>
        <v>C502015FemaleNon-Maori8</v>
      </c>
      <c r="B6114">
        <v>2015</v>
      </c>
      <c r="C6114" t="s">
        <v>27</v>
      </c>
      <c r="D6114" t="s">
        <v>120</v>
      </c>
      <c r="E6114">
        <v>8</v>
      </c>
      <c r="F6114" t="s">
        <v>148</v>
      </c>
      <c r="G6114">
        <v>83</v>
      </c>
      <c r="H6114">
        <v>68.055100032797597</v>
      </c>
      <c r="I6114" t="s">
        <v>102</v>
      </c>
    </row>
    <row r="6115" spans="1:9">
      <c r="A6115" t="str">
        <f t="shared" si="95"/>
        <v>C512015FemaleNon-Maori8</v>
      </c>
      <c r="B6115">
        <v>2015</v>
      </c>
      <c r="C6115" t="s">
        <v>27</v>
      </c>
      <c r="D6115" t="s">
        <v>120</v>
      </c>
      <c r="E6115">
        <v>8</v>
      </c>
      <c r="F6115" t="s">
        <v>148</v>
      </c>
      <c r="G6115">
        <v>1</v>
      </c>
      <c r="H6115">
        <v>0.81994096425057394</v>
      </c>
      <c r="I6115" t="s">
        <v>106</v>
      </c>
    </row>
    <row r="6116" spans="1:9">
      <c r="A6116" t="str">
        <f t="shared" si="95"/>
        <v>C532015FemaleNon-Maori8</v>
      </c>
      <c r="B6116">
        <v>2015</v>
      </c>
      <c r="C6116" t="s">
        <v>27</v>
      </c>
      <c r="D6116" t="s">
        <v>120</v>
      </c>
      <c r="E6116">
        <v>8</v>
      </c>
      <c r="F6116" t="s">
        <v>148</v>
      </c>
      <c r="G6116">
        <v>11</v>
      </c>
      <c r="H6116">
        <v>9.0193506067563103</v>
      </c>
      <c r="I6116" t="s">
        <v>103</v>
      </c>
    </row>
    <row r="6117" spans="1:9">
      <c r="A6117" t="str">
        <f t="shared" si="95"/>
        <v>C54-C552015FemaleNon-Maori8</v>
      </c>
      <c r="B6117">
        <v>2015</v>
      </c>
      <c r="C6117" t="s">
        <v>27</v>
      </c>
      <c r="D6117" t="s">
        <v>120</v>
      </c>
      <c r="E6117">
        <v>8</v>
      </c>
      <c r="F6117" t="s">
        <v>148</v>
      </c>
      <c r="G6117">
        <v>10</v>
      </c>
      <c r="H6117">
        <v>8.1994096425057403</v>
      </c>
      <c r="I6117" t="s">
        <v>104</v>
      </c>
    </row>
    <row r="6118" spans="1:9">
      <c r="A6118" t="str">
        <f t="shared" si="95"/>
        <v>C56-C572015FemaleNon-Maori8</v>
      </c>
      <c r="B6118">
        <v>2015</v>
      </c>
      <c r="C6118" t="s">
        <v>27</v>
      </c>
      <c r="D6118" t="s">
        <v>120</v>
      </c>
      <c r="E6118">
        <v>8</v>
      </c>
      <c r="F6118" t="s">
        <v>148</v>
      </c>
      <c r="G6118">
        <v>5</v>
      </c>
      <c r="H6118">
        <v>4.0997048212528702</v>
      </c>
      <c r="I6118" t="s">
        <v>105</v>
      </c>
    </row>
    <row r="6119" spans="1:9">
      <c r="A6119" t="str">
        <f t="shared" si="95"/>
        <v>C64-C66, C682015FemaleNon-Maori8</v>
      </c>
      <c r="B6119">
        <v>2015</v>
      </c>
      <c r="C6119" t="s">
        <v>27</v>
      </c>
      <c r="D6119" t="s">
        <v>120</v>
      </c>
      <c r="E6119">
        <v>8</v>
      </c>
      <c r="F6119" t="s">
        <v>148</v>
      </c>
      <c r="G6119">
        <v>1</v>
      </c>
      <c r="H6119">
        <v>0.81994096425057394</v>
      </c>
      <c r="I6119" t="s">
        <v>94</v>
      </c>
    </row>
    <row r="6120" spans="1:9">
      <c r="A6120" t="str">
        <f t="shared" si="95"/>
        <v>C712015FemaleNon-Maori8</v>
      </c>
      <c r="B6120">
        <v>2015</v>
      </c>
      <c r="C6120" t="s">
        <v>27</v>
      </c>
      <c r="D6120" t="s">
        <v>120</v>
      </c>
      <c r="E6120">
        <v>8</v>
      </c>
      <c r="F6120" t="s">
        <v>148</v>
      </c>
      <c r="G6120">
        <v>5</v>
      </c>
      <c r="H6120">
        <v>4.0997048212528702</v>
      </c>
      <c r="I6120" t="s">
        <v>96</v>
      </c>
    </row>
    <row r="6121" spans="1:9">
      <c r="A6121" t="str">
        <f t="shared" si="95"/>
        <v>C732015FemaleNon-Maori8</v>
      </c>
      <c r="B6121">
        <v>2015</v>
      </c>
      <c r="C6121" t="s">
        <v>27</v>
      </c>
      <c r="D6121" t="s">
        <v>120</v>
      </c>
      <c r="E6121">
        <v>8</v>
      </c>
      <c r="F6121" t="s">
        <v>148</v>
      </c>
      <c r="G6121">
        <v>22</v>
      </c>
      <c r="H6121">
        <v>18.038701213512599</v>
      </c>
      <c r="I6121" t="s">
        <v>97</v>
      </c>
    </row>
    <row r="6122" spans="1:9">
      <c r="A6122" t="str">
        <f t="shared" si="95"/>
        <v>C812015FemaleNon-Maori8</v>
      </c>
      <c r="B6122">
        <v>2015</v>
      </c>
      <c r="C6122" t="s">
        <v>27</v>
      </c>
      <c r="D6122" t="s">
        <v>120</v>
      </c>
      <c r="E6122">
        <v>8</v>
      </c>
      <c r="F6122" t="s">
        <v>148</v>
      </c>
      <c r="G6122">
        <v>4</v>
      </c>
      <c r="H6122">
        <v>3.2797638570023002</v>
      </c>
      <c r="I6122" t="s">
        <v>98</v>
      </c>
    </row>
    <row r="6123" spans="1:9">
      <c r="A6123" t="str">
        <f t="shared" si="95"/>
        <v>C82-C86, C962015FemaleNon-Maori8</v>
      </c>
      <c r="B6123">
        <v>2015</v>
      </c>
      <c r="C6123" t="s">
        <v>27</v>
      </c>
      <c r="D6123" t="s">
        <v>120</v>
      </c>
      <c r="E6123">
        <v>8</v>
      </c>
      <c r="F6123" t="s">
        <v>148</v>
      </c>
      <c r="G6123">
        <v>3</v>
      </c>
      <c r="H6123">
        <v>2.4598228927517201</v>
      </c>
      <c r="I6123" t="s">
        <v>99</v>
      </c>
    </row>
    <row r="6124" spans="1:9">
      <c r="A6124" t="str">
        <f t="shared" si="95"/>
        <v>C902015FemaleNon-Maori8</v>
      </c>
      <c r="B6124">
        <v>2015</v>
      </c>
      <c r="C6124" t="s">
        <v>27</v>
      </c>
      <c r="D6124" t="s">
        <v>120</v>
      </c>
      <c r="E6124">
        <v>8</v>
      </c>
      <c r="F6124" t="s">
        <v>148</v>
      </c>
      <c r="G6124">
        <v>1</v>
      </c>
      <c r="H6124">
        <v>0.81994096425057394</v>
      </c>
      <c r="I6124" t="s">
        <v>100</v>
      </c>
    </row>
    <row r="6125" spans="1:9">
      <c r="A6125" t="str">
        <f t="shared" si="95"/>
        <v>C91-C952015FemaleNon-Maori8</v>
      </c>
      <c r="B6125">
        <v>2015</v>
      </c>
      <c r="C6125" t="s">
        <v>27</v>
      </c>
      <c r="D6125" t="s">
        <v>120</v>
      </c>
      <c r="E6125">
        <v>8</v>
      </c>
      <c r="F6125" t="s">
        <v>148</v>
      </c>
      <c r="G6125">
        <v>4</v>
      </c>
      <c r="H6125">
        <v>3.2797638570023002</v>
      </c>
      <c r="I6125" t="s">
        <v>101</v>
      </c>
    </row>
    <row r="6126" spans="1:9">
      <c r="A6126" t="str">
        <f t="shared" si="95"/>
        <v>C00-C142015FemaleNon-Maori9</v>
      </c>
      <c r="B6126">
        <v>2015</v>
      </c>
      <c r="C6126" t="s">
        <v>27</v>
      </c>
      <c r="D6126" t="s">
        <v>120</v>
      </c>
      <c r="E6126">
        <v>9</v>
      </c>
      <c r="F6126" t="s">
        <v>149</v>
      </c>
      <c r="G6126">
        <v>4</v>
      </c>
      <c r="H6126">
        <v>2.8731504094239302</v>
      </c>
      <c r="I6126" t="s">
        <v>86</v>
      </c>
    </row>
    <row r="6127" spans="1:9">
      <c r="A6127" t="str">
        <f t="shared" si="95"/>
        <v>C162015FemaleNon-Maori9</v>
      </c>
      <c r="B6127">
        <v>2015</v>
      </c>
      <c r="C6127" t="s">
        <v>27</v>
      </c>
      <c r="D6127" t="s">
        <v>120</v>
      </c>
      <c r="E6127">
        <v>9</v>
      </c>
      <c r="F6127" t="s">
        <v>149</v>
      </c>
      <c r="G6127">
        <v>2</v>
      </c>
      <c r="H6127">
        <v>1.43657520471197</v>
      </c>
      <c r="I6127" t="s">
        <v>88</v>
      </c>
    </row>
    <row r="6128" spans="1:9">
      <c r="A6128" t="str">
        <f t="shared" si="95"/>
        <v>C18-C212015FemaleNon-Maori9</v>
      </c>
      <c r="B6128">
        <v>2015</v>
      </c>
      <c r="C6128" t="s">
        <v>27</v>
      </c>
      <c r="D6128" t="s">
        <v>120</v>
      </c>
      <c r="E6128">
        <v>9</v>
      </c>
      <c r="F6128" t="s">
        <v>149</v>
      </c>
      <c r="G6128">
        <v>21</v>
      </c>
      <c r="H6128">
        <v>15.084039649475701</v>
      </c>
      <c r="I6128" t="s">
        <v>89</v>
      </c>
    </row>
    <row r="6129" spans="1:9">
      <c r="A6129" t="str">
        <f t="shared" si="95"/>
        <v>C222015FemaleNon-Maori9</v>
      </c>
      <c r="B6129">
        <v>2015</v>
      </c>
      <c r="C6129" t="s">
        <v>27</v>
      </c>
      <c r="D6129" t="s">
        <v>120</v>
      </c>
      <c r="E6129">
        <v>9</v>
      </c>
      <c r="F6129" t="s">
        <v>149</v>
      </c>
      <c r="G6129">
        <v>2</v>
      </c>
      <c r="H6129">
        <v>1.43657520471197</v>
      </c>
      <c r="I6129" t="s">
        <v>90</v>
      </c>
    </row>
    <row r="6130" spans="1:9">
      <c r="A6130" t="str">
        <f t="shared" si="95"/>
        <v>C252015FemaleNon-Maori9</v>
      </c>
      <c r="B6130">
        <v>2015</v>
      </c>
      <c r="C6130" t="s">
        <v>27</v>
      </c>
      <c r="D6130" t="s">
        <v>120</v>
      </c>
      <c r="E6130">
        <v>9</v>
      </c>
      <c r="F6130" t="s">
        <v>149</v>
      </c>
      <c r="G6130">
        <v>2</v>
      </c>
      <c r="H6130">
        <v>1.43657520471197</v>
      </c>
      <c r="I6130" t="s">
        <v>91</v>
      </c>
    </row>
    <row r="6131" spans="1:9">
      <c r="A6131" t="str">
        <f t="shared" si="95"/>
        <v>C33-C342015FemaleNon-Maori9</v>
      </c>
      <c r="B6131">
        <v>2015</v>
      </c>
      <c r="C6131" t="s">
        <v>27</v>
      </c>
      <c r="D6131" t="s">
        <v>120</v>
      </c>
      <c r="E6131">
        <v>9</v>
      </c>
      <c r="F6131" t="s">
        <v>149</v>
      </c>
      <c r="G6131">
        <v>8</v>
      </c>
      <c r="H6131">
        <v>5.7463008188478701</v>
      </c>
      <c r="I6131" t="s">
        <v>92</v>
      </c>
    </row>
    <row r="6132" spans="1:9">
      <c r="A6132" t="str">
        <f t="shared" si="95"/>
        <v>C432015FemaleNon-Maori9</v>
      </c>
      <c r="B6132">
        <v>2015</v>
      </c>
      <c r="C6132" t="s">
        <v>27</v>
      </c>
      <c r="D6132" t="s">
        <v>120</v>
      </c>
      <c r="E6132">
        <v>9</v>
      </c>
      <c r="F6132" t="s">
        <v>149</v>
      </c>
      <c r="G6132">
        <v>52</v>
      </c>
      <c r="H6132">
        <v>37.350955322511098</v>
      </c>
      <c r="I6132" t="s">
        <v>93</v>
      </c>
    </row>
    <row r="6133" spans="1:9">
      <c r="A6133" t="str">
        <f t="shared" si="95"/>
        <v>C502015FemaleNon-Maori9</v>
      </c>
      <c r="B6133">
        <v>2015</v>
      </c>
      <c r="C6133" t="s">
        <v>27</v>
      </c>
      <c r="D6133" t="s">
        <v>120</v>
      </c>
      <c r="E6133">
        <v>9</v>
      </c>
      <c r="F6133" t="s">
        <v>149</v>
      </c>
      <c r="G6133">
        <v>163</v>
      </c>
      <c r="H6133">
        <v>117.08087918402499</v>
      </c>
      <c r="I6133" t="s">
        <v>102</v>
      </c>
    </row>
    <row r="6134" spans="1:9">
      <c r="A6134" t="str">
        <f t="shared" si="95"/>
        <v>C512015FemaleNon-Maori9</v>
      </c>
      <c r="B6134">
        <v>2015</v>
      </c>
      <c r="C6134" t="s">
        <v>27</v>
      </c>
      <c r="D6134" t="s">
        <v>120</v>
      </c>
      <c r="E6134">
        <v>9</v>
      </c>
      <c r="F6134" t="s">
        <v>149</v>
      </c>
      <c r="G6134">
        <v>3</v>
      </c>
      <c r="H6134">
        <v>2.1548628070679499</v>
      </c>
      <c r="I6134" t="s">
        <v>106</v>
      </c>
    </row>
    <row r="6135" spans="1:9">
      <c r="A6135" t="str">
        <f t="shared" si="95"/>
        <v>C532015FemaleNon-Maori9</v>
      </c>
      <c r="B6135">
        <v>2015</v>
      </c>
      <c r="C6135" t="s">
        <v>27</v>
      </c>
      <c r="D6135" t="s">
        <v>120</v>
      </c>
      <c r="E6135">
        <v>9</v>
      </c>
      <c r="F6135" t="s">
        <v>149</v>
      </c>
      <c r="G6135">
        <v>18</v>
      </c>
      <c r="H6135">
        <v>12.929176842407699</v>
      </c>
      <c r="I6135" t="s">
        <v>103</v>
      </c>
    </row>
    <row r="6136" spans="1:9">
      <c r="A6136" t="str">
        <f t="shared" si="95"/>
        <v>C54-C552015FemaleNon-Maori9</v>
      </c>
      <c r="B6136">
        <v>2015</v>
      </c>
      <c r="C6136" t="s">
        <v>27</v>
      </c>
      <c r="D6136" t="s">
        <v>120</v>
      </c>
      <c r="E6136">
        <v>9</v>
      </c>
      <c r="F6136" t="s">
        <v>149</v>
      </c>
      <c r="G6136">
        <v>17</v>
      </c>
      <c r="H6136">
        <v>12.210889240051699</v>
      </c>
      <c r="I6136" t="s">
        <v>104</v>
      </c>
    </row>
    <row r="6137" spans="1:9">
      <c r="A6137" t="str">
        <f t="shared" si="95"/>
        <v>C56-C572015FemaleNon-Maori9</v>
      </c>
      <c r="B6137">
        <v>2015</v>
      </c>
      <c r="C6137" t="s">
        <v>27</v>
      </c>
      <c r="D6137" t="s">
        <v>120</v>
      </c>
      <c r="E6137">
        <v>9</v>
      </c>
      <c r="F6137" t="s">
        <v>149</v>
      </c>
      <c r="G6137">
        <v>7</v>
      </c>
      <c r="H6137">
        <v>5.02801321649188</v>
      </c>
      <c r="I6137" t="s">
        <v>105</v>
      </c>
    </row>
    <row r="6138" spans="1:9">
      <c r="A6138" t="str">
        <f t="shared" si="95"/>
        <v>C64-C66, C682015FemaleNon-Maori9</v>
      </c>
      <c r="B6138">
        <v>2015</v>
      </c>
      <c r="C6138" t="s">
        <v>27</v>
      </c>
      <c r="D6138" t="s">
        <v>120</v>
      </c>
      <c r="E6138">
        <v>9</v>
      </c>
      <c r="F6138" t="s">
        <v>149</v>
      </c>
      <c r="G6138">
        <v>4</v>
      </c>
      <c r="H6138">
        <v>2.8731504094239302</v>
      </c>
      <c r="I6138" t="s">
        <v>94</v>
      </c>
    </row>
    <row r="6139" spans="1:9">
      <c r="A6139" t="str">
        <f t="shared" si="95"/>
        <v>C712015FemaleNon-Maori9</v>
      </c>
      <c r="B6139">
        <v>2015</v>
      </c>
      <c r="C6139" t="s">
        <v>27</v>
      </c>
      <c r="D6139" t="s">
        <v>120</v>
      </c>
      <c r="E6139">
        <v>9</v>
      </c>
      <c r="F6139" t="s">
        <v>149</v>
      </c>
      <c r="G6139">
        <v>3</v>
      </c>
      <c r="H6139">
        <v>2.1548628070679499</v>
      </c>
      <c r="I6139" t="s">
        <v>96</v>
      </c>
    </row>
    <row r="6140" spans="1:9">
      <c r="A6140" t="str">
        <f t="shared" si="95"/>
        <v>C732015FemaleNon-Maori9</v>
      </c>
      <c r="B6140">
        <v>2015</v>
      </c>
      <c r="C6140" t="s">
        <v>27</v>
      </c>
      <c r="D6140" t="s">
        <v>120</v>
      </c>
      <c r="E6140">
        <v>9</v>
      </c>
      <c r="F6140" t="s">
        <v>149</v>
      </c>
      <c r="G6140">
        <v>24</v>
      </c>
      <c r="H6140">
        <v>17.238902456543599</v>
      </c>
      <c r="I6140" t="s">
        <v>97</v>
      </c>
    </row>
    <row r="6141" spans="1:9">
      <c r="A6141" t="str">
        <f t="shared" si="95"/>
        <v>C812015FemaleNon-Maori9</v>
      </c>
      <c r="B6141">
        <v>2015</v>
      </c>
      <c r="C6141" t="s">
        <v>27</v>
      </c>
      <c r="D6141" t="s">
        <v>120</v>
      </c>
      <c r="E6141">
        <v>9</v>
      </c>
      <c r="F6141" t="s">
        <v>149</v>
      </c>
      <c r="G6141">
        <v>3</v>
      </c>
      <c r="H6141">
        <v>2.1548628070679499</v>
      </c>
      <c r="I6141" t="s">
        <v>98</v>
      </c>
    </row>
    <row r="6142" spans="1:9">
      <c r="A6142" t="str">
        <f t="shared" si="95"/>
        <v>C82-C86, C962015FemaleNon-Maori9</v>
      </c>
      <c r="B6142">
        <v>2015</v>
      </c>
      <c r="C6142" t="s">
        <v>27</v>
      </c>
      <c r="D6142" t="s">
        <v>120</v>
      </c>
      <c r="E6142">
        <v>9</v>
      </c>
      <c r="F6142" t="s">
        <v>149</v>
      </c>
      <c r="G6142">
        <v>8</v>
      </c>
      <c r="H6142">
        <v>5.7463008188478701</v>
      </c>
      <c r="I6142" t="s">
        <v>99</v>
      </c>
    </row>
    <row r="6143" spans="1:9">
      <c r="A6143" t="str">
        <f t="shared" si="95"/>
        <v>C902015FemaleNon-Maori9</v>
      </c>
      <c r="B6143">
        <v>2015</v>
      </c>
      <c r="C6143" t="s">
        <v>27</v>
      </c>
      <c r="D6143" t="s">
        <v>120</v>
      </c>
      <c r="E6143">
        <v>9</v>
      </c>
      <c r="F6143" t="s">
        <v>149</v>
      </c>
      <c r="G6143">
        <v>2</v>
      </c>
      <c r="H6143">
        <v>1.43657520471197</v>
      </c>
      <c r="I6143" t="s">
        <v>100</v>
      </c>
    </row>
    <row r="6144" spans="1:9">
      <c r="A6144" t="str">
        <f t="shared" si="95"/>
        <v>C91-C952015FemaleNon-Maori9</v>
      </c>
      <c r="B6144">
        <v>2015</v>
      </c>
      <c r="C6144" t="s">
        <v>27</v>
      </c>
      <c r="D6144" t="s">
        <v>120</v>
      </c>
      <c r="E6144">
        <v>9</v>
      </c>
      <c r="F6144" t="s">
        <v>149</v>
      </c>
      <c r="G6144">
        <v>4</v>
      </c>
      <c r="H6144">
        <v>2.8731504094239302</v>
      </c>
      <c r="I6144" t="s">
        <v>101</v>
      </c>
    </row>
    <row r="6145" spans="1:9">
      <c r="A6145" t="str">
        <f t="shared" si="95"/>
        <v>C00-C142015FemaleNon-Maori10</v>
      </c>
      <c r="B6145">
        <v>2015</v>
      </c>
      <c r="C6145" t="s">
        <v>27</v>
      </c>
      <c r="D6145" t="s">
        <v>120</v>
      </c>
      <c r="E6145">
        <v>10</v>
      </c>
      <c r="F6145" t="s">
        <v>150</v>
      </c>
      <c r="G6145">
        <v>7</v>
      </c>
      <c r="H6145">
        <v>4.9295774647887303</v>
      </c>
      <c r="I6145" t="s">
        <v>86</v>
      </c>
    </row>
    <row r="6146" spans="1:9">
      <c r="A6146" t="str">
        <f t="shared" si="95"/>
        <v>C152015FemaleNon-Maori10</v>
      </c>
      <c r="B6146">
        <v>2015</v>
      </c>
      <c r="C6146" t="s">
        <v>27</v>
      </c>
      <c r="D6146" t="s">
        <v>120</v>
      </c>
      <c r="E6146">
        <v>10</v>
      </c>
      <c r="F6146" t="s">
        <v>150</v>
      </c>
      <c r="G6146">
        <v>1</v>
      </c>
      <c r="H6146">
        <v>0.70422535211267601</v>
      </c>
      <c r="I6146" t="s">
        <v>87</v>
      </c>
    </row>
    <row r="6147" spans="1:9">
      <c r="A6147" t="str">
        <f t="shared" ref="A6147:A6210" si="96">I6147&amp;B6147&amp;C6147&amp;D6147&amp;E6147</f>
        <v>C162015FemaleNon-Maori10</v>
      </c>
      <c r="B6147">
        <v>2015</v>
      </c>
      <c r="C6147" t="s">
        <v>27</v>
      </c>
      <c r="D6147" t="s">
        <v>120</v>
      </c>
      <c r="E6147">
        <v>10</v>
      </c>
      <c r="F6147" t="s">
        <v>150</v>
      </c>
      <c r="G6147">
        <v>3</v>
      </c>
      <c r="H6147">
        <v>2.1126760563380298</v>
      </c>
      <c r="I6147" t="s">
        <v>88</v>
      </c>
    </row>
    <row r="6148" spans="1:9">
      <c r="A6148" t="str">
        <f t="shared" si="96"/>
        <v>C18-C212015FemaleNon-Maori10</v>
      </c>
      <c r="B6148">
        <v>2015</v>
      </c>
      <c r="C6148" t="s">
        <v>27</v>
      </c>
      <c r="D6148" t="s">
        <v>120</v>
      </c>
      <c r="E6148">
        <v>10</v>
      </c>
      <c r="F6148" t="s">
        <v>150</v>
      </c>
      <c r="G6148">
        <v>55</v>
      </c>
      <c r="H6148">
        <v>38.732394366197198</v>
      </c>
      <c r="I6148" t="s">
        <v>89</v>
      </c>
    </row>
    <row r="6149" spans="1:9">
      <c r="A6149" t="str">
        <f t="shared" si="96"/>
        <v>C222015FemaleNon-Maori10</v>
      </c>
      <c r="B6149">
        <v>2015</v>
      </c>
      <c r="C6149" t="s">
        <v>27</v>
      </c>
      <c r="D6149" t="s">
        <v>120</v>
      </c>
      <c r="E6149">
        <v>10</v>
      </c>
      <c r="F6149" t="s">
        <v>150</v>
      </c>
      <c r="G6149">
        <v>1</v>
      </c>
      <c r="H6149">
        <v>0.70422535211267601</v>
      </c>
      <c r="I6149" t="s">
        <v>90</v>
      </c>
    </row>
    <row r="6150" spans="1:9">
      <c r="A6150" t="str">
        <f t="shared" si="96"/>
        <v>C252015FemaleNon-Maori10</v>
      </c>
      <c r="B6150">
        <v>2015</v>
      </c>
      <c r="C6150" t="s">
        <v>27</v>
      </c>
      <c r="D6150" t="s">
        <v>120</v>
      </c>
      <c r="E6150">
        <v>10</v>
      </c>
      <c r="F6150" t="s">
        <v>150</v>
      </c>
      <c r="G6150">
        <v>3</v>
      </c>
      <c r="H6150">
        <v>2.1126760563380298</v>
      </c>
      <c r="I6150" t="s">
        <v>91</v>
      </c>
    </row>
    <row r="6151" spans="1:9">
      <c r="A6151" t="str">
        <f t="shared" si="96"/>
        <v>C33-C342015FemaleNon-Maori10</v>
      </c>
      <c r="B6151">
        <v>2015</v>
      </c>
      <c r="C6151" t="s">
        <v>27</v>
      </c>
      <c r="D6151" t="s">
        <v>120</v>
      </c>
      <c r="E6151">
        <v>10</v>
      </c>
      <c r="F6151" t="s">
        <v>150</v>
      </c>
      <c r="G6151">
        <v>15</v>
      </c>
      <c r="H6151">
        <v>10.563380281690099</v>
      </c>
      <c r="I6151" t="s">
        <v>92</v>
      </c>
    </row>
    <row r="6152" spans="1:9">
      <c r="A6152" t="str">
        <f t="shared" si="96"/>
        <v>C432015FemaleNon-Maori10</v>
      </c>
      <c r="B6152">
        <v>2015</v>
      </c>
      <c r="C6152" t="s">
        <v>27</v>
      </c>
      <c r="D6152" t="s">
        <v>120</v>
      </c>
      <c r="E6152">
        <v>10</v>
      </c>
      <c r="F6152" t="s">
        <v>150</v>
      </c>
      <c r="G6152">
        <v>77</v>
      </c>
      <c r="H6152">
        <v>54.225352112676099</v>
      </c>
      <c r="I6152" t="s">
        <v>93</v>
      </c>
    </row>
    <row r="6153" spans="1:9">
      <c r="A6153" t="str">
        <f t="shared" si="96"/>
        <v>C502015FemaleNon-Maori10</v>
      </c>
      <c r="B6153">
        <v>2015</v>
      </c>
      <c r="C6153" t="s">
        <v>27</v>
      </c>
      <c r="D6153" t="s">
        <v>120</v>
      </c>
      <c r="E6153">
        <v>10</v>
      </c>
      <c r="F6153" t="s">
        <v>150</v>
      </c>
      <c r="G6153">
        <v>310</v>
      </c>
      <c r="H6153">
        <v>218.30985915493</v>
      </c>
      <c r="I6153" t="s">
        <v>102</v>
      </c>
    </row>
    <row r="6154" spans="1:9">
      <c r="A6154" t="str">
        <f t="shared" si="96"/>
        <v>C512015FemaleNon-Maori10</v>
      </c>
      <c r="B6154">
        <v>2015</v>
      </c>
      <c r="C6154" t="s">
        <v>27</v>
      </c>
      <c r="D6154" t="s">
        <v>120</v>
      </c>
      <c r="E6154">
        <v>10</v>
      </c>
      <c r="F6154" t="s">
        <v>150</v>
      </c>
      <c r="G6154">
        <v>4</v>
      </c>
      <c r="H6154">
        <v>2.8169014084507</v>
      </c>
      <c r="I6154" t="s">
        <v>106</v>
      </c>
    </row>
    <row r="6155" spans="1:9">
      <c r="A6155" t="str">
        <f t="shared" si="96"/>
        <v>C532015FemaleNon-Maori10</v>
      </c>
      <c r="B6155">
        <v>2015</v>
      </c>
      <c r="C6155" t="s">
        <v>27</v>
      </c>
      <c r="D6155" t="s">
        <v>120</v>
      </c>
      <c r="E6155">
        <v>10</v>
      </c>
      <c r="F6155" t="s">
        <v>150</v>
      </c>
      <c r="G6155">
        <v>12</v>
      </c>
      <c r="H6155">
        <v>8.4507042253521103</v>
      </c>
      <c r="I6155" t="s">
        <v>103</v>
      </c>
    </row>
    <row r="6156" spans="1:9">
      <c r="A6156" t="str">
        <f t="shared" si="96"/>
        <v>C54-C552015FemaleNon-Maori10</v>
      </c>
      <c r="B6156">
        <v>2015</v>
      </c>
      <c r="C6156" t="s">
        <v>27</v>
      </c>
      <c r="D6156" t="s">
        <v>120</v>
      </c>
      <c r="E6156">
        <v>10</v>
      </c>
      <c r="F6156" t="s">
        <v>150</v>
      </c>
      <c r="G6156">
        <v>20</v>
      </c>
      <c r="H6156">
        <v>14.084507042253501</v>
      </c>
      <c r="I6156" t="s">
        <v>104</v>
      </c>
    </row>
    <row r="6157" spans="1:9">
      <c r="A6157" t="str">
        <f t="shared" si="96"/>
        <v>C56-C572015FemaleNon-Maori10</v>
      </c>
      <c r="B6157">
        <v>2015</v>
      </c>
      <c r="C6157" t="s">
        <v>27</v>
      </c>
      <c r="D6157" t="s">
        <v>120</v>
      </c>
      <c r="E6157">
        <v>10</v>
      </c>
      <c r="F6157" t="s">
        <v>150</v>
      </c>
      <c r="G6157">
        <v>24</v>
      </c>
      <c r="H6157">
        <v>16.901408450704199</v>
      </c>
      <c r="I6157" t="s">
        <v>105</v>
      </c>
    </row>
    <row r="6158" spans="1:9">
      <c r="A6158" t="str">
        <f t="shared" si="96"/>
        <v>C64-C66, C682015FemaleNon-Maori10</v>
      </c>
      <c r="B6158">
        <v>2015</v>
      </c>
      <c r="C6158" t="s">
        <v>27</v>
      </c>
      <c r="D6158" t="s">
        <v>120</v>
      </c>
      <c r="E6158">
        <v>10</v>
      </c>
      <c r="F6158" t="s">
        <v>150</v>
      </c>
      <c r="G6158">
        <v>20</v>
      </c>
      <c r="H6158">
        <v>14.084507042253501</v>
      </c>
      <c r="I6158" t="s">
        <v>94</v>
      </c>
    </row>
    <row r="6159" spans="1:9">
      <c r="A6159" t="str">
        <f t="shared" si="96"/>
        <v>C672015FemaleNon-Maori10</v>
      </c>
      <c r="B6159">
        <v>2015</v>
      </c>
      <c r="C6159" t="s">
        <v>27</v>
      </c>
      <c r="D6159" t="s">
        <v>120</v>
      </c>
      <c r="E6159">
        <v>10</v>
      </c>
      <c r="F6159" t="s">
        <v>150</v>
      </c>
      <c r="G6159">
        <v>2</v>
      </c>
      <c r="H6159">
        <v>1.40845070422535</v>
      </c>
      <c r="I6159" t="s">
        <v>95</v>
      </c>
    </row>
    <row r="6160" spans="1:9">
      <c r="A6160" t="str">
        <f t="shared" si="96"/>
        <v>C712015FemaleNon-Maori10</v>
      </c>
      <c r="B6160">
        <v>2015</v>
      </c>
      <c r="C6160" t="s">
        <v>27</v>
      </c>
      <c r="D6160" t="s">
        <v>120</v>
      </c>
      <c r="E6160">
        <v>10</v>
      </c>
      <c r="F6160" t="s">
        <v>150</v>
      </c>
      <c r="G6160">
        <v>5</v>
      </c>
      <c r="H6160">
        <v>3.52112676056338</v>
      </c>
      <c r="I6160" t="s">
        <v>96</v>
      </c>
    </row>
    <row r="6161" spans="1:9">
      <c r="A6161" t="str">
        <f t="shared" si="96"/>
        <v>C732015FemaleNon-Maori10</v>
      </c>
      <c r="B6161">
        <v>2015</v>
      </c>
      <c r="C6161" t="s">
        <v>27</v>
      </c>
      <c r="D6161" t="s">
        <v>120</v>
      </c>
      <c r="E6161">
        <v>10</v>
      </c>
      <c r="F6161" t="s">
        <v>150</v>
      </c>
      <c r="G6161">
        <v>18</v>
      </c>
      <c r="H6161">
        <v>12.6760563380282</v>
      </c>
      <c r="I6161" t="s">
        <v>97</v>
      </c>
    </row>
    <row r="6162" spans="1:9">
      <c r="A6162" t="str">
        <f t="shared" si="96"/>
        <v>C812015FemaleNon-Maori10</v>
      </c>
      <c r="B6162">
        <v>2015</v>
      </c>
      <c r="C6162" t="s">
        <v>27</v>
      </c>
      <c r="D6162" t="s">
        <v>120</v>
      </c>
      <c r="E6162">
        <v>10</v>
      </c>
      <c r="F6162" t="s">
        <v>150</v>
      </c>
      <c r="G6162">
        <v>2</v>
      </c>
      <c r="H6162">
        <v>1.40845070422535</v>
      </c>
      <c r="I6162" t="s">
        <v>98</v>
      </c>
    </row>
    <row r="6163" spans="1:9">
      <c r="A6163" t="str">
        <f t="shared" si="96"/>
        <v>C82-C86, C962015FemaleNon-Maori10</v>
      </c>
      <c r="B6163">
        <v>2015</v>
      </c>
      <c r="C6163" t="s">
        <v>27</v>
      </c>
      <c r="D6163" t="s">
        <v>120</v>
      </c>
      <c r="E6163">
        <v>10</v>
      </c>
      <c r="F6163" t="s">
        <v>150</v>
      </c>
      <c r="G6163">
        <v>9</v>
      </c>
      <c r="H6163">
        <v>6.3380281690140796</v>
      </c>
      <c r="I6163" t="s">
        <v>99</v>
      </c>
    </row>
    <row r="6164" spans="1:9">
      <c r="A6164" t="str">
        <f t="shared" si="96"/>
        <v>C902015FemaleNon-Maori10</v>
      </c>
      <c r="B6164">
        <v>2015</v>
      </c>
      <c r="C6164" t="s">
        <v>27</v>
      </c>
      <c r="D6164" t="s">
        <v>120</v>
      </c>
      <c r="E6164">
        <v>10</v>
      </c>
      <c r="F6164" t="s">
        <v>150</v>
      </c>
      <c r="G6164">
        <v>1</v>
      </c>
      <c r="H6164">
        <v>0.70422535211267601</v>
      </c>
      <c r="I6164" t="s">
        <v>100</v>
      </c>
    </row>
    <row r="6165" spans="1:9">
      <c r="A6165" t="str">
        <f t="shared" si="96"/>
        <v>C91-C952015FemaleNon-Maori10</v>
      </c>
      <c r="B6165">
        <v>2015</v>
      </c>
      <c r="C6165" t="s">
        <v>27</v>
      </c>
      <c r="D6165" t="s">
        <v>120</v>
      </c>
      <c r="E6165">
        <v>10</v>
      </c>
      <c r="F6165" t="s">
        <v>150</v>
      </c>
      <c r="G6165">
        <v>9</v>
      </c>
      <c r="H6165">
        <v>6.3380281690140796</v>
      </c>
      <c r="I6165" t="s">
        <v>101</v>
      </c>
    </row>
    <row r="6166" spans="1:9">
      <c r="A6166" t="str">
        <f t="shared" si="96"/>
        <v>D45-D472015FemaleNon-Maori10</v>
      </c>
      <c r="B6166">
        <v>2015</v>
      </c>
      <c r="C6166" t="s">
        <v>27</v>
      </c>
      <c r="D6166" t="s">
        <v>120</v>
      </c>
      <c r="E6166">
        <v>10</v>
      </c>
      <c r="F6166" t="s">
        <v>150</v>
      </c>
      <c r="G6166">
        <v>2</v>
      </c>
      <c r="H6166">
        <v>1.40845070422535</v>
      </c>
      <c r="I6166" t="s">
        <v>142</v>
      </c>
    </row>
    <row r="6167" spans="1:9">
      <c r="A6167" t="str">
        <f t="shared" si="96"/>
        <v>C00-C142015FemaleNon-Maori11</v>
      </c>
      <c r="B6167">
        <v>2015</v>
      </c>
      <c r="C6167" t="s">
        <v>27</v>
      </c>
      <c r="D6167" t="s">
        <v>120</v>
      </c>
      <c r="E6167">
        <v>11</v>
      </c>
      <c r="F6167" t="s">
        <v>151</v>
      </c>
      <c r="G6167">
        <v>12</v>
      </c>
      <c r="H6167">
        <v>8.3217753120665705</v>
      </c>
      <c r="I6167" t="s">
        <v>86</v>
      </c>
    </row>
    <row r="6168" spans="1:9">
      <c r="A6168" t="str">
        <f t="shared" si="96"/>
        <v>C152015FemaleNon-Maori11</v>
      </c>
      <c r="B6168">
        <v>2015</v>
      </c>
      <c r="C6168" t="s">
        <v>27</v>
      </c>
      <c r="D6168" t="s">
        <v>120</v>
      </c>
      <c r="E6168">
        <v>11</v>
      </c>
      <c r="F6168" t="s">
        <v>151</v>
      </c>
      <c r="G6168">
        <v>1</v>
      </c>
      <c r="H6168">
        <v>0.69348127600554799</v>
      </c>
      <c r="I6168" t="s">
        <v>87</v>
      </c>
    </row>
    <row r="6169" spans="1:9">
      <c r="A6169" t="str">
        <f t="shared" si="96"/>
        <v>C162015FemaleNon-Maori11</v>
      </c>
      <c r="B6169">
        <v>2015</v>
      </c>
      <c r="C6169" t="s">
        <v>27</v>
      </c>
      <c r="D6169" t="s">
        <v>120</v>
      </c>
      <c r="E6169">
        <v>11</v>
      </c>
      <c r="F6169" t="s">
        <v>151</v>
      </c>
      <c r="G6169">
        <v>6</v>
      </c>
      <c r="H6169">
        <v>4.1608876560332897</v>
      </c>
      <c r="I6169" t="s">
        <v>88</v>
      </c>
    </row>
    <row r="6170" spans="1:9">
      <c r="A6170" t="str">
        <f t="shared" si="96"/>
        <v>C18-C212015FemaleNon-Maori11</v>
      </c>
      <c r="B6170">
        <v>2015</v>
      </c>
      <c r="C6170" t="s">
        <v>27</v>
      </c>
      <c r="D6170" t="s">
        <v>120</v>
      </c>
      <c r="E6170">
        <v>11</v>
      </c>
      <c r="F6170" t="s">
        <v>151</v>
      </c>
      <c r="G6170">
        <v>64</v>
      </c>
      <c r="H6170">
        <v>44.3828016643551</v>
      </c>
      <c r="I6170" t="s">
        <v>89</v>
      </c>
    </row>
    <row r="6171" spans="1:9">
      <c r="A6171" t="str">
        <f t="shared" si="96"/>
        <v>C222015FemaleNon-Maori11</v>
      </c>
      <c r="B6171">
        <v>2015</v>
      </c>
      <c r="C6171" t="s">
        <v>27</v>
      </c>
      <c r="D6171" t="s">
        <v>120</v>
      </c>
      <c r="E6171">
        <v>11</v>
      </c>
      <c r="F6171" t="s">
        <v>151</v>
      </c>
      <c r="G6171">
        <v>4</v>
      </c>
      <c r="H6171">
        <v>2.7739251040221902</v>
      </c>
      <c r="I6171" t="s">
        <v>90</v>
      </c>
    </row>
    <row r="6172" spans="1:9">
      <c r="A6172" t="str">
        <f t="shared" si="96"/>
        <v>C252015FemaleNon-Maori11</v>
      </c>
      <c r="B6172">
        <v>2015</v>
      </c>
      <c r="C6172" t="s">
        <v>27</v>
      </c>
      <c r="D6172" t="s">
        <v>120</v>
      </c>
      <c r="E6172">
        <v>11</v>
      </c>
      <c r="F6172" t="s">
        <v>151</v>
      </c>
      <c r="G6172">
        <v>8</v>
      </c>
      <c r="H6172">
        <v>5.5478502080443803</v>
      </c>
      <c r="I6172" t="s">
        <v>91</v>
      </c>
    </row>
    <row r="6173" spans="1:9">
      <c r="A6173" t="str">
        <f t="shared" si="96"/>
        <v>C33-C342015FemaleNon-Maori11</v>
      </c>
      <c r="B6173">
        <v>2015</v>
      </c>
      <c r="C6173" t="s">
        <v>27</v>
      </c>
      <c r="D6173" t="s">
        <v>120</v>
      </c>
      <c r="E6173">
        <v>11</v>
      </c>
      <c r="F6173" t="s">
        <v>151</v>
      </c>
      <c r="G6173">
        <v>50</v>
      </c>
      <c r="H6173">
        <v>34.674063800277402</v>
      </c>
      <c r="I6173" t="s">
        <v>92</v>
      </c>
    </row>
    <row r="6174" spans="1:9">
      <c r="A6174" t="str">
        <f t="shared" si="96"/>
        <v>C432015FemaleNon-Maori11</v>
      </c>
      <c r="B6174">
        <v>2015</v>
      </c>
      <c r="C6174" t="s">
        <v>27</v>
      </c>
      <c r="D6174" t="s">
        <v>120</v>
      </c>
      <c r="E6174">
        <v>11</v>
      </c>
      <c r="F6174" t="s">
        <v>151</v>
      </c>
      <c r="G6174">
        <v>91</v>
      </c>
      <c r="H6174">
        <v>63.106796116504903</v>
      </c>
      <c r="I6174" t="s">
        <v>93</v>
      </c>
    </row>
    <row r="6175" spans="1:9">
      <c r="A6175" t="str">
        <f t="shared" si="96"/>
        <v>C502015FemaleNon-Maori11</v>
      </c>
      <c r="B6175">
        <v>2015</v>
      </c>
      <c r="C6175" t="s">
        <v>27</v>
      </c>
      <c r="D6175" t="s">
        <v>120</v>
      </c>
      <c r="E6175">
        <v>11</v>
      </c>
      <c r="F6175" t="s">
        <v>151</v>
      </c>
      <c r="G6175">
        <v>375</v>
      </c>
      <c r="H6175">
        <v>260.05547850208001</v>
      </c>
      <c r="I6175" t="s">
        <v>102</v>
      </c>
    </row>
    <row r="6176" spans="1:9">
      <c r="A6176" t="str">
        <f t="shared" si="96"/>
        <v>C512015FemaleNon-Maori11</v>
      </c>
      <c r="B6176">
        <v>2015</v>
      </c>
      <c r="C6176" t="s">
        <v>27</v>
      </c>
      <c r="D6176" t="s">
        <v>120</v>
      </c>
      <c r="E6176">
        <v>11</v>
      </c>
      <c r="F6176" t="s">
        <v>151</v>
      </c>
      <c r="G6176">
        <v>1</v>
      </c>
      <c r="H6176">
        <v>0.69348127600554799</v>
      </c>
      <c r="I6176" t="s">
        <v>106</v>
      </c>
    </row>
    <row r="6177" spans="1:9">
      <c r="A6177" t="str">
        <f t="shared" si="96"/>
        <v>C532015FemaleNon-Maori11</v>
      </c>
      <c r="B6177">
        <v>2015</v>
      </c>
      <c r="C6177" t="s">
        <v>27</v>
      </c>
      <c r="D6177" t="s">
        <v>120</v>
      </c>
      <c r="E6177">
        <v>11</v>
      </c>
      <c r="F6177" t="s">
        <v>151</v>
      </c>
      <c r="G6177">
        <v>7</v>
      </c>
      <c r="H6177">
        <v>4.8543689320388399</v>
      </c>
      <c r="I6177" t="s">
        <v>103</v>
      </c>
    </row>
    <row r="6178" spans="1:9">
      <c r="A6178" t="str">
        <f t="shared" si="96"/>
        <v>C54-C552015FemaleNon-Maori11</v>
      </c>
      <c r="B6178">
        <v>2015</v>
      </c>
      <c r="C6178" t="s">
        <v>27</v>
      </c>
      <c r="D6178" t="s">
        <v>120</v>
      </c>
      <c r="E6178">
        <v>11</v>
      </c>
      <c r="F6178" t="s">
        <v>151</v>
      </c>
      <c r="G6178">
        <v>36</v>
      </c>
      <c r="H6178">
        <v>24.965325936199701</v>
      </c>
      <c r="I6178" t="s">
        <v>104</v>
      </c>
    </row>
    <row r="6179" spans="1:9">
      <c r="A6179" t="str">
        <f t="shared" si="96"/>
        <v>C56-C572015FemaleNon-Maori11</v>
      </c>
      <c r="B6179">
        <v>2015</v>
      </c>
      <c r="C6179" t="s">
        <v>27</v>
      </c>
      <c r="D6179" t="s">
        <v>120</v>
      </c>
      <c r="E6179">
        <v>11</v>
      </c>
      <c r="F6179" t="s">
        <v>151</v>
      </c>
      <c r="G6179">
        <v>26</v>
      </c>
      <c r="H6179">
        <v>18.030513176144201</v>
      </c>
      <c r="I6179" t="s">
        <v>105</v>
      </c>
    </row>
    <row r="6180" spans="1:9">
      <c r="A6180" t="str">
        <f t="shared" si="96"/>
        <v>C64-C66, C682015FemaleNon-Maori11</v>
      </c>
      <c r="B6180">
        <v>2015</v>
      </c>
      <c r="C6180" t="s">
        <v>27</v>
      </c>
      <c r="D6180" t="s">
        <v>120</v>
      </c>
      <c r="E6180">
        <v>11</v>
      </c>
      <c r="F6180" t="s">
        <v>151</v>
      </c>
      <c r="G6180">
        <v>18</v>
      </c>
      <c r="H6180">
        <v>12.4826629680999</v>
      </c>
      <c r="I6180" t="s">
        <v>94</v>
      </c>
    </row>
    <row r="6181" spans="1:9">
      <c r="A6181" t="str">
        <f t="shared" si="96"/>
        <v>C672015FemaleNon-Maori11</v>
      </c>
      <c r="B6181">
        <v>2015</v>
      </c>
      <c r="C6181" t="s">
        <v>27</v>
      </c>
      <c r="D6181" t="s">
        <v>120</v>
      </c>
      <c r="E6181">
        <v>11</v>
      </c>
      <c r="F6181" t="s">
        <v>151</v>
      </c>
      <c r="G6181">
        <v>2</v>
      </c>
      <c r="H6181">
        <v>1.3869625520111</v>
      </c>
      <c r="I6181" t="s">
        <v>95</v>
      </c>
    </row>
    <row r="6182" spans="1:9">
      <c r="A6182" t="str">
        <f t="shared" si="96"/>
        <v>C712015FemaleNon-Maori11</v>
      </c>
      <c r="B6182">
        <v>2015</v>
      </c>
      <c r="C6182" t="s">
        <v>27</v>
      </c>
      <c r="D6182" t="s">
        <v>120</v>
      </c>
      <c r="E6182">
        <v>11</v>
      </c>
      <c r="F6182" t="s">
        <v>151</v>
      </c>
      <c r="G6182">
        <v>6</v>
      </c>
      <c r="H6182">
        <v>4.1608876560332897</v>
      </c>
      <c r="I6182" t="s">
        <v>96</v>
      </c>
    </row>
    <row r="6183" spans="1:9">
      <c r="A6183" t="str">
        <f t="shared" si="96"/>
        <v>C732015FemaleNon-Maori11</v>
      </c>
      <c r="B6183">
        <v>2015</v>
      </c>
      <c r="C6183" t="s">
        <v>27</v>
      </c>
      <c r="D6183" t="s">
        <v>120</v>
      </c>
      <c r="E6183">
        <v>11</v>
      </c>
      <c r="F6183" t="s">
        <v>151</v>
      </c>
      <c r="G6183">
        <v>19</v>
      </c>
      <c r="H6183">
        <v>13.1761442441054</v>
      </c>
      <c r="I6183" t="s">
        <v>97</v>
      </c>
    </row>
    <row r="6184" spans="1:9">
      <c r="A6184" t="str">
        <f t="shared" si="96"/>
        <v>C812015FemaleNon-Maori11</v>
      </c>
      <c r="B6184">
        <v>2015</v>
      </c>
      <c r="C6184" t="s">
        <v>27</v>
      </c>
      <c r="D6184" t="s">
        <v>120</v>
      </c>
      <c r="E6184">
        <v>11</v>
      </c>
      <c r="F6184" t="s">
        <v>151</v>
      </c>
      <c r="G6184">
        <v>1</v>
      </c>
      <c r="H6184">
        <v>0.69348127600554799</v>
      </c>
      <c r="I6184" t="s">
        <v>98</v>
      </c>
    </row>
    <row r="6185" spans="1:9">
      <c r="A6185" t="str">
        <f t="shared" si="96"/>
        <v>C82-C86, C962015FemaleNon-Maori11</v>
      </c>
      <c r="B6185">
        <v>2015</v>
      </c>
      <c r="C6185" t="s">
        <v>27</v>
      </c>
      <c r="D6185" t="s">
        <v>120</v>
      </c>
      <c r="E6185">
        <v>11</v>
      </c>
      <c r="F6185" t="s">
        <v>151</v>
      </c>
      <c r="G6185">
        <v>24</v>
      </c>
      <c r="H6185">
        <v>16.643550624133098</v>
      </c>
      <c r="I6185" t="s">
        <v>99</v>
      </c>
    </row>
    <row r="6186" spans="1:9">
      <c r="A6186" t="str">
        <f t="shared" si="96"/>
        <v>C902015FemaleNon-Maori11</v>
      </c>
      <c r="B6186">
        <v>2015</v>
      </c>
      <c r="C6186" t="s">
        <v>27</v>
      </c>
      <c r="D6186" t="s">
        <v>120</v>
      </c>
      <c r="E6186">
        <v>11</v>
      </c>
      <c r="F6186" t="s">
        <v>151</v>
      </c>
      <c r="G6186">
        <v>7</v>
      </c>
      <c r="H6186">
        <v>4.8543689320388399</v>
      </c>
      <c r="I6186" t="s">
        <v>100</v>
      </c>
    </row>
    <row r="6187" spans="1:9">
      <c r="A6187" t="str">
        <f t="shared" si="96"/>
        <v>C91-C952015FemaleNon-Maori11</v>
      </c>
      <c r="B6187">
        <v>2015</v>
      </c>
      <c r="C6187" t="s">
        <v>27</v>
      </c>
      <c r="D6187" t="s">
        <v>120</v>
      </c>
      <c r="E6187">
        <v>11</v>
      </c>
      <c r="F6187" t="s">
        <v>151</v>
      </c>
      <c r="G6187">
        <v>9</v>
      </c>
      <c r="H6187">
        <v>6.2413314840499297</v>
      </c>
      <c r="I6187" t="s">
        <v>101</v>
      </c>
    </row>
    <row r="6188" spans="1:9">
      <c r="A6188" t="str">
        <f t="shared" si="96"/>
        <v>D45-D472015FemaleNon-Maori11</v>
      </c>
      <c r="B6188">
        <v>2015</v>
      </c>
      <c r="C6188" t="s">
        <v>27</v>
      </c>
      <c r="D6188" t="s">
        <v>120</v>
      </c>
      <c r="E6188">
        <v>11</v>
      </c>
      <c r="F6188" t="s">
        <v>151</v>
      </c>
      <c r="G6188">
        <v>4</v>
      </c>
      <c r="H6188">
        <v>2.7739251040221902</v>
      </c>
      <c r="I6188" t="s">
        <v>142</v>
      </c>
    </row>
    <row r="6189" spans="1:9">
      <c r="A6189" t="str">
        <f t="shared" si="96"/>
        <v>C00-C142015FemaleNon-Maori12</v>
      </c>
      <c r="B6189">
        <v>2015</v>
      </c>
      <c r="C6189" t="s">
        <v>27</v>
      </c>
      <c r="D6189" t="s">
        <v>120</v>
      </c>
      <c r="E6189">
        <v>12</v>
      </c>
      <c r="F6189" t="s">
        <v>152</v>
      </c>
      <c r="G6189">
        <v>10</v>
      </c>
      <c r="H6189">
        <v>7.6225322051985698</v>
      </c>
      <c r="I6189" t="s">
        <v>86</v>
      </c>
    </row>
    <row r="6190" spans="1:9">
      <c r="A6190" t="str">
        <f t="shared" si="96"/>
        <v>C152015FemaleNon-Maori12</v>
      </c>
      <c r="B6190">
        <v>2015</v>
      </c>
      <c r="C6190" t="s">
        <v>27</v>
      </c>
      <c r="D6190" t="s">
        <v>120</v>
      </c>
      <c r="E6190">
        <v>12</v>
      </c>
      <c r="F6190" t="s">
        <v>152</v>
      </c>
      <c r="G6190">
        <v>3</v>
      </c>
      <c r="H6190">
        <v>2.2867596615595698</v>
      </c>
      <c r="I6190" t="s">
        <v>87</v>
      </c>
    </row>
    <row r="6191" spans="1:9">
      <c r="A6191" t="str">
        <f t="shared" si="96"/>
        <v>C162015FemaleNon-Maori12</v>
      </c>
      <c r="B6191">
        <v>2015</v>
      </c>
      <c r="C6191" t="s">
        <v>27</v>
      </c>
      <c r="D6191" t="s">
        <v>120</v>
      </c>
      <c r="E6191">
        <v>12</v>
      </c>
      <c r="F6191" t="s">
        <v>152</v>
      </c>
      <c r="G6191">
        <v>8</v>
      </c>
      <c r="H6191">
        <v>6.0980257641588498</v>
      </c>
      <c r="I6191" t="s">
        <v>88</v>
      </c>
    </row>
    <row r="6192" spans="1:9">
      <c r="A6192" t="str">
        <f t="shared" si="96"/>
        <v>C18-C212015FemaleNon-Maori12</v>
      </c>
      <c r="B6192">
        <v>2015</v>
      </c>
      <c r="C6192" t="s">
        <v>27</v>
      </c>
      <c r="D6192" t="s">
        <v>120</v>
      </c>
      <c r="E6192">
        <v>12</v>
      </c>
      <c r="F6192" t="s">
        <v>152</v>
      </c>
      <c r="G6192">
        <v>88</v>
      </c>
      <c r="H6192">
        <v>67.078283405747399</v>
      </c>
      <c r="I6192" t="s">
        <v>89</v>
      </c>
    </row>
    <row r="6193" spans="1:9">
      <c r="A6193" t="str">
        <f t="shared" si="96"/>
        <v>C222015FemaleNon-Maori12</v>
      </c>
      <c r="B6193">
        <v>2015</v>
      </c>
      <c r="C6193" t="s">
        <v>27</v>
      </c>
      <c r="D6193" t="s">
        <v>120</v>
      </c>
      <c r="E6193">
        <v>12</v>
      </c>
      <c r="F6193" t="s">
        <v>152</v>
      </c>
      <c r="G6193">
        <v>5</v>
      </c>
      <c r="H6193">
        <v>3.81126610259928</v>
      </c>
      <c r="I6193" t="s">
        <v>90</v>
      </c>
    </row>
    <row r="6194" spans="1:9">
      <c r="A6194" t="str">
        <f t="shared" si="96"/>
        <v>C252015FemaleNon-Maori12</v>
      </c>
      <c r="B6194">
        <v>2015</v>
      </c>
      <c r="C6194" t="s">
        <v>27</v>
      </c>
      <c r="D6194" t="s">
        <v>120</v>
      </c>
      <c r="E6194">
        <v>12</v>
      </c>
      <c r="F6194" t="s">
        <v>152</v>
      </c>
      <c r="G6194">
        <v>18</v>
      </c>
      <c r="H6194">
        <v>13.720557969357399</v>
      </c>
      <c r="I6194" t="s">
        <v>91</v>
      </c>
    </row>
    <row r="6195" spans="1:9">
      <c r="A6195" t="str">
        <f t="shared" si="96"/>
        <v>C33-C342015FemaleNon-Maori12</v>
      </c>
      <c r="B6195">
        <v>2015</v>
      </c>
      <c r="C6195" t="s">
        <v>27</v>
      </c>
      <c r="D6195" t="s">
        <v>120</v>
      </c>
      <c r="E6195">
        <v>12</v>
      </c>
      <c r="F6195" t="s">
        <v>152</v>
      </c>
      <c r="G6195">
        <v>75</v>
      </c>
      <c r="H6195">
        <v>57.168991538989196</v>
      </c>
      <c r="I6195" t="s">
        <v>92</v>
      </c>
    </row>
    <row r="6196" spans="1:9">
      <c r="A6196" t="str">
        <f t="shared" si="96"/>
        <v>C432015FemaleNon-Maori12</v>
      </c>
      <c r="B6196">
        <v>2015</v>
      </c>
      <c r="C6196" t="s">
        <v>27</v>
      </c>
      <c r="D6196" t="s">
        <v>120</v>
      </c>
      <c r="E6196">
        <v>12</v>
      </c>
      <c r="F6196" t="s">
        <v>152</v>
      </c>
      <c r="G6196">
        <v>140</v>
      </c>
      <c r="H6196">
        <v>106.71545087278</v>
      </c>
      <c r="I6196" t="s">
        <v>93</v>
      </c>
    </row>
    <row r="6197" spans="1:9">
      <c r="A6197" t="str">
        <f t="shared" si="96"/>
        <v>C502015FemaleNon-Maori12</v>
      </c>
      <c r="B6197">
        <v>2015</v>
      </c>
      <c r="C6197" t="s">
        <v>27</v>
      </c>
      <c r="D6197" t="s">
        <v>120</v>
      </c>
      <c r="E6197">
        <v>12</v>
      </c>
      <c r="F6197" t="s">
        <v>152</v>
      </c>
      <c r="G6197">
        <v>309</v>
      </c>
      <c r="H6197">
        <v>235.536245140636</v>
      </c>
      <c r="I6197" t="s">
        <v>102</v>
      </c>
    </row>
    <row r="6198" spans="1:9">
      <c r="A6198" t="str">
        <f t="shared" si="96"/>
        <v>C512015FemaleNon-Maori12</v>
      </c>
      <c r="B6198">
        <v>2015</v>
      </c>
      <c r="C6198" t="s">
        <v>27</v>
      </c>
      <c r="D6198" t="s">
        <v>120</v>
      </c>
      <c r="E6198">
        <v>12</v>
      </c>
      <c r="F6198" t="s">
        <v>152</v>
      </c>
      <c r="G6198">
        <v>3</v>
      </c>
      <c r="H6198">
        <v>2.2867596615595698</v>
      </c>
      <c r="I6198" t="s">
        <v>106</v>
      </c>
    </row>
    <row r="6199" spans="1:9">
      <c r="A6199" t="str">
        <f t="shared" si="96"/>
        <v>C532015FemaleNon-Maori12</v>
      </c>
      <c r="B6199">
        <v>2015</v>
      </c>
      <c r="C6199" t="s">
        <v>27</v>
      </c>
      <c r="D6199" t="s">
        <v>120</v>
      </c>
      <c r="E6199">
        <v>12</v>
      </c>
      <c r="F6199" t="s">
        <v>152</v>
      </c>
      <c r="G6199">
        <v>13</v>
      </c>
      <c r="H6199">
        <v>9.9092918667581404</v>
      </c>
      <c r="I6199" t="s">
        <v>103</v>
      </c>
    </row>
    <row r="6200" spans="1:9">
      <c r="A6200" t="str">
        <f t="shared" si="96"/>
        <v>C54-C552015FemaleNon-Maori12</v>
      </c>
      <c r="B6200">
        <v>2015</v>
      </c>
      <c r="C6200" t="s">
        <v>27</v>
      </c>
      <c r="D6200" t="s">
        <v>120</v>
      </c>
      <c r="E6200">
        <v>12</v>
      </c>
      <c r="F6200" t="s">
        <v>152</v>
      </c>
      <c r="G6200">
        <v>64</v>
      </c>
      <c r="H6200">
        <v>48.784206113270798</v>
      </c>
      <c r="I6200" t="s">
        <v>104</v>
      </c>
    </row>
    <row r="6201" spans="1:9">
      <c r="A6201" t="str">
        <f t="shared" si="96"/>
        <v>C56-C572015FemaleNon-Maori12</v>
      </c>
      <c r="B6201">
        <v>2015</v>
      </c>
      <c r="C6201" t="s">
        <v>27</v>
      </c>
      <c r="D6201" t="s">
        <v>120</v>
      </c>
      <c r="E6201">
        <v>12</v>
      </c>
      <c r="F6201" t="s">
        <v>152</v>
      </c>
      <c r="G6201">
        <v>29</v>
      </c>
      <c r="H6201">
        <v>22.105343395075799</v>
      </c>
      <c r="I6201" t="s">
        <v>105</v>
      </c>
    </row>
    <row r="6202" spans="1:9">
      <c r="A6202" t="str">
        <f t="shared" si="96"/>
        <v>C64-C66, C682015FemaleNon-Maori12</v>
      </c>
      <c r="B6202">
        <v>2015</v>
      </c>
      <c r="C6202" t="s">
        <v>27</v>
      </c>
      <c r="D6202" t="s">
        <v>120</v>
      </c>
      <c r="E6202">
        <v>12</v>
      </c>
      <c r="F6202" t="s">
        <v>152</v>
      </c>
      <c r="G6202">
        <v>15</v>
      </c>
      <c r="H6202">
        <v>11.4337983077979</v>
      </c>
      <c r="I6202" t="s">
        <v>94</v>
      </c>
    </row>
    <row r="6203" spans="1:9">
      <c r="A6203" t="str">
        <f t="shared" si="96"/>
        <v>C672015FemaleNon-Maori12</v>
      </c>
      <c r="B6203">
        <v>2015</v>
      </c>
      <c r="C6203" t="s">
        <v>27</v>
      </c>
      <c r="D6203" t="s">
        <v>120</v>
      </c>
      <c r="E6203">
        <v>12</v>
      </c>
      <c r="F6203" t="s">
        <v>152</v>
      </c>
      <c r="G6203">
        <v>7</v>
      </c>
      <c r="H6203">
        <v>5.335772543639</v>
      </c>
      <c r="I6203" t="s">
        <v>95</v>
      </c>
    </row>
    <row r="6204" spans="1:9">
      <c r="A6204" t="str">
        <f t="shared" si="96"/>
        <v>C712015FemaleNon-Maori12</v>
      </c>
      <c r="B6204">
        <v>2015</v>
      </c>
      <c r="C6204" t="s">
        <v>27</v>
      </c>
      <c r="D6204" t="s">
        <v>120</v>
      </c>
      <c r="E6204">
        <v>12</v>
      </c>
      <c r="F6204" t="s">
        <v>152</v>
      </c>
      <c r="G6204">
        <v>7</v>
      </c>
      <c r="H6204">
        <v>5.335772543639</v>
      </c>
      <c r="I6204" t="s">
        <v>96</v>
      </c>
    </row>
    <row r="6205" spans="1:9">
      <c r="A6205" t="str">
        <f t="shared" si="96"/>
        <v>C732015FemaleNon-Maori12</v>
      </c>
      <c r="B6205">
        <v>2015</v>
      </c>
      <c r="C6205" t="s">
        <v>27</v>
      </c>
      <c r="D6205" t="s">
        <v>120</v>
      </c>
      <c r="E6205">
        <v>12</v>
      </c>
      <c r="F6205" t="s">
        <v>152</v>
      </c>
      <c r="G6205">
        <v>14</v>
      </c>
      <c r="H6205">
        <v>10.671545087278</v>
      </c>
      <c r="I6205" t="s">
        <v>97</v>
      </c>
    </row>
    <row r="6206" spans="1:9">
      <c r="A6206" t="str">
        <f t="shared" si="96"/>
        <v>C812015FemaleNon-Maori12</v>
      </c>
      <c r="B6206">
        <v>2015</v>
      </c>
      <c r="C6206" t="s">
        <v>27</v>
      </c>
      <c r="D6206" t="s">
        <v>120</v>
      </c>
      <c r="E6206">
        <v>12</v>
      </c>
      <c r="F6206" t="s">
        <v>152</v>
      </c>
      <c r="G6206">
        <v>4</v>
      </c>
      <c r="H6206">
        <v>3.0490128820794302</v>
      </c>
      <c r="I6206" t="s">
        <v>98</v>
      </c>
    </row>
    <row r="6207" spans="1:9">
      <c r="A6207" t="str">
        <f t="shared" si="96"/>
        <v>C82-C86, C962015FemaleNon-Maori12</v>
      </c>
      <c r="B6207">
        <v>2015</v>
      </c>
      <c r="C6207" t="s">
        <v>27</v>
      </c>
      <c r="D6207" t="s">
        <v>120</v>
      </c>
      <c r="E6207">
        <v>12</v>
      </c>
      <c r="F6207" t="s">
        <v>152</v>
      </c>
      <c r="G6207">
        <v>22</v>
      </c>
      <c r="H6207">
        <v>16.7695708514368</v>
      </c>
      <c r="I6207" t="s">
        <v>99</v>
      </c>
    </row>
    <row r="6208" spans="1:9">
      <c r="A6208" t="str">
        <f t="shared" si="96"/>
        <v>C902015FemaleNon-Maori12</v>
      </c>
      <c r="B6208">
        <v>2015</v>
      </c>
      <c r="C6208" t="s">
        <v>27</v>
      </c>
      <c r="D6208" t="s">
        <v>120</v>
      </c>
      <c r="E6208">
        <v>12</v>
      </c>
      <c r="F6208" t="s">
        <v>152</v>
      </c>
      <c r="G6208">
        <v>7</v>
      </c>
      <c r="H6208">
        <v>5.335772543639</v>
      </c>
      <c r="I6208" t="s">
        <v>100</v>
      </c>
    </row>
    <row r="6209" spans="1:9">
      <c r="A6209" t="str">
        <f t="shared" si="96"/>
        <v>C91-C952015FemaleNon-Maori12</v>
      </c>
      <c r="B6209">
        <v>2015</v>
      </c>
      <c r="C6209" t="s">
        <v>27</v>
      </c>
      <c r="D6209" t="s">
        <v>120</v>
      </c>
      <c r="E6209">
        <v>12</v>
      </c>
      <c r="F6209" t="s">
        <v>152</v>
      </c>
      <c r="G6209">
        <v>18</v>
      </c>
      <c r="H6209">
        <v>13.720557969357399</v>
      </c>
      <c r="I6209" t="s">
        <v>101</v>
      </c>
    </row>
    <row r="6210" spans="1:9">
      <c r="A6210" t="str">
        <f t="shared" si="96"/>
        <v>D45-D472015FemaleNon-Maori12</v>
      </c>
      <c r="B6210">
        <v>2015</v>
      </c>
      <c r="C6210" t="s">
        <v>27</v>
      </c>
      <c r="D6210" t="s">
        <v>120</v>
      </c>
      <c r="E6210">
        <v>12</v>
      </c>
      <c r="F6210" t="s">
        <v>152</v>
      </c>
      <c r="G6210">
        <v>6</v>
      </c>
      <c r="H6210">
        <v>4.5735193231191396</v>
      </c>
      <c r="I6210" t="s">
        <v>142</v>
      </c>
    </row>
    <row r="6211" spans="1:9">
      <c r="A6211" t="str">
        <f t="shared" ref="A6211:A6274" si="97">I6211&amp;B6211&amp;C6211&amp;D6211&amp;E6211</f>
        <v>C00-C142015FemaleNon-Maori13</v>
      </c>
      <c r="B6211">
        <v>2015</v>
      </c>
      <c r="C6211" t="s">
        <v>27</v>
      </c>
      <c r="D6211" t="s">
        <v>120</v>
      </c>
      <c r="E6211">
        <v>13</v>
      </c>
      <c r="F6211" t="s">
        <v>153</v>
      </c>
      <c r="G6211">
        <v>23</v>
      </c>
      <c r="H6211">
        <v>19.808801998105199</v>
      </c>
      <c r="I6211" t="s">
        <v>86</v>
      </c>
    </row>
    <row r="6212" spans="1:9">
      <c r="A6212" t="str">
        <f t="shared" si="97"/>
        <v>C152015FemaleNon-Maori13</v>
      </c>
      <c r="B6212">
        <v>2015</v>
      </c>
      <c r="C6212" t="s">
        <v>27</v>
      </c>
      <c r="D6212" t="s">
        <v>120</v>
      </c>
      <c r="E6212">
        <v>13</v>
      </c>
      <c r="F6212" t="s">
        <v>153</v>
      </c>
      <c r="G6212">
        <v>4</v>
      </c>
      <c r="H6212">
        <v>3.4450090431487399</v>
      </c>
      <c r="I6212" t="s">
        <v>87</v>
      </c>
    </row>
    <row r="6213" spans="1:9">
      <c r="A6213" t="str">
        <f t="shared" si="97"/>
        <v>C162015FemaleNon-Maori13</v>
      </c>
      <c r="B6213">
        <v>2015</v>
      </c>
      <c r="C6213" t="s">
        <v>27</v>
      </c>
      <c r="D6213" t="s">
        <v>120</v>
      </c>
      <c r="E6213">
        <v>13</v>
      </c>
      <c r="F6213" t="s">
        <v>153</v>
      </c>
      <c r="G6213">
        <v>17</v>
      </c>
      <c r="H6213">
        <v>14.641288433382099</v>
      </c>
      <c r="I6213" t="s">
        <v>88</v>
      </c>
    </row>
    <row r="6214" spans="1:9">
      <c r="A6214" t="str">
        <f t="shared" si="97"/>
        <v>C18-C212015FemaleNon-Maori13</v>
      </c>
      <c r="B6214">
        <v>2015</v>
      </c>
      <c r="C6214" t="s">
        <v>27</v>
      </c>
      <c r="D6214" t="s">
        <v>120</v>
      </c>
      <c r="E6214">
        <v>13</v>
      </c>
      <c r="F6214" t="s">
        <v>153</v>
      </c>
      <c r="G6214">
        <v>98</v>
      </c>
      <c r="H6214">
        <v>84.402721557144105</v>
      </c>
      <c r="I6214" t="s">
        <v>89</v>
      </c>
    </row>
    <row r="6215" spans="1:9">
      <c r="A6215" t="str">
        <f t="shared" si="97"/>
        <v>C222015FemaleNon-Maori13</v>
      </c>
      <c r="B6215">
        <v>2015</v>
      </c>
      <c r="C6215" t="s">
        <v>27</v>
      </c>
      <c r="D6215" t="s">
        <v>120</v>
      </c>
      <c r="E6215">
        <v>13</v>
      </c>
      <c r="F6215" t="s">
        <v>153</v>
      </c>
      <c r="G6215">
        <v>6</v>
      </c>
      <c r="H6215">
        <v>5.1675135647231096</v>
      </c>
      <c r="I6215" t="s">
        <v>90</v>
      </c>
    </row>
    <row r="6216" spans="1:9">
      <c r="A6216" t="str">
        <f t="shared" si="97"/>
        <v>C252015FemaleNon-Maori13</v>
      </c>
      <c r="B6216">
        <v>2015</v>
      </c>
      <c r="C6216" t="s">
        <v>27</v>
      </c>
      <c r="D6216" t="s">
        <v>120</v>
      </c>
      <c r="E6216">
        <v>13</v>
      </c>
      <c r="F6216" t="s">
        <v>153</v>
      </c>
      <c r="G6216">
        <v>16</v>
      </c>
      <c r="H6216">
        <v>13.780036172595</v>
      </c>
      <c r="I6216" t="s">
        <v>91</v>
      </c>
    </row>
    <row r="6217" spans="1:9">
      <c r="A6217" t="str">
        <f t="shared" si="97"/>
        <v>C33-C342015FemaleNon-Maori13</v>
      </c>
      <c r="B6217">
        <v>2015</v>
      </c>
      <c r="C6217" t="s">
        <v>27</v>
      </c>
      <c r="D6217" t="s">
        <v>120</v>
      </c>
      <c r="E6217">
        <v>13</v>
      </c>
      <c r="F6217" t="s">
        <v>153</v>
      </c>
      <c r="G6217">
        <v>95</v>
      </c>
      <c r="H6217">
        <v>81.818964774782501</v>
      </c>
      <c r="I6217" t="s">
        <v>92</v>
      </c>
    </row>
    <row r="6218" spans="1:9">
      <c r="A6218" t="str">
        <f t="shared" si="97"/>
        <v>C432015FemaleNon-Maori13</v>
      </c>
      <c r="B6218">
        <v>2015</v>
      </c>
      <c r="C6218" t="s">
        <v>27</v>
      </c>
      <c r="D6218" t="s">
        <v>120</v>
      </c>
      <c r="E6218">
        <v>13</v>
      </c>
      <c r="F6218" t="s">
        <v>153</v>
      </c>
      <c r="G6218">
        <v>95</v>
      </c>
      <c r="H6218">
        <v>81.818964774782501</v>
      </c>
      <c r="I6218" t="s">
        <v>93</v>
      </c>
    </row>
    <row r="6219" spans="1:9">
      <c r="A6219" t="str">
        <f t="shared" si="97"/>
        <v>C502015FemaleNon-Maori13</v>
      </c>
      <c r="B6219">
        <v>2015</v>
      </c>
      <c r="C6219" t="s">
        <v>27</v>
      </c>
      <c r="D6219" t="s">
        <v>120</v>
      </c>
      <c r="E6219">
        <v>13</v>
      </c>
      <c r="F6219" t="s">
        <v>153</v>
      </c>
      <c r="G6219">
        <v>367</v>
      </c>
      <c r="H6219">
        <v>316.07957970889697</v>
      </c>
      <c r="I6219" t="s">
        <v>102</v>
      </c>
    </row>
    <row r="6220" spans="1:9">
      <c r="A6220" t="str">
        <f t="shared" si="97"/>
        <v>C512015FemaleNon-Maori13</v>
      </c>
      <c r="B6220">
        <v>2015</v>
      </c>
      <c r="C6220" t="s">
        <v>27</v>
      </c>
      <c r="D6220" t="s">
        <v>120</v>
      </c>
      <c r="E6220">
        <v>13</v>
      </c>
      <c r="F6220" t="s">
        <v>153</v>
      </c>
      <c r="G6220">
        <v>3</v>
      </c>
      <c r="H6220">
        <v>2.5837567823615499</v>
      </c>
      <c r="I6220" t="s">
        <v>106</v>
      </c>
    </row>
    <row r="6221" spans="1:9">
      <c r="A6221" t="str">
        <f t="shared" si="97"/>
        <v>C532015FemaleNon-Maori13</v>
      </c>
      <c r="B6221">
        <v>2015</v>
      </c>
      <c r="C6221" t="s">
        <v>27</v>
      </c>
      <c r="D6221" t="s">
        <v>120</v>
      </c>
      <c r="E6221">
        <v>13</v>
      </c>
      <c r="F6221" t="s">
        <v>153</v>
      </c>
      <c r="G6221">
        <v>8</v>
      </c>
      <c r="H6221">
        <v>6.8900180862974798</v>
      </c>
      <c r="I6221" t="s">
        <v>103</v>
      </c>
    </row>
    <row r="6222" spans="1:9">
      <c r="A6222" t="str">
        <f t="shared" si="97"/>
        <v>C54-C552015FemaleNon-Maori13</v>
      </c>
      <c r="B6222">
        <v>2015</v>
      </c>
      <c r="C6222" t="s">
        <v>27</v>
      </c>
      <c r="D6222" t="s">
        <v>120</v>
      </c>
      <c r="E6222">
        <v>13</v>
      </c>
      <c r="F6222" t="s">
        <v>153</v>
      </c>
      <c r="G6222">
        <v>66</v>
      </c>
      <c r="H6222">
        <v>56.842649211954203</v>
      </c>
      <c r="I6222" t="s">
        <v>104</v>
      </c>
    </row>
    <row r="6223" spans="1:9">
      <c r="A6223" t="str">
        <f t="shared" si="97"/>
        <v>C56-C572015FemaleNon-Maori13</v>
      </c>
      <c r="B6223">
        <v>2015</v>
      </c>
      <c r="C6223" t="s">
        <v>27</v>
      </c>
      <c r="D6223" t="s">
        <v>120</v>
      </c>
      <c r="E6223">
        <v>13</v>
      </c>
      <c r="F6223" t="s">
        <v>153</v>
      </c>
      <c r="G6223">
        <v>35</v>
      </c>
      <c r="H6223">
        <v>30.143829127551498</v>
      </c>
      <c r="I6223" t="s">
        <v>105</v>
      </c>
    </row>
    <row r="6224" spans="1:9">
      <c r="A6224" t="str">
        <f t="shared" si="97"/>
        <v>C64-C66, C682015FemaleNon-Maori13</v>
      </c>
      <c r="B6224">
        <v>2015</v>
      </c>
      <c r="C6224" t="s">
        <v>27</v>
      </c>
      <c r="D6224" t="s">
        <v>120</v>
      </c>
      <c r="E6224">
        <v>13</v>
      </c>
      <c r="F6224" t="s">
        <v>153</v>
      </c>
      <c r="G6224">
        <v>22</v>
      </c>
      <c r="H6224">
        <v>18.947549737318099</v>
      </c>
      <c r="I6224" t="s">
        <v>94</v>
      </c>
    </row>
    <row r="6225" spans="1:9">
      <c r="A6225" t="str">
        <f t="shared" si="97"/>
        <v>C672015FemaleNon-Maori13</v>
      </c>
      <c r="B6225">
        <v>2015</v>
      </c>
      <c r="C6225" t="s">
        <v>27</v>
      </c>
      <c r="D6225" t="s">
        <v>120</v>
      </c>
      <c r="E6225">
        <v>13</v>
      </c>
      <c r="F6225" t="s">
        <v>153</v>
      </c>
      <c r="G6225">
        <v>7</v>
      </c>
      <c r="H6225">
        <v>6.0287658255102903</v>
      </c>
      <c r="I6225" t="s">
        <v>95</v>
      </c>
    </row>
    <row r="6226" spans="1:9">
      <c r="A6226" t="str">
        <f t="shared" si="97"/>
        <v>C712015FemaleNon-Maori13</v>
      </c>
      <c r="B6226">
        <v>2015</v>
      </c>
      <c r="C6226" t="s">
        <v>27</v>
      </c>
      <c r="D6226" t="s">
        <v>120</v>
      </c>
      <c r="E6226">
        <v>13</v>
      </c>
      <c r="F6226" t="s">
        <v>153</v>
      </c>
      <c r="G6226">
        <v>17</v>
      </c>
      <c r="H6226">
        <v>14.641288433382099</v>
      </c>
      <c r="I6226" t="s">
        <v>96</v>
      </c>
    </row>
    <row r="6227" spans="1:9">
      <c r="A6227" t="str">
        <f t="shared" si="97"/>
        <v>C732015FemaleNon-Maori13</v>
      </c>
      <c r="B6227">
        <v>2015</v>
      </c>
      <c r="C6227" t="s">
        <v>27</v>
      </c>
      <c r="D6227" t="s">
        <v>120</v>
      </c>
      <c r="E6227">
        <v>13</v>
      </c>
      <c r="F6227" t="s">
        <v>153</v>
      </c>
      <c r="G6227">
        <v>13</v>
      </c>
      <c r="H6227">
        <v>11.1962793902334</v>
      </c>
      <c r="I6227" t="s">
        <v>97</v>
      </c>
    </row>
    <row r="6228" spans="1:9">
      <c r="A6228" t="str">
        <f t="shared" si="97"/>
        <v>C812015FemaleNon-Maori13</v>
      </c>
      <c r="B6228">
        <v>2015</v>
      </c>
      <c r="C6228" t="s">
        <v>27</v>
      </c>
      <c r="D6228" t="s">
        <v>120</v>
      </c>
      <c r="E6228">
        <v>13</v>
      </c>
      <c r="F6228" t="s">
        <v>153</v>
      </c>
      <c r="G6228">
        <v>3</v>
      </c>
      <c r="H6228">
        <v>2.5837567823615499</v>
      </c>
      <c r="I6228" t="s">
        <v>98</v>
      </c>
    </row>
    <row r="6229" spans="1:9">
      <c r="A6229" t="str">
        <f t="shared" si="97"/>
        <v>C82-C86, C962015FemaleNon-Maori13</v>
      </c>
      <c r="B6229">
        <v>2015</v>
      </c>
      <c r="C6229" t="s">
        <v>27</v>
      </c>
      <c r="D6229" t="s">
        <v>120</v>
      </c>
      <c r="E6229">
        <v>13</v>
      </c>
      <c r="F6229" t="s">
        <v>153</v>
      </c>
      <c r="G6229">
        <v>44</v>
      </c>
      <c r="H6229">
        <v>37.895099474636098</v>
      </c>
      <c r="I6229" t="s">
        <v>99</v>
      </c>
    </row>
    <row r="6230" spans="1:9">
      <c r="A6230" t="str">
        <f t="shared" si="97"/>
        <v>C902015FemaleNon-Maori13</v>
      </c>
      <c r="B6230">
        <v>2015</v>
      </c>
      <c r="C6230" t="s">
        <v>27</v>
      </c>
      <c r="D6230" t="s">
        <v>120</v>
      </c>
      <c r="E6230">
        <v>13</v>
      </c>
      <c r="F6230" t="s">
        <v>153</v>
      </c>
      <c r="G6230">
        <v>11</v>
      </c>
      <c r="H6230">
        <v>9.4737748686590297</v>
      </c>
      <c r="I6230" t="s">
        <v>100</v>
      </c>
    </row>
    <row r="6231" spans="1:9">
      <c r="A6231" t="str">
        <f t="shared" si="97"/>
        <v>C91-C952015FemaleNon-Maori13</v>
      </c>
      <c r="B6231">
        <v>2015</v>
      </c>
      <c r="C6231" t="s">
        <v>27</v>
      </c>
      <c r="D6231" t="s">
        <v>120</v>
      </c>
      <c r="E6231">
        <v>13</v>
      </c>
      <c r="F6231" t="s">
        <v>153</v>
      </c>
      <c r="G6231">
        <v>19</v>
      </c>
      <c r="H6231">
        <v>16.363792954956502</v>
      </c>
      <c r="I6231" t="s">
        <v>101</v>
      </c>
    </row>
    <row r="6232" spans="1:9">
      <c r="A6232" t="str">
        <f t="shared" si="97"/>
        <v>D45-D472015FemaleNon-Maori13</v>
      </c>
      <c r="B6232">
        <v>2015</v>
      </c>
      <c r="C6232" t="s">
        <v>27</v>
      </c>
      <c r="D6232" t="s">
        <v>120</v>
      </c>
      <c r="E6232">
        <v>13</v>
      </c>
      <c r="F6232" t="s">
        <v>153</v>
      </c>
      <c r="G6232">
        <v>11</v>
      </c>
      <c r="H6232">
        <v>9.4737748686590297</v>
      </c>
      <c r="I6232" t="s">
        <v>142</v>
      </c>
    </row>
    <row r="6233" spans="1:9">
      <c r="A6233" t="str">
        <f t="shared" si="97"/>
        <v>C00-C142015FemaleNon-Maori14</v>
      </c>
      <c r="B6233">
        <v>2015</v>
      </c>
      <c r="C6233" t="s">
        <v>27</v>
      </c>
      <c r="D6233" t="s">
        <v>120</v>
      </c>
      <c r="E6233">
        <v>14</v>
      </c>
      <c r="F6233" t="s">
        <v>154</v>
      </c>
      <c r="G6233">
        <v>12</v>
      </c>
      <c r="H6233">
        <v>11.269722013523699</v>
      </c>
      <c r="I6233" t="s">
        <v>86</v>
      </c>
    </row>
    <row r="6234" spans="1:9">
      <c r="A6234" t="str">
        <f t="shared" si="97"/>
        <v>C152015FemaleNon-Maori14</v>
      </c>
      <c r="B6234">
        <v>2015</v>
      </c>
      <c r="C6234" t="s">
        <v>27</v>
      </c>
      <c r="D6234" t="s">
        <v>120</v>
      </c>
      <c r="E6234">
        <v>14</v>
      </c>
      <c r="F6234" t="s">
        <v>154</v>
      </c>
      <c r="G6234">
        <v>9</v>
      </c>
      <c r="H6234">
        <v>8.45229151014275</v>
      </c>
      <c r="I6234" t="s">
        <v>87</v>
      </c>
    </row>
    <row r="6235" spans="1:9">
      <c r="A6235" t="str">
        <f t="shared" si="97"/>
        <v>C162015FemaleNon-Maori14</v>
      </c>
      <c r="B6235">
        <v>2015</v>
      </c>
      <c r="C6235" t="s">
        <v>27</v>
      </c>
      <c r="D6235" t="s">
        <v>120</v>
      </c>
      <c r="E6235">
        <v>14</v>
      </c>
      <c r="F6235" t="s">
        <v>154</v>
      </c>
      <c r="G6235">
        <v>15</v>
      </c>
      <c r="H6235">
        <v>14.087152516904601</v>
      </c>
      <c r="I6235" t="s">
        <v>88</v>
      </c>
    </row>
    <row r="6236" spans="1:9">
      <c r="A6236" t="str">
        <f t="shared" si="97"/>
        <v>C18-C212015FemaleNon-Maori14</v>
      </c>
      <c r="B6236">
        <v>2015</v>
      </c>
      <c r="C6236" t="s">
        <v>27</v>
      </c>
      <c r="D6236" t="s">
        <v>120</v>
      </c>
      <c r="E6236">
        <v>14</v>
      </c>
      <c r="F6236" t="s">
        <v>154</v>
      </c>
      <c r="G6236">
        <v>173</v>
      </c>
      <c r="H6236">
        <v>162.47182569496599</v>
      </c>
      <c r="I6236" t="s">
        <v>89</v>
      </c>
    </row>
    <row r="6237" spans="1:9">
      <c r="A6237" t="str">
        <f t="shared" si="97"/>
        <v>C222015FemaleNon-Maori14</v>
      </c>
      <c r="B6237">
        <v>2015</v>
      </c>
      <c r="C6237" t="s">
        <v>27</v>
      </c>
      <c r="D6237" t="s">
        <v>120</v>
      </c>
      <c r="E6237">
        <v>14</v>
      </c>
      <c r="F6237" t="s">
        <v>154</v>
      </c>
      <c r="G6237">
        <v>10</v>
      </c>
      <c r="H6237">
        <v>9.3914350112697207</v>
      </c>
      <c r="I6237" t="s">
        <v>90</v>
      </c>
    </row>
    <row r="6238" spans="1:9">
      <c r="A6238" t="str">
        <f t="shared" si="97"/>
        <v>C252015FemaleNon-Maori14</v>
      </c>
      <c r="B6238">
        <v>2015</v>
      </c>
      <c r="C6238" t="s">
        <v>27</v>
      </c>
      <c r="D6238" t="s">
        <v>120</v>
      </c>
      <c r="E6238">
        <v>14</v>
      </c>
      <c r="F6238" t="s">
        <v>154</v>
      </c>
      <c r="G6238">
        <v>35</v>
      </c>
      <c r="H6238">
        <v>32.870022539444001</v>
      </c>
      <c r="I6238" t="s">
        <v>91</v>
      </c>
    </row>
    <row r="6239" spans="1:9">
      <c r="A6239" t="str">
        <f t="shared" si="97"/>
        <v>C33-C342015FemaleNon-Maori14</v>
      </c>
      <c r="B6239">
        <v>2015</v>
      </c>
      <c r="C6239" t="s">
        <v>27</v>
      </c>
      <c r="D6239" t="s">
        <v>120</v>
      </c>
      <c r="E6239">
        <v>14</v>
      </c>
      <c r="F6239" t="s">
        <v>154</v>
      </c>
      <c r="G6239">
        <v>136</v>
      </c>
      <c r="H6239">
        <v>127.72351615326799</v>
      </c>
      <c r="I6239" t="s">
        <v>92</v>
      </c>
    </row>
    <row r="6240" spans="1:9">
      <c r="A6240" t="str">
        <f t="shared" si="97"/>
        <v>C432015FemaleNon-Maori14</v>
      </c>
      <c r="B6240">
        <v>2015</v>
      </c>
      <c r="C6240" t="s">
        <v>27</v>
      </c>
      <c r="D6240" t="s">
        <v>120</v>
      </c>
      <c r="E6240">
        <v>14</v>
      </c>
      <c r="F6240" t="s">
        <v>154</v>
      </c>
      <c r="G6240">
        <v>130</v>
      </c>
      <c r="H6240">
        <v>122.088655146506</v>
      </c>
      <c r="I6240" t="s">
        <v>93</v>
      </c>
    </row>
    <row r="6241" spans="1:9">
      <c r="A6241" t="str">
        <f t="shared" si="97"/>
        <v>C502015FemaleNon-Maori14</v>
      </c>
      <c r="B6241">
        <v>2015</v>
      </c>
      <c r="C6241" t="s">
        <v>27</v>
      </c>
      <c r="D6241" t="s">
        <v>120</v>
      </c>
      <c r="E6241">
        <v>14</v>
      </c>
      <c r="F6241" t="s">
        <v>154</v>
      </c>
      <c r="G6241">
        <v>447</v>
      </c>
      <c r="H6241">
        <v>419.79714500375701</v>
      </c>
      <c r="I6241" t="s">
        <v>102</v>
      </c>
    </row>
    <row r="6242" spans="1:9">
      <c r="A6242" t="str">
        <f t="shared" si="97"/>
        <v>C512015FemaleNon-Maori14</v>
      </c>
      <c r="B6242">
        <v>2015</v>
      </c>
      <c r="C6242" t="s">
        <v>27</v>
      </c>
      <c r="D6242" t="s">
        <v>120</v>
      </c>
      <c r="E6242">
        <v>14</v>
      </c>
      <c r="F6242" t="s">
        <v>154</v>
      </c>
      <c r="G6242">
        <v>3</v>
      </c>
      <c r="H6242">
        <v>2.8174305033809199</v>
      </c>
      <c r="I6242" t="s">
        <v>106</v>
      </c>
    </row>
    <row r="6243" spans="1:9">
      <c r="A6243" t="str">
        <f t="shared" si="97"/>
        <v>C532015FemaleNon-Maori14</v>
      </c>
      <c r="B6243">
        <v>2015</v>
      </c>
      <c r="C6243" t="s">
        <v>27</v>
      </c>
      <c r="D6243" t="s">
        <v>120</v>
      </c>
      <c r="E6243">
        <v>14</v>
      </c>
      <c r="F6243" t="s">
        <v>154</v>
      </c>
      <c r="G6243">
        <v>5</v>
      </c>
      <c r="H6243">
        <v>4.6957175056348603</v>
      </c>
      <c r="I6243" t="s">
        <v>103</v>
      </c>
    </row>
    <row r="6244" spans="1:9">
      <c r="A6244" t="str">
        <f t="shared" si="97"/>
        <v>C54-C552015FemaleNon-Maori14</v>
      </c>
      <c r="B6244">
        <v>2015</v>
      </c>
      <c r="C6244" t="s">
        <v>27</v>
      </c>
      <c r="D6244" t="s">
        <v>120</v>
      </c>
      <c r="E6244">
        <v>14</v>
      </c>
      <c r="F6244" t="s">
        <v>154</v>
      </c>
      <c r="G6244">
        <v>68</v>
      </c>
      <c r="H6244">
        <v>63.861758076634104</v>
      </c>
      <c r="I6244" t="s">
        <v>104</v>
      </c>
    </row>
    <row r="6245" spans="1:9">
      <c r="A6245" t="str">
        <f t="shared" si="97"/>
        <v>C56-C572015FemaleNon-Maori14</v>
      </c>
      <c r="B6245">
        <v>2015</v>
      </c>
      <c r="C6245" t="s">
        <v>27</v>
      </c>
      <c r="D6245" t="s">
        <v>120</v>
      </c>
      <c r="E6245">
        <v>14</v>
      </c>
      <c r="F6245" t="s">
        <v>154</v>
      </c>
      <c r="G6245">
        <v>58</v>
      </c>
      <c r="H6245">
        <v>54.470323065364397</v>
      </c>
      <c r="I6245" t="s">
        <v>105</v>
      </c>
    </row>
    <row r="6246" spans="1:9">
      <c r="A6246" t="str">
        <f t="shared" si="97"/>
        <v>C64-C66, C682015FemaleNon-Maori14</v>
      </c>
      <c r="B6246">
        <v>2015</v>
      </c>
      <c r="C6246" t="s">
        <v>27</v>
      </c>
      <c r="D6246" t="s">
        <v>120</v>
      </c>
      <c r="E6246">
        <v>14</v>
      </c>
      <c r="F6246" t="s">
        <v>154</v>
      </c>
      <c r="G6246">
        <v>29</v>
      </c>
      <c r="H6246">
        <v>27.235161532682199</v>
      </c>
      <c r="I6246" t="s">
        <v>94</v>
      </c>
    </row>
    <row r="6247" spans="1:9">
      <c r="A6247" t="str">
        <f t="shared" si="97"/>
        <v>C672015FemaleNon-Maori14</v>
      </c>
      <c r="B6247">
        <v>2015</v>
      </c>
      <c r="C6247" t="s">
        <v>27</v>
      </c>
      <c r="D6247" t="s">
        <v>120</v>
      </c>
      <c r="E6247">
        <v>14</v>
      </c>
      <c r="F6247" t="s">
        <v>154</v>
      </c>
      <c r="G6247">
        <v>3</v>
      </c>
      <c r="H6247">
        <v>2.8174305033809199</v>
      </c>
      <c r="I6247" t="s">
        <v>95</v>
      </c>
    </row>
    <row r="6248" spans="1:9">
      <c r="A6248" t="str">
        <f t="shared" si="97"/>
        <v>C712015FemaleNon-Maori14</v>
      </c>
      <c r="B6248">
        <v>2015</v>
      </c>
      <c r="C6248" t="s">
        <v>27</v>
      </c>
      <c r="D6248" t="s">
        <v>120</v>
      </c>
      <c r="E6248">
        <v>14</v>
      </c>
      <c r="F6248" t="s">
        <v>154</v>
      </c>
      <c r="G6248">
        <v>19</v>
      </c>
      <c r="H6248">
        <v>17.843726521412499</v>
      </c>
      <c r="I6248" t="s">
        <v>96</v>
      </c>
    </row>
    <row r="6249" spans="1:9">
      <c r="A6249" t="str">
        <f t="shared" si="97"/>
        <v>C732015FemaleNon-Maori14</v>
      </c>
      <c r="B6249">
        <v>2015</v>
      </c>
      <c r="C6249" t="s">
        <v>27</v>
      </c>
      <c r="D6249" t="s">
        <v>120</v>
      </c>
      <c r="E6249">
        <v>14</v>
      </c>
      <c r="F6249" t="s">
        <v>154</v>
      </c>
      <c r="G6249">
        <v>15</v>
      </c>
      <c r="H6249">
        <v>14.087152516904601</v>
      </c>
      <c r="I6249" t="s">
        <v>97</v>
      </c>
    </row>
    <row r="6250" spans="1:9">
      <c r="A6250" t="str">
        <f t="shared" si="97"/>
        <v>C812015FemaleNon-Maori14</v>
      </c>
      <c r="B6250">
        <v>2015</v>
      </c>
      <c r="C6250" t="s">
        <v>27</v>
      </c>
      <c r="D6250" t="s">
        <v>120</v>
      </c>
      <c r="E6250">
        <v>14</v>
      </c>
      <c r="F6250" t="s">
        <v>154</v>
      </c>
      <c r="G6250">
        <v>1</v>
      </c>
      <c r="H6250">
        <v>0.93914350112697198</v>
      </c>
      <c r="I6250" t="s">
        <v>98</v>
      </c>
    </row>
    <row r="6251" spans="1:9">
      <c r="A6251" t="str">
        <f t="shared" si="97"/>
        <v>C82-C86, C962015FemaleNon-Maori14</v>
      </c>
      <c r="B6251">
        <v>2015</v>
      </c>
      <c r="C6251" t="s">
        <v>27</v>
      </c>
      <c r="D6251" t="s">
        <v>120</v>
      </c>
      <c r="E6251">
        <v>14</v>
      </c>
      <c r="F6251" t="s">
        <v>154</v>
      </c>
      <c r="G6251">
        <v>46</v>
      </c>
      <c r="H6251">
        <v>43.2006010518407</v>
      </c>
      <c r="I6251" t="s">
        <v>99</v>
      </c>
    </row>
    <row r="6252" spans="1:9">
      <c r="A6252" t="str">
        <f t="shared" si="97"/>
        <v>C902015FemaleNon-Maori14</v>
      </c>
      <c r="B6252">
        <v>2015</v>
      </c>
      <c r="C6252" t="s">
        <v>27</v>
      </c>
      <c r="D6252" t="s">
        <v>120</v>
      </c>
      <c r="E6252">
        <v>14</v>
      </c>
      <c r="F6252" t="s">
        <v>154</v>
      </c>
      <c r="G6252">
        <v>16</v>
      </c>
      <c r="H6252">
        <v>15.0262960180316</v>
      </c>
      <c r="I6252" t="s">
        <v>100</v>
      </c>
    </row>
    <row r="6253" spans="1:9">
      <c r="A6253" t="str">
        <f t="shared" si="97"/>
        <v>C91-C952015FemaleNon-Maori14</v>
      </c>
      <c r="B6253">
        <v>2015</v>
      </c>
      <c r="C6253" t="s">
        <v>27</v>
      </c>
      <c r="D6253" t="s">
        <v>120</v>
      </c>
      <c r="E6253">
        <v>14</v>
      </c>
      <c r="F6253" t="s">
        <v>154</v>
      </c>
      <c r="G6253">
        <v>18</v>
      </c>
      <c r="H6253">
        <v>16.9045830202855</v>
      </c>
      <c r="I6253" t="s">
        <v>101</v>
      </c>
    </row>
    <row r="6254" spans="1:9">
      <c r="A6254" t="str">
        <f t="shared" si="97"/>
        <v>D45-D472015FemaleNon-Maori14</v>
      </c>
      <c r="B6254">
        <v>2015</v>
      </c>
      <c r="C6254" t="s">
        <v>27</v>
      </c>
      <c r="D6254" t="s">
        <v>120</v>
      </c>
      <c r="E6254">
        <v>14</v>
      </c>
      <c r="F6254" t="s">
        <v>154</v>
      </c>
      <c r="G6254">
        <v>12</v>
      </c>
      <c r="H6254">
        <v>11.269722013523699</v>
      </c>
      <c r="I6254" t="s">
        <v>142</v>
      </c>
    </row>
    <row r="6255" spans="1:9">
      <c r="A6255" t="str">
        <f t="shared" si="97"/>
        <v>C00-C142015FemaleNon-Maori15</v>
      </c>
      <c r="B6255">
        <v>2015</v>
      </c>
      <c r="C6255" t="s">
        <v>27</v>
      </c>
      <c r="D6255" t="s">
        <v>120</v>
      </c>
      <c r="E6255">
        <v>15</v>
      </c>
      <c r="F6255" t="s">
        <v>155</v>
      </c>
      <c r="G6255">
        <v>14</v>
      </c>
      <c r="H6255">
        <v>17.572486506840701</v>
      </c>
      <c r="I6255" t="s">
        <v>86</v>
      </c>
    </row>
    <row r="6256" spans="1:9">
      <c r="A6256" t="str">
        <f t="shared" si="97"/>
        <v>C152015FemaleNon-Maori15</v>
      </c>
      <c r="B6256">
        <v>2015</v>
      </c>
      <c r="C6256" t="s">
        <v>27</v>
      </c>
      <c r="D6256" t="s">
        <v>120</v>
      </c>
      <c r="E6256">
        <v>15</v>
      </c>
      <c r="F6256" t="s">
        <v>155</v>
      </c>
      <c r="G6256">
        <v>9</v>
      </c>
      <c r="H6256">
        <v>11.2965984686833</v>
      </c>
      <c r="I6256" t="s">
        <v>87</v>
      </c>
    </row>
    <row r="6257" spans="1:9">
      <c r="A6257" t="str">
        <f t="shared" si="97"/>
        <v>C162015FemaleNon-Maori15</v>
      </c>
      <c r="B6257">
        <v>2015</v>
      </c>
      <c r="C6257" t="s">
        <v>27</v>
      </c>
      <c r="D6257" t="s">
        <v>120</v>
      </c>
      <c r="E6257">
        <v>15</v>
      </c>
      <c r="F6257" t="s">
        <v>155</v>
      </c>
      <c r="G6257">
        <v>14</v>
      </c>
      <c r="H6257">
        <v>17.572486506840701</v>
      </c>
      <c r="I6257" t="s">
        <v>88</v>
      </c>
    </row>
    <row r="6258" spans="1:9">
      <c r="A6258" t="str">
        <f t="shared" si="97"/>
        <v>C18-C212015FemaleNon-Maori15</v>
      </c>
      <c r="B6258">
        <v>2015</v>
      </c>
      <c r="C6258" t="s">
        <v>27</v>
      </c>
      <c r="D6258" t="s">
        <v>120</v>
      </c>
      <c r="E6258">
        <v>15</v>
      </c>
      <c r="F6258" t="s">
        <v>155</v>
      </c>
      <c r="G6258">
        <v>200</v>
      </c>
      <c r="H6258">
        <v>251.03552152629601</v>
      </c>
      <c r="I6258" t="s">
        <v>89</v>
      </c>
    </row>
    <row r="6259" spans="1:9">
      <c r="A6259" t="str">
        <f t="shared" si="97"/>
        <v>C222015FemaleNon-Maori15</v>
      </c>
      <c r="B6259">
        <v>2015</v>
      </c>
      <c r="C6259" t="s">
        <v>27</v>
      </c>
      <c r="D6259" t="s">
        <v>120</v>
      </c>
      <c r="E6259">
        <v>15</v>
      </c>
      <c r="F6259" t="s">
        <v>155</v>
      </c>
      <c r="G6259">
        <v>18</v>
      </c>
      <c r="H6259">
        <v>22.593196937366599</v>
      </c>
      <c r="I6259" t="s">
        <v>90</v>
      </c>
    </row>
    <row r="6260" spans="1:9">
      <c r="A6260" t="str">
        <f t="shared" si="97"/>
        <v>C252015FemaleNon-Maori15</v>
      </c>
      <c r="B6260">
        <v>2015</v>
      </c>
      <c r="C6260" t="s">
        <v>27</v>
      </c>
      <c r="D6260" t="s">
        <v>120</v>
      </c>
      <c r="E6260">
        <v>15</v>
      </c>
      <c r="F6260" t="s">
        <v>155</v>
      </c>
      <c r="G6260">
        <v>34</v>
      </c>
      <c r="H6260">
        <v>42.676038659470301</v>
      </c>
      <c r="I6260" t="s">
        <v>91</v>
      </c>
    </row>
    <row r="6261" spans="1:9">
      <c r="A6261" t="str">
        <f t="shared" si="97"/>
        <v>C33-C342015FemaleNon-Maori15</v>
      </c>
      <c r="B6261">
        <v>2015</v>
      </c>
      <c r="C6261" t="s">
        <v>27</v>
      </c>
      <c r="D6261" t="s">
        <v>120</v>
      </c>
      <c r="E6261">
        <v>15</v>
      </c>
      <c r="F6261" t="s">
        <v>155</v>
      </c>
      <c r="G6261">
        <v>130</v>
      </c>
      <c r="H6261">
        <v>163.173088992092</v>
      </c>
      <c r="I6261" t="s">
        <v>92</v>
      </c>
    </row>
    <row r="6262" spans="1:9">
      <c r="A6262" t="str">
        <f t="shared" si="97"/>
        <v>C432015FemaleNon-Maori15</v>
      </c>
      <c r="B6262">
        <v>2015</v>
      </c>
      <c r="C6262" t="s">
        <v>27</v>
      </c>
      <c r="D6262" t="s">
        <v>120</v>
      </c>
      <c r="E6262">
        <v>15</v>
      </c>
      <c r="F6262" t="s">
        <v>155</v>
      </c>
      <c r="G6262">
        <v>126</v>
      </c>
      <c r="H6262">
        <v>158.152378561566</v>
      </c>
      <c r="I6262" t="s">
        <v>93</v>
      </c>
    </row>
    <row r="6263" spans="1:9">
      <c r="A6263" t="str">
        <f t="shared" si="97"/>
        <v>C502015FemaleNon-Maori15</v>
      </c>
      <c r="B6263">
        <v>2015</v>
      </c>
      <c r="C6263" t="s">
        <v>27</v>
      </c>
      <c r="D6263" t="s">
        <v>120</v>
      </c>
      <c r="E6263">
        <v>15</v>
      </c>
      <c r="F6263" t="s">
        <v>155</v>
      </c>
      <c r="G6263">
        <v>206</v>
      </c>
      <c r="H6263">
        <v>258.56658717208501</v>
      </c>
      <c r="I6263" t="s">
        <v>102</v>
      </c>
    </row>
    <row r="6264" spans="1:9">
      <c r="A6264" t="str">
        <f t="shared" si="97"/>
        <v>C512015FemaleNon-Maori15</v>
      </c>
      <c r="B6264">
        <v>2015</v>
      </c>
      <c r="C6264" t="s">
        <v>27</v>
      </c>
      <c r="D6264" t="s">
        <v>120</v>
      </c>
      <c r="E6264">
        <v>15</v>
      </c>
      <c r="F6264" t="s">
        <v>155</v>
      </c>
      <c r="G6264">
        <v>5</v>
      </c>
      <c r="H6264">
        <v>6.2758880381574</v>
      </c>
      <c r="I6264" t="s">
        <v>106</v>
      </c>
    </row>
    <row r="6265" spans="1:9">
      <c r="A6265" t="str">
        <f t="shared" si="97"/>
        <v>C532015FemaleNon-Maori15</v>
      </c>
      <c r="B6265">
        <v>2015</v>
      </c>
      <c r="C6265" t="s">
        <v>27</v>
      </c>
      <c r="D6265" t="s">
        <v>120</v>
      </c>
      <c r="E6265">
        <v>15</v>
      </c>
      <c r="F6265" t="s">
        <v>155</v>
      </c>
      <c r="G6265">
        <v>2</v>
      </c>
      <c r="H6265">
        <v>2.51035521526296</v>
      </c>
      <c r="I6265" t="s">
        <v>103</v>
      </c>
    </row>
    <row r="6266" spans="1:9">
      <c r="A6266" t="str">
        <f t="shared" si="97"/>
        <v>C54-C552015FemaleNon-Maori15</v>
      </c>
      <c r="B6266">
        <v>2015</v>
      </c>
      <c r="C6266" t="s">
        <v>27</v>
      </c>
      <c r="D6266" t="s">
        <v>120</v>
      </c>
      <c r="E6266">
        <v>15</v>
      </c>
      <c r="F6266" t="s">
        <v>155</v>
      </c>
      <c r="G6266">
        <v>69</v>
      </c>
      <c r="H6266">
        <v>86.607254926572097</v>
      </c>
      <c r="I6266" t="s">
        <v>104</v>
      </c>
    </row>
    <row r="6267" spans="1:9">
      <c r="A6267" t="str">
        <f t="shared" si="97"/>
        <v>C56-C572015FemaleNon-Maori15</v>
      </c>
      <c r="B6267">
        <v>2015</v>
      </c>
      <c r="C6267" t="s">
        <v>27</v>
      </c>
      <c r="D6267" t="s">
        <v>120</v>
      </c>
      <c r="E6267">
        <v>15</v>
      </c>
      <c r="F6267" t="s">
        <v>155</v>
      </c>
      <c r="G6267">
        <v>31</v>
      </c>
      <c r="H6267">
        <v>38.910505836575901</v>
      </c>
      <c r="I6267" t="s">
        <v>105</v>
      </c>
    </row>
    <row r="6268" spans="1:9">
      <c r="A6268" t="str">
        <f t="shared" si="97"/>
        <v>C64-C66, C682015FemaleNon-Maori15</v>
      </c>
      <c r="B6268">
        <v>2015</v>
      </c>
      <c r="C6268" t="s">
        <v>27</v>
      </c>
      <c r="D6268" t="s">
        <v>120</v>
      </c>
      <c r="E6268">
        <v>15</v>
      </c>
      <c r="F6268" t="s">
        <v>155</v>
      </c>
      <c r="G6268">
        <v>24</v>
      </c>
      <c r="H6268">
        <v>30.124262583155499</v>
      </c>
      <c r="I6268" t="s">
        <v>94</v>
      </c>
    </row>
    <row r="6269" spans="1:9">
      <c r="A6269" t="str">
        <f t="shared" si="97"/>
        <v>C672015FemaleNon-Maori15</v>
      </c>
      <c r="B6269">
        <v>2015</v>
      </c>
      <c r="C6269" t="s">
        <v>27</v>
      </c>
      <c r="D6269" t="s">
        <v>120</v>
      </c>
      <c r="E6269">
        <v>15</v>
      </c>
      <c r="F6269" t="s">
        <v>155</v>
      </c>
      <c r="G6269">
        <v>15</v>
      </c>
      <c r="H6269">
        <v>18.827664114472199</v>
      </c>
      <c r="I6269" t="s">
        <v>95</v>
      </c>
    </row>
    <row r="6270" spans="1:9">
      <c r="A6270" t="str">
        <f t="shared" si="97"/>
        <v>C712015FemaleNon-Maori15</v>
      </c>
      <c r="B6270">
        <v>2015</v>
      </c>
      <c r="C6270" t="s">
        <v>27</v>
      </c>
      <c r="D6270" t="s">
        <v>120</v>
      </c>
      <c r="E6270">
        <v>15</v>
      </c>
      <c r="F6270" t="s">
        <v>155</v>
      </c>
      <c r="G6270">
        <v>15</v>
      </c>
      <c r="H6270">
        <v>18.827664114472199</v>
      </c>
      <c r="I6270" t="s">
        <v>96</v>
      </c>
    </row>
    <row r="6271" spans="1:9">
      <c r="A6271" t="str">
        <f t="shared" si="97"/>
        <v>C732015FemaleNon-Maori15</v>
      </c>
      <c r="B6271">
        <v>2015</v>
      </c>
      <c r="C6271" t="s">
        <v>27</v>
      </c>
      <c r="D6271" t="s">
        <v>120</v>
      </c>
      <c r="E6271">
        <v>15</v>
      </c>
      <c r="F6271" t="s">
        <v>155</v>
      </c>
      <c r="G6271">
        <v>13</v>
      </c>
      <c r="H6271">
        <v>16.317308899209198</v>
      </c>
      <c r="I6271" t="s">
        <v>97</v>
      </c>
    </row>
    <row r="6272" spans="1:9">
      <c r="A6272" t="str">
        <f t="shared" si="97"/>
        <v>C812015FemaleNon-Maori15</v>
      </c>
      <c r="B6272">
        <v>2015</v>
      </c>
      <c r="C6272" t="s">
        <v>27</v>
      </c>
      <c r="D6272" t="s">
        <v>120</v>
      </c>
      <c r="E6272">
        <v>15</v>
      </c>
      <c r="F6272" t="s">
        <v>155</v>
      </c>
      <c r="G6272">
        <v>1</v>
      </c>
      <c r="H6272">
        <v>1.25517760763148</v>
      </c>
      <c r="I6272" t="s">
        <v>98</v>
      </c>
    </row>
    <row r="6273" spans="1:9">
      <c r="A6273" t="str">
        <f t="shared" si="97"/>
        <v>C82-C86, C962015FemaleNon-Maori15</v>
      </c>
      <c r="B6273">
        <v>2015</v>
      </c>
      <c r="C6273" t="s">
        <v>27</v>
      </c>
      <c r="D6273" t="s">
        <v>120</v>
      </c>
      <c r="E6273">
        <v>15</v>
      </c>
      <c r="F6273" t="s">
        <v>155</v>
      </c>
      <c r="G6273">
        <v>50</v>
      </c>
      <c r="H6273">
        <v>62.758880381574002</v>
      </c>
      <c r="I6273" t="s">
        <v>99</v>
      </c>
    </row>
    <row r="6274" spans="1:9">
      <c r="A6274" t="str">
        <f t="shared" si="97"/>
        <v>C902015FemaleNon-Maori15</v>
      </c>
      <c r="B6274">
        <v>2015</v>
      </c>
      <c r="C6274" t="s">
        <v>27</v>
      </c>
      <c r="D6274" t="s">
        <v>120</v>
      </c>
      <c r="E6274">
        <v>15</v>
      </c>
      <c r="F6274" t="s">
        <v>155</v>
      </c>
      <c r="G6274">
        <v>21</v>
      </c>
      <c r="H6274">
        <v>26.358729760261099</v>
      </c>
      <c r="I6274" t="s">
        <v>100</v>
      </c>
    </row>
    <row r="6275" spans="1:9">
      <c r="A6275" t="str">
        <f t="shared" ref="A6275:A6338" si="98">I6275&amp;B6275&amp;C6275&amp;D6275&amp;E6275</f>
        <v>C91-C952015FemaleNon-Maori15</v>
      </c>
      <c r="B6275">
        <v>2015</v>
      </c>
      <c r="C6275" t="s">
        <v>27</v>
      </c>
      <c r="D6275" t="s">
        <v>120</v>
      </c>
      <c r="E6275">
        <v>15</v>
      </c>
      <c r="F6275" t="s">
        <v>155</v>
      </c>
      <c r="G6275">
        <v>28</v>
      </c>
      <c r="H6275">
        <v>35.144973013681401</v>
      </c>
      <c r="I6275" t="s">
        <v>101</v>
      </c>
    </row>
    <row r="6276" spans="1:9">
      <c r="A6276" t="str">
        <f t="shared" si="98"/>
        <v>D45-D472015FemaleNon-Maori15</v>
      </c>
      <c r="B6276">
        <v>2015</v>
      </c>
      <c r="C6276" t="s">
        <v>27</v>
      </c>
      <c r="D6276" t="s">
        <v>120</v>
      </c>
      <c r="E6276">
        <v>15</v>
      </c>
      <c r="F6276" t="s">
        <v>155</v>
      </c>
      <c r="G6276">
        <v>13</v>
      </c>
      <c r="H6276">
        <v>16.317308899209198</v>
      </c>
      <c r="I6276" t="s">
        <v>142</v>
      </c>
    </row>
    <row r="6277" spans="1:9">
      <c r="A6277" t="str">
        <f t="shared" si="98"/>
        <v>C00-C142015FemaleNon-Maori16</v>
      </c>
      <c r="B6277">
        <v>2015</v>
      </c>
      <c r="C6277" t="s">
        <v>27</v>
      </c>
      <c r="D6277" t="s">
        <v>120</v>
      </c>
      <c r="E6277">
        <v>16</v>
      </c>
      <c r="F6277" t="s">
        <v>156</v>
      </c>
      <c r="G6277">
        <v>11</v>
      </c>
      <c r="H6277">
        <v>18.2633239249543</v>
      </c>
      <c r="I6277" t="s">
        <v>86</v>
      </c>
    </row>
    <row r="6278" spans="1:9">
      <c r="A6278" t="str">
        <f t="shared" si="98"/>
        <v>C152015FemaleNon-Maori16</v>
      </c>
      <c r="B6278">
        <v>2015</v>
      </c>
      <c r="C6278" t="s">
        <v>27</v>
      </c>
      <c r="D6278" t="s">
        <v>120</v>
      </c>
      <c r="E6278">
        <v>16</v>
      </c>
      <c r="F6278" t="s">
        <v>156</v>
      </c>
      <c r="G6278">
        <v>14</v>
      </c>
      <c r="H6278">
        <v>23.244230449941899</v>
      </c>
      <c r="I6278" t="s">
        <v>87</v>
      </c>
    </row>
    <row r="6279" spans="1:9">
      <c r="A6279" t="str">
        <f t="shared" si="98"/>
        <v>C162015FemaleNon-Maori16</v>
      </c>
      <c r="B6279">
        <v>2015</v>
      </c>
      <c r="C6279" t="s">
        <v>27</v>
      </c>
      <c r="D6279" t="s">
        <v>120</v>
      </c>
      <c r="E6279">
        <v>16</v>
      </c>
      <c r="F6279" t="s">
        <v>156</v>
      </c>
      <c r="G6279">
        <v>16</v>
      </c>
      <c r="H6279">
        <v>26.5648347999336</v>
      </c>
      <c r="I6279" t="s">
        <v>88</v>
      </c>
    </row>
    <row r="6280" spans="1:9">
      <c r="A6280" t="str">
        <f t="shared" si="98"/>
        <v>C18-C212015FemaleNon-Maori16</v>
      </c>
      <c r="B6280">
        <v>2015</v>
      </c>
      <c r="C6280" t="s">
        <v>27</v>
      </c>
      <c r="D6280" t="s">
        <v>120</v>
      </c>
      <c r="E6280">
        <v>16</v>
      </c>
      <c r="F6280" t="s">
        <v>156</v>
      </c>
      <c r="G6280">
        <v>239</v>
      </c>
      <c r="H6280">
        <v>396.81221982400803</v>
      </c>
      <c r="I6280" t="s">
        <v>89</v>
      </c>
    </row>
    <row r="6281" spans="1:9">
      <c r="A6281" t="str">
        <f t="shared" si="98"/>
        <v>C222015FemaleNon-Maori16</v>
      </c>
      <c r="B6281">
        <v>2015</v>
      </c>
      <c r="C6281" t="s">
        <v>27</v>
      </c>
      <c r="D6281" t="s">
        <v>120</v>
      </c>
      <c r="E6281">
        <v>16</v>
      </c>
      <c r="F6281" t="s">
        <v>156</v>
      </c>
      <c r="G6281">
        <v>17</v>
      </c>
      <c r="H6281">
        <v>28.225136974929399</v>
      </c>
      <c r="I6281" t="s">
        <v>90</v>
      </c>
    </row>
    <row r="6282" spans="1:9">
      <c r="A6282" t="str">
        <f t="shared" si="98"/>
        <v>C252015FemaleNon-Maori16</v>
      </c>
      <c r="B6282">
        <v>2015</v>
      </c>
      <c r="C6282" t="s">
        <v>27</v>
      </c>
      <c r="D6282" t="s">
        <v>120</v>
      </c>
      <c r="E6282">
        <v>16</v>
      </c>
      <c r="F6282" t="s">
        <v>156</v>
      </c>
      <c r="G6282">
        <v>51</v>
      </c>
      <c r="H6282">
        <v>84.675410924788295</v>
      </c>
      <c r="I6282" t="s">
        <v>91</v>
      </c>
    </row>
    <row r="6283" spans="1:9">
      <c r="A6283" t="str">
        <f t="shared" si="98"/>
        <v>C33-C342015FemaleNon-Maori16</v>
      </c>
      <c r="B6283">
        <v>2015</v>
      </c>
      <c r="C6283" t="s">
        <v>27</v>
      </c>
      <c r="D6283" t="s">
        <v>120</v>
      </c>
      <c r="E6283">
        <v>16</v>
      </c>
      <c r="F6283" t="s">
        <v>156</v>
      </c>
      <c r="G6283">
        <v>137</v>
      </c>
      <c r="H6283">
        <v>227.46139797443101</v>
      </c>
      <c r="I6283" t="s">
        <v>92</v>
      </c>
    </row>
    <row r="6284" spans="1:9">
      <c r="A6284" t="str">
        <f t="shared" si="98"/>
        <v>C432015FemaleNon-Maori16</v>
      </c>
      <c r="B6284">
        <v>2015</v>
      </c>
      <c r="C6284" t="s">
        <v>27</v>
      </c>
      <c r="D6284" t="s">
        <v>120</v>
      </c>
      <c r="E6284">
        <v>16</v>
      </c>
      <c r="F6284" t="s">
        <v>156</v>
      </c>
      <c r="G6284">
        <v>99</v>
      </c>
      <c r="H6284">
        <v>164.36991532458899</v>
      </c>
      <c r="I6284" t="s">
        <v>93</v>
      </c>
    </row>
    <row r="6285" spans="1:9">
      <c r="A6285" t="str">
        <f t="shared" si="98"/>
        <v>C502015FemaleNon-Maori16</v>
      </c>
      <c r="B6285">
        <v>2015</v>
      </c>
      <c r="C6285" t="s">
        <v>27</v>
      </c>
      <c r="D6285" t="s">
        <v>120</v>
      </c>
      <c r="E6285">
        <v>16</v>
      </c>
      <c r="F6285" t="s">
        <v>156</v>
      </c>
      <c r="G6285">
        <v>195</v>
      </c>
      <c r="H6285">
        <v>323.75892412419103</v>
      </c>
      <c r="I6285" t="s">
        <v>102</v>
      </c>
    </row>
    <row r="6286" spans="1:9">
      <c r="A6286" t="str">
        <f t="shared" si="98"/>
        <v>C512015FemaleNon-Maori16</v>
      </c>
      <c r="B6286">
        <v>2015</v>
      </c>
      <c r="C6286" t="s">
        <v>27</v>
      </c>
      <c r="D6286" t="s">
        <v>120</v>
      </c>
      <c r="E6286">
        <v>16</v>
      </c>
      <c r="F6286" t="s">
        <v>156</v>
      </c>
      <c r="G6286">
        <v>7</v>
      </c>
      <c r="H6286">
        <v>11.6221152249709</v>
      </c>
      <c r="I6286" t="s">
        <v>106</v>
      </c>
    </row>
    <row r="6287" spans="1:9">
      <c r="A6287" t="str">
        <f t="shared" si="98"/>
        <v>C532015FemaleNon-Maori16</v>
      </c>
      <c r="B6287">
        <v>2015</v>
      </c>
      <c r="C6287" t="s">
        <v>27</v>
      </c>
      <c r="D6287" t="s">
        <v>120</v>
      </c>
      <c r="E6287">
        <v>16</v>
      </c>
      <c r="F6287" t="s">
        <v>156</v>
      </c>
      <c r="G6287">
        <v>6</v>
      </c>
      <c r="H6287">
        <v>9.9618130499751008</v>
      </c>
      <c r="I6287" t="s">
        <v>103</v>
      </c>
    </row>
    <row r="6288" spans="1:9">
      <c r="A6288" t="str">
        <f t="shared" si="98"/>
        <v>C54-C552015FemaleNon-Maori16</v>
      </c>
      <c r="B6288">
        <v>2015</v>
      </c>
      <c r="C6288" t="s">
        <v>27</v>
      </c>
      <c r="D6288" t="s">
        <v>120</v>
      </c>
      <c r="E6288">
        <v>16</v>
      </c>
      <c r="F6288" t="s">
        <v>156</v>
      </c>
      <c r="G6288">
        <v>46</v>
      </c>
      <c r="H6288">
        <v>76.373900049809095</v>
      </c>
      <c r="I6288" t="s">
        <v>104</v>
      </c>
    </row>
    <row r="6289" spans="1:9">
      <c r="A6289" t="str">
        <f t="shared" si="98"/>
        <v>C56-C572015FemaleNon-Maori16</v>
      </c>
      <c r="B6289">
        <v>2015</v>
      </c>
      <c r="C6289" t="s">
        <v>27</v>
      </c>
      <c r="D6289" t="s">
        <v>120</v>
      </c>
      <c r="E6289">
        <v>16</v>
      </c>
      <c r="F6289" t="s">
        <v>156</v>
      </c>
      <c r="G6289">
        <v>34</v>
      </c>
      <c r="H6289">
        <v>56.450273949858897</v>
      </c>
      <c r="I6289" t="s">
        <v>105</v>
      </c>
    </row>
    <row r="6290" spans="1:9">
      <c r="A6290" t="str">
        <f t="shared" si="98"/>
        <v>C64-C66, C682015FemaleNon-Maori16</v>
      </c>
      <c r="B6290">
        <v>2015</v>
      </c>
      <c r="C6290" t="s">
        <v>27</v>
      </c>
      <c r="D6290" t="s">
        <v>120</v>
      </c>
      <c r="E6290">
        <v>16</v>
      </c>
      <c r="F6290" t="s">
        <v>156</v>
      </c>
      <c r="G6290">
        <v>12</v>
      </c>
      <c r="H6290">
        <v>19.923626099950202</v>
      </c>
      <c r="I6290" t="s">
        <v>94</v>
      </c>
    </row>
    <row r="6291" spans="1:9">
      <c r="A6291" t="str">
        <f t="shared" si="98"/>
        <v>C672015FemaleNon-Maori16</v>
      </c>
      <c r="B6291">
        <v>2015</v>
      </c>
      <c r="C6291" t="s">
        <v>27</v>
      </c>
      <c r="D6291" t="s">
        <v>120</v>
      </c>
      <c r="E6291">
        <v>16</v>
      </c>
      <c r="F6291" t="s">
        <v>156</v>
      </c>
      <c r="G6291">
        <v>19</v>
      </c>
      <c r="H6291">
        <v>31.545741324921099</v>
      </c>
      <c r="I6291" t="s">
        <v>95</v>
      </c>
    </row>
    <row r="6292" spans="1:9">
      <c r="A6292" t="str">
        <f t="shared" si="98"/>
        <v>C712015FemaleNon-Maori16</v>
      </c>
      <c r="B6292">
        <v>2015</v>
      </c>
      <c r="C6292" t="s">
        <v>27</v>
      </c>
      <c r="D6292" t="s">
        <v>120</v>
      </c>
      <c r="E6292">
        <v>16</v>
      </c>
      <c r="F6292" t="s">
        <v>156</v>
      </c>
      <c r="G6292">
        <v>16</v>
      </c>
      <c r="H6292">
        <v>26.5648347999336</v>
      </c>
      <c r="I6292" t="s">
        <v>96</v>
      </c>
    </row>
    <row r="6293" spans="1:9">
      <c r="A6293" t="str">
        <f t="shared" si="98"/>
        <v>C732015FemaleNon-Maori16</v>
      </c>
      <c r="B6293">
        <v>2015</v>
      </c>
      <c r="C6293" t="s">
        <v>27</v>
      </c>
      <c r="D6293" t="s">
        <v>120</v>
      </c>
      <c r="E6293">
        <v>16</v>
      </c>
      <c r="F6293" t="s">
        <v>156</v>
      </c>
      <c r="G6293">
        <v>8</v>
      </c>
      <c r="H6293">
        <v>13.2824173999668</v>
      </c>
      <c r="I6293" t="s">
        <v>97</v>
      </c>
    </row>
    <row r="6294" spans="1:9">
      <c r="A6294" t="str">
        <f t="shared" si="98"/>
        <v>C812015FemaleNon-Maori16</v>
      </c>
      <c r="B6294">
        <v>2015</v>
      </c>
      <c r="C6294" t="s">
        <v>27</v>
      </c>
      <c r="D6294" t="s">
        <v>120</v>
      </c>
      <c r="E6294">
        <v>16</v>
      </c>
      <c r="F6294" t="s">
        <v>156</v>
      </c>
      <c r="G6294">
        <v>1</v>
      </c>
      <c r="H6294">
        <v>1.66030217499585</v>
      </c>
      <c r="I6294" t="s">
        <v>98</v>
      </c>
    </row>
    <row r="6295" spans="1:9">
      <c r="A6295" t="str">
        <f t="shared" si="98"/>
        <v>C82-C86, C962015FemaleNon-Maori16</v>
      </c>
      <c r="B6295">
        <v>2015</v>
      </c>
      <c r="C6295" t="s">
        <v>27</v>
      </c>
      <c r="D6295" t="s">
        <v>120</v>
      </c>
      <c r="E6295">
        <v>16</v>
      </c>
      <c r="F6295" t="s">
        <v>156</v>
      </c>
      <c r="G6295">
        <v>53</v>
      </c>
      <c r="H6295">
        <v>87.996015274780007</v>
      </c>
      <c r="I6295" t="s">
        <v>99</v>
      </c>
    </row>
    <row r="6296" spans="1:9">
      <c r="A6296" t="str">
        <f t="shared" si="98"/>
        <v>C902015FemaleNon-Maori16</v>
      </c>
      <c r="B6296">
        <v>2015</v>
      </c>
      <c r="C6296" t="s">
        <v>27</v>
      </c>
      <c r="D6296" t="s">
        <v>120</v>
      </c>
      <c r="E6296">
        <v>16</v>
      </c>
      <c r="F6296" t="s">
        <v>156</v>
      </c>
      <c r="G6296">
        <v>19</v>
      </c>
      <c r="H6296">
        <v>31.545741324921099</v>
      </c>
      <c r="I6296" t="s">
        <v>100</v>
      </c>
    </row>
    <row r="6297" spans="1:9">
      <c r="A6297" t="str">
        <f t="shared" si="98"/>
        <v>C91-C952015FemaleNon-Maori16</v>
      </c>
      <c r="B6297">
        <v>2015</v>
      </c>
      <c r="C6297" t="s">
        <v>27</v>
      </c>
      <c r="D6297" t="s">
        <v>120</v>
      </c>
      <c r="E6297">
        <v>16</v>
      </c>
      <c r="F6297" t="s">
        <v>156</v>
      </c>
      <c r="G6297">
        <v>22</v>
      </c>
      <c r="H6297">
        <v>36.526647849908699</v>
      </c>
      <c r="I6297" t="s">
        <v>101</v>
      </c>
    </row>
    <row r="6298" spans="1:9">
      <c r="A6298" t="str">
        <f t="shared" si="98"/>
        <v>D45-D472015FemaleNon-Maori16</v>
      </c>
      <c r="B6298">
        <v>2015</v>
      </c>
      <c r="C6298" t="s">
        <v>27</v>
      </c>
      <c r="D6298" t="s">
        <v>120</v>
      </c>
      <c r="E6298">
        <v>16</v>
      </c>
      <c r="F6298" t="s">
        <v>156</v>
      </c>
      <c r="G6298">
        <v>9</v>
      </c>
      <c r="H6298">
        <v>14.942719574962601</v>
      </c>
      <c r="I6298" t="s">
        <v>142</v>
      </c>
    </row>
    <row r="6299" spans="1:9">
      <c r="A6299" t="str">
        <f t="shared" si="98"/>
        <v>C00-C142015FemaleNon-Maori17</v>
      </c>
      <c r="B6299">
        <v>2015</v>
      </c>
      <c r="C6299" t="s">
        <v>27</v>
      </c>
      <c r="D6299" t="s">
        <v>120</v>
      </c>
      <c r="E6299">
        <v>17</v>
      </c>
      <c r="F6299" t="s">
        <v>157</v>
      </c>
      <c r="G6299">
        <v>11</v>
      </c>
      <c r="H6299">
        <v>25.056947608200499</v>
      </c>
      <c r="I6299" t="s">
        <v>86</v>
      </c>
    </row>
    <row r="6300" spans="1:9">
      <c r="A6300" t="str">
        <f t="shared" si="98"/>
        <v>C152015FemaleNon-Maori17</v>
      </c>
      <c r="B6300">
        <v>2015</v>
      </c>
      <c r="C6300" t="s">
        <v>27</v>
      </c>
      <c r="D6300" t="s">
        <v>120</v>
      </c>
      <c r="E6300">
        <v>17</v>
      </c>
      <c r="F6300" t="s">
        <v>157</v>
      </c>
      <c r="G6300">
        <v>14</v>
      </c>
      <c r="H6300">
        <v>31.890660592255099</v>
      </c>
      <c r="I6300" t="s">
        <v>87</v>
      </c>
    </row>
    <row r="6301" spans="1:9">
      <c r="A6301" t="str">
        <f t="shared" si="98"/>
        <v>C162015FemaleNon-Maori17</v>
      </c>
      <c r="B6301">
        <v>2015</v>
      </c>
      <c r="C6301" t="s">
        <v>27</v>
      </c>
      <c r="D6301" t="s">
        <v>120</v>
      </c>
      <c r="E6301">
        <v>17</v>
      </c>
      <c r="F6301" t="s">
        <v>157</v>
      </c>
      <c r="G6301">
        <v>13</v>
      </c>
      <c r="H6301">
        <v>29.6127562642369</v>
      </c>
      <c r="I6301" t="s">
        <v>88</v>
      </c>
    </row>
    <row r="6302" spans="1:9">
      <c r="A6302" t="str">
        <f t="shared" si="98"/>
        <v>C18-C212015FemaleNon-Maori17</v>
      </c>
      <c r="B6302">
        <v>2015</v>
      </c>
      <c r="C6302" t="s">
        <v>27</v>
      </c>
      <c r="D6302" t="s">
        <v>120</v>
      </c>
      <c r="E6302">
        <v>17</v>
      </c>
      <c r="F6302" t="s">
        <v>157</v>
      </c>
      <c r="G6302">
        <v>200</v>
      </c>
      <c r="H6302">
        <v>455.58086560364501</v>
      </c>
      <c r="I6302" t="s">
        <v>89</v>
      </c>
    </row>
    <row r="6303" spans="1:9">
      <c r="A6303" t="str">
        <f t="shared" si="98"/>
        <v>C222015FemaleNon-Maori17</v>
      </c>
      <c r="B6303">
        <v>2015</v>
      </c>
      <c r="C6303" t="s">
        <v>27</v>
      </c>
      <c r="D6303" t="s">
        <v>120</v>
      </c>
      <c r="E6303">
        <v>17</v>
      </c>
      <c r="F6303" t="s">
        <v>157</v>
      </c>
      <c r="G6303">
        <v>11</v>
      </c>
      <c r="H6303">
        <v>25.056947608200499</v>
      </c>
      <c r="I6303" t="s">
        <v>90</v>
      </c>
    </row>
    <row r="6304" spans="1:9">
      <c r="A6304" t="str">
        <f t="shared" si="98"/>
        <v>C252015FemaleNon-Maori17</v>
      </c>
      <c r="B6304">
        <v>2015</v>
      </c>
      <c r="C6304" t="s">
        <v>27</v>
      </c>
      <c r="D6304" t="s">
        <v>120</v>
      </c>
      <c r="E6304">
        <v>17</v>
      </c>
      <c r="F6304" t="s">
        <v>157</v>
      </c>
      <c r="G6304">
        <v>30</v>
      </c>
      <c r="H6304">
        <v>68.337129840546694</v>
      </c>
      <c r="I6304" t="s">
        <v>91</v>
      </c>
    </row>
    <row r="6305" spans="1:9">
      <c r="A6305" t="str">
        <f t="shared" si="98"/>
        <v>C33-C342015FemaleNon-Maori17</v>
      </c>
      <c r="B6305">
        <v>2015</v>
      </c>
      <c r="C6305" t="s">
        <v>27</v>
      </c>
      <c r="D6305" t="s">
        <v>120</v>
      </c>
      <c r="E6305">
        <v>17</v>
      </c>
      <c r="F6305" t="s">
        <v>157</v>
      </c>
      <c r="G6305">
        <v>96</v>
      </c>
      <c r="H6305">
        <v>218.67881548974901</v>
      </c>
      <c r="I6305" t="s">
        <v>92</v>
      </c>
    </row>
    <row r="6306" spans="1:9">
      <c r="A6306" t="str">
        <f t="shared" si="98"/>
        <v>C432015FemaleNon-Maori17</v>
      </c>
      <c r="B6306">
        <v>2015</v>
      </c>
      <c r="C6306" t="s">
        <v>27</v>
      </c>
      <c r="D6306" t="s">
        <v>120</v>
      </c>
      <c r="E6306">
        <v>17</v>
      </c>
      <c r="F6306" t="s">
        <v>157</v>
      </c>
      <c r="G6306">
        <v>74</v>
      </c>
      <c r="H6306">
        <v>168.564920273349</v>
      </c>
      <c r="I6306" t="s">
        <v>93</v>
      </c>
    </row>
    <row r="6307" spans="1:9">
      <c r="A6307" t="str">
        <f t="shared" si="98"/>
        <v>C502015FemaleNon-Maori17</v>
      </c>
      <c r="B6307">
        <v>2015</v>
      </c>
      <c r="C6307" t="s">
        <v>27</v>
      </c>
      <c r="D6307" t="s">
        <v>120</v>
      </c>
      <c r="E6307">
        <v>17</v>
      </c>
      <c r="F6307" t="s">
        <v>157</v>
      </c>
      <c r="G6307">
        <v>171</v>
      </c>
      <c r="H6307">
        <v>389.52164009111601</v>
      </c>
      <c r="I6307" t="s">
        <v>102</v>
      </c>
    </row>
    <row r="6308" spans="1:9">
      <c r="A6308" t="str">
        <f t="shared" si="98"/>
        <v>C512015FemaleNon-Maori17</v>
      </c>
      <c r="B6308">
        <v>2015</v>
      </c>
      <c r="C6308" t="s">
        <v>27</v>
      </c>
      <c r="D6308" t="s">
        <v>120</v>
      </c>
      <c r="E6308">
        <v>17</v>
      </c>
      <c r="F6308" t="s">
        <v>157</v>
      </c>
      <c r="G6308">
        <v>5</v>
      </c>
      <c r="H6308">
        <v>11.3895216400911</v>
      </c>
      <c r="I6308" t="s">
        <v>106</v>
      </c>
    </row>
    <row r="6309" spans="1:9">
      <c r="A6309" t="str">
        <f t="shared" si="98"/>
        <v>C532015FemaleNon-Maori17</v>
      </c>
      <c r="B6309">
        <v>2015</v>
      </c>
      <c r="C6309" t="s">
        <v>27</v>
      </c>
      <c r="D6309" t="s">
        <v>120</v>
      </c>
      <c r="E6309">
        <v>17</v>
      </c>
      <c r="F6309" t="s">
        <v>157</v>
      </c>
      <c r="G6309">
        <v>3</v>
      </c>
      <c r="H6309">
        <v>6.83371298405467</v>
      </c>
      <c r="I6309" t="s">
        <v>103</v>
      </c>
    </row>
    <row r="6310" spans="1:9">
      <c r="A6310" t="str">
        <f t="shared" si="98"/>
        <v>C54-C552015FemaleNon-Maori17</v>
      </c>
      <c r="B6310">
        <v>2015</v>
      </c>
      <c r="C6310" t="s">
        <v>27</v>
      </c>
      <c r="D6310" t="s">
        <v>120</v>
      </c>
      <c r="E6310">
        <v>17</v>
      </c>
      <c r="F6310" t="s">
        <v>157</v>
      </c>
      <c r="G6310">
        <v>24</v>
      </c>
      <c r="H6310">
        <v>54.669703872437402</v>
      </c>
      <c r="I6310" t="s">
        <v>104</v>
      </c>
    </row>
    <row r="6311" spans="1:9">
      <c r="A6311" t="str">
        <f t="shared" si="98"/>
        <v>C56-C572015FemaleNon-Maori17</v>
      </c>
      <c r="B6311">
        <v>2015</v>
      </c>
      <c r="C6311" t="s">
        <v>27</v>
      </c>
      <c r="D6311" t="s">
        <v>120</v>
      </c>
      <c r="E6311">
        <v>17</v>
      </c>
      <c r="F6311" t="s">
        <v>157</v>
      </c>
      <c r="G6311">
        <v>25</v>
      </c>
      <c r="H6311">
        <v>56.947608200455598</v>
      </c>
      <c r="I6311" t="s">
        <v>105</v>
      </c>
    </row>
    <row r="6312" spans="1:9">
      <c r="A6312" t="str">
        <f t="shared" si="98"/>
        <v>C64-C66, C682015FemaleNon-Maori17</v>
      </c>
      <c r="B6312">
        <v>2015</v>
      </c>
      <c r="C6312" t="s">
        <v>27</v>
      </c>
      <c r="D6312" t="s">
        <v>120</v>
      </c>
      <c r="E6312">
        <v>17</v>
      </c>
      <c r="F6312" t="s">
        <v>157</v>
      </c>
      <c r="G6312">
        <v>16</v>
      </c>
      <c r="H6312">
        <v>36.446469248291599</v>
      </c>
      <c r="I6312" t="s">
        <v>94</v>
      </c>
    </row>
    <row r="6313" spans="1:9">
      <c r="A6313" t="str">
        <f t="shared" si="98"/>
        <v>C672015FemaleNon-Maori17</v>
      </c>
      <c r="B6313">
        <v>2015</v>
      </c>
      <c r="C6313" t="s">
        <v>27</v>
      </c>
      <c r="D6313" t="s">
        <v>120</v>
      </c>
      <c r="E6313">
        <v>17</v>
      </c>
      <c r="F6313" t="s">
        <v>157</v>
      </c>
      <c r="G6313">
        <v>15</v>
      </c>
      <c r="H6313">
        <v>34.168564920273298</v>
      </c>
      <c r="I6313" t="s">
        <v>95</v>
      </c>
    </row>
    <row r="6314" spans="1:9">
      <c r="A6314" t="str">
        <f t="shared" si="98"/>
        <v>C712015FemaleNon-Maori17</v>
      </c>
      <c r="B6314">
        <v>2015</v>
      </c>
      <c r="C6314" t="s">
        <v>27</v>
      </c>
      <c r="D6314" t="s">
        <v>120</v>
      </c>
      <c r="E6314">
        <v>17</v>
      </c>
      <c r="F6314" t="s">
        <v>157</v>
      </c>
      <c r="G6314">
        <v>11</v>
      </c>
      <c r="H6314">
        <v>25.056947608200499</v>
      </c>
      <c r="I6314" t="s">
        <v>96</v>
      </c>
    </row>
    <row r="6315" spans="1:9">
      <c r="A6315" t="str">
        <f t="shared" si="98"/>
        <v>C732015FemaleNon-Maori17</v>
      </c>
      <c r="B6315">
        <v>2015</v>
      </c>
      <c r="C6315" t="s">
        <v>27</v>
      </c>
      <c r="D6315" t="s">
        <v>120</v>
      </c>
      <c r="E6315">
        <v>17</v>
      </c>
      <c r="F6315" t="s">
        <v>157</v>
      </c>
      <c r="G6315">
        <v>3</v>
      </c>
      <c r="H6315">
        <v>6.83371298405467</v>
      </c>
      <c r="I6315" t="s">
        <v>97</v>
      </c>
    </row>
    <row r="6316" spans="1:9">
      <c r="A6316" t="str">
        <f t="shared" si="98"/>
        <v>C82-C86, C962015FemaleNon-Maori17</v>
      </c>
      <c r="B6316">
        <v>2015</v>
      </c>
      <c r="C6316" t="s">
        <v>27</v>
      </c>
      <c r="D6316" t="s">
        <v>120</v>
      </c>
      <c r="E6316">
        <v>17</v>
      </c>
      <c r="F6316" t="s">
        <v>157</v>
      </c>
      <c r="G6316">
        <v>48</v>
      </c>
      <c r="H6316">
        <v>109.339407744875</v>
      </c>
      <c r="I6316" t="s">
        <v>99</v>
      </c>
    </row>
    <row r="6317" spans="1:9">
      <c r="A6317" t="str">
        <f t="shared" si="98"/>
        <v>C902015FemaleNon-Maori17</v>
      </c>
      <c r="B6317">
        <v>2015</v>
      </c>
      <c r="C6317" t="s">
        <v>27</v>
      </c>
      <c r="D6317" t="s">
        <v>120</v>
      </c>
      <c r="E6317">
        <v>17</v>
      </c>
      <c r="F6317" t="s">
        <v>157</v>
      </c>
      <c r="G6317">
        <v>23</v>
      </c>
      <c r="H6317">
        <v>52.391799544419101</v>
      </c>
      <c r="I6317" t="s">
        <v>100</v>
      </c>
    </row>
    <row r="6318" spans="1:9">
      <c r="A6318" t="str">
        <f t="shared" si="98"/>
        <v>C91-C952015FemaleNon-Maori17</v>
      </c>
      <c r="B6318">
        <v>2015</v>
      </c>
      <c r="C6318" t="s">
        <v>27</v>
      </c>
      <c r="D6318" t="s">
        <v>120</v>
      </c>
      <c r="E6318">
        <v>17</v>
      </c>
      <c r="F6318" t="s">
        <v>157</v>
      </c>
      <c r="G6318">
        <v>26</v>
      </c>
      <c r="H6318">
        <v>59.2255125284738</v>
      </c>
      <c r="I6318" t="s">
        <v>101</v>
      </c>
    </row>
    <row r="6319" spans="1:9">
      <c r="A6319" t="str">
        <f t="shared" si="98"/>
        <v>D45-D472015FemaleNon-Maori17</v>
      </c>
      <c r="B6319">
        <v>2015</v>
      </c>
      <c r="C6319" t="s">
        <v>27</v>
      </c>
      <c r="D6319" t="s">
        <v>120</v>
      </c>
      <c r="E6319">
        <v>17</v>
      </c>
      <c r="F6319" t="s">
        <v>157</v>
      </c>
      <c r="G6319">
        <v>19</v>
      </c>
      <c r="H6319">
        <v>43.280182232346199</v>
      </c>
      <c r="I6319" t="s">
        <v>142</v>
      </c>
    </row>
    <row r="6320" spans="1:9">
      <c r="A6320" t="str">
        <f t="shared" si="98"/>
        <v>C00-C142015FemaleNon-Maori18</v>
      </c>
      <c r="B6320">
        <v>2015</v>
      </c>
      <c r="C6320" t="s">
        <v>27</v>
      </c>
      <c r="D6320" t="s">
        <v>120</v>
      </c>
      <c r="E6320">
        <v>18</v>
      </c>
      <c r="F6320" t="s">
        <v>20</v>
      </c>
      <c r="G6320">
        <v>18</v>
      </c>
      <c r="H6320">
        <v>36.757198284664099</v>
      </c>
      <c r="I6320" t="s">
        <v>86</v>
      </c>
    </row>
    <row r="6321" spans="1:9">
      <c r="A6321" t="str">
        <f t="shared" si="98"/>
        <v>C152015FemaleNon-Maori18</v>
      </c>
      <c r="B6321">
        <v>2015</v>
      </c>
      <c r="C6321" t="s">
        <v>27</v>
      </c>
      <c r="D6321" t="s">
        <v>120</v>
      </c>
      <c r="E6321">
        <v>18</v>
      </c>
      <c r="F6321" t="s">
        <v>20</v>
      </c>
      <c r="G6321">
        <v>24</v>
      </c>
      <c r="H6321">
        <v>49.009597712885402</v>
      </c>
      <c r="I6321" t="s">
        <v>87</v>
      </c>
    </row>
    <row r="6322" spans="1:9">
      <c r="A6322" t="str">
        <f t="shared" si="98"/>
        <v>C162015FemaleNon-Maori18</v>
      </c>
      <c r="B6322">
        <v>2015</v>
      </c>
      <c r="C6322" t="s">
        <v>27</v>
      </c>
      <c r="D6322" t="s">
        <v>120</v>
      </c>
      <c r="E6322">
        <v>18</v>
      </c>
      <c r="F6322" t="s">
        <v>20</v>
      </c>
      <c r="G6322">
        <v>18</v>
      </c>
      <c r="H6322">
        <v>36.757198284664099</v>
      </c>
      <c r="I6322" t="s">
        <v>88</v>
      </c>
    </row>
    <row r="6323" spans="1:9">
      <c r="A6323" t="str">
        <f t="shared" si="98"/>
        <v>C18-C212015FemaleNon-Maori18</v>
      </c>
      <c r="B6323">
        <v>2015</v>
      </c>
      <c r="C6323" t="s">
        <v>27</v>
      </c>
      <c r="D6323" t="s">
        <v>120</v>
      </c>
      <c r="E6323">
        <v>18</v>
      </c>
      <c r="F6323" t="s">
        <v>20</v>
      </c>
      <c r="G6323">
        <v>251</v>
      </c>
      <c r="H6323">
        <v>512.55870941392698</v>
      </c>
      <c r="I6323" t="s">
        <v>89</v>
      </c>
    </row>
    <row r="6324" spans="1:9">
      <c r="A6324" t="str">
        <f t="shared" si="98"/>
        <v>C222015FemaleNon-Maori18</v>
      </c>
      <c r="B6324">
        <v>2015</v>
      </c>
      <c r="C6324" t="s">
        <v>27</v>
      </c>
      <c r="D6324" t="s">
        <v>120</v>
      </c>
      <c r="E6324">
        <v>18</v>
      </c>
      <c r="F6324" t="s">
        <v>20</v>
      </c>
      <c r="G6324">
        <v>18</v>
      </c>
      <c r="H6324">
        <v>36.757198284664099</v>
      </c>
      <c r="I6324" t="s">
        <v>90</v>
      </c>
    </row>
    <row r="6325" spans="1:9">
      <c r="A6325" t="str">
        <f t="shared" si="98"/>
        <v>C252015FemaleNon-Maori18</v>
      </c>
      <c r="B6325">
        <v>2015</v>
      </c>
      <c r="C6325" t="s">
        <v>27</v>
      </c>
      <c r="D6325" t="s">
        <v>120</v>
      </c>
      <c r="E6325">
        <v>18</v>
      </c>
      <c r="F6325" t="s">
        <v>20</v>
      </c>
      <c r="G6325">
        <v>50</v>
      </c>
      <c r="H6325">
        <v>102.103328568511</v>
      </c>
      <c r="I6325" t="s">
        <v>91</v>
      </c>
    </row>
    <row r="6326" spans="1:9">
      <c r="A6326" t="str">
        <f t="shared" si="98"/>
        <v>C33-C342015FemaleNon-Maori18</v>
      </c>
      <c r="B6326">
        <v>2015</v>
      </c>
      <c r="C6326" t="s">
        <v>27</v>
      </c>
      <c r="D6326" t="s">
        <v>120</v>
      </c>
      <c r="E6326">
        <v>18</v>
      </c>
      <c r="F6326" t="s">
        <v>20</v>
      </c>
      <c r="G6326">
        <v>88</v>
      </c>
      <c r="H6326">
        <v>179.70185828058001</v>
      </c>
      <c r="I6326" t="s">
        <v>92</v>
      </c>
    </row>
    <row r="6327" spans="1:9">
      <c r="A6327" t="str">
        <f t="shared" si="98"/>
        <v>C432015FemaleNon-Maori18</v>
      </c>
      <c r="B6327">
        <v>2015</v>
      </c>
      <c r="C6327" t="s">
        <v>27</v>
      </c>
      <c r="D6327" t="s">
        <v>120</v>
      </c>
      <c r="E6327">
        <v>18</v>
      </c>
      <c r="F6327" t="s">
        <v>20</v>
      </c>
      <c r="G6327">
        <v>86</v>
      </c>
      <c r="H6327">
        <v>175.61772513783899</v>
      </c>
      <c r="I6327" t="s">
        <v>93</v>
      </c>
    </row>
    <row r="6328" spans="1:9">
      <c r="A6328" t="str">
        <f t="shared" si="98"/>
        <v>C502015FemaleNon-Maori18</v>
      </c>
      <c r="B6328">
        <v>2015</v>
      </c>
      <c r="C6328" t="s">
        <v>27</v>
      </c>
      <c r="D6328" t="s">
        <v>120</v>
      </c>
      <c r="E6328">
        <v>18</v>
      </c>
      <c r="F6328" t="s">
        <v>20</v>
      </c>
      <c r="G6328">
        <v>178</v>
      </c>
      <c r="H6328">
        <v>363.4878497039</v>
      </c>
      <c r="I6328" t="s">
        <v>102</v>
      </c>
    </row>
    <row r="6329" spans="1:9">
      <c r="A6329" t="str">
        <f t="shared" si="98"/>
        <v>C512015FemaleNon-Maori18</v>
      </c>
      <c r="B6329">
        <v>2015</v>
      </c>
      <c r="C6329" t="s">
        <v>27</v>
      </c>
      <c r="D6329" t="s">
        <v>120</v>
      </c>
      <c r="E6329">
        <v>18</v>
      </c>
      <c r="F6329" t="s">
        <v>20</v>
      </c>
      <c r="G6329">
        <v>10</v>
      </c>
      <c r="H6329">
        <v>20.420665713702299</v>
      </c>
      <c r="I6329" t="s">
        <v>106</v>
      </c>
    </row>
    <row r="6330" spans="1:9">
      <c r="A6330" t="str">
        <f t="shared" si="98"/>
        <v>C532015FemaleNon-Maori18</v>
      </c>
      <c r="B6330">
        <v>2015</v>
      </c>
      <c r="C6330" t="s">
        <v>27</v>
      </c>
      <c r="D6330" t="s">
        <v>120</v>
      </c>
      <c r="E6330">
        <v>18</v>
      </c>
      <c r="F6330" t="s">
        <v>20</v>
      </c>
      <c r="G6330">
        <v>4</v>
      </c>
      <c r="H6330">
        <v>8.1682662854809092</v>
      </c>
      <c r="I6330" t="s">
        <v>103</v>
      </c>
    </row>
    <row r="6331" spans="1:9">
      <c r="A6331" t="str">
        <f t="shared" si="98"/>
        <v>C54-C552015FemaleNon-Maori18</v>
      </c>
      <c r="B6331">
        <v>2015</v>
      </c>
      <c r="C6331" t="s">
        <v>27</v>
      </c>
      <c r="D6331" t="s">
        <v>120</v>
      </c>
      <c r="E6331">
        <v>18</v>
      </c>
      <c r="F6331" t="s">
        <v>20</v>
      </c>
      <c r="G6331">
        <v>26</v>
      </c>
      <c r="H6331">
        <v>53.0937308556259</v>
      </c>
      <c r="I6331" t="s">
        <v>104</v>
      </c>
    </row>
    <row r="6332" spans="1:9">
      <c r="A6332" t="str">
        <f t="shared" si="98"/>
        <v>C56-C572015FemaleNon-Maori18</v>
      </c>
      <c r="B6332">
        <v>2015</v>
      </c>
      <c r="C6332" t="s">
        <v>27</v>
      </c>
      <c r="D6332" t="s">
        <v>120</v>
      </c>
      <c r="E6332">
        <v>18</v>
      </c>
      <c r="F6332" t="s">
        <v>20</v>
      </c>
      <c r="G6332">
        <v>35</v>
      </c>
      <c r="H6332">
        <v>71.4723299979579</v>
      </c>
      <c r="I6332" t="s">
        <v>105</v>
      </c>
    </row>
    <row r="6333" spans="1:9">
      <c r="A6333" t="str">
        <f t="shared" si="98"/>
        <v>C64-C66, C682015FemaleNon-Maori18</v>
      </c>
      <c r="B6333">
        <v>2015</v>
      </c>
      <c r="C6333" t="s">
        <v>27</v>
      </c>
      <c r="D6333" t="s">
        <v>120</v>
      </c>
      <c r="E6333">
        <v>18</v>
      </c>
      <c r="F6333" t="s">
        <v>20</v>
      </c>
      <c r="G6333">
        <v>25</v>
      </c>
      <c r="H6333">
        <v>51.0516642842557</v>
      </c>
      <c r="I6333" t="s">
        <v>94</v>
      </c>
    </row>
    <row r="6334" spans="1:9">
      <c r="A6334" t="str">
        <f t="shared" si="98"/>
        <v>C672015FemaleNon-Maori18</v>
      </c>
      <c r="B6334">
        <v>2015</v>
      </c>
      <c r="C6334" t="s">
        <v>27</v>
      </c>
      <c r="D6334" t="s">
        <v>120</v>
      </c>
      <c r="E6334">
        <v>18</v>
      </c>
      <c r="F6334" t="s">
        <v>20</v>
      </c>
      <c r="G6334">
        <v>34</v>
      </c>
      <c r="H6334">
        <v>69.4302634265877</v>
      </c>
      <c r="I6334" t="s">
        <v>95</v>
      </c>
    </row>
    <row r="6335" spans="1:9">
      <c r="A6335" t="str">
        <f t="shared" si="98"/>
        <v>C712015FemaleNon-Maori18</v>
      </c>
      <c r="B6335">
        <v>2015</v>
      </c>
      <c r="C6335" t="s">
        <v>27</v>
      </c>
      <c r="D6335" t="s">
        <v>120</v>
      </c>
      <c r="E6335">
        <v>18</v>
      </c>
      <c r="F6335" t="s">
        <v>20</v>
      </c>
      <c r="G6335">
        <v>9</v>
      </c>
      <c r="H6335">
        <v>18.378599142332</v>
      </c>
      <c r="I6335" t="s">
        <v>96</v>
      </c>
    </row>
    <row r="6336" spans="1:9">
      <c r="A6336" t="str">
        <f t="shared" si="98"/>
        <v>C732015FemaleNon-Maori18</v>
      </c>
      <c r="B6336">
        <v>2015</v>
      </c>
      <c r="C6336" t="s">
        <v>27</v>
      </c>
      <c r="D6336" t="s">
        <v>120</v>
      </c>
      <c r="E6336">
        <v>18</v>
      </c>
      <c r="F6336" t="s">
        <v>20</v>
      </c>
      <c r="G6336">
        <v>2</v>
      </c>
      <c r="H6336">
        <v>4.0841331427404501</v>
      </c>
      <c r="I6336" t="s">
        <v>97</v>
      </c>
    </row>
    <row r="6337" spans="1:9">
      <c r="A6337" t="str">
        <f t="shared" si="98"/>
        <v>C812015FemaleNon-Maori18</v>
      </c>
      <c r="B6337">
        <v>2015</v>
      </c>
      <c r="C6337" t="s">
        <v>27</v>
      </c>
      <c r="D6337" t="s">
        <v>120</v>
      </c>
      <c r="E6337">
        <v>18</v>
      </c>
      <c r="F6337" t="s">
        <v>20</v>
      </c>
      <c r="G6337">
        <v>2</v>
      </c>
      <c r="H6337">
        <v>4.0841331427404501</v>
      </c>
      <c r="I6337" t="s">
        <v>98</v>
      </c>
    </row>
    <row r="6338" spans="1:9">
      <c r="A6338" t="str">
        <f t="shared" si="98"/>
        <v>C82-C86, C962015FemaleNon-Maori18</v>
      </c>
      <c r="B6338">
        <v>2015</v>
      </c>
      <c r="C6338" t="s">
        <v>27</v>
      </c>
      <c r="D6338" t="s">
        <v>120</v>
      </c>
      <c r="E6338">
        <v>18</v>
      </c>
      <c r="F6338" t="s">
        <v>20</v>
      </c>
      <c r="G6338">
        <v>42</v>
      </c>
      <c r="H6338">
        <v>85.766795997549494</v>
      </c>
      <c r="I6338" t="s">
        <v>99</v>
      </c>
    </row>
    <row r="6339" spans="1:9">
      <c r="A6339" t="str">
        <f t="shared" ref="A6339:A6402" si="99">I6339&amp;B6339&amp;C6339&amp;D6339&amp;E6339</f>
        <v>C902015FemaleNon-Maori18</v>
      </c>
      <c r="B6339">
        <v>2015</v>
      </c>
      <c r="C6339" t="s">
        <v>27</v>
      </c>
      <c r="D6339" t="s">
        <v>120</v>
      </c>
      <c r="E6339">
        <v>18</v>
      </c>
      <c r="F6339" t="s">
        <v>20</v>
      </c>
      <c r="G6339">
        <v>21</v>
      </c>
      <c r="H6339">
        <v>42.883397998774797</v>
      </c>
      <c r="I6339" t="s">
        <v>100</v>
      </c>
    </row>
    <row r="6340" spans="1:9">
      <c r="A6340" t="str">
        <f t="shared" si="99"/>
        <v>C91-C952015FemaleNon-Maori18</v>
      </c>
      <c r="B6340">
        <v>2015</v>
      </c>
      <c r="C6340" t="s">
        <v>27</v>
      </c>
      <c r="D6340" t="s">
        <v>120</v>
      </c>
      <c r="E6340">
        <v>18</v>
      </c>
      <c r="F6340" t="s">
        <v>20</v>
      </c>
      <c r="G6340">
        <v>41</v>
      </c>
      <c r="H6340">
        <v>83.724729426179294</v>
      </c>
      <c r="I6340" t="s">
        <v>101</v>
      </c>
    </row>
    <row r="6341" spans="1:9">
      <c r="A6341" t="str">
        <f t="shared" si="99"/>
        <v>D45-D472015FemaleNon-Maori18</v>
      </c>
      <c r="B6341">
        <v>2015</v>
      </c>
      <c r="C6341" t="s">
        <v>27</v>
      </c>
      <c r="D6341" t="s">
        <v>120</v>
      </c>
      <c r="E6341">
        <v>18</v>
      </c>
      <c r="F6341" t="s">
        <v>20</v>
      </c>
      <c r="G6341">
        <v>25</v>
      </c>
      <c r="H6341">
        <v>51.0516642842557</v>
      </c>
      <c r="I6341" t="s">
        <v>142</v>
      </c>
    </row>
    <row r="6342" spans="1:9">
      <c r="A6342" t="str">
        <f t="shared" si="99"/>
        <v>C222015MaleNon-Maori1</v>
      </c>
      <c r="B6342">
        <v>2015</v>
      </c>
      <c r="C6342" t="s">
        <v>26</v>
      </c>
      <c r="D6342" t="s">
        <v>120</v>
      </c>
      <c r="E6342">
        <v>1</v>
      </c>
      <c r="F6342" t="s">
        <v>140</v>
      </c>
      <c r="G6342">
        <v>2</v>
      </c>
      <c r="H6342">
        <v>1.74611489436005</v>
      </c>
      <c r="I6342" t="s">
        <v>90</v>
      </c>
    </row>
    <row r="6343" spans="1:9">
      <c r="A6343" t="str">
        <f t="shared" si="99"/>
        <v>C64-C66, C682015MaleNon-Maori1</v>
      </c>
      <c r="B6343">
        <v>2015</v>
      </c>
      <c r="C6343" t="s">
        <v>26</v>
      </c>
      <c r="D6343" t="s">
        <v>120</v>
      </c>
      <c r="E6343">
        <v>1</v>
      </c>
      <c r="F6343" t="s">
        <v>140</v>
      </c>
      <c r="G6343">
        <v>6</v>
      </c>
      <c r="H6343">
        <v>5.2383446830801503</v>
      </c>
      <c r="I6343" t="s">
        <v>94</v>
      </c>
    </row>
    <row r="6344" spans="1:9">
      <c r="A6344" t="str">
        <f t="shared" si="99"/>
        <v>C712015MaleNon-Maori1</v>
      </c>
      <c r="B6344">
        <v>2015</v>
      </c>
      <c r="C6344" t="s">
        <v>26</v>
      </c>
      <c r="D6344" t="s">
        <v>120</v>
      </c>
      <c r="E6344">
        <v>1</v>
      </c>
      <c r="F6344" t="s">
        <v>140</v>
      </c>
      <c r="G6344">
        <v>2</v>
      </c>
      <c r="H6344">
        <v>1.74611489436005</v>
      </c>
      <c r="I6344" t="s">
        <v>96</v>
      </c>
    </row>
    <row r="6345" spans="1:9">
      <c r="A6345" t="str">
        <f t="shared" si="99"/>
        <v>C812015MaleNon-Maori1</v>
      </c>
      <c r="B6345">
        <v>2015</v>
      </c>
      <c r="C6345" t="s">
        <v>26</v>
      </c>
      <c r="D6345" t="s">
        <v>120</v>
      </c>
      <c r="E6345">
        <v>1</v>
      </c>
      <c r="F6345" t="s">
        <v>140</v>
      </c>
      <c r="G6345">
        <v>1</v>
      </c>
      <c r="H6345">
        <v>0.87305744718002398</v>
      </c>
      <c r="I6345" t="s">
        <v>98</v>
      </c>
    </row>
    <row r="6346" spans="1:9">
      <c r="A6346" t="str">
        <f t="shared" si="99"/>
        <v>C82-C86, C962015MaleNon-Maori1</v>
      </c>
      <c r="B6346">
        <v>2015</v>
      </c>
      <c r="C6346" t="s">
        <v>26</v>
      </c>
      <c r="D6346" t="s">
        <v>120</v>
      </c>
      <c r="E6346">
        <v>1</v>
      </c>
      <c r="F6346" t="s">
        <v>140</v>
      </c>
      <c r="G6346">
        <v>6</v>
      </c>
      <c r="H6346">
        <v>5.2383446830801503</v>
      </c>
      <c r="I6346" t="s">
        <v>99</v>
      </c>
    </row>
    <row r="6347" spans="1:9">
      <c r="A6347" t="str">
        <f t="shared" si="99"/>
        <v>C91-C952015MaleNon-Maori1</v>
      </c>
      <c r="B6347">
        <v>2015</v>
      </c>
      <c r="C6347" t="s">
        <v>26</v>
      </c>
      <c r="D6347" t="s">
        <v>120</v>
      </c>
      <c r="E6347">
        <v>1</v>
      </c>
      <c r="F6347" t="s">
        <v>140</v>
      </c>
      <c r="G6347">
        <v>16</v>
      </c>
      <c r="H6347">
        <v>13.9689191548804</v>
      </c>
      <c r="I6347" t="s">
        <v>101</v>
      </c>
    </row>
    <row r="6348" spans="1:9">
      <c r="A6348" t="str">
        <f t="shared" si="99"/>
        <v>C00-C142015MaleNon-Maori2</v>
      </c>
      <c r="B6348">
        <v>2015</v>
      </c>
      <c r="C6348" t="s">
        <v>26</v>
      </c>
      <c r="D6348" t="s">
        <v>120</v>
      </c>
      <c r="E6348">
        <v>2</v>
      </c>
      <c r="F6348" t="s">
        <v>141</v>
      </c>
      <c r="G6348">
        <v>1</v>
      </c>
      <c r="H6348">
        <v>0.83640013382402101</v>
      </c>
      <c r="I6348" t="s">
        <v>86</v>
      </c>
    </row>
    <row r="6349" spans="1:9">
      <c r="A6349" t="str">
        <f t="shared" si="99"/>
        <v>C64-C66, C682015MaleNon-Maori2</v>
      </c>
      <c r="B6349">
        <v>2015</v>
      </c>
      <c r="C6349" t="s">
        <v>26</v>
      </c>
      <c r="D6349" t="s">
        <v>120</v>
      </c>
      <c r="E6349">
        <v>2</v>
      </c>
      <c r="F6349" t="s">
        <v>141</v>
      </c>
      <c r="G6349">
        <v>1</v>
      </c>
      <c r="H6349">
        <v>0.83640013382402101</v>
      </c>
      <c r="I6349" t="s">
        <v>94</v>
      </c>
    </row>
    <row r="6350" spans="1:9">
      <c r="A6350" t="str">
        <f t="shared" si="99"/>
        <v>C712015MaleNon-Maori2</v>
      </c>
      <c r="B6350">
        <v>2015</v>
      </c>
      <c r="C6350" t="s">
        <v>26</v>
      </c>
      <c r="D6350" t="s">
        <v>120</v>
      </c>
      <c r="E6350">
        <v>2</v>
      </c>
      <c r="F6350" t="s">
        <v>141</v>
      </c>
      <c r="G6350">
        <v>2</v>
      </c>
      <c r="H6350">
        <v>1.67280026764804</v>
      </c>
      <c r="I6350" t="s">
        <v>96</v>
      </c>
    </row>
    <row r="6351" spans="1:9">
      <c r="A6351" t="str">
        <f t="shared" si="99"/>
        <v>C812015MaleNon-Maori2</v>
      </c>
      <c r="B6351">
        <v>2015</v>
      </c>
      <c r="C6351" t="s">
        <v>26</v>
      </c>
      <c r="D6351" t="s">
        <v>120</v>
      </c>
      <c r="E6351">
        <v>2</v>
      </c>
      <c r="F6351" t="s">
        <v>141</v>
      </c>
      <c r="G6351">
        <v>2</v>
      </c>
      <c r="H6351">
        <v>1.67280026764804</v>
      </c>
      <c r="I6351" t="s">
        <v>98</v>
      </c>
    </row>
    <row r="6352" spans="1:9">
      <c r="A6352" t="str">
        <f t="shared" si="99"/>
        <v>C82-C86, C962015MaleNon-Maori2</v>
      </c>
      <c r="B6352">
        <v>2015</v>
      </c>
      <c r="C6352" t="s">
        <v>26</v>
      </c>
      <c r="D6352" t="s">
        <v>120</v>
      </c>
      <c r="E6352">
        <v>2</v>
      </c>
      <c r="F6352" t="s">
        <v>141</v>
      </c>
      <c r="G6352">
        <v>3</v>
      </c>
      <c r="H6352">
        <v>2.5092004014720599</v>
      </c>
      <c r="I6352" t="s">
        <v>99</v>
      </c>
    </row>
    <row r="6353" spans="1:9">
      <c r="A6353" t="str">
        <f t="shared" si="99"/>
        <v>C91-C952015MaleNon-Maori2</v>
      </c>
      <c r="B6353">
        <v>2015</v>
      </c>
      <c r="C6353" t="s">
        <v>26</v>
      </c>
      <c r="D6353" t="s">
        <v>120</v>
      </c>
      <c r="E6353">
        <v>2</v>
      </c>
      <c r="F6353" t="s">
        <v>141</v>
      </c>
      <c r="G6353">
        <v>5</v>
      </c>
      <c r="H6353">
        <v>4.1820006691201099</v>
      </c>
      <c r="I6353" t="s">
        <v>101</v>
      </c>
    </row>
    <row r="6354" spans="1:9">
      <c r="A6354" t="str">
        <f t="shared" si="99"/>
        <v>C00-C142015MaleNon-Maori3</v>
      </c>
      <c r="B6354">
        <v>2015</v>
      </c>
      <c r="C6354" t="s">
        <v>26</v>
      </c>
      <c r="D6354" t="s">
        <v>120</v>
      </c>
      <c r="E6354">
        <v>3</v>
      </c>
      <c r="F6354" t="s">
        <v>143</v>
      </c>
      <c r="G6354">
        <v>1</v>
      </c>
      <c r="H6354">
        <v>0.879120879120879</v>
      </c>
      <c r="I6354" t="s">
        <v>86</v>
      </c>
    </row>
    <row r="6355" spans="1:9">
      <c r="A6355" t="str">
        <f t="shared" si="99"/>
        <v>C432015MaleNon-Maori3</v>
      </c>
      <c r="B6355">
        <v>2015</v>
      </c>
      <c r="C6355" t="s">
        <v>26</v>
      </c>
      <c r="D6355" t="s">
        <v>120</v>
      </c>
      <c r="E6355">
        <v>3</v>
      </c>
      <c r="F6355" t="s">
        <v>143</v>
      </c>
      <c r="G6355">
        <v>1</v>
      </c>
      <c r="H6355">
        <v>0.879120879120879</v>
      </c>
      <c r="I6355" t="s">
        <v>93</v>
      </c>
    </row>
    <row r="6356" spans="1:9">
      <c r="A6356" t="str">
        <f t="shared" si="99"/>
        <v>C812015MaleNon-Maori3</v>
      </c>
      <c r="B6356">
        <v>2015</v>
      </c>
      <c r="C6356" t="s">
        <v>26</v>
      </c>
      <c r="D6356" t="s">
        <v>120</v>
      </c>
      <c r="E6356">
        <v>3</v>
      </c>
      <c r="F6356" t="s">
        <v>143</v>
      </c>
      <c r="G6356">
        <v>2</v>
      </c>
      <c r="H6356">
        <v>1.75824175824176</v>
      </c>
      <c r="I6356" t="s">
        <v>98</v>
      </c>
    </row>
    <row r="6357" spans="1:9">
      <c r="A6357" t="str">
        <f t="shared" si="99"/>
        <v>C82-C86, C962015MaleNon-Maori3</v>
      </c>
      <c r="B6357">
        <v>2015</v>
      </c>
      <c r="C6357" t="s">
        <v>26</v>
      </c>
      <c r="D6357" t="s">
        <v>120</v>
      </c>
      <c r="E6357">
        <v>3</v>
      </c>
      <c r="F6357" t="s">
        <v>143</v>
      </c>
      <c r="G6357">
        <v>2</v>
      </c>
      <c r="H6357">
        <v>1.75824175824176</v>
      </c>
      <c r="I6357" t="s">
        <v>99</v>
      </c>
    </row>
    <row r="6358" spans="1:9">
      <c r="A6358" t="str">
        <f t="shared" si="99"/>
        <v>C91-C952015MaleNon-Maori3</v>
      </c>
      <c r="B6358">
        <v>2015</v>
      </c>
      <c r="C6358" t="s">
        <v>26</v>
      </c>
      <c r="D6358" t="s">
        <v>120</v>
      </c>
      <c r="E6358">
        <v>3</v>
      </c>
      <c r="F6358" t="s">
        <v>143</v>
      </c>
      <c r="G6358">
        <v>3</v>
      </c>
      <c r="H6358">
        <v>2.63736263736264</v>
      </c>
      <c r="I6358" t="s">
        <v>101</v>
      </c>
    </row>
    <row r="6359" spans="1:9">
      <c r="A6359" t="str">
        <f t="shared" si="99"/>
        <v>C00-C142015MaleNon-Maori4</v>
      </c>
      <c r="B6359">
        <v>2015</v>
      </c>
      <c r="C6359" t="s">
        <v>26</v>
      </c>
      <c r="D6359" t="s">
        <v>120</v>
      </c>
      <c r="E6359">
        <v>4</v>
      </c>
      <c r="F6359" t="s">
        <v>144</v>
      </c>
      <c r="G6359">
        <v>1</v>
      </c>
      <c r="H6359">
        <v>0.78499097260381501</v>
      </c>
      <c r="I6359" t="s">
        <v>86</v>
      </c>
    </row>
    <row r="6360" spans="1:9">
      <c r="A6360" t="str">
        <f t="shared" si="99"/>
        <v>C18-C212015MaleNon-Maori4</v>
      </c>
      <c r="B6360">
        <v>2015</v>
      </c>
      <c r="C6360" t="s">
        <v>26</v>
      </c>
      <c r="D6360" t="s">
        <v>120</v>
      </c>
      <c r="E6360">
        <v>4</v>
      </c>
      <c r="F6360" t="s">
        <v>144</v>
      </c>
      <c r="G6360">
        <v>2</v>
      </c>
      <c r="H6360">
        <v>1.56998194520763</v>
      </c>
      <c r="I6360" t="s">
        <v>89</v>
      </c>
    </row>
    <row r="6361" spans="1:9">
      <c r="A6361" t="str">
        <f t="shared" si="99"/>
        <v>C222015MaleNon-Maori4</v>
      </c>
      <c r="B6361">
        <v>2015</v>
      </c>
      <c r="C6361" t="s">
        <v>26</v>
      </c>
      <c r="D6361" t="s">
        <v>120</v>
      </c>
      <c r="E6361">
        <v>4</v>
      </c>
      <c r="F6361" t="s">
        <v>144</v>
      </c>
      <c r="G6361">
        <v>1</v>
      </c>
      <c r="H6361">
        <v>0.78499097260381501</v>
      </c>
      <c r="I6361" t="s">
        <v>90</v>
      </c>
    </row>
    <row r="6362" spans="1:9">
      <c r="A6362" t="str">
        <f t="shared" si="99"/>
        <v>C432015MaleNon-Maori4</v>
      </c>
      <c r="B6362">
        <v>2015</v>
      </c>
      <c r="C6362" t="s">
        <v>26</v>
      </c>
      <c r="D6362" t="s">
        <v>120</v>
      </c>
      <c r="E6362">
        <v>4</v>
      </c>
      <c r="F6362" t="s">
        <v>144</v>
      </c>
      <c r="G6362">
        <v>2</v>
      </c>
      <c r="H6362">
        <v>1.56998194520763</v>
      </c>
      <c r="I6362" t="s">
        <v>93</v>
      </c>
    </row>
    <row r="6363" spans="1:9">
      <c r="A6363" t="str">
        <f t="shared" si="99"/>
        <v>C622015MaleNon-Maori4</v>
      </c>
      <c r="B6363">
        <v>2015</v>
      </c>
      <c r="C6363" t="s">
        <v>26</v>
      </c>
      <c r="D6363" t="s">
        <v>120</v>
      </c>
      <c r="E6363">
        <v>4</v>
      </c>
      <c r="F6363" t="s">
        <v>144</v>
      </c>
      <c r="G6363">
        <v>5</v>
      </c>
      <c r="H6363">
        <v>3.9249548630190798</v>
      </c>
      <c r="I6363" t="s">
        <v>108</v>
      </c>
    </row>
    <row r="6364" spans="1:9">
      <c r="A6364" t="str">
        <f t="shared" si="99"/>
        <v>C64-C66, C682015MaleNon-Maori4</v>
      </c>
      <c r="B6364">
        <v>2015</v>
      </c>
      <c r="C6364" t="s">
        <v>26</v>
      </c>
      <c r="D6364" t="s">
        <v>120</v>
      </c>
      <c r="E6364">
        <v>4</v>
      </c>
      <c r="F6364" t="s">
        <v>144</v>
      </c>
      <c r="G6364">
        <v>1</v>
      </c>
      <c r="H6364">
        <v>0.78499097260381501</v>
      </c>
      <c r="I6364" t="s">
        <v>94</v>
      </c>
    </row>
    <row r="6365" spans="1:9">
      <c r="A6365" t="str">
        <f t="shared" si="99"/>
        <v>C712015MaleNon-Maori4</v>
      </c>
      <c r="B6365">
        <v>2015</v>
      </c>
      <c r="C6365" t="s">
        <v>26</v>
      </c>
      <c r="D6365" t="s">
        <v>120</v>
      </c>
      <c r="E6365">
        <v>4</v>
      </c>
      <c r="F6365" t="s">
        <v>144</v>
      </c>
      <c r="G6365">
        <v>1</v>
      </c>
      <c r="H6365">
        <v>0.78499097260381501</v>
      </c>
      <c r="I6365" t="s">
        <v>96</v>
      </c>
    </row>
    <row r="6366" spans="1:9">
      <c r="A6366" t="str">
        <f t="shared" si="99"/>
        <v>C732015MaleNon-Maori4</v>
      </c>
      <c r="B6366">
        <v>2015</v>
      </c>
      <c r="C6366" t="s">
        <v>26</v>
      </c>
      <c r="D6366" t="s">
        <v>120</v>
      </c>
      <c r="E6366">
        <v>4</v>
      </c>
      <c r="F6366" t="s">
        <v>144</v>
      </c>
      <c r="G6366">
        <v>1</v>
      </c>
      <c r="H6366">
        <v>0.78499097260381501</v>
      </c>
      <c r="I6366" t="s">
        <v>97</v>
      </c>
    </row>
    <row r="6367" spans="1:9">
      <c r="A6367" t="str">
        <f t="shared" si="99"/>
        <v>C812015MaleNon-Maori4</v>
      </c>
      <c r="B6367">
        <v>2015</v>
      </c>
      <c r="C6367" t="s">
        <v>26</v>
      </c>
      <c r="D6367" t="s">
        <v>120</v>
      </c>
      <c r="E6367">
        <v>4</v>
      </c>
      <c r="F6367" t="s">
        <v>144</v>
      </c>
      <c r="G6367">
        <v>7</v>
      </c>
      <c r="H6367">
        <v>5.4949368082267096</v>
      </c>
      <c r="I6367" t="s">
        <v>98</v>
      </c>
    </row>
    <row r="6368" spans="1:9">
      <c r="A6368" t="str">
        <f t="shared" si="99"/>
        <v>C82-C86, C962015MaleNon-Maori4</v>
      </c>
      <c r="B6368">
        <v>2015</v>
      </c>
      <c r="C6368" t="s">
        <v>26</v>
      </c>
      <c r="D6368" t="s">
        <v>120</v>
      </c>
      <c r="E6368">
        <v>4</v>
      </c>
      <c r="F6368" t="s">
        <v>144</v>
      </c>
      <c r="G6368">
        <v>3</v>
      </c>
      <c r="H6368">
        <v>2.35497291781145</v>
      </c>
      <c r="I6368" t="s">
        <v>99</v>
      </c>
    </row>
    <row r="6369" spans="1:9">
      <c r="A6369" t="str">
        <f t="shared" si="99"/>
        <v>C91-C952015MaleNon-Maori4</v>
      </c>
      <c r="B6369">
        <v>2015</v>
      </c>
      <c r="C6369" t="s">
        <v>26</v>
      </c>
      <c r="D6369" t="s">
        <v>120</v>
      </c>
      <c r="E6369">
        <v>4</v>
      </c>
      <c r="F6369" t="s">
        <v>144</v>
      </c>
      <c r="G6369">
        <v>4</v>
      </c>
      <c r="H6369">
        <v>3.13996389041526</v>
      </c>
      <c r="I6369" t="s">
        <v>101</v>
      </c>
    </row>
    <row r="6370" spans="1:9">
      <c r="A6370" t="str">
        <f t="shared" si="99"/>
        <v>C00-C142015MaleNon-Maori5</v>
      </c>
      <c r="B6370">
        <v>2015</v>
      </c>
      <c r="C6370" t="s">
        <v>26</v>
      </c>
      <c r="D6370" t="s">
        <v>120</v>
      </c>
      <c r="E6370">
        <v>5</v>
      </c>
      <c r="F6370" t="s">
        <v>145</v>
      </c>
      <c r="G6370">
        <v>2</v>
      </c>
      <c r="H6370">
        <v>1.37892995035852</v>
      </c>
      <c r="I6370" t="s">
        <v>86</v>
      </c>
    </row>
    <row r="6371" spans="1:9">
      <c r="A6371" t="str">
        <f t="shared" si="99"/>
        <v>C18-C212015MaleNon-Maori5</v>
      </c>
      <c r="B6371">
        <v>2015</v>
      </c>
      <c r="C6371" t="s">
        <v>26</v>
      </c>
      <c r="D6371" t="s">
        <v>120</v>
      </c>
      <c r="E6371">
        <v>5</v>
      </c>
      <c r="F6371" t="s">
        <v>145</v>
      </c>
      <c r="G6371">
        <v>2</v>
      </c>
      <c r="H6371">
        <v>1.37892995035852</v>
      </c>
      <c r="I6371" t="s">
        <v>89</v>
      </c>
    </row>
    <row r="6372" spans="1:9">
      <c r="A6372" t="str">
        <f t="shared" si="99"/>
        <v>C432015MaleNon-Maori5</v>
      </c>
      <c r="B6372">
        <v>2015</v>
      </c>
      <c r="C6372" t="s">
        <v>26</v>
      </c>
      <c r="D6372" t="s">
        <v>120</v>
      </c>
      <c r="E6372">
        <v>5</v>
      </c>
      <c r="F6372" t="s">
        <v>145</v>
      </c>
      <c r="G6372">
        <v>9</v>
      </c>
      <c r="H6372">
        <v>6.2051847766133497</v>
      </c>
      <c r="I6372" t="s">
        <v>93</v>
      </c>
    </row>
    <row r="6373" spans="1:9">
      <c r="A6373" t="str">
        <f t="shared" si="99"/>
        <v>C622015MaleNon-Maori5</v>
      </c>
      <c r="B6373">
        <v>2015</v>
      </c>
      <c r="C6373" t="s">
        <v>26</v>
      </c>
      <c r="D6373" t="s">
        <v>120</v>
      </c>
      <c r="E6373">
        <v>5</v>
      </c>
      <c r="F6373" t="s">
        <v>145</v>
      </c>
      <c r="G6373">
        <v>10</v>
      </c>
      <c r="H6373">
        <v>6.8946497517926097</v>
      </c>
      <c r="I6373" t="s">
        <v>108</v>
      </c>
    </row>
    <row r="6374" spans="1:9">
      <c r="A6374" t="str">
        <f t="shared" si="99"/>
        <v>C712015MaleNon-Maori5</v>
      </c>
      <c r="B6374">
        <v>2015</v>
      </c>
      <c r="C6374" t="s">
        <v>26</v>
      </c>
      <c r="D6374" t="s">
        <v>120</v>
      </c>
      <c r="E6374">
        <v>5</v>
      </c>
      <c r="F6374" t="s">
        <v>145</v>
      </c>
      <c r="G6374">
        <v>3</v>
      </c>
      <c r="H6374">
        <v>2.0683949255377798</v>
      </c>
      <c r="I6374" t="s">
        <v>96</v>
      </c>
    </row>
    <row r="6375" spans="1:9">
      <c r="A6375" t="str">
        <f t="shared" si="99"/>
        <v>C732015MaleNon-Maori5</v>
      </c>
      <c r="B6375">
        <v>2015</v>
      </c>
      <c r="C6375" t="s">
        <v>26</v>
      </c>
      <c r="D6375" t="s">
        <v>120</v>
      </c>
      <c r="E6375">
        <v>5</v>
      </c>
      <c r="F6375" t="s">
        <v>145</v>
      </c>
      <c r="G6375">
        <v>2</v>
      </c>
      <c r="H6375">
        <v>1.37892995035852</v>
      </c>
      <c r="I6375" t="s">
        <v>97</v>
      </c>
    </row>
    <row r="6376" spans="1:9">
      <c r="A6376" t="str">
        <f t="shared" si="99"/>
        <v>C812015MaleNon-Maori5</v>
      </c>
      <c r="B6376">
        <v>2015</v>
      </c>
      <c r="C6376" t="s">
        <v>26</v>
      </c>
      <c r="D6376" t="s">
        <v>120</v>
      </c>
      <c r="E6376">
        <v>5</v>
      </c>
      <c r="F6376" t="s">
        <v>145</v>
      </c>
      <c r="G6376">
        <v>7</v>
      </c>
      <c r="H6376">
        <v>4.8262548262548304</v>
      </c>
      <c r="I6376" t="s">
        <v>98</v>
      </c>
    </row>
    <row r="6377" spans="1:9">
      <c r="A6377" t="str">
        <f t="shared" si="99"/>
        <v>C82-C86, C962015MaleNon-Maori5</v>
      </c>
      <c r="B6377">
        <v>2015</v>
      </c>
      <c r="C6377" t="s">
        <v>26</v>
      </c>
      <c r="D6377" t="s">
        <v>120</v>
      </c>
      <c r="E6377">
        <v>5</v>
      </c>
      <c r="F6377" t="s">
        <v>145</v>
      </c>
      <c r="G6377">
        <v>4</v>
      </c>
      <c r="H6377">
        <v>2.7578599007170399</v>
      </c>
      <c r="I6377" t="s">
        <v>99</v>
      </c>
    </row>
    <row r="6378" spans="1:9">
      <c r="A6378" t="str">
        <f t="shared" si="99"/>
        <v>C91-C952015MaleNon-Maori5</v>
      </c>
      <c r="B6378">
        <v>2015</v>
      </c>
      <c r="C6378" t="s">
        <v>26</v>
      </c>
      <c r="D6378" t="s">
        <v>120</v>
      </c>
      <c r="E6378">
        <v>5</v>
      </c>
      <c r="F6378" t="s">
        <v>145</v>
      </c>
      <c r="G6378">
        <v>4</v>
      </c>
      <c r="H6378">
        <v>2.7578599007170399</v>
      </c>
      <c r="I6378" t="s">
        <v>101</v>
      </c>
    </row>
    <row r="6379" spans="1:9">
      <c r="A6379" t="str">
        <f t="shared" si="99"/>
        <v>C00-C142015MaleNon-Maori6</v>
      </c>
      <c r="B6379">
        <v>2015</v>
      </c>
      <c r="C6379" t="s">
        <v>26</v>
      </c>
      <c r="D6379" t="s">
        <v>120</v>
      </c>
      <c r="E6379">
        <v>6</v>
      </c>
      <c r="F6379" t="s">
        <v>146</v>
      </c>
      <c r="G6379">
        <v>1</v>
      </c>
      <c r="H6379">
        <v>0.74872716382150395</v>
      </c>
      <c r="I6379" t="s">
        <v>86</v>
      </c>
    </row>
    <row r="6380" spans="1:9">
      <c r="A6380" t="str">
        <f t="shared" si="99"/>
        <v>C18-C212015MaleNon-Maori6</v>
      </c>
      <c r="B6380">
        <v>2015</v>
      </c>
      <c r="C6380" t="s">
        <v>26</v>
      </c>
      <c r="D6380" t="s">
        <v>120</v>
      </c>
      <c r="E6380">
        <v>6</v>
      </c>
      <c r="F6380" t="s">
        <v>146</v>
      </c>
      <c r="G6380">
        <v>6</v>
      </c>
      <c r="H6380">
        <v>4.4923629829290199</v>
      </c>
      <c r="I6380" t="s">
        <v>89</v>
      </c>
    </row>
    <row r="6381" spans="1:9">
      <c r="A6381" t="str">
        <f t="shared" si="99"/>
        <v>C222015MaleNon-Maori6</v>
      </c>
      <c r="B6381">
        <v>2015</v>
      </c>
      <c r="C6381" t="s">
        <v>26</v>
      </c>
      <c r="D6381" t="s">
        <v>120</v>
      </c>
      <c r="E6381">
        <v>6</v>
      </c>
      <c r="F6381" t="s">
        <v>146</v>
      </c>
      <c r="G6381">
        <v>2</v>
      </c>
      <c r="H6381">
        <v>1.4974543276430099</v>
      </c>
      <c r="I6381" t="s">
        <v>90</v>
      </c>
    </row>
    <row r="6382" spans="1:9">
      <c r="A6382" t="str">
        <f t="shared" si="99"/>
        <v>C432015MaleNon-Maori6</v>
      </c>
      <c r="B6382">
        <v>2015</v>
      </c>
      <c r="C6382" t="s">
        <v>26</v>
      </c>
      <c r="D6382" t="s">
        <v>120</v>
      </c>
      <c r="E6382">
        <v>6</v>
      </c>
      <c r="F6382" t="s">
        <v>146</v>
      </c>
      <c r="G6382">
        <v>11</v>
      </c>
      <c r="H6382">
        <v>8.2359988020365407</v>
      </c>
      <c r="I6382" t="s">
        <v>93</v>
      </c>
    </row>
    <row r="6383" spans="1:9">
      <c r="A6383" t="str">
        <f t="shared" si="99"/>
        <v>C622015MaleNon-Maori6</v>
      </c>
      <c r="B6383">
        <v>2015</v>
      </c>
      <c r="C6383" t="s">
        <v>26</v>
      </c>
      <c r="D6383" t="s">
        <v>120</v>
      </c>
      <c r="E6383">
        <v>6</v>
      </c>
      <c r="F6383" t="s">
        <v>146</v>
      </c>
      <c r="G6383">
        <v>21</v>
      </c>
      <c r="H6383">
        <v>15.7232704402516</v>
      </c>
      <c r="I6383" t="s">
        <v>108</v>
      </c>
    </row>
    <row r="6384" spans="1:9">
      <c r="A6384" t="str">
        <f t="shared" si="99"/>
        <v>C712015MaleNon-Maori6</v>
      </c>
      <c r="B6384">
        <v>2015</v>
      </c>
      <c r="C6384" t="s">
        <v>26</v>
      </c>
      <c r="D6384" t="s">
        <v>120</v>
      </c>
      <c r="E6384">
        <v>6</v>
      </c>
      <c r="F6384" t="s">
        <v>146</v>
      </c>
      <c r="G6384">
        <v>4</v>
      </c>
      <c r="H6384">
        <v>2.99490865528601</v>
      </c>
      <c r="I6384" t="s">
        <v>96</v>
      </c>
    </row>
    <row r="6385" spans="1:9">
      <c r="A6385" t="str">
        <f t="shared" si="99"/>
        <v>C732015MaleNon-Maori6</v>
      </c>
      <c r="B6385">
        <v>2015</v>
      </c>
      <c r="C6385" t="s">
        <v>26</v>
      </c>
      <c r="D6385" t="s">
        <v>120</v>
      </c>
      <c r="E6385">
        <v>6</v>
      </c>
      <c r="F6385" t="s">
        <v>146</v>
      </c>
      <c r="G6385">
        <v>5</v>
      </c>
      <c r="H6385">
        <v>3.7436358191075199</v>
      </c>
      <c r="I6385" t="s">
        <v>97</v>
      </c>
    </row>
    <row r="6386" spans="1:9">
      <c r="A6386" t="str">
        <f t="shared" si="99"/>
        <v>C812015MaleNon-Maori6</v>
      </c>
      <c r="B6386">
        <v>2015</v>
      </c>
      <c r="C6386" t="s">
        <v>26</v>
      </c>
      <c r="D6386" t="s">
        <v>120</v>
      </c>
      <c r="E6386">
        <v>6</v>
      </c>
      <c r="F6386" t="s">
        <v>146</v>
      </c>
      <c r="G6386">
        <v>1</v>
      </c>
      <c r="H6386">
        <v>0.74872716382150395</v>
      </c>
      <c r="I6386" t="s">
        <v>98</v>
      </c>
    </row>
    <row r="6387" spans="1:9">
      <c r="A6387" t="str">
        <f t="shared" si="99"/>
        <v>C82-C86, C962015MaleNon-Maori6</v>
      </c>
      <c r="B6387">
        <v>2015</v>
      </c>
      <c r="C6387" t="s">
        <v>26</v>
      </c>
      <c r="D6387" t="s">
        <v>120</v>
      </c>
      <c r="E6387">
        <v>6</v>
      </c>
      <c r="F6387" t="s">
        <v>146</v>
      </c>
      <c r="G6387">
        <v>2</v>
      </c>
      <c r="H6387">
        <v>1.4974543276430099</v>
      </c>
      <c r="I6387" t="s">
        <v>99</v>
      </c>
    </row>
    <row r="6388" spans="1:9">
      <c r="A6388" t="str">
        <f t="shared" si="99"/>
        <v>C91-C952015MaleNon-Maori6</v>
      </c>
      <c r="B6388">
        <v>2015</v>
      </c>
      <c r="C6388" t="s">
        <v>26</v>
      </c>
      <c r="D6388" t="s">
        <v>120</v>
      </c>
      <c r="E6388">
        <v>6</v>
      </c>
      <c r="F6388" t="s">
        <v>146</v>
      </c>
      <c r="G6388">
        <v>1</v>
      </c>
      <c r="H6388">
        <v>0.74872716382150395</v>
      </c>
      <c r="I6388" t="s">
        <v>101</v>
      </c>
    </row>
    <row r="6389" spans="1:9">
      <c r="A6389" t="str">
        <f t="shared" si="99"/>
        <v>D45-D472015MaleNon-Maori6</v>
      </c>
      <c r="B6389">
        <v>2015</v>
      </c>
      <c r="C6389" t="s">
        <v>26</v>
      </c>
      <c r="D6389" t="s">
        <v>120</v>
      </c>
      <c r="E6389">
        <v>6</v>
      </c>
      <c r="F6389" t="s">
        <v>146</v>
      </c>
      <c r="G6389">
        <v>2</v>
      </c>
      <c r="H6389">
        <v>1.4974543276430099</v>
      </c>
      <c r="I6389" t="s">
        <v>142</v>
      </c>
    </row>
    <row r="6390" spans="1:9">
      <c r="A6390" t="str">
        <f t="shared" si="99"/>
        <v>C00-C142015MaleNon-Maori7</v>
      </c>
      <c r="B6390">
        <v>2015</v>
      </c>
      <c r="C6390" t="s">
        <v>26</v>
      </c>
      <c r="D6390" t="s">
        <v>120</v>
      </c>
      <c r="E6390">
        <v>7</v>
      </c>
      <c r="F6390" t="s">
        <v>147</v>
      </c>
      <c r="G6390">
        <v>7</v>
      </c>
      <c r="H6390">
        <v>5.8115400581154004</v>
      </c>
      <c r="I6390" t="s">
        <v>86</v>
      </c>
    </row>
    <row r="6391" spans="1:9">
      <c r="A6391" t="str">
        <f t="shared" si="99"/>
        <v>C18-C212015MaleNon-Maori7</v>
      </c>
      <c r="B6391">
        <v>2015</v>
      </c>
      <c r="C6391" t="s">
        <v>26</v>
      </c>
      <c r="D6391" t="s">
        <v>120</v>
      </c>
      <c r="E6391">
        <v>7</v>
      </c>
      <c r="F6391" t="s">
        <v>147</v>
      </c>
      <c r="G6391">
        <v>8</v>
      </c>
      <c r="H6391">
        <v>6.6417600664176</v>
      </c>
      <c r="I6391" t="s">
        <v>89</v>
      </c>
    </row>
    <row r="6392" spans="1:9">
      <c r="A6392" t="str">
        <f t="shared" si="99"/>
        <v>C222015MaleNon-Maori7</v>
      </c>
      <c r="B6392">
        <v>2015</v>
      </c>
      <c r="C6392" t="s">
        <v>26</v>
      </c>
      <c r="D6392" t="s">
        <v>120</v>
      </c>
      <c r="E6392">
        <v>7</v>
      </c>
      <c r="F6392" t="s">
        <v>147</v>
      </c>
      <c r="G6392">
        <v>1</v>
      </c>
      <c r="H6392">
        <v>0.8302200083022</v>
      </c>
      <c r="I6392" t="s">
        <v>90</v>
      </c>
    </row>
    <row r="6393" spans="1:9">
      <c r="A6393" t="str">
        <f t="shared" si="99"/>
        <v>C252015MaleNon-Maori7</v>
      </c>
      <c r="B6393">
        <v>2015</v>
      </c>
      <c r="C6393" t="s">
        <v>26</v>
      </c>
      <c r="D6393" t="s">
        <v>120</v>
      </c>
      <c r="E6393">
        <v>7</v>
      </c>
      <c r="F6393" t="s">
        <v>147</v>
      </c>
      <c r="G6393">
        <v>1</v>
      </c>
      <c r="H6393">
        <v>0.8302200083022</v>
      </c>
      <c r="I6393" t="s">
        <v>91</v>
      </c>
    </row>
    <row r="6394" spans="1:9">
      <c r="A6394" t="str">
        <f t="shared" si="99"/>
        <v>C33-C342015MaleNon-Maori7</v>
      </c>
      <c r="B6394">
        <v>2015</v>
      </c>
      <c r="C6394" t="s">
        <v>26</v>
      </c>
      <c r="D6394" t="s">
        <v>120</v>
      </c>
      <c r="E6394">
        <v>7</v>
      </c>
      <c r="F6394" t="s">
        <v>147</v>
      </c>
      <c r="G6394">
        <v>2</v>
      </c>
      <c r="H6394">
        <v>1.6604400166044</v>
      </c>
      <c r="I6394" t="s">
        <v>92</v>
      </c>
    </row>
    <row r="6395" spans="1:9">
      <c r="A6395" t="str">
        <f t="shared" si="99"/>
        <v>C432015MaleNon-Maori7</v>
      </c>
      <c r="B6395">
        <v>2015</v>
      </c>
      <c r="C6395" t="s">
        <v>26</v>
      </c>
      <c r="D6395" t="s">
        <v>120</v>
      </c>
      <c r="E6395">
        <v>7</v>
      </c>
      <c r="F6395" t="s">
        <v>147</v>
      </c>
      <c r="G6395">
        <v>10</v>
      </c>
      <c r="H6395">
        <v>8.3022000830220009</v>
      </c>
      <c r="I6395" t="s">
        <v>93</v>
      </c>
    </row>
    <row r="6396" spans="1:9">
      <c r="A6396" t="str">
        <f t="shared" si="99"/>
        <v>C502015MaleNon-Maori7</v>
      </c>
      <c r="B6396">
        <v>2015</v>
      </c>
      <c r="C6396" t="s">
        <v>26</v>
      </c>
      <c r="D6396" t="s">
        <v>120</v>
      </c>
      <c r="E6396">
        <v>7</v>
      </c>
      <c r="F6396" t="s">
        <v>147</v>
      </c>
      <c r="G6396">
        <v>1</v>
      </c>
      <c r="H6396">
        <v>0.8302200083022</v>
      </c>
      <c r="I6396" t="s">
        <v>102</v>
      </c>
    </row>
    <row r="6397" spans="1:9">
      <c r="A6397" t="str">
        <f t="shared" si="99"/>
        <v>C622015MaleNon-Maori7</v>
      </c>
      <c r="B6397">
        <v>2015</v>
      </c>
      <c r="C6397" t="s">
        <v>26</v>
      </c>
      <c r="D6397" t="s">
        <v>120</v>
      </c>
      <c r="E6397">
        <v>7</v>
      </c>
      <c r="F6397" t="s">
        <v>147</v>
      </c>
      <c r="G6397">
        <v>19</v>
      </c>
      <c r="H6397">
        <v>15.774180157741799</v>
      </c>
      <c r="I6397" t="s">
        <v>108</v>
      </c>
    </row>
    <row r="6398" spans="1:9">
      <c r="A6398" t="str">
        <f t="shared" si="99"/>
        <v>C64-C66, C682015MaleNon-Maori7</v>
      </c>
      <c r="B6398">
        <v>2015</v>
      </c>
      <c r="C6398" t="s">
        <v>26</v>
      </c>
      <c r="D6398" t="s">
        <v>120</v>
      </c>
      <c r="E6398">
        <v>7</v>
      </c>
      <c r="F6398" t="s">
        <v>147</v>
      </c>
      <c r="G6398">
        <v>1</v>
      </c>
      <c r="H6398">
        <v>0.8302200083022</v>
      </c>
      <c r="I6398" t="s">
        <v>94</v>
      </c>
    </row>
    <row r="6399" spans="1:9">
      <c r="A6399" t="str">
        <f t="shared" si="99"/>
        <v>C712015MaleNon-Maori7</v>
      </c>
      <c r="B6399">
        <v>2015</v>
      </c>
      <c r="C6399" t="s">
        <v>26</v>
      </c>
      <c r="D6399" t="s">
        <v>120</v>
      </c>
      <c r="E6399">
        <v>7</v>
      </c>
      <c r="F6399" t="s">
        <v>147</v>
      </c>
      <c r="G6399">
        <v>3</v>
      </c>
      <c r="H6399">
        <v>2.4906600249066</v>
      </c>
      <c r="I6399" t="s">
        <v>96</v>
      </c>
    </row>
    <row r="6400" spans="1:9">
      <c r="A6400" t="str">
        <f t="shared" si="99"/>
        <v>C732015MaleNon-Maori7</v>
      </c>
      <c r="B6400">
        <v>2015</v>
      </c>
      <c r="C6400" t="s">
        <v>26</v>
      </c>
      <c r="D6400" t="s">
        <v>120</v>
      </c>
      <c r="E6400">
        <v>7</v>
      </c>
      <c r="F6400" t="s">
        <v>147</v>
      </c>
      <c r="G6400">
        <v>1</v>
      </c>
      <c r="H6400">
        <v>0.8302200083022</v>
      </c>
      <c r="I6400" t="s">
        <v>97</v>
      </c>
    </row>
    <row r="6401" spans="1:9">
      <c r="A6401" t="str">
        <f t="shared" si="99"/>
        <v>C812015MaleNon-Maori7</v>
      </c>
      <c r="B6401">
        <v>2015</v>
      </c>
      <c r="C6401" t="s">
        <v>26</v>
      </c>
      <c r="D6401" t="s">
        <v>120</v>
      </c>
      <c r="E6401">
        <v>7</v>
      </c>
      <c r="F6401" t="s">
        <v>147</v>
      </c>
      <c r="G6401">
        <v>2</v>
      </c>
      <c r="H6401">
        <v>1.6604400166044</v>
      </c>
      <c r="I6401" t="s">
        <v>98</v>
      </c>
    </row>
    <row r="6402" spans="1:9">
      <c r="A6402" t="str">
        <f t="shared" si="99"/>
        <v>C82-C86, C962015MaleNon-Maori7</v>
      </c>
      <c r="B6402">
        <v>2015</v>
      </c>
      <c r="C6402" t="s">
        <v>26</v>
      </c>
      <c r="D6402" t="s">
        <v>120</v>
      </c>
      <c r="E6402">
        <v>7</v>
      </c>
      <c r="F6402" t="s">
        <v>147</v>
      </c>
      <c r="G6402">
        <v>3</v>
      </c>
      <c r="H6402">
        <v>2.4906600249066</v>
      </c>
      <c r="I6402" t="s">
        <v>99</v>
      </c>
    </row>
    <row r="6403" spans="1:9">
      <c r="A6403" t="str">
        <f t="shared" ref="A6403:A6466" si="100">I6403&amp;B6403&amp;C6403&amp;D6403&amp;E6403</f>
        <v>C91-C952015MaleNon-Maori7</v>
      </c>
      <c r="B6403">
        <v>2015</v>
      </c>
      <c r="C6403" t="s">
        <v>26</v>
      </c>
      <c r="D6403" t="s">
        <v>120</v>
      </c>
      <c r="E6403">
        <v>7</v>
      </c>
      <c r="F6403" t="s">
        <v>147</v>
      </c>
      <c r="G6403">
        <v>2</v>
      </c>
      <c r="H6403">
        <v>1.6604400166044</v>
      </c>
      <c r="I6403" t="s">
        <v>101</v>
      </c>
    </row>
    <row r="6404" spans="1:9">
      <c r="A6404" t="str">
        <f t="shared" si="100"/>
        <v>D45-D472015MaleNon-Maori7</v>
      </c>
      <c r="B6404">
        <v>2015</v>
      </c>
      <c r="C6404" t="s">
        <v>26</v>
      </c>
      <c r="D6404" t="s">
        <v>120</v>
      </c>
      <c r="E6404">
        <v>7</v>
      </c>
      <c r="F6404" t="s">
        <v>147</v>
      </c>
      <c r="G6404">
        <v>1</v>
      </c>
      <c r="H6404">
        <v>0.8302200083022</v>
      </c>
      <c r="I6404" t="s">
        <v>142</v>
      </c>
    </row>
    <row r="6405" spans="1:9">
      <c r="A6405" t="str">
        <f t="shared" si="100"/>
        <v>C00-C142015MaleNon-Maori8</v>
      </c>
      <c r="B6405">
        <v>2015</v>
      </c>
      <c r="C6405" t="s">
        <v>26</v>
      </c>
      <c r="D6405" t="s">
        <v>120</v>
      </c>
      <c r="E6405">
        <v>8</v>
      </c>
      <c r="F6405" t="s">
        <v>148</v>
      </c>
      <c r="G6405">
        <v>5</v>
      </c>
      <c r="H6405">
        <v>4.4196941571643196</v>
      </c>
      <c r="I6405" t="s">
        <v>86</v>
      </c>
    </row>
    <row r="6406" spans="1:9">
      <c r="A6406" t="str">
        <f t="shared" si="100"/>
        <v>C152015MaleNon-Maori8</v>
      </c>
      <c r="B6406">
        <v>2015</v>
      </c>
      <c r="C6406" t="s">
        <v>26</v>
      </c>
      <c r="D6406" t="s">
        <v>120</v>
      </c>
      <c r="E6406">
        <v>8</v>
      </c>
      <c r="F6406" t="s">
        <v>148</v>
      </c>
      <c r="G6406">
        <v>1</v>
      </c>
      <c r="H6406">
        <v>0.883938831432865</v>
      </c>
      <c r="I6406" t="s">
        <v>87</v>
      </c>
    </row>
    <row r="6407" spans="1:9">
      <c r="A6407" t="str">
        <f t="shared" si="100"/>
        <v>C162015MaleNon-Maori8</v>
      </c>
      <c r="B6407">
        <v>2015</v>
      </c>
      <c r="C6407" t="s">
        <v>26</v>
      </c>
      <c r="D6407" t="s">
        <v>120</v>
      </c>
      <c r="E6407">
        <v>8</v>
      </c>
      <c r="F6407" t="s">
        <v>148</v>
      </c>
      <c r="G6407">
        <v>3</v>
      </c>
      <c r="H6407">
        <v>2.6518164942985898</v>
      </c>
      <c r="I6407" t="s">
        <v>88</v>
      </c>
    </row>
    <row r="6408" spans="1:9">
      <c r="A6408" t="str">
        <f t="shared" si="100"/>
        <v>C18-C212015MaleNon-Maori8</v>
      </c>
      <c r="B6408">
        <v>2015</v>
      </c>
      <c r="C6408" t="s">
        <v>26</v>
      </c>
      <c r="D6408" t="s">
        <v>120</v>
      </c>
      <c r="E6408">
        <v>8</v>
      </c>
      <c r="F6408" t="s">
        <v>148</v>
      </c>
      <c r="G6408">
        <v>20</v>
      </c>
      <c r="H6408">
        <v>17.6787766286573</v>
      </c>
      <c r="I6408" t="s">
        <v>89</v>
      </c>
    </row>
    <row r="6409" spans="1:9">
      <c r="A6409" t="str">
        <f t="shared" si="100"/>
        <v>C222015MaleNon-Maori8</v>
      </c>
      <c r="B6409">
        <v>2015</v>
      </c>
      <c r="C6409" t="s">
        <v>26</v>
      </c>
      <c r="D6409" t="s">
        <v>120</v>
      </c>
      <c r="E6409">
        <v>8</v>
      </c>
      <c r="F6409" t="s">
        <v>148</v>
      </c>
      <c r="G6409">
        <v>3</v>
      </c>
      <c r="H6409">
        <v>2.6518164942985898</v>
      </c>
      <c r="I6409" t="s">
        <v>90</v>
      </c>
    </row>
    <row r="6410" spans="1:9">
      <c r="A6410" t="str">
        <f t="shared" si="100"/>
        <v>C252015MaleNon-Maori8</v>
      </c>
      <c r="B6410">
        <v>2015</v>
      </c>
      <c r="C6410" t="s">
        <v>26</v>
      </c>
      <c r="D6410" t="s">
        <v>120</v>
      </c>
      <c r="E6410">
        <v>8</v>
      </c>
      <c r="F6410" t="s">
        <v>148</v>
      </c>
      <c r="G6410">
        <v>2</v>
      </c>
      <c r="H6410">
        <v>1.76787766286573</v>
      </c>
      <c r="I6410" t="s">
        <v>91</v>
      </c>
    </row>
    <row r="6411" spans="1:9">
      <c r="A6411" t="str">
        <f t="shared" si="100"/>
        <v>C33-C342015MaleNon-Maori8</v>
      </c>
      <c r="B6411">
        <v>2015</v>
      </c>
      <c r="C6411" t="s">
        <v>26</v>
      </c>
      <c r="D6411" t="s">
        <v>120</v>
      </c>
      <c r="E6411">
        <v>8</v>
      </c>
      <c r="F6411" t="s">
        <v>148</v>
      </c>
      <c r="G6411">
        <v>2</v>
      </c>
      <c r="H6411">
        <v>1.76787766286573</v>
      </c>
      <c r="I6411" t="s">
        <v>92</v>
      </c>
    </row>
    <row r="6412" spans="1:9">
      <c r="A6412" t="str">
        <f t="shared" si="100"/>
        <v>C432015MaleNon-Maori8</v>
      </c>
      <c r="B6412">
        <v>2015</v>
      </c>
      <c r="C6412" t="s">
        <v>26</v>
      </c>
      <c r="D6412" t="s">
        <v>120</v>
      </c>
      <c r="E6412">
        <v>8</v>
      </c>
      <c r="F6412" t="s">
        <v>148</v>
      </c>
      <c r="G6412">
        <v>20</v>
      </c>
      <c r="H6412">
        <v>17.6787766286573</v>
      </c>
      <c r="I6412" t="s">
        <v>93</v>
      </c>
    </row>
    <row r="6413" spans="1:9">
      <c r="A6413" t="str">
        <f t="shared" si="100"/>
        <v>C612015MaleNon-Maori8</v>
      </c>
      <c r="B6413">
        <v>2015</v>
      </c>
      <c r="C6413" t="s">
        <v>26</v>
      </c>
      <c r="D6413" t="s">
        <v>120</v>
      </c>
      <c r="E6413">
        <v>8</v>
      </c>
      <c r="F6413" t="s">
        <v>148</v>
      </c>
      <c r="G6413">
        <v>3</v>
      </c>
      <c r="H6413">
        <v>2.6518164942985898</v>
      </c>
      <c r="I6413" t="s">
        <v>107</v>
      </c>
    </row>
    <row r="6414" spans="1:9">
      <c r="A6414" t="str">
        <f t="shared" si="100"/>
        <v>C622015MaleNon-Maori8</v>
      </c>
      <c r="B6414">
        <v>2015</v>
      </c>
      <c r="C6414" t="s">
        <v>26</v>
      </c>
      <c r="D6414" t="s">
        <v>120</v>
      </c>
      <c r="E6414">
        <v>8</v>
      </c>
      <c r="F6414" t="s">
        <v>148</v>
      </c>
      <c r="G6414">
        <v>24</v>
      </c>
      <c r="H6414">
        <v>21.2145319543888</v>
      </c>
      <c r="I6414" t="s">
        <v>108</v>
      </c>
    </row>
    <row r="6415" spans="1:9">
      <c r="A6415" t="str">
        <f t="shared" si="100"/>
        <v>C64-C66, C682015MaleNon-Maori8</v>
      </c>
      <c r="B6415">
        <v>2015</v>
      </c>
      <c r="C6415" t="s">
        <v>26</v>
      </c>
      <c r="D6415" t="s">
        <v>120</v>
      </c>
      <c r="E6415">
        <v>8</v>
      </c>
      <c r="F6415" t="s">
        <v>148</v>
      </c>
      <c r="G6415">
        <v>4</v>
      </c>
      <c r="H6415">
        <v>3.53575532573146</v>
      </c>
      <c r="I6415" t="s">
        <v>94</v>
      </c>
    </row>
    <row r="6416" spans="1:9">
      <c r="A6416" t="str">
        <f t="shared" si="100"/>
        <v>C712015MaleNon-Maori8</v>
      </c>
      <c r="B6416">
        <v>2015</v>
      </c>
      <c r="C6416" t="s">
        <v>26</v>
      </c>
      <c r="D6416" t="s">
        <v>120</v>
      </c>
      <c r="E6416">
        <v>8</v>
      </c>
      <c r="F6416" t="s">
        <v>148</v>
      </c>
      <c r="G6416">
        <v>4</v>
      </c>
      <c r="H6416">
        <v>3.53575532573146</v>
      </c>
      <c r="I6416" t="s">
        <v>96</v>
      </c>
    </row>
    <row r="6417" spans="1:9">
      <c r="A6417" t="str">
        <f t="shared" si="100"/>
        <v>C732015MaleNon-Maori8</v>
      </c>
      <c r="B6417">
        <v>2015</v>
      </c>
      <c r="C6417" t="s">
        <v>26</v>
      </c>
      <c r="D6417" t="s">
        <v>120</v>
      </c>
      <c r="E6417">
        <v>8</v>
      </c>
      <c r="F6417" t="s">
        <v>148</v>
      </c>
      <c r="G6417">
        <v>4</v>
      </c>
      <c r="H6417">
        <v>3.53575532573146</v>
      </c>
      <c r="I6417" t="s">
        <v>97</v>
      </c>
    </row>
    <row r="6418" spans="1:9">
      <c r="A6418" t="str">
        <f t="shared" si="100"/>
        <v>C812015MaleNon-Maori8</v>
      </c>
      <c r="B6418">
        <v>2015</v>
      </c>
      <c r="C6418" t="s">
        <v>26</v>
      </c>
      <c r="D6418" t="s">
        <v>120</v>
      </c>
      <c r="E6418">
        <v>8</v>
      </c>
      <c r="F6418" t="s">
        <v>148</v>
      </c>
      <c r="G6418">
        <v>2</v>
      </c>
      <c r="H6418">
        <v>1.76787766286573</v>
      </c>
      <c r="I6418" t="s">
        <v>98</v>
      </c>
    </row>
    <row r="6419" spans="1:9">
      <c r="A6419" t="str">
        <f t="shared" si="100"/>
        <v>C82-C86, C962015MaleNon-Maori8</v>
      </c>
      <c r="B6419">
        <v>2015</v>
      </c>
      <c r="C6419" t="s">
        <v>26</v>
      </c>
      <c r="D6419" t="s">
        <v>120</v>
      </c>
      <c r="E6419">
        <v>8</v>
      </c>
      <c r="F6419" t="s">
        <v>148</v>
      </c>
      <c r="G6419">
        <v>5</v>
      </c>
      <c r="H6419">
        <v>4.4196941571643196</v>
      </c>
      <c r="I6419" t="s">
        <v>99</v>
      </c>
    </row>
    <row r="6420" spans="1:9">
      <c r="A6420" t="str">
        <f t="shared" si="100"/>
        <v>C902015MaleNon-Maori8</v>
      </c>
      <c r="B6420">
        <v>2015</v>
      </c>
      <c r="C6420" t="s">
        <v>26</v>
      </c>
      <c r="D6420" t="s">
        <v>120</v>
      </c>
      <c r="E6420">
        <v>8</v>
      </c>
      <c r="F6420" t="s">
        <v>148</v>
      </c>
      <c r="G6420">
        <v>2</v>
      </c>
      <c r="H6420">
        <v>1.76787766286573</v>
      </c>
      <c r="I6420" t="s">
        <v>100</v>
      </c>
    </row>
    <row r="6421" spans="1:9">
      <c r="A6421" t="str">
        <f t="shared" si="100"/>
        <v>C91-C952015MaleNon-Maori8</v>
      </c>
      <c r="B6421">
        <v>2015</v>
      </c>
      <c r="C6421" t="s">
        <v>26</v>
      </c>
      <c r="D6421" t="s">
        <v>120</v>
      </c>
      <c r="E6421">
        <v>8</v>
      </c>
      <c r="F6421" t="s">
        <v>148</v>
      </c>
      <c r="G6421">
        <v>6</v>
      </c>
      <c r="H6421">
        <v>5.3036329885971902</v>
      </c>
      <c r="I6421" t="s">
        <v>101</v>
      </c>
    </row>
    <row r="6422" spans="1:9">
      <c r="A6422" t="str">
        <f t="shared" si="100"/>
        <v>C00-C142015MaleNon-Maori9</v>
      </c>
      <c r="B6422">
        <v>2015</v>
      </c>
      <c r="C6422" t="s">
        <v>26</v>
      </c>
      <c r="D6422" t="s">
        <v>120</v>
      </c>
      <c r="E6422">
        <v>9</v>
      </c>
      <c r="F6422" t="s">
        <v>149</v>
      </c>
      <c r="G6422">
        <v>6</v>
      </c>
      <c r="H6422">
        <v>4.7158688988446098</v>
      </c>
      <c r="I6422" t="s">
        <v>86</v>
      </c>
    </row>
    <row r="6423" spans="1:9">
      <c r="A6423" t="str">
        <f t="shared" si="100"/>
        <v>C152015MaleNon-Maori9</v>
      </c>
      <c r="B6423">
        <v>2015</v>
      </c>
      <c r="C6423" t="s">
        <v>26</v>
      </c>
      <c r="D6423" t="s">
        <v>120</v>
      </c>
      <c r="E6423">
        <v>9</v>
      </c>
      <c r="F6423" t="s">
        <v>149</v>
      </c>
      <c r="G6423">
        <v>4</v>
      </c>
      <c r="H6423">
        <v>3.1439125992297399</v>
      </c>
      <c r="I6423" t="s">
        <v>87</v>
      </c>
    </row>
    <row r="6424" spans="1:9">
      <c r="A6424" t="str">
        <f t="shared" si="100"/>
        <v>C162015MaleNon-Maori9</v>
      </c>
      <c r="B6424">
        <v>2015</v>
      </c>
      <c r="C6424" t="s">
        <v>26</v>
      </c>
      <c r="D6424" t="s">
        <v>120</v>
      </c>
      <c r="E6424">
        <v>9</v>
      </c>
      <c r="F6424" t="s">
        <v>149</v>
      </c>
      <c r="G6424">
        <v>3</v>
      </c>
      <c r="H6424">
        <v>2.3579344494223098</v>
      </c>
      <c r="I6424" t="s">
        <v>88</v>
      </c>
    </row>
    <row r="6425" spans="1:9">
      <c r="A6425" t="str">
        <f t="shared" si="100"/>
        <v>C18-C212015MaleNon-Maori9</v>
      </c>
      <c r="B6425">
        <v>2015</v>
      </c>
      <c r="C6425" t="s">
        <v>26</v>
      </c>
      <c r="D6425" t="s">
        <v>120</v>
      </c>
      <c r="E6425">
        <v>9</v>
      </c>
      <c r="F6425" t="s">
        <v>149</v>
      </c>
      <c r="G6425">
        <v>21</v>
      </c>
      <c r="H6425">
        <v>16.505541145956101</v>
      </c>
      <c r="I6425" t="s">
        <v>89</v>
      </c>
    </row>
    <row r="6426" spans="1:9">
      <c r="A6426" t="str">
        <f t="shared" si="100"/>
        <v>C222015MaleNon-Maori9</v>
      </c>
      <c r="B6426">
        <v>2015</v>
      </c>
      <c r="C6426" t="s">
        <v>26</v>
      </c>
      <c r="D6426" t="s">
        <v>120</v>
      </c>
      <c r="E6426">
        <v>9</v>
      </c>
      <c r="F6426" t="s">
        <v>149</v>
      </c>
      <c r="G6426">
        <v>1</v>
      </c>
      <c r="H6426">
        <v>0.78597814980743497</v>
      </c>
      <c r="I6426" t="s">
        <v>90</v>
      </c>
    </row>
    <row r="6427" spans="1:9">
      <c r="A6427" t="str">
        <f t="shared" si="100"/>
        <v>C252015MaleNon-Maori9</v>
      </c>
      <c r="B6427">
        <v>2015</v>
      </c>
      <c r="C6427" t="s">
        <v>26</v>
      </c>
      <c r="D6427" t="s">
        <v>120</v>
      </c>
      <c r="E6427">
        <v>9</v>
      </c>
      <c r="F6427" t="s">
        <v>149</v>
      </c>
      <c r="G6427">
        <v>3</v>
      </c>
      <c r="H6427">
        <v>2.3579344494223098</v>
      </c>
      <c r="I6427" t="s">
        <v>91</v>
      </c>
    </row>
    <row r="6428" spans="1:9">
      <c r="A6428" t="str">
        <f t="shared" si="100"/>
        <v>C33-C342015MaleNon-Maori9</v>
      </c>
      <c r="B6428">
        <v>2015</v>
      </c>
      <c r="C6428" t="s">
        <v>26</v>
      </c>
      <c r="D6428" t="s">
        <v>120</v>
      </c>
      <c r="E6428">
        <v>9</v>
      </c>
      <c r="F6428" t="s">
        <v>149</v>
      </c>
      <c r="G6428">
        <v>7</v>
      </c>
      <c r="H6428">
        <v>5.5018470486520501</v>
      </c>
      <c r="I6428" t="s">
        <v>92</v>
      </c>
    </row>
    <row r="6429" spans="1:9">
      <c r="A6429" t="str">
        <f t="shared" si="100"/>
        <v>C432015MaleNon-Maori9</v>
      </c>
      <c r="B6429">
        <v>2015</v>
      </c>
      <c r="C6429" t="s">
        <v>26</v>
      </c>
      <c r="D6429" t="s">
        <v>120</v>
      </c>
      <c r="E6429">
        <v>9</v>
      </c>
      <c r="F6429" t="s">
        <v>149</v>
      </c>
      <c r="G6429">
        <v>44</v>
      </c>
      <c r="H6429">
        <v>34.583038591527199</v>
      </c>
      <c r="I6429" t="s">
        <v>93</v>
      </c>
    </row>
    <row r="6430" spans="1:9">
      <c r="A6430" t="str">
        <f t="shared" si="100"/>
        <v>C612015MaleNon-Maori9</v>
      </c>
      <c r="B6430">
        <v>2015</v>
      </c>
      <c r="C6430" t="s">
        <v>26</v>
      </c>
      <c r="D6430" t="s">
        <v>120</v>
      </c>
      <c r="E6430">
        <v>9</v>
      </c>
      <c r="F6430" t="s">
        <v>149</v>
      </c>
      <c r="G6430">
        <v>8</v>
      </c>
      <c r="H6430">
        <v>6.2878251984594797</v>
      </c>
      <c r="I6430" t="s">
        <v>107</v>
      </c>
    </row>
    <row r="6431" spans="1:9">
      <c r="A6431" t="str">
        <f t="shared" si="100"/>
        <v>C622015MaleNon-Maori9</v>
      </c>
      <c r="B6431">
        <v>2015</v>
      </c>
      <c r="C6431" t="s">
        <v>26</v>
      </c>
      <c r="D6431" t="s">
        <v>120</v>
      </c>
      <c r="E6431">
        <v>9</v>
      </c>
      <c r="F6431" t="s">
        <v>149</v>
      </c>
      <c r="G6431">
        <v>18</v>
      </c>
      <c r="H6431">
        <v>14.147606696533799</v>
      </c>
      <c r="I6431" t="s">
        <v>108</v>
      </c>
    </row>
    <row r="6432" spans="1:9">
      <c r="A6432" t="str">
        <f t="shared" si="100"/>
        <v>C64-C66, C682015MaleNon-Maori9</v>
      </c>
      <c r="B6432">
        <v>2015</v>
      </c>
      <c r="C6432" t="s">
        <v>26</v>
      </c>
      <c r="D6432" t="s">
        <v>120</v>
      </c>
      <c r="E6432">
        <v>9</v>
      </c>
      <c r="F6432" t="s">
        <v>149</v>
      </c>
      <c r="G6432">
        <v>12</v>
      </c>
      <c r="H6432">
        <v>9.4317377976892196</v>
      </c>
      <c r="I6432" t="s">
        <v>94</v>
      </c>
    </row>
    <row r="6433" spans="1:9">
      <c r="A6433" t="str">
        <f t="shared" si="100"/>
        <v>C672015MaleNon-Maori9</v>
      </c>
      <c r="B6433">
        <v>2015</v>
      </c>
      <c r="C6433" t="s">
        <v>26</v>
      </c>
      <c r="D6433" t="s">
        <v>120</v>
      </c>
      <c r="E6433">
        <v>9</v>
      </c>
      <c r="F6433" t="s">
        <v>149</v>
      </c>
      <c r="G6433">
        <v>2</v>
      </c>
      <c r="H6433">
        <v>1.5719562996148699</v>
      </c>
      <c r="I6433" t="s">
        <v>95</v>
      </c>
    </row>
    <row r="6434" spans="1:9">
      <c r="A6434" t="str">
        <f t="shared" si="100"/>
        <v>C712015MaleNon-Maori9</v>
      </c>
      <c r="B6434">
        <v>2015</v>
      </c>
      <c r="C6434" t="s">
        <v>26</v>
      </c>
      <c r="D6434" t="s">
        <v>120</v>
      </c>
      <c r="E6434">
        <v>9</v>
      </c>
      <c r="F6434" t="s">
        <v>149</v>
      </c>
      <c r="G6434">
        <v>7</v>
      </c>
      <c r="H6434">
        <v>5.5018470486520501</v>
      </c>
      <c r="I6434" t="s">
        <v>96</v>
      </c>
    </row>
    <row r="6435" spans="1:9">
      <c r="A6435" t="str">
        <f t="shared" si="100"/>
        <v>C732015MaleNon-Maori9</v>
      </c>
      <c r="B6435">
        <v>2015</v>
      </c>
      <c r="C6435" t="s">
        <v>26</v>
      </c>
      <c r="D6435" t="s">
        <v>120</v>
      </c>
      <c r="E6435">
        <v>9</v>
      </c>
      <c r="F6435" t="s">
        <v>149</v>
      </c>
      <c r="G6435">
        <v>8</v>
      </c>
      <c r="H6435">
        <v>6.2878251984594797</v>
      </c>
      <c r="I6435" t="s">
        <v>97</v>
      </c>
    </row>
    <row r="6436" spans="1:9">
      <c r="A6436" t="str">
        <f t="shared" si="100"/>
        <v>C812015MaleNon-Maori9</v>
      </c>
      <c r="B6436">
        <v>2015</v>
      </c>
      <c r="C6436" t="s">
        <v>26</v>
      </c>
      <c r="D6436" t="s">
        <v>120</v>
      </c>
      <c r="E6436">
        <v>9</v>
      </c>
      <c r="F6436" t="s">
        <v>149</v>
      </c>
      <c r="G6436">
        <v>2</v>
      </c>
      <c r="H6436">
        <v>1.5719562996148699</v>
      </c>
      <c r="I6436" t="s">
        <v>98</v>
      </c>
    </row>
    <row r="6437" spans="1:9">
      <c r="A6437" t="str">
        <f t="shared" si="100"/>
        <v>C82-C86, C962015MaleNon-Maori9</v>
      </c>
      <c r="B6437">
        <v>2015</v>
      </c>
      <c r="C6437" t="s">
        <v>26</v>
      </c>
      <c r="D6437" t="s">
        <v>120</v>
      </c>
      <c r="E6437">
        <v>9</v>
      </c>
      <c r="F6437" t="s">
        <v>149</v>
      </c>
      <c r="G6437">
        <v>13</v>
      </c>
      <c r="H6437">
        <v>10.2177159474967</v>
      </c>
      <c r="I6437" t="s">
        <v>99</v>
      </c>
    </row>
    <row r="6438" spans="1:9">
      <c r="A6438" t="str">
        <f t="shared" si="100"/>
        <v>C902015MaleNon-Maori9</v>
      </c>
      <c r="B6438">
        <v>2015</v>
      </c>
      <c r="C6438" t="s">
        <v>26</v>
      </c>
      <c r="D6438" t="s">
        <v>120</v>
      </c>
      <c r="E6438">
        <v>9</v>
      </c>
      <c r="F6438" t="s">
        <v>149</v>
      </c>
      <c r="G6438">
        <v>4</v>
      </c>
      <c r="H6438">
        <v>3.1439125992297399</v>
      </c>
      <c r="I6438" t="s">
        <v>100</v>
      </c>
    </row>
    <row r="6439" spans="1:9">
      <c r="A6439" t="str">
        <f t="shared" si="100"/>
        <v>C91-C952015MaleNon-Maori9</v>
      </c>
      <c r="B6439">
        <v>2015</v>
      </c>
      <c r="C6439" t="s">
        <v>26</v>
      </c>
      <c r="D6439" t="s">
        <v>120</v>
      </c>
      <c r="E6439">
        <v>9</v>
      </c>
      <c r="F6439" t="s">
        <v>149</v>
      </c>
      <c r="G6439">
        <v>11</v>
      </c>
      <c r="H6439">
        <v>8.6457596478817909</v>
      </c>
      <c r="I6439" t="s">
        <v>101</v>
      </c>
    </row>
    <row r="6440" spans="1:9">
      <c r="A6440" t="str">
        <f t="shared" si="100"/>
        <v>C00-C142015MaleNon-Maori10</v>
      </c>
      <c r="B6440">
        <v>2015</v>
      </c>
      <c r="C6440" t="s">
        <v>26</v>
      </c>
      <c r="D6440" t="s">
        <v>120</v>
      </c>
      <c r="E6440">
        <v>10</v>
      </c>
      <c r="F6440" t="s">
        <v>150</v>
      </c>
      <c r="G6440">
        <v>18</v>
      </c>
      <c r="H6440">
        <v>13.6819702037093</v>
      </c>
      <c r="I6440" t="s">
        <v>86</v>
      </c>
    </row>
    <row r="6441" spans="1:9">
      <c r="A6441" t="str">
        <f t="shared" si="100"/>
        <v>C152015MaleNon-Maori10</v>
      </c>
      <c r="B6441">
        <v>2015</v>
      </c>
      <c r="C6441" t="s">
        <v>26</v>
      </c>
      <c r="D6441" t="s">
        <v>120</v>
      </c>
      <c r="E6441">
        <v>10</v>
      </c>
      <c r="F6441" t="s">
        <v>150</v>
      </c>
      <c r="G6441">
        <v>2</v>
      </c>
      <c r="H6441">
        <v>1.5202189115232601</v>
      </c>
      <c r="I6441" t="s">
        <v>87</v>
      </c>
    </row>
    <row r="6442" spans="1:9">
      <c r="A6442" t="str">
        <f t="shared" si="100"/>
        <v>C162015MaleNon-Maori10</v>
      </c>
      <c r="B6442">
        <v>2015</v>
      </c>
      <c r="C6442" t="s">
        <v>26</v>
      </c>
      <c r="D6442" t="s">
        <v>120</v>
      </c>
      <c r="E6442">
        <v>10</v>
      </c>
      <c r="F6442" t="s">
        <v>150</v>
      </c>
      <c r="G6442">
        <v>4</v>
      </c>
      <c r="H6442">
        <v>3.0404378230465201</v>
      </c>
      <c r="I6442" t="s">
        <v>88</v>
      </c>
    </row>
    <row r="6443" spans="1:9">
      <c r="A6443" t="str">
        <f t="shared" si="100"/>
        <v>C18-C212015MaleNon-Maori10</v>
      </c>
      <c r="B6443">
        <v>2015</v>
      </c>
      <c r="C6443" t="s">
        <v>26</v>
      </c>
      <c r="D6443" t="s">
        <v>120</v>
      </c>
      <c r="E6443">
        <v>10</v>
      </c>
      <c r="F6443" t="s">
        <v>150</v>
      </c>
      <c r="G6443">
        <v>39</v>
      </c>
      <c r="H6443">
        <v>29.644268774703601</v>
      </c>
      <c r="I6443" t="s">
        <v>89</v>
      </c>
    </row>
    <row r="6444" spans="1:9">
      <c r="A6444" t="str">
        <f t="shared" si="100"/>
        <v>C222015MaleNon-Maori10</v>
      </c>
      <c r="B6444">
        <v>2015</v>
      </c>
      <c r="C6444" t="s">
        <v>26</v>
      </c>
      <c r="D6444" t="s">
        <v>120</v>
      </c>
      <c r="E6444">
        <v>10</v>
      </c>
      <c r="F6444" t="s">
        <v>150</v>
      </c>
      <c r="G6444">
        <v>6</v>
      </c>
      <c r="H6444">
        <v>4.5606567345697799</v>
      </c>
      <c r="I6444" t="s">
        <v>90</v>
      </c>
    </row>
    <row r="6445" spans="1:9">
      <c r="A6445" t="str">
        <f t="shared" si="100"/>
        <v>C252015MaleNon-Maori10</v>
      </c>
      <c r="B6445">
        <v>2015</v>
      </c>
      <c r="C6445" t="s">
        <v>26</v>
      </c>
      <c r="D6445" t="s">
        <v>120</v>
      </c>
      <c r="E6445">
        <v>10</v>
      </c>
      <c r="F6445" t="s">
        <v>150</v>
      </c>
      <c r="G6445">
        <v>4</v>
      </c>
      <c r="H6445">
        <v>3.0404378230465201</v>
      </c>
      <c r="I6445" t="s">
        <v>91</v>
      </c>
    </row>
    <row r="6446" spans="1:9">
      <c r="A6446" t="str">
        <f t="shared" si="100"/>
        <v>C33-C342015MaleNon-Maori10</v>
      </c>
      <c r="B6446">
        <v>2015</v>
      </c>
      <c r="C6446" t="s">
        <v>26</v>
      </c>
      <c r="D6446" t="s">
        <v>120</v>
      </c>
      <c r="E6446">
        <v>10</v>
      </c>
      <c r="F6446" t="s">
        <v>150</v>
      </c>
      <c r="G6446">
        <v>21</v>
      </c>
      <c r="H6446">
        <v>15.9622985709942</v>
      </c>
      <c r="I6446" t="s">
        <v>92</v>
      </c>
    </row>
    <row r="6447" spans="1:9">
      <c r="A6447" t="str">
        <f t="shared" si="100"/>
        <v>C432015MaleNon-Maori10</v>
      </c>
      <c r="B6447">
        <v>2015</v>
      </c>
      <c r="C6447" t="s">
        <v>26</v>
      </c>
      <c r="D6447" t="s">
        <v>120</v>
      </c>
      <c r="E6447">
        <v>10</v>
      </c>
      <c r="F6447" t="s">
        <v>150</v>
      </c>
      <c r="G6447">
        <v>59</v>
      </c>
      <c r="H6447">
        <v>44.846457889936197</v>
      </c>
      <c r="I6447" t="s">
        <v>93</v>
      </c>
    </row>
    <row r="6448" spans="1:9">
      <c r="A6448" t="str">
        <f t="shared" si="100"/>
        <v>C502015MaleNon-Maori10</v>
      </c>
      <c r="B6448">
        <v>2015</v>
      </c>
      <c r="C6448" t="s">
        <v>26</v>
      </c>
      <c r="D6448" t="s">
        <v>120</v>
      </c>
      <c r="E6448">
        <v>10</v>
      </c>
      <c r="F6448" t="s">
        <v>150</v>
      </c>
      <c r="G6448">
        <v>2</v>
      </c>
      <c r="H6448">
        <v>1.5202189115232601</v>
      </c>
      <c r="I6448" t="s">
        <v>102</v>
      </c>
    </row>
    <row r="6449" spans="1:9">
      <c r="A6449" t="str">
        <f t="shared" si="100"/>
        <v>C612015MaleNon-Maori10</v>
      </c>
      <c r="B6449">
        <v>2015</v>
      </c>
      <c r="C6449" t="s">
        <v>26</v>
      </c>
      <c r="D6449" t="s">
        <v>120</v>
      </c>
      <c r="E6449">
        <v>10</v>
      </c>
      <c r="F6449" t="s">
        <v>150</v>
      </c>
      <c r="G6449">
        <v>40</v>
      </c>
      <c r="H6449">
        <v>30.404378230465198</v>
      </c>
      <c r="I6449" t="s">
        <v>107</v>
      </c>
    </row>
    <row r="6450" spans="1:9">
      <c r="A6450" t="str">
        <f t="shared" si="100"/>
        <v>C622015MaleNon-Maori10</v>
      </c>
      <c r="B6450">
        <v>2015</v>
      </c>
      <c r="C6450" t="s">
        <v>26</v>
      </c>
      <c r="D6450" t="s">
        <v>120</v>
      </c>
      <c r="E6450">
        <v>10</v>
      </c>
      <c r="F6450" t="s">
        <v>150</v>
      </c>
      <c r="G6450">
        <v>13</v>
      </c>
      <c r="H6450">
        <v>9.8814229249011891</v>
      </c>
      <c r="I6450" t="s">
        <v>108</v>
      </c>
    </row>
    <row r="6451" spans="1:9">
      <c r="A6451" t="str">
        <f t="shared" si="100"/>
        <v>C64-C66, C682015MaleNon-Maori10</v>
      </c>
      <c r="B6451">
        <v>2015</v>
      </c>
      <c r="C6451" t="s">
        <v>26</v>
      </c>
      <c r="D6451" t="s">
        <v>120</v>
      </c>
      <c r="E6451">
        <v>10</v>
      </c>
      <c r="F6451" t="s">
        <v>150</v>
      </c>
      <c r="G6451">
        <v>15</v>
      </c>
      <c r="H6451">
        <v>11.4016418364244</v>
      </c>
      <c r="I6451" t="s">
        <v>94</v>
      </c>
    </row>
    <row r="6452" spans="1:9">
      <c r="A6452" t="str">
        <f t="shared" si="100"/>
        <v>C672015MaleNon-Maori10</v>
      </c>
      <c r="B6452">
        <v>2015</v>
      </c>
      <c r="C6452" t="s">
        <v>26</v>
      </c>
      <c r="D6452" t="s">
        <v>120</v>
      </c>
      <c r="E6452">
        <v>10</v>
      </c>
      <c r="F6452" t="s">
        <v>150</v>
      </c>
      <c r="G6452">
        <v>1</v>
      </c>
      <c r="H6452">
        <v>0.76010945576163003</v>
      </c>
      <c r="I6452" t="s">
        <v>95</v>
      </c>
    </row>
    <row r="6453" spans="1:9">
      <c r="A6453" t="str">
        <f t="shared" si="100"/>
        <v>C712015MaleNon-Maori10</v>
      </c>
      <c r="B6453">
        <v>2015</v>
      </c>
      <c r="C6453" t="s">
        <v>26</v>
      </c>
      <c r="D6453" t="s">
        <v>120</v>
      </c>
      <c r="E6453">
        <v>10</v>
      </c>
      <c r="F6453" t="s">
        <v>150</v>
      </c>
      <c r="G6453">
        <v>5</v>
      </c>
      <c r="H6453">
        <v>3.8005472788081498</v>
      </c>
      <c r="I6453" t="s">
        <v>96</v>
      </c>
    </row>
    <row r="6454" spans="1:9">
      <c r="A6454" t="str">
        <f t="shared" si="100"/>
        <v>C732015MaleNon-Maori10</v>
      </c>
      <c r="B6454">
        <v>2015</v>
      </c>
      <c r="C6454" t="s">
        <v>26</v>
      </c>
      <c r="D6454" t="s">
        <v>120</v>
      </c>
      <c r="E6454">
        <v>10</v>
      </c>
      <c r="F6454" t="s">
        <v>150</v>
      </c>
      <c r="G6454">
        <v>4</v>
      </c>
      <c r="H6454">
        <v>3.0404378230465201</v>
      </c>
      <c r="I6454" t="s">
        <v>97</v>
      </c>
    </row>
    <row r="6455" spans="1:9">
      <c r="A6455" t="str">
        <f t="shared" si="100"/>
        <v>C812015MaleNon-Maori10</v>
      </c>
      <c r="B6455">
        <v>2015</v>
      </c>
      <c r="C6455" t="s">
        <v>26</v>
      </c>
      <c r="D6455" t="s">
        <v>120</v>
      </c>
      <c r="E6455">
        <v>10</v>
      </c>
      <c r="F6455" t="s">
        <v>150</v>
      </c>
      <c r="G6455">
        <v>5</v>
      </c>
      <c r="H6455">
        <v>3.8005472788081498</v>
      </c>
      <c r="I6455" t="s">
        <v>98</v>
      </c>
    </row>
    <row r="6456" spans="1:9">
      <c r="A6456" t="str">
        <f t="shared" si="100"/>
        <v>C82-C86, C962015MaleNon-Maori10</v>
      </c>
      <c r="B6456">
        <v>2015</v>
      </c>
      <c r="C6456" t="s">
        <v>26</v>
      </c>
      <c r="D6456" t="s">
        <v>120</v>
      </c>
      <c r="E6456">
        <v>10</v>
      </c>
      <c r="F6456" t="s">
        <v>150</v>
      </c>
      <c r="G6456">
        <v>14</v>
      </c>
      <c r="H6456">
        <v>10.641532380662801</v>
      </c>
      <c r="I6456" t="s">
        <v>99</v>
      </c>
    </row>
    <row r="6457" spans="1:9">
      <c r="A6457" t="str">
        <f t="shared" si="100"/>
        <v>C902015MaleNon-Maori10</v>
      </c>
      <c r="B6457">
        <v>2015</v>
      </c>
      <c r="C6457" t="s">
        <v>26</v>
      </c>
      <c r="D6457" t="s">
        <v>120</v>
      </c>
      <c r="E6457">
        <v>10</v>
      </c>
      <c r="F6457" t="s">
        <v>150</v>
      </c>
      <c r="G6457">
        <v>6</v>
      </c>
      <c r="H6457">
        <v>4.5606567345697799</v>
      </c>
      <c r="I6457" t="s">
        <v>100</v>
      </c>
    </row>
    <row r="6458" spans="1:9">
      <c r="A6458" t="str">
        <f t="shared" si="100"/>
        <v>C91-C952015MaleNon-Maori10</v>
      </c>
      <c r="B6458">
        <v>2015</v>
      </c>
      <c r="C6458" t="s">
        <v>26</v>
      </c>
      <c r="D6458" t="s">
        <v>120</v>
      </c>
      <c r="E6458">
        <v>10</v>
      </c>
      <c r="F6458" t="s">
        <v>150</v>
      </c>
      <c r="G6458">
        <v>8</v>
      </c>
      <c r="H6458">
        <v>6.0808756460930402</v>
      </c>
      <c r="I6458" t="s">
        <v>101</v>
      </c>
    </row>
    <row r="6459" spans="1:9">
      <c r="A6459" t="str">
        <f t="shared" si="100"/>
        <v>D45-D472015MaleNon-Maori10</v>
      </c>
      <c r="B6459">
        <v>2015</v>
      </c>
      <c r="C6459" t="s">
        <v>26</v>
      </c>
      <c r="D6459" t="s">
        <v>120</v>
      </c>
      <c r="E6459">
        <v>10</v>
      </c>
      <c r="F6459" t="s">
        <v>150</v>
      </c>
      <c r="G6459">
        <v>3</v>
      </c>
      <c r="H6459">
        <v>2.28032836728489</v>
      </c>
      <c r="I6459" t="s">
        <v>142</v>
      </c>
    </row>
    <row r="6460" spans="1:9">
      <c r="A6460" t="str">
        <f t="shared" si="100"/>
        <v>C00-C142015MaleNon-Maori11</v>
      </c>
      <c r="B6460">
        <v>2015</v>
      </c>
      <c r="C6460" t="s">
        <v>26</v>
      </c>
      <c r="D6460" t="s">
        <v>120</v>
      </c>
      <c r="E6460">
        <v>11</v>
      </c>
      <c r="F6460" t="s">
        <v>151</v>
      </c>
      <c r="G6460">
        <v>37</v>
      </c>
      <c r="H6460">
        <v>27.2459499263623</v>
      </c>
      <c r="I6460" t="s">
        <v>86</v>
      </c>
    </row>
    <row r="6461" spans="1:9">
      <c r="A6461" t="str">
        <f t="shared" si="100"/>
        <v>C152015MaleNon-Maori11</v>
      </c>
      <c r="B6461">
        <v>2015</v>
      </c>
      <c r="C6461" t="s">
        <v>26</v>
      </c>
      <c r="D6461" t="s">
        <v>120</v>
      </c>
      <c r="E6461">
        <v>11</v>
      </c>
      <c r="F6461" t="s">
        <v>151</v>
      </c>
      <c r="G6461">
        <v>8</v>
      </c>
      <c r="H6461">
        <v>5.8910162002945503</v>
      </c>
      <c r="I6461" t="s">
        <v>87</v>
      </c>
    </row>
    <row r="6462" spans="1:9">
      <c r="A6462" t="str">
        <f t="shared" si="100"/>
        <v>C162015MaleNon-Maori11</v>
      </c>
      <c r="B6462">
        <v>2015</v>
      </c>
      <c r="C6462" t="s">
        <v>26</v>
      </c>
      <c r="D6462" t="s">
        <v>120</v>
      </c>
      <c r="E6462">
        <v>11</v>
      </c>
      <c r="F6462" t="s">
        <v>151</v>
      </c>
      <c r="G6462">
        <v>11</v>
      </c>
      <c r="H6462">
        <v>8.1001472754050106</v>
      </c>
      <c r="I6462" t="s">
        <v>88</v>
      </c>
    </row>
    <row r="6463" spans="1:9">
      <c r="A6463" t="str">
        <f t="shared" si="100"/>
        <v>C18-C212015MaleNon-Maori11</v>
      </c>
      <c r="B6463">
        <v>2015</v>
      </c>
      <c r="C6463" t="s">
        <v>26</v>
      </c>
      <c r="D6463" t="s">
        <v>120</v>
      </c>
      <c r="E6463">
        <v>11</v>
      </c>
      <c r="F6463" t="s">
        <v>151</v>
      </c>
      <c r="G6463">
        <v>77</v>
      </c>
      <c r="H6463">
        <v>56.701030927834999</v>
      </c>
      <c r="I6463" t="s">
        <v>89</v>
      </c>
    </row>
    <row r="6464" spans="1:9">
      <c r="A6464" t="str">
        <f t="shared" si="100"/>
        <v>C222015MaleNon-Maori11</v>
      </c>
      <c r="B6464">
        <v>2015</v>
      </c>
      <c r="C6464" t="s">
        <v>26</v>
      </c>
      <c r="D6464" t="s">
        <v>120</v>
      </c>
      <c r="E6464">
        <v>11</v>
      </c>
      <c r="F6464" t="s">
        <v>151</v>
      </c>
      <c r="G6464">
        <v>20</v>
      </c>
      <c r="H6464">
        <v>14.727540500736399</v>
      </c>
      <c r="I6464" t="s">
        <v>90</v>
      </c>
    </row>
    <row r="6465" spans="1:9">
      <c r="A6465" t="str">
        <f t="shared" si="100"/>
        <v>C252015MaleNon-Maori11</v>
      </c>
      <c r="B6465">
        <v>2015</v>
      </c>
      <c r="C6465" t="s">
        <v>26</v>
      </c>
      <c r="D6465" t="s">
        <v>120</v>
      </c>
      <c r="E6465">
        <v>11</v>
      </c>
      <c r="F6465" t="s">
        <v>151</v>
      </c>
      <c r="G6465">
        <v>8</v>
      </c>
      <c r="H6465">
        <v>5.8910162002945503</v>
      </c>
      <c r="I6465" t="s">
        <v>91</v>
      </c>
    </row>
    <row r="6466" spans="1:9">
      <c r="A6466" t="str">
        <f t="shared" si="100"/>
        <v>C33-C342015MaleNon-Maori11</v>
      </c>
      <c r="B6466">
        <v>2015</v>
      </c>
      <c r="C6466" t="s">
        <v>26</v>
      </c>
      <c r="D6466" t="s">
        <v>120</v>
      </c>
      <c r="E6466">
        <v>11</v>
      </c>
      <c r="F6466" t="s">
        <v>151</v>
      </c>
      <c r="G6466">
        <v>35</v>
      </c>
      <c r="H6466">
        <v>25.7731958762887</v>
      </c>
      <c r="I6466" t="s">
        <v>92</v>
      </c>
    </row>
    <row r="6467" spans="1:9">
      <c r="A6467" t="str">
        <f t="shared" ref="A6467:A6530" si="101">I6467&amp;B6467&amp;C6467&amp;D6467&amp;E6467</f>
        <v>C432015MaleNon-Maori11</v>
      </c>
      <c r="B6467">
        <v>2015</v>
      </c>
      <c r="C6467" t="s">
        <v>26</v>
      </c>
      <c r="D6467" t="s">
        <v>120</v>
      </c>
      <c r="E6467">
        <v>11</v>
      </c>
      <c r="F6467" t="s">
        <v>151</v>
      </c>
      <c r="G6467">
        <v>98</v>
      </c>
      <c r="H6467">
        <v>72.164948453608204</v>
      </c>
      <c r="I6467" t="s">
        <v>93</v>
      </c>
    </row>
    <row r="6468" spans="1:9">
      <c r="A6468" t="str">
        <f t="shared" si="101"/>
        <v>C502015MaleNon-Maori11</v>
      </c>
      <c r="B6468">
        <v>2015</v>
      </c>
      <c r="C6468" t="s">
        <v>26</v>
      </c>
      <c r="D6468" t="s">
        <v>120</v>
      </c>
      <c r="E6468">
        <v>11</v>
      </c>
      <c r="F6468" t="s">
        <v>151</v>
      </c>
      <c r="G6468">
        <v>2</v>
      </c>
      <c r="H6468">
        <v>1.47275405007364</v>
      </c>
      <c r="I6468" t="s">
        <v>102</v>
      </c>
    </row>
    <row r="6469" spans="1:9">
      <c r="A6469" t="str">
        <f t="shared" si="101"/>
        <v>C612015MaleNon-Maori11</v>
      </c>
      <c r="B6469">
        <v>2015</v>
      </c>
      <c r="C6469" t="s">
        <v>26</v>
      </c>
      <c r="D6469" t="s">
        <v>120</v>
      </c>
      <c r="E6469">
        <v>11</v>
      </c>
      <c r="F6469" t="s">
        <v>151</v>
      </c>
      <c r="G6469">
        <v>131</v>
      </c>
      <c r="H6469">
        <v>96.465390279823296</v>
      </c>
      <c r="I6469" t="s">
        <v>107</v>
      </c>
    </row>
    <row r="6470" spans="1:9">
      <c r="A6470" t="str">
        <f t="shared" si="101"/>
        <v>C622015MaleNon-Maori11</v>
      </c>
      <c r="B6470">
        <v>2015</v>
      </c>
      <c r="C6470" t="s">
        <v>26</v>
      </c>
      <c r="D6470" t="s">
        <v>120</v>
      </c>
      <c r="E6470">
        <v>11</v>
      </c>
      <c r="F6470" t="s">
        <v>151</v>
      </c>
      <c r="G6470">
        <v>10</v>
      </c>
      <c r="H6470">
        <v>7.3637702503681899</v>
      </c>
      <c r="I6470" t="s">
        <v>108</v>
      </c>
    </row>
    <row r="6471" spans="1:9">
      <c r="A6471" t="str">
        <f t="shared" si="101"/>
        <v>C64-C66, C682015MaleNon-Maori11</v>
      </c>
      <c r="B6471">
        <v>2015</v>
      </c>
      <c r="C6471" t="s">
        <v>26</v>
      </c>
      <c r="D6471" t="s">
        <v>120</v>
      </c>
      <c r="E6471">
        <v>11</v>
      </c>
      <c r="F6471" t="s">
        <v>151</v>
      </c>
      <c r="G6471">
        <v>30</v>
      </c>
      <c r="H6471">
        <v>22.091310751104601</v>
      </c>
      <c r="I6471" t="s">
        <v>94</v>
      </c>
    </row>
    <row r="6472" spans="1:9">
      <c r="A6472" t="str">
        <f t="shared" si="101"/>
        <v>C672015MaleNon-Maori11</v>
      </c>
      <c r="B6472">
        <v>2015</v>
      </c>
      <c r="C6472" t="s">
        <v>26</v>
      </c>
      <c r="D6472" t="s">
        <v>120</v>
      </c>
      <c r="E6472">
        <v>11</v>
      </c>
      <c r="F6472" t="s">
        <v>151</v>
      </c>
      <c r="G6472">
        <v>4</v>
      </c>
      <c r="H6472">
        <v>2.94550810014728</v>
      </c>
      <c r="I6472" t="s">
        <v>95</v>
      </c>
    </row>
    <row r="6473" spans="1:9">
      <c r="A6473" t="str">
        <f t="shared" si="101"/>
        <v>C712015MaleNon-Maori11</v>
      </c>
      <c r="B6473">
        <v>2015</v>
      </c>
      <c r="C6473" t="s">
        <v>26</v>
      </c>
      <c r="D6473" t="s">
        <v>120</v>
      </c>
      <c r="E6473">
        <v>11</v>
      </c>
      <c r="F6473" t="s">
        <v>151</v>
      </c>
      <c r="G6473">
        <v>14</v>
      </c>
      <c r="H6473">
        <v>10.3092783505155</v>
      </c>
      <c r="I6473" t="s">
        <v>96</v>
      </c>
    </row>
    <row r="6474" spans="1:9">
      <c r="A6474" t="str">
        <f t="shared" si="101"/>
        <v>C732015MaleNon-Maori11</v>
      </c>
      <c r="B6474">
        <v>2015</v>
      </c>
      <c r="C6474" t="s">
        <v>26</v>
      </c>
      <c r="D6474" t="s">
        <v>120</v>
      </c>
      <c r="E6474">
        <v>11</v>
      </c>
      <c r="F6474" t="s">
        <v>151</v>
      </c>
      <c r="G6474">
        <v>10</v>
      </c>
      <c r="H6474">
        <v>7.3637702503681899</v>
      </c>
      <c r="I6474" t="s">
        <v>97</v>
      </c>
    </row>
    <row r="6475" spans="1:9">
      <c r="A6475" t="str">
        <f t="shared" si="101"/>
        <v>C812015MaleNon-Maori11</v>
      </c>
      <c r="B6475">
        <v>2015</v>
      </c>
      <c r="C6475" t="s">
        <v>26</v>
      </c>
      <c r="D6475" t="s">
        <v>120</v>
      </c>
      <c r="E6475">
        <v>11</v>
      </c>
      <c r="F6475" t="s">
        <v>151</v>
      </c>
      <c r="G6475">
        <v>1</v>
      </c>
      <c r="H6475">
        <v>0.73637702503681901</v>
      </c>
      <c r="I6475" t="s">
        <v>98</v>
      </c>
    </row>
    <row r="6476" spans="1:9">
      <c r="A6476" t="str">
        <f t="shared" si="101"/>
        <v>C82-C86, C962015MaleNon-Maori11</v>
      </c>
      <c r="B6476">
        <v>2015</v>
      </c>
      <c r="C6476" t="s">
        <v>26</v>
      </c>
      <c r="D6476" t="s">
        <v>120</v>
      </c>
      <c r="E6476">
        <v>11</v>
      </c>
      <c r="F6476" t="s">
        <v>151</v>
      </c>
      <c r="G6476">
        <v>26</v>
      </c>
      <c r="H6476">
        <v>19.1458026509573</v>
      </c>
      <c r="I6476" t="s">
        <v>99</v>
      </c>
    </row>
    <row r="6477" spans="1:9">
      <c r="A6477" t="str">
        <f t="shared" si="101"/>
        <v>C902015MaleNon-Maori11</v>
      </c>
      <c r="B6477">
        <v>2015</v>
      </c>
      <c r="C6477" t="s">
        <v>26</v>
      </c>
      <c r="D6477" t="s">
        <v>120</v>
      </c>
      <c r="E6477">
        <v>11</v>
      </c>
      <c r="F6477" t="s">
        <v>151</v>
      </c>
      <c r="G6477">
        <v>19</v>
      </c>
      <c r="H6477">
        <v>13.991163475699601</v>
      </c>
      <c r="I6477" t="s">
        <v>100</v>
      </c>
    </row>
    <row r="6478" spans="1:9">
      <c r="A6478" t="str">
        <f t="shared" si="101"/>
        <v>C91-C952015MaleNon-Maori11</v>
      </c>
      <c r="B6478">
        <v>2015</v>
      </c>
      <c r="C6478" t="s">
        <v>26</v>
      </c>
      <c r="D6478" t="s">
        <v>120</v>
      </c>
      <c r="E6478">
        <v>11</v>
      </c>
      <c r="F6478" t="s">
        <v>151</v>
      </c>
      <c r="G6478">
        <v>18</v>
      </c>
      <c r="H6478">
        <v>13.254786450662699</v>
      </c>
      <c r="I6478" t="s">
        <v>101</v>
      </c>
    </row>
    <row r="6479" spans="1:9">
      <c r="A6479" t="str">
        <f t="shared" si="101"/>
        <v>D45-D472015MaleNon-Maori11</v>
      </c>
      <c r="B6479">
        <v>2015</v>
      </c>
      <c r="C6479" t="s">
        <v>26</v>
      </c>
      <c r="D6479" t="s">
        <v>120</v>
      </c>
      <c r="E6479">
        <v>11</v>
      </c>
      <c r="F6479" t="s">
        <v>151</v>
      </c>
      <c r="G6479">
        <v>8</v>
      </c>
      <c r="H6479">
        <v>5.8910162002945503</v>
      </c>
      <c r="I6479" t="s">
        <v>142</v>
      </c>
    </row>
    <row r="6480" spans="1:9">
      <c r="A6480" t="str">
        <f t="shared" si="101"/>
        <v>C00-C142015MaleNon-Maori12</v>
      </c>
      <c r="B6480">
        <v>2015</v>
      </c>
      <c r="C6480" t="s">
        <v>26</v>
      </c>
      <c r="D6480" t="s">
        <v>120</v>
      </c>
      <c r="E6480">
        <v>12</v>
      </c>
      <c r="F6480" t="s">
        <v>152</v>
      </c>
      <c r="G6480">
        <v>51</v>
      </c>
      <c r="H6480">
        <v>40.871934604904602</v>
      </c>
      <c r="I6480" t="s">
        <v>86</v>
      </c>
    </row>
    <row r="6481" spans="1:9">
      <c r="A6481" t="str">
        <f t="shared" si="101"/>
        <v>C152015MaleNon-Maori12</v>
      </c>
      <c r="B6481">
        <v>2015</v>
      </c>
      <c r="C6481" t="s">
        <v>26</v>
      </c>
      <c r="D6481" t="s">
        <v>120</v>
      </c>
      <c r="E6481">
        <v>12</v>
      </c>
      <c r="F6481" t="s">
        <v>152</v>
      </c>
      <c r="G6481">
        <v>13</v>
      </c>
      <c r="H6481">
        <v>10.418336271838401</v>
      </c>
      <c r="I6481" t="s">
        <v>87</v>
      </c>
    </row>
    <row r="6482" spans="1:9">
      <c r="A6482" t="str">
        <f t="shared" si="101"/>
        <v>C162015MaleNon-Maori12</v>
      </c>
      <c r="B6482">
        <v>2015</v>
      </c>
      <c r="C6482" t="s">
        <v>26</v>
      </c>
      <c r="D6482" t="s">
        <v>120</v>
      </c>
      <c r="E6482">
        <v>12</v>
      </c>
      <c r="F6482" t="s">
        <v>152</v>
      </c>
      <c r="G6482">
        <v>19</v>
      </c>
      <c r="H6482">
        <v>15.2267991665331</v>
      </c>
      <c r="I6482" t="s">
        <v>88</v>
      </c>
    </row>
    <row r="6483" spans="1:9">
      <c r="A6483" t="str">
        <f t="shared" si="101"/>
        <v>C18-C212015MaleNon-Maori12</v>
      </c>
      <c r="B6483">
        <v>2015</v>
      </c>
      <c r="C6483" t="s">
        <v>26</v>
      </c>
      <c r="D6483" t="s">
        <v>120</v>
      </c>
      <c r="E6483">
        <v>12</v>
      </c>
      <c r="F6483" t="s">
        <v>152</v>
      </c>
      <c r="G6483">
        <v>120</v>
      </c>
      <c r="H6483">
        <v>96.169257893893203</v>
      </c>
      <c r="I6483" t="s">
        <v>89</v>
      </c>
    </row>
    <row r="6484" spans="1:9">
      <c r="A6484" t="str">
        <f t="shared" si="101"/>
        <v>C222015MaleNon-Maori12</v>
      </c>
      <c r="B6484">
        <v>2015</v>
      </c>
      <c r="C6484" t="s">
        <v>26</v>
      </c>
      <c r="D6484" t="s">
        <v>120</v>
      </c>
      <c r="E6484">
        <v>12</v>
      </c>
      <c r="F6484" t="s">
        <v>152</v>
      </c>
      <c r="G6484">
        <v>22</v>
      </c>
      <c r="H6484">
        <v>17.631030613880402</v>
      </c>
      <c r="I6484" t="s">
        <v>90</v>
      </c>
    </row>
    <row r="6485" spans="1:9">
      <c r="A6485" t="str">
        <f t="shared" si="101"/>
        <v>C252015MaleNon-Maori12</v>
      </c>
      <c r="B6485">
        <v>2015</v>
      </c>
      <c r="C6485" t="s">
        <v>26</v>
      </c>
      <c r="D6485" t="s">
        <v>120</v>
      </c>
      <c r="E6485">
        <v>12</v>
      </c>
      <c r="F6485" t="s">
        <v>152</v>
      </c>
      <c r="G6485">
        <v>25</v>
      </c>
      <c r="H6485">
        <v>20.035262061227801</v>
      </c>
      <c r="I6485" t="s">
        <v>91</v>
      </c>
    </row>
    <row r="6486" spans="1:9">
      <c r="A6486" t="str">
        <f t="shared" si="101"/>
        <v>C33-C342015MaleNon-Maori12</v>
      </c>
      <c r="B6486">
        <v>2015</v>
      </c>
      <c r="C6486" t="s">
        <v>26</v>
      </c>
      <c r="D6486" t="s">
        <v>120</v>
      </c>
      <c r="E6486">
        <v>12</v>
      </c>
      <c r="F6486" t="s">
        <v>152</v>
      </c>
      <c r="G6486">
        <v>45</v>
      </c>
      <c r="H6486">
        <v>36.063471710210003</v>
      </c>
      <c r="I6486" t="s">
        <v>92</v>
      </c>
    </row>
    <row r="6487" spans="1:9">
      <c r="A6487" t="str">
        <f t="shared" si="101"/>
        <v>C432015MaleNon-Maori12</v>
      </c>
      <c r="B6487">
        <v>2015</v>
      </c>
      <c r="C6487" t="s">
        <v>26</v>
      </c>
      <c r="D6487" t="s">
        <v>120</v>
      </c>
      <c r="E6487">
        <v>12</v>
      </c>
      <c r="F6487" t="s">
        <v>152</v>
      </c>
      <c r="G6487">
        <v>115</v>
      </c>
      <c r="H6487">
        <v>92.162205481647703</v>
      </c>
      <c r="I6487" t="s">
        <v>93</v>
      </c>
    </row>
    <row r="6488" spans="1:9">
      <c r="A6488" t="str">
        <f t="shared" si="101"/>
        <v>C612015MaleNon-Maori12</v>
      </c>
      <c r="B6488">
        <v>2015</v>
      </c>
      <c r="C6488" t="s">
        <v>26</v>
      </c>
      <c r="D6488" t="s">
        <v>120</v>
      </c>
      <c r="E6488">
        <v>12</v>
      </c>
      <c r="F6488" t="s">
        <v>152</v>
      </c>
      <c r="G6488">
        <v>312</v>
      </c>
      <c r="H6488">
        <v>250.040070524122</v>
      </c>
      <c r="I6488" t="s">
        <v>107</v>
      </c>
    </row>
    <row r="6489" spans="1:9">
      <c r="A6489" t="str">
        <f t="shared" si="101"/>
        <v>C622015MaleNon-Maori12</v>
      </c>
      <c r="B6489">
        <v>2015</v>
      </c>
      <c r="C6489" t="s">
        <v>26</v>
      </c>
      <c r="D6489" t="s">
        <v>120</v>
      </c>
      <c r="E6489">
        <v>12</v>
      </c>
      <c r="F6489" t="s">
        <v>152</v>
      </c>
      <c r="G6489">
        <v>5</v>
      </c>
      <c r="H6489">
        <v>4.0070524122455504</v>
      </c>
      <c r="I6489" t="s">
        <v>108</v>
      </c>
    </row>
    <row r="6490" spans="1:9">
      <c r="A6490" t="str">
        <f t="shared" si="101"/>
        <v>C64-C66, C682015MaleNon-Maori12</v>
      </c>
      <c r="B6490">
        <v>2015</v>
      </c>
      <c r="C6490" t="s">
        <v>26</v>
      </c>
      <c r="D6490" t="s">
        <v>120</v>
      </c>
      <c r="E6490">
        <v>12</v>
      </c>
      <c r="F6490" t="s">
        <v>152</v>
      </c>
      <c r="G6490">
        <v>49</v>
      </c>
      <c r="H6490">
        <v>39.269113640006402</v>
      </c>
      <c r="I6490" t="s">
        <v>94</v>
      </c>
    </row>
    <row r="6491" spans="1:9">
      <c r="A6491" t="str">
        <f t="shared" si="101"/>
        <v>C672015MaleNon-Maori12</v>
      </c>
      <c r="B6491">
        <v>2015</v>
      </c>
      <c r="C6491" t="s">
        <v>26</v>
      </c>
      <c r="D6491" t="s">
        <v>120</v>
      </c>
      <c r="E6491">
        <v>12</v>
      </c>
      <c r="F6491" t="s">
        <v>152</v>
      </c>
      <c r="G6491">
        <v>7</v>
      </c>
      <c r="H6491">
        <v>5.6098733771437699</v>
      </c>
      <c r="I6491" t="s">
        <v>95</v>
      </c>
    </row>
    <row r="6492" spans="1:9">
      <c r="A6492" t="str">
        <f t="shared" si="101"/>
        <v>C712015MaleNon-Maori12</v>
      </c>
      <c r="B6492">
        <v>2015</v>
      </c>
      <c r="C6492" t="s">
        <v>26</v>
      </c>
      <c r="D6492" t="s">
        <v>120</v>
      </c>
      <c r="E6492">
        <v>12</v>
      </c>
      <c r="F6492" t="s">
        <v>152</v>
      </c>
      <c r="G6492">
        <v>26</v>
      </c>
      <c r="H6492">
        <v>20.836672543676901</v>
      </c>
      <c r="I6492" t="s">
        <v>96</v>
      </c>
    </row>
    <row r="6493" spans="1:9">
      <c r="A6493" t="str">
        <f t="shared" si="101"/>
        <v>C732015MaleNon-Maori12</v>
      </c>
      <c r="B6493">
        <v>2015</v>
      </c>
      <c r="C6493" t="s">
        <v>26</v>
      </c>
      <c r="D6493" t="s">
        <v>120</v>
      </c>
      <c r="E6493">
        <v>12</v>
      </c>
      <c r="F6493" t="s">
        <v>152</v>
      </c>
      <c r="G6493">
        <v>13</v>
      </c>
      <c r="H6493">
        <v>10.418336271838401</v>
      </c>
      <c r="I6493" t="s">
        <v>97</v>
      </c>
    </row>
    <row r="6494" spans="1:9">
      <c r="A6494" t="str">
        <f t="shared" si="101"/>
        <v>C812015MaleNon-Maori12</v>
      </c>
      <c r="B6494">
        <v>2015</v>
      </c>
      <c r="C6494" t="s">
        <v>26</v>
      </c>
      <c r="D6494" t="s">
        <v>120</v>
      </c>
      <c r="E6494">
        <v>12</v>
      </c>
      <c r="F6494" t="s">
        <v>152</v>
      </c>
      <c r="G6494">
        <v>1</v>
      </c>
      <c r="H6494">
        <v>0.80141048244910995</v>
      </c>
      <c r="I6494" t="s">
        <v>98</v>
      </c>
    </row>
    <row r="6495" spans="1:9">
      <c r="A6495" t="str">
        <f t="shared" si="101"/>
        <v>C82-C86, C962015MaleNon-Maori12</v>
      </c>
      <c r="B6495">
        <v>2015</v>
      </c>
      <c r="C6495" t="s">
        <v>26</v>
      </c>
      <c r="D6495" t="s">
        <v>120</v>
      </c>
      <c r="E6495">
        <v>12</v>
      </c>
      <c r="F6495" t="s">
        <v>152</v>
      </c>
      <c r="G6495">
        <v>40</v>
      </c>
      <c r="H6495">
        <v>32.056419297964403</v>
      </c>
      <c r="I6495" t="s">
        <v>99</v>
      </c>
    </row>
    <row r="6496" spans="1:9">
      <c r="A6496" t="str">
        <f t="shared" si="101"/>
        <v>C902015MaleNon-Maori12</v>
      </c>
      <c r="B6496">
        <v>2015</v>
      </c>
      <c r="C6496" t="s">
        <v>26</v>
      </c>
      <c r="D6496" t="s">
        <v>120</v>
      </c>
      <c r="E6496">
        <v>12</v>
      </c>
      <c r="F6496" t="s">
        <v>152</v>
      </c>
      <c r="G6496">
        <v>15</v>
      </c>
      <c r="H6496">
        <v>12.0211572367367</v>
      </c>
      <c r="I6496" t="s">
        <v>100</v>
      </c>
    </row>
    <row r="6497" spans="1:9">
      <c r="A6497" t="str">
        <f t="shared" si="101"/>
        <v>C91-C952015MaleNon-Maori12</v>
      </c>
      <c r="B6497">
        <v>2015</v>
      </c>
      <c r="C6497" t="s">
        <v>26</v>
      </c>
      <c r="D6497" t="s">
        <v>120</v>
      </c>
      <c r="E6497">
        <v>12</v>
      </c>
      <c r="F6497" t="s">
        <v>152</v>
      </c>
      <c r="G6497">
        <v>29</v>
      </c>
      <c r="H6497">
        <v>23.240903991024201</v>
      </c>
      <c r="I6497" t="s">
        <v>101</v>
      </c>
    </row>
    <row r="6498" spans="1:9">
      <c r="A6498" t="str">
        <f t="shared" si="101"/>
        <v>D45-D472015MaleNon-Maori12</v>
      </c>
      <c r="B6498">
        <v>2015</v>
      </c>
      <c r="C6498" t="s">
        <v>26</v>
      </c>
      <c r="D6498" t="s">
        <v>120</v>
      </c>
      <c r="E6498">
        <v>12</v>
      </c>
      <c r="F6498" t="s">
        <v>152</v>
      </c>
      <c r="G6498">
        <v>17</v>
      </c>
      <c r="H6498">
        <v>13.6239782016349</v>
      </c>
      <c r="I6498" t="s">
        <v>142</v>
      </c>
    </row>
    <row r="6499" spans="1:9">
      <c r="A6499" t="str">
        <f t="shared" si="101"/>
        <v>C00-C142015MaleNon-Maori13</v>
      </c>
      <c r="B6499">
        <v>2015</v>
      </c>
      <c r="C6499" t="s">
        <v>26</v>
      </c>
      <c r="D6499" t="s">
        <v>120</v>
      </c>
      <c r="E6499">
        <v>13</v>
      </c>
      <c r="F6499" t="s">
        <v>153</v>
      </c>
      <c r="G6499">
        <v>50</v>
      </c>
      <c r="H6499">
        <v>45.158959537572301</v>
      </c>
      <c r="I6499" t="s">
        <v>86</v>
      </c>
    </row>
    <row r="6500" spans="1:9">
      <c r="A6500" t="str">
        <f t="shared" si="101"/>
        <v>C152015MaleNon-Maori13</v>
      </c>
      <c r="B6500">
        <v>2015</v>
      </c>
      <c r="C6500" t="s">
        <v>26</v>
      </c>
      <c r="D6500" t="s">
        <v>120</v>
      </c>
      <c r="E6500">
        <v>13</v>
      </c>
      <c r="F6500" t="s">
        <v>153</v>
      </c>
      <c r="G6500">
        <v>30</v>
      </c>
      <c r="H6500">
        <v>27.095375722543299</v>
      </c>
      <c r="I6500" t="s">
        <v>87</v>
      </c>
    </row>
    <row r="6501" spans="1:9">
      <c r="A6501" t="str">
        <f t="shared" si="101"/>
        <v>C162015MaleNon-Maori13</v>
      </c>
      <c r="B6501">
        <v>2015</v>
      </c>
      <c r="C6501" t="s">
        <v>26</v>
      </c>
      <c r="D6501" t="s">
        <v>120</v>
      </c>
      <c r="E6501">
        <v>13</v>
      </c>
      <c r="F6501" t="s">
        <v>153</v>
      </c>
      <c r="G6501">
        <v>33</v>
      </c>
      <c r="H6501">
        <v>29.8049132947977</v>
      </c>
      <c r="I6501" t="s">
        <v>88</v>
      </c>
    </row>
    <row r="6502" spans="1:9">
      <c r="A6502" t="str">
        <f t="shared" si="101"/>
        <v>C18-C212015MaleNon-Maori13</v>
      </c>
      <c r="B6502">
        <v>2015</v>
      </c>
      <c r="C6502" t="s">
        <v>26</v>
      </c>
      <c r="D6502" t="s">
        <v>120</v>
      </c>
      <c r="E6502">
        <v>13</v>
      </c>
      <c r="F6502" t="s">
        <v>153</v>
      </c>
      <c r="G6502">
        <v>145</v>
      </c>
      <c r="H6502">
        <v>130.96098265896001</v>
      </c>
      <c r="I6502" t="s">
        <v>89</v>
      </c>
    </row>
    <row r="6503" spans="1:9">
      <c r="A6503" t="str">
        <f t="shared" si="101"/>
        <v>C222015MaleNon-Maori13</v>
      </c>
      <c r="B6503">
        <v>2015</v>
      </c>
      <c r="C6503" t="s">
        <v>26</v>
      </c>
      <c r="D6503" t="s">
        <v>120</v>
      </c>
      <c r="E6503">
        <v>13</v>
      </c>
      <c r="F6503" t="s">
        <v>153</v>
      </c>
      <c r="G6503">
        <v>33</v>
      </c>
      <c r="H6503">
        <v>29.8049132947977</v>
      </c>
      <c r="I6503" t="s">
        <v>90</v>
      </c>
    </row>
    <row r="6504" spans="1:9">
      <c r="A6504" t="str">
        <f t="shared" si="101"/>
        <v>C252015MaleNon-Maori13</v>
      </c>
      <c r="B6504">
        <v>2015</v>
      </c>
      <c r="C6504" t="s">
        <v>26</v>
      </c>
      <c r="D6504" t="s">
        <v>120</v>
      </c>
      <c r="E6504">
        <v>13</v>
      </c>
      <c r="F6504" t="s">
        <v>153</v>
      </c>
      <c r="G6504">
        <v>32</v>
      </c>
      <c r="H6504">
        <v>28.901734104046199</v>
      </c>
      <c r="I6504" t="s">
        <v>91</v>
      </c>
    </row>
    <row r="6505" spans="1:9">
      <c r="A6505" t="str">
        <f t="shared" si="101"/>
        <v>C33-C342015MaleNon-Maori13</v>
      </c>
      <c r="B6505">
        <v>2015</v>
      </c>
      <c r="C6505" t="s">
        <v>26</v>
      </c>
      <c r="D6505" t="s">
        <v>120</v>
      </c>
      <c r="E6505">
        <v>13</v>
      </c>
      <c r="F6505" t="s">
        <v>153</v>
      </c>
      <c r="G6505">
        <v>88</v>
      </c>
      <c r="H6505">
        <v>79.479768786127195</v>
      </c>
      <c r="I6505" t="s">
        <v>92</v>
      </c>
    </row>
    <row r="6506" spans="1:9">
      <c r="A6506" t="str">
        <f t="shared" si="101"/>
        <v>C432015MaleNon-Maori13</v>
      </c>
      <c r="B6506">
        <v>2015</v>
      </c>
      <c r="C6506" t="s">
        <v>26</v>
      </c>
      <c r="D6506" t="s">
        <v>120</v>
      </c>
      <c r="E6506">
        <v>13</v>
      </c>
      <c r="F6506" t="s">
        <v>153</v>
      </c>
      <c r="G6506">
        <v>147</v>
      </c>
      <c r="H6506">
        <v>132.76734104046199</v>
      </c>
      <c r="I6506" t="s">
        <v>93</v>
      </c>
    </row>
    <row r="6507" spans="1:9">
      <c r="A6507" t="str">
        <f t="shared" si="101"/>
        <v>C612015MaleNon-Maori13</v>
      </c>
      <c r="B6507">
        <v>2015</v>
      </c>
      <c r="C6507" t="s">
        <v>26</v>
      </c>
      <c r="D6507" t="s">
        <v>120</v>
      </c>
      <c r="E6507">
        <v>13</v>
      </c>
      <c r="F6507" t="s">
        <v>153</v>
      </c>
      <c r="G6507">
        <v>491</v>
      </c>
      <c r="H6507">
        <v>443.46098265896001</v>
      </c>
      <c r="I6507" t="s">
        <v>107</v>
      </c>
    </row>
    <row r="6508" spans="1:9">
      <c r="A6508" t="str">
        <f t="shared" si="101"/>
        <v>C622015MaleNon-Maori13</v>
      </c>
      <c r="B6508">
        <v>2015</v>
      </c>
      <c r="C6508" t="s">
        <v>26</v>
      </c>
      <c r="D6508" t="s">
        <v>120</v>
      </c>
      <c r="E6508">
        <v>13</v>
      </c>
      <c r="F6508" t="s">
        <v>153</v>
      </c>
      <c r="G6508">
        <v>3</v>
      </c>
      <c r="H6508">
        <v>2.70953757225434</v>
      </c>
      <c r="I6508" t="s">
        <v>108</v>
      </c>
    </row>
    <row r="6509" spans="1:9">
      <c r="A6509" t="str">
        <f t="shared" si="101"/>
        <v>C64-C66, C682015MaleNon-Maori13</v>
      </c>
      <c r="B6509">
        <v>2015</v>
      </c>
      <c r="C6509" t="s">
        <v>26</v>
      </c>
      <c r="D6509" t="s">
        <v>120</v>
      </c>
      <c r="E6509">
        <v>13</v>
      </c>
      <c r="F6509" t="s">
        <v>153</v>
      </c>
      <c r="G6509">
        <v>51</v>
      </c>
      <c r="H6509">
        <v>46.062138728323703</v>
      </c>
      <c r="I6509" t="s">
        <v>94</v>
      </c>
    </row>
    <row r="6510" spans="1:9">
      <c r="A6510" t="str">
        <f t="shared" si="101"/>
        <v>C672015MaleNon-Maori13</v>
      </c>
      <c r="B6510">
        <v>2015</v>
      </c>
      <c r="C6510" t="s">
        <v>26</v>
      </c>
      <c r="D6510" t="s">
        <v>120</v>
      </c>
      <c r="E6510">
        <v>13</v>
      </c>
      <c r="F6510" t="s">
        <v>153</v>
      </c>
      <c r="G6510">
        <v>20</v>
      </c>
      <c r="H6510">
        <v>18.063583815028899</v>
      </c>
      <c r="I6510" t="s">
        <v>95</v>
      </c>
    </row>
    <row r="6511" spans="1:9">
      <c r="A6511" t="str">
        <f t="shared" si="101"/>
        <v>C712015MaleNon-Maori13</v>
      </c>
      <c r="B6511">
        <v>2015</v>
      </c>
      <c r="C6511" t="s">
        <v>26</v>
      </c>
      <c r="D6511" t="s">
        <v>120</v>
      </c>
      <c r="E6511">
        <v>13</v>
      </c>
      <c r="F6511" t="s">
        <v>153</v>
      </c>
      <c r="G6511">
        <v>20</v>
      </c>
      <c r="H6511">
        <v>18.063583815028899</v>
      </c>
      <c r="I6511" t="s">
        <v>96</v>
      </c>
    </row>
    <row r="6512" spans="1:9">
      <c r="A6512" t="str">
        <f t="shared" si="101"/>
        <v>C732015MaleNon-Maori13</v>
      </c>
      <c r="B6512">
        <v>2015</v>
      </c>
      <c r="C6512" t="s">
        <v>26</v>
      </c>
      <c r="D6512" t="s">
        <v>120</v>
      </c>
      <c r="E6512">
        <v>13</v>
      </c>
      <c r="F6512" t="s">
        <v>153</v>
      </c>
      <c r="G6512">
        <v>5</v>
      </c>
      <c r="H6512">
        <v>4.5158959537572301</v>
      </c>
      <c r="I6512" t="s">
        <v>97</v>
      </c>
    </row>
    <row r="6513" spans="1:9">
      <c r="A6513" t="str">
        <f t="shared" si="101"/>
        <v>C812015MaleNon-Maori13</v>
      </c>
      <c r="B6513">
        <v>2015</v>
      </c>
      <c r="C6513" t="s">
        <v>26</v>
      </c>
      <c r="D6513" t="s">
        <v>120</v>
      </c>
      <c r="E6513">
        <v>13</v>
      </c>
      <c r="F6513" t="s">
        <v>153</v>
      </c>
      <c r="G6513">
        <v>6</v>
      </c>
      <c r="H6513">
        <v>5.4190751445086702</v>
      </c>
      <c r="I6513" t="s">
        <v>98</v>
      </c>
    </row>
    <row r="6514" spans="1:9">
      <c r="A6514" t="str">
        <f t="shared" si="101"/>
        <v>C82-C86, C962015MaleNon-Maori13</v>
      </c>
      <c r="B6514">
        <v>2015</v>
      </c>
      <c r="C6514" t="s">
        <v>26</v>
      </c>
      <c r="D6514" t="s">
        <v>120</v>
      </c>
      <c r="E6514">
        <v>13</v>
      </c>
      <c r="F6514" t="s">
        <v>153</v>
      </c>
      <c r="G6514">
        <v>43</v>
      </c>
      <c r="H6514">
        <v>38.836705202312103</v>
      </c>
      <c r="I6514" t="s">
        <v>99</v>
      </c>
    </row>
    <row r="6515" spans="1:9">
      <c r="A6515" t="str">
        <f t="shared" si="101"/>
        <v>C902015MaleNon-Maori13</v>
      </c>
      <c r="B6515">
        <v>2015</v>
      </c>
      <c r="C6515" t="s">
        <v>26</v>
      </c>
      <c r="D6515" t="s">
        <v>120</v>
      </c>
      <c r="E6515">
        <v>13</v>
      </c>
      <c r="F6515" t="s">
        <v>153</v>
      </c>
      <c r="G6515">
        <v>26</v>
      </c>
      <c r="H6515">
        <v>23.482658959537599</v>
      </c>
      <c r="I6515" t="s">
        <v>100</v>
      </c>
    </row>
    <row r="6516" spans="1:9">
      <c r="A6516" t="str">
        <f t="shared" si="101"/>
        <v>C91-C952015MaleNon-Maori13</v>
      </c>
      <c r="B6516">
        <v>2015</v>
      </c>
      <c r="C6516" t="s">
        <v>26</v>
      </c>
      <c r="D6516" t="s">
        <v>120</v>
      </c>
      <c r="E6516">
        <v>13</v>
      </c>
      <c r="F6516" t="s">
        <v>153</v>
      </c>
      <c r="G6516">
        <v>48</v>
      </c>
      <c r="H6516">
        <v>43.352601156069397</v>
      </c>
      <c r="I6516" t="s">
        <v>101</v>
      </c>
    </row>
    <row r="6517" spans="1:9">
      <c r="A6517" t="str">
        <f t="shared" si="101"/>
        <v>D45-D472015MaleNon-Maori13</v>
      </c>
      <c r="B6517">
        <v>2015</v>
      </c>
      <c r="C6517" t="s">
        <v>26</v>
      </c>
      <c r="D6517" t="s">
        <v>120</v>
      </c>
      <c r="E6517">
        <v>13</v>
      </c>
      <c r="F6517" t="s">
        <v>153</v>
      </c>
      <c r="G6517">
        <v>12</v>
      </c>
      <c r="H6517">
        <v>10.8381502890173</v>
      </c>
      <c r="I6517" t="s">
        <v>142</v>
      </c>
    </row>
    <row r="6518" spans="1:9">
      <c r="A6518" t="str">
        <f t="shared" si="101"/>
        <v>C00-C142015MaleNon-Maori14</v>
      </c>
      <c r="B6518">
        <v>2015</v>
      </c>
      <c r="C6518" t="s">
        <v>26</v>
      </c>
      <c r="D6518" t="s">
        <v>120</v>
      </c>
      <c r="E6518">
        <v>14</v>
      </c>
      <c r="F6518" t="s">
        <v>154</v>
      </c>
      <c r="G6518">
        <v>39</v>
      </c>
      <c r="H6518">
        <v>38.104543234001</v>
      </c>
      <c r="I6518" t="s">
        <v>86</v>
      </c>
    </row>
    <row r="6519" spans="1:9">
      <c r="A6519" t="str">
        <f t="shared" si="101"/>
        <v>C152015MaleNon-Maori14</v>
      </c>
      <c r="B6519">
        <v>2015</v>
      </c>
      <c r="C6519" t="s">
        <v>26</v>
      </c>
      <c r="D6519" t="s">
        <v>120</v>
      </c>
      <c r="E6519">
        <v>14</v>
      </c>
      <c r="F6519" t="s">
        <v>154</v>
      </c>
      <c r="G6519">
        <v>36</v>
      </c>
      <c r="H6519">
        <v>35.1734245236932</v>
      </c>
      <c r="I6519" t="s">
        <v>87</v>
      </c>
    </row>
    <row r="6520" spans="1:9">
      <c r="A6520" t="str">
        <f t="shared" si="101"/>
        <v>C162015MaleNon-Maori14</v>
      </c>
      <c r="B6520">
        <v>2015</v>
      </c>
      <c r="C6520" t="s">
        <v>26</v>
      </c>
      <c r="D6520" t="s">
        <v>120</v>
      </c>
      <c r="E6520">
        <v>14</v>
      </c>
      <c r="F6520" t="s">
        <v>154</v>
      </c>
      <c r="G6520">
        <v>18</v>
      </c>
      <c r="H6520">
        <v>17.5867122618466</v>
      </c>
      <c r="I6520" t="s">
        <v>88</v>
      </c>
    </row>
    <row r="6521" spans="1:9">
      <c r="A6521" t="str">
        <f t="shared" si="101"/>
        <v>C18-C212015MaleNon-Maori14</v>
      </c>
      <c r="B6521">
        <v>2015</v>
      </c>
      <c r="C6521" t="s">
        <v>26</v>
      </c>
      <c r="D6521" t="s">
        <v>120</v>
      </c>
      <c r="E6521">
        <v>14</v>
      </c>
      <c r="F6521" t="s">
        <v>154</v>
      </c>
      <c r="G6521">
        <v>233</v>
      </c>
      <c r="H6521">
        <v>227.65021983390301</v>
      </c>
      <c r="I6521" t="s">
        <v>89</v>
      </c>
    </row>
    <row r="6522" spans="1:9">
      <c r="A6522" t="str">
        <f t="shared" si="101"/>
        <v>C222015MaleNon-Maori14</v>
      </c>
      <c r="B6522">
        <v>2015</v>
      </c>
      <c r="C6522" t="s">
        <v>26</v>
      </c>
      <c r="D6522" t="s">
        <v>120</v>
      </c>
      <c r="E6522">
        <v>14</v>
      </c>
      <c r="F6522" t="s">
        <v>154</v>
      </c>
      <c r="G6522">
        <v>21</v>
      </c>
      <c r="H6522">
        <v>20.5178309721544</v>
      </c>
      <c r="I6522" t="s">
        <v>90</v>
      </c>
    </row>
    <row r="6523" spans="1:9">
      <c r="A6523" t="str">
        <f t="shared" si="101"/>
        <v>C252015MaleNon-Maori14</v>
      </c>
      <c r="B6523">
        <v>2015</v>
      </c>
      <c r="C6523" t="s">
        <v>26</v>
      </c>
      <c r="D6523" t="s">
        <v>120</v>
      </c>
      <c r="E6523">
        <v>14</v>
      </c>
      <c r="F6523" t="s">
        <v>154</v>
      </c>
      <c r="G6523">
        <v>49</v>
      </c>
      <c r="H6523">
        <v>47.874938935026897</v>
      </c>
      <c r="I6523" t="s">
        <v>91</v>
      </c>
    </row>
    <row r="6524" spans="1:9">
      <c r="A6524" t="str">
        <f t="shared" si="101"/>
        <v>C33-C342015MaleNon-Maori14</v>
      </c>
      <c r="B6524">
        <v>2015</v>
      </c>
      <c r="C6524" t="s">
        <v>26</v>
      </c>
      <c r="D6524" t="s">
        <v>120</v>
      </c>
      <c r="E6524">
        <v>14</v>
      </c>
      <c r="F6524" t="s">
        <v>154</v>
      </c>
      <c r="G6524">
        <v>139</v>
      </c>
      <c r="H6524">
        <v>135.80850024425999</v>
      </c>
      <c r="I6524" t="s">
        <v>92</v>
      </c>
    </row>
    <row r="6525" spans="1:9">
      <c r="A6525" t="str">
        <f t="shared" si="101"/>
        <v>C432015MaleNon-Maori14</v>
      </c>
      <c r="B6525">
        <v>2015</v>
      </c>
      <c r="C6525" t="s">
        <v>26</v>
      </c>
      <c r="D6525" t="s">
        <v>120</v>
      </c>
      <c r="E6525">
        <v>14</v>
      </c>
      <c r="F6525" t="s">
        <v>154</v>
      </c>
      <c r="G6525">
        <v>190</v>
      </c>
      <c r="H6525">
        <v>185.63751831949199</v>
      </c>
      <c r="I6525" t="s">
        <v>93</v>
      </c>
    </row>
    <row r="6526" spans="1:9">
      <c r="A6526" t="str">
        <f t="shared" si="101"/>
        <v>C502015MaleNon-Maori14</v>
      </c>
      <c r="B6526">
        <v>2015</v>
      </c>
      <c r="C6526" t="s">
        <v>26</v>
      </c>
      <c r="D6526" t="s">
        <v>120</v>
      </c>
      <c r="E6526">
        <v>14</v>
      </c>
      <c r="F6526" t="s">
        <v>154</v>
      </c>
      <c r="G6526">
        <v>3</v>
      </c>
      <c r="H6526">
        <v>2.93111871030777</v>
      </c>
      <c r="I6526" t="s">
        <v>102</v>
      </c>
    </row>
    <row r="6527" spans="1:9">
      <c r="A6527" t="str">
        <f t="shared" si="101"/>
        <v>C612015MaleNon-Maori14</v>
      </c>
      <c r="B6527">
        <v>2015</v>
      </c>
      <c r="C6527" t="s">
        <v>26</v>
      </c>
      <c r="D6527" t="s">
        <v>120</v>
      </c>
      <c r="E6527">
        <v>14</v>
      </c>
      <c r="F6527" t="s">
        <v>154</v>
      </c>
      <c r="G6527">
        <v>739</v>
      </c>
      <c r="H6527">
        <v>722.03224230581304</v>
      </c>
      <c r="I6527" t="s">
        <v>107</v>
      </c>
    </row>
    <row r="6528" spans="1:9">
      <c r="A6528" t="str">
        <f t="shared" si="101"/>
        <v>C622015MaleNon-Maori14</v>
      </c>
      <c r="B6528">
        <v>2015</v>
      </c>
      <c r="C6528" t="s">
        <v>26</v>
      </c>
      <c r="D6528" t="s">
        <v>120</v>
      </c>
      <c r="E6528">
        <v>14</v>
      </c>
      <c r="F6528" t="s">
        <v>154</v>
      </c>
      <c r="G6528">
        <v>2</v>
      </c>
      <c r="H6528">
        <v>1.95407914020518</v>
      </c>
      <c r="I6528" t="s">
        <v>108</v>
      </c>
    </row>
    <row r="6529" spans="1:9">
      <c r="A6529" t="str">
        <f t="shared" si="101"/>
        <v>C64-C66, C682015MaleNon-Maori14</v>
      </c>
      <c r="B6529">
        <v>2015</v>
      </c>
      <c r="C6529" t="s">
        <v>26</v>
      </c>
      <c r="D6529" t="s">
        <v>120</v>
      </c>
      <c r="E6529">
        <v>14</v>
      </c>
      <c r="F6529" t="s">
        <v>154</v>
      </c>
      <c r="G6529">
        <v>62</v>
      </c>
      <c r="H6529">
        <v>60.576453346360502</v>
      </c>
      <c r="I6529" t="s">
        <v>94</v>
      </c>
    </row>
    <row r="6530" spans="1:9">
      <c r="A6530" t="str">
        <f t="shared" si="101"/>
        <v>C672015MaleNon-Maori14</v>
      </c>
      <c r="B6530">
        <v>2015</v>
      </c>
      <c r="C6530" t="s">
        <v>26</v>
      </c>
      <c r="D6530" t="s">
        <v>120</v>
      </c>
      <c r="E6530">
        <v>14</v>
      </c>
      <c r="F6530" t="s">
        <v>154</v>
      </c>
      <c r="G6530">
        <v>46</v>
      </c>
      <c r="H6530">
        <v>44.943820224719097</v>
      </c>
      <c r="I6530" t="s">
        <v>95</v>
      </c>
    </row>
    <row r="6531" spans="1:9">
      <c r="A6531" t="str">
        <f t="shared" ref="A6531:A6594" si="102">I6531&amp;B6531&amp;C6531&amp;D6531&amp;E6531</f>
        <v>C712015MaleNon-Maori14</v>
      </c>
      <c r="B6531">
        <v>2015</v>
      </c>
      <c r="C6531" t="s">
        <v>26</v>
      </c>
      <c r="D6531" t="s">
        <v>120</v>
      </c>
      <c r="E6531">
        <v>14</v>
      </c>
      <c r="F6531" t="s">
        <v>154</v>
      </c>
      <c r="G6531">
        <v>18</v>
      </c>
      <c r="H6531">
        <v>17.5867122618466</v>
      </c>
      <c r="I6531" t="s">
        <v>96</v>
      </c>
    </row>
    <row r="6532" spans="1:9">
      <c r="A6532" t="str">
        <f t="shared" si="102"/>
        <v>C732015MaleNon-Maori14</v>
      </c>
      <c r="B6532">
        <v>2015</v>
      </c>
      <c r="C6532" t="s">
        <v>26</v>
      </c>
      <c r="D6532" t="s">
        <v>120</v>
      </c>
      <c r="E6532">
        <v>14</v>
      </c>
      <c r="F6532" t="s">
        <v>154</v>
      </c>
      <c r="G6532">
        <v>9</v>
      </c>
      <c r="H6532">
        <v>8.7933561309232999</v>
      </c>
      <c r="I6532" t="s">
        <v>97</v>
      </c>
    </row>
    <row r="6533" spans="1:9">
      <c r="A6533" t="str">
        <f t="shared" si="102"/>
        <v>C812015MaleNon-Maori14</v>
      </c>
      <c r="B6533">
        <v>2015</v>
      </c>
      <c r="C6533" t="s">
        <v>26</v>
      </c>
      <c r="D6533" t="s">
        <v>120</v>
      </c>
      <c r="E6533">
        <v>14</v>
      </c>
      <c r="F6533" t="s">
        <v>154</v>
      </c>
      <c r="G6533">
        <v>5</v>
      </c>
      <c r="H6533">
        <v>4.8851978505129496</v>
      </c>
      <c r="I6533" t="s">
        <v>98</v>
      </c>
    </row>
    <row r="6534" spans="1:9">
      <c r="A6534" t="str">
        <f t="shared" si="102"/>
        <v>C82-C86, C962015MaleNon-Maori14</v>
      </c>
      <c r="B6534">
        <v>2015</v>
      </c>
      <c r="C6534" t="s">
        <v>26</v>
      </c>
      <c r="D6534" t="s">
        <v>120</v>
      </c>
      <c r="E6534">
        <v>14</v>
      </c>
      <c r="F6534" t="s">
        <v>154</v>
      </c>
      <c r="G6534">
        <v>64</v>
      </c>
      <c r="H6534">
        <v>62.530532486565697</v>
      </c>
      <c r="I6534" t="s">
        <v>99</v>
      </c>
    </row>
    <row r="6535" spans="1:9">
      <c r="A6535" t="str">
        <f t="shared" si="102"/>
        <v>C902015MaleNon-Maori14</v>
      </c>
      <c r="B6535">
        <v>2015</v>
      </c>
      <c r="C6535" t="s">
        <v>26</v>
      </c>
      <c r="D6535" t="s">
        <v>120</v>
      </c>
      <c r="E6535">
        <v>14</v>
      </c>
      <c r="F6535" t="s">
        <v>154</v>
      </c>
      <c r="G6535">
        <v>46</v>
      </c>
      <c r="H6535">
        <v>44.943820224719097</v>
      </c>
      <c r="I6535" t="s">
        <v>100</v>
      </c>
    </row>
    <row r="6536" spans="1:9">
      <c r="A6536" t="str">
        <f t="shared" si="102"/>
        <v>C91-C952015MaleNon-Maori14</v>
      </c>
      <c r="B6536">
        <v>2015</v>
      </c>
      <c r="C6536" t="s">
        <v>26</v>
      </c>
      <c r="D6536" t="s">
        <v>120</v>
      </c>
      <c r="E6536">
        <v>14</v>
      </c>
      <c r="F6536" t="s">
        <v>154</v>
      </c>
      <c r="G6536">
        <v>52</v>
      </c>
      <c r="H6536">
        <v>50.806057645334597</v>
      </c>
      <c r="I6536" t="s">
        <v>101</v>
      </c>
    </row>
    <row r="6537" spans="1:9">
      <c r="A6537" t="str">
        <f t="shared" si="102"/>
        <v>D45-D472015MaleNon-Maori14</v>
      </c>
      <c r="B6537">
        <v>2015</v>
      </c>
      <c r="C6537" t="s">
        <v>26</v>
      </c>
      <c r="D6537" t="s">
        <v>120</v>
      </c>
      <c r="E6537">
        <v>14</v>
      </c>
      <c r="F6537" t="s">
        <v>154</v>
      </c>
      <c r="G6537">
        <v>22</v>
      </c>
      <c r="H6537">
        <v>21.494870542257001</v>
      </c>
      <c r="I6537" t="s">
        <v>142</v>
      </c>
    </row>
    <row r="6538" spans="1:9">
      <c r="A6538" t="str">
        <f t="shared" si="102"/>
        <v>C00-C142015MaleNon-Maori15</v>
      </c>
      <c r="B6538">
        <v>2015</v>
      </c>
      <c r="C6538" t="s">
        <v>26</v>
      </c>
      <c r="D6538" t="s">
        <v>120</v>
      </c>
      <c r="E6538">
        <v>15</v>
      </c>
      <c r="F6538" t="s">
        <v>155</v>
      </c>
      <c r="G6538">
        <v>37</v>
      </c>
      <c r="H6538">
        <v>49.7378679930098</v>
      </c>
      <c r="I6538" t="s">
        <v>86</v>
      </c>
    </row>
    <row r="6539" spans="1:9">
      <c r="A6539" t="str">
        <f t="shared" si="102"/>
        <v>C152015MaleNon-Maori15</v>
      </c>
      <c r="B6539">
        <v>2015</v>
      </c>
      <c r="C6539" t="s">
        <v>26</v>
      </c>
      <c r="D6539" t="s">
        <v>120</v>
      </c>
      <c r="E6539">
        <v>15</v>
      </c>
      <c r="F6539" t="s">
        <v>155</v>
      </c>
      <c r="G6539">
        <v>35</v>
      </c>
      <c r="H6539">
        <v>47.049334587982301</v>
      </c>
      <c r="I6539" t="s">
        <v>87</v>
      </c>
    </row>
    <row r="6540" spans="1:9">
      <c r="A6540" t="str">
        <f t="shared" si="102"/>
        <v>C162015MaleNon-Maori15</v>
      </c>
      <c r="B6540">
        <v>2015</v>
      </c>
      <c r="C6540" t="s">
        <v>26</v>
      </c>
      <c r="D6540" t="s">
        <v>120</v>
      </c>
      <c r="E6540">
        <v>15</v>
      </c>
      <c r="F6540" t="s">
        <v>155</v>
      </c>
      <c r="G6540">
        <v>37</v>
      </c>
      <c r="H6540">
        <v>49.7378679930098</v>
      </c>
      <c r="I6540" t="s">
        <v>88</v>
      </c>
    </row>
    <row r="6541" spans="1:9">
      <c r="A6541" t="str">
        <f t="shared" si="102"/>
        <v>C18-C212015MaleNon-Maori15</v>
      </c>
      <c r="B6541">
        <v>2015</v>
      </c>
      <c r="C6541" t="s">
        <v>26</v>
      </c>
      <c r="D6541" t="s">
        <v>120</v>
      </c>
      <c r="E6541">
        <v>15</v>
      </c>
      <c r="F6541" t="s">
        <v>155</v>
      </c>
      <c r="G6541">
        <v>255</v>
      </c>
      <c r="H6541">
        <v>342.78800914101402</v>
      </c>
      <c r="I6541" t="s">
        <v>89</v>
      </c>
    </row>
    <row r="6542" spans="1:9">
      <c r="A6542" t="str">
        <f t="shared" si="102"/>
        <v>C222015MaleNon-Maori15</v>
      </c>
      <c r="B6542">
        <v>2015</v>
      </c>
      <c r="C6542" t="s">
        <v>26</v>
      </c>
      <c r="D6542" t="s">
        <v>120</v>
      </c>
      <c r="E6542">
        <v>15</v>
      </c>
      <c r="F6542" t="s">
        <v>155</v>
      </c>
      <c r="G6542">
        <v>32</v>
      </c>
      <c r="H6542">
        <v>43.016534480440903</v>
      </c>
      <c r="I6542" t="s">
        <v>90</v>
      </c>
    </row>
    <row r="6543" spans="1:9">
      <c r="A6543" t="str">
        <f t="shared" si="102"/>
        <v>C252015MaleNon-Maori15</v>
      </c>
      <c r="B6543">
        <v>2015</v>
      </c>
      <c r="C6543" t="s">
        <v>26</v>
      </c>
      <c r="D6543" t="s">
        <v>120</v>
      </c>
      <c r="E6543">
        <v>15</v>
      </c>
      <c r="F6543" t="s">
        <v>155</v>
      </c>
      <c r="G6543">
        <v>45</v>
      </c>
      <c r="H6543">
        <v>60.492001613120003</v>
      </c>
      <c r="I6543" t="s">
        <v>91</v>
      </c>
    </row>
    <row r="6544" spans="1:9">
      <c r="A6544" t="str">
        <f t="shared" si="102"/>
        <v>C33-C342015MaleNon-Maori15</v>
      </c>
      <c r="B6544">
        <v>2015</v>
      </c>
      <c r="C6544" t="s">
        <v>26</v>
      </c>
      <c r="D6544" t="s">
        <v>120</v>
      </c>
      <c r="E6544">
        <v>15</v>
      </c>
      <c r="F6544" t="s">
        <v>155</v>
      </c>
      <c r="G6544">
        <v>158</v>
      </c>
      <c r="H6544">
        <v>212.39413899717701</v>
      </c>
      <c r="I6544" t="s">
        <v>92</v>
      </c>
    </row>
    <row r="6545" spans="1:9">
      <c r="A6545" t="str">
        <f t="shared" si="102"/>
        <v>C432015MaleNon-Maori15</v>
      </c>
      <c r="B6545">
        <v>2015</v>
      </c>
      <c r="C6545" t="s">
        <v>26</v>
      </c>
      <c r="D6545" t="s">
        <v>120</v>
      </c>
      <c r="E6545">
        <v>15</v>
      </c>
      <c r="F6545" t="s">
        <v>155</v>
      </c>
      <c r="G6545">
        <v>199</v>
      </c>
      <c r="H6545">
        <v>267.50907380024199</v>
      </c>
      <c r="I6545" t="s">
        <v>93</v>
      </c>
    </row>
    <row r="6546" spans="1:9">
      <c r="A6546" t="str">
        <f t="shared" si="102"/>
        <v>C502015MaleNon-Maori15</v>
      </c>
      <c r="B6546">
        <v>2015</v>
      </c>
      <c r="C6546" t="s">
        <v>26</v>
      </c>
      <c r="D6546" t="s">
        <v>120</v>
      </c>
      <c r="E6546">
        <v>15</v>
      </c>
      <c r="F6546" t="s">
        <v>155</v>
      </c>
      <c r="G6546">
        <v>2</v>
      </c>
      <c r="H6546">
        <v>2.68853340502756</v>
      </c>
      <c r="I6546" t="s">
        <v>102</v>
      </c>
    </row>
    <row r="6547" spans="1:9">
      <c r="A6547" t="str">
        <f t="shared" si="102"/>
        <v>C612015MaleNon-Maori15</v>
      </c>
      <c r="B6547">
        <v>2015</v>
      </c>
      <c r="C6547" t="s">
        <v>26</v>
      </c>
      <c r="D6547" t="s">
        <v>120</v>
      </c>
      <c r="E6547">
        <v>15</v>
      </c>
      <c r="F6547" t="s">
        <v>155</v>
      </c>
      <c r="G6547">
        <v>488</v>
      </c>
      <c r="H6547">
        <v>656.00215082672401</v>
      </c>
      <c r="I6547" t="s">
        <v>107</v>
      </c>
    </row>
    <row r="6548" spans="1:9">
      <c r="A6548" t="str">
        <f t="shared" si="102"/>
        <v>C622015MaleNon-Maori15</v>
      </c>
      <c r="B6548">
        <v>2015</v>
      </c>
      <c r="C6548" t="s">
        <v>26</v>
      </c>
      <c r="D6548" t="s">
        <v>120</v>
      </c>
      <c r="E6548">
        <v>15</v>
      </c>
      <c r="F6548" t="s">
        <v>155</v>
      </c>
      <c r="G6548">
        <v>1</v>
      </c>
      <c r="H6548">
        <v>1.34426670251378</v>
      </c>
      <c r="I6548" t="s">
        <v>108</v>
      </c>
    </row>
    <row r="6549" spans="1:9">
      <c r="A6549" t="str">
        <f t="shared" si="102"/>
        <v>C64-C66, C682015MaleNon-Maori15</v>
      </c>
      <c r="B6549">
        <v>2015</v>
      </c>
      <c r="C6549" t="s">
        <v>26</v>
      </c>
      <c r="D6549" t="s">
        <v>120</v>
      </c>
      <c r="E6549">
        <v>15</v>
      </c>
      <c r="F6549" t="s">
        <v>155</v>
      </c>
      <c r="G6549">
        <v>63</v>
      </c>
      <c r="H6549">
        <v>84.688802258368099</v>
      </c>
      <c r="I6549" t="s">
        <v>94</v>
      </c>
    </row>
    <row r="6550" spans="1:9">
      <c r="A6550" t="str">
        <f t="shared" si="102"/>
        <v>C672015MaleNon-Maori15</v>
      </c>
      <c r="B6550">
        <v>2015</v>
      </c>
      <c r="C6550" t="s">
        <v>26</v>
      </c>
      <c r="D6550" t="s">
        <v>120</v>
      </c>
      <c r="E6550">
        <v>15</v>
      </c>
      <c r="F6550" t="s">
        <v>155</v>
      </c>
      <c r="G6550">
        <v>63</v>
      </c>
      <c r="H6550">
        <v>84.688802258368099</v>
      </c>
      <c r="I6550" t="s">
        <v>95</v>
      </c>
    </row>
    <row r="6551" spans="1:9">
      <c r="A6551" t="str">
        <f t="shared" si="102"/>
        <v>C712015MaleNon-Maori15</v>
      </c>
      <c r="B6551">
        <v>2015</v>
      </c>
      <c r="C6551" t="s">
        <v>26</v>
      </c>
      <c r="D6551" t="s">
        <v>120</v>
      </c>
      <c r="E6551">
        <v>15</v>
      </c>
      <c r="F6551" t="s">
        <v>155</v>
      </c>
      <c r="G6551">
        <v>18</v>
      </c>
      <c r="H6551">
        <v>24.196800645248</v>
      </c>
      <c r="I6551" t="s">
        <v>96</v>
      </c>
    </row>
    <row r="6552" spans="1:9">
      <c r="A6552" t="str">
        <f t="shared" si="102"/>
        <v>C732015MaleNon-Maori15</v>
      </c>
      <c r="B6552">
        <v>2015</v>
      </c>
      <c r="C6552" t="s">
        <v>26</v>
      </c>
      <c r="D6552" t="s">
        <v>120</v>
      </c>
      <c r="E6552">
        <v>15</v>
      </c>
      <c r="F6552" t="s">
        <v>155</v>
      </c>
      <c r="G6552">
        <v>5</v>
      </c>
      <c r="H6552">
        <v>6.72133351256889</v>
      </c>
      <c r="I6552" t="s">
        <v>97</v>
      </c>
    </row>
    <row r="6553" spans="1:9">
      <c r="A6553" t="str">
        <f t="shared" si="102"/>
        <v>C812015MaleNon-Maori15</v>
      </c>
      <c r="B6553">
        <v>2015</v>
      </c>
      <c r="C6553" t="s">
        <v>26</v>
      </c>
      <c r="D6553" t="s">
        <v>120</v>
      </c>
      <c r="E6553">
        <v>15</v>
      </c>
      <c r="F6553" t="s">
        <v>155</v>
      </c>
      <c r="G6553">
        <v>2</v>
      </c>
      <c r="H6553">
        <v>2.68853340502756</v>
      </c>
      <c r="I6553" t="s">
        <v>98</v>
      </c>
    </row>
    <row r="6554" spans="1:9">
      <c r="A6554" t="str">
        <f t="shared" si="102"/>
        <v>C82-C86, C962015MaleNon-Maori15</v>
      </c>
      <c r="B6554">
        <v>2015</v>
      </c>
      <c r="C6554" t="s">
        <v>26</v>
      </c>
      <c r="D6554" t="s">
        <v>120</v>
      </c>
      <c r="E6554">
        <v>15</v>
      </c>
      <c r="F6554" t="s">
        <v>155</v>
      </c>
      <c r="G6554">
        <v>55</v>
      </c>
      <c r="H6554">
        <v>73.934668638257804</v>
      </c>
      <c r="I6554" t="s">
        <v>99</v>
      </c>
    </row>
    <row r="6555" spans="1:9">
      <c r="A6555" t="str">
        <f t="shared" si="102"/>
        <v>C902015MaleNon-Maori15</v>
      </c>
      <c r="B6555">
        <v>2015</v>
      </c>
      <c r="C6555" t="s">
        <v>26</v>
      </c>
      <c r="D6555" t="s">
        <v>120</v>
      </c>
      <c r="E6555">
        <v>15</v>
      </c>
      <c r="F6555" t="s">
        <v>155</v>
      </c>
      <c r="G6555">
        <v>23</v>
      </c>
      <c r="H6555">
        <v>30.918134157816901</v>
      </c>
      <c r="I6555" t="s">
        <v>100</v>
      </c>
    </row>
    <row r="6556" spans="1:9">
      <c r="A6556" t="str">
        <f t="shared" si="102"/>
        <v>C91-C952015MaleNon-Maori15</v>
      </c>
      <c r="B6556">
        <v>2015</v>
      </c>
      <c r="C6556" t="s">
        <v>26</v>
      </c>
      <c r="D6556" t="s">
        <v>120</v>
      </c>
      <c r="E6556">
        <v>15</v>
      </c>
      <c r="F6556" t="s">
        <v>155</v>
      </c>
      <c r="G6556">
        <v>53</v>
      </c>
      <c r="H6556">
        <v>71.246135233230305</v>
      </c>
      <c r="I6556" t="s">
        <v>101</v>
      </c>
    </row>
    <row r="6557" spans="1:9">
      <c r="A6557" t="str">
        <f t="shared" si="102"/>
        <v>D45-D472015MaleNon-Maori15</v>
      </c>
      <c r="B6557">
        <v>2015</v>
      </c>
      <c r="C6557" t="s">
        <v>26</v>
      </c>
      <c r="D6557" t="s">
        <v>120</v>
      </c>
      <c r="E6557">
        <v>15</v>
      </c>
      <c r="F6557" t="s">
        <v>155</v>
      </c>
      <c r="G6557">
        <v>27</v>
      </c>
      <c r="H6557">
        <v>36.295200967871999</v>
      </c>
      <c r="I6557" t="s">
        <v>142</v>
      </c>
    </row>
    <row r="6558" spans="1:9">
      <c r="A6558" t="str">
        <f t="shared" si="102"/>
        <v>C00-C142015MaleNon-Maori16</v>
      </c>
      <c r="B6558">
        <v>2015</v>
      </c>
      <c r="C6558" t="s">
        <v>26</v>
      </c>
      <c r="D6558" t="s">
        <v>120</v>
      </c>
      <c r="E6558">
        <v>16</v>
      </c>
      <c r="F6558" t="s">
        <v>156</v>
      </c>
      <c r="G6558">
        <v>35</v>
      </c>
      <c r="H6558">
        <v>66.062665156662902</v>
      </c>
      <c r="I6558" t="s">
        <v>86</v>
      </c>
    </row>
    <row r="6559" spans="1:9">
      <c r="A6559" t="str">
        <f t="shared" si="102"/>
        <v>C152015MaleNon-Maori16</v>
      </c>
      <c r="B6559">
        <v>2015</v>
      </c>
      <c r="C6559" t="s">
        <v>26</v>
      </c>
      <c r="D6559" t="s">
        <v>120</v>
      </c>
      <c r="E6559">
        <v>16</v>
      </c>
      <c r="F6559" t="s">
        <v>156</v>
      </c>
      <c r="G6559">
        <v>29</v>
      </c>
      <c r="H6559">
        <v>54.737636844092101</v>
      </c>
      <c r="I6559" t="s">
        <v>87</v>
      </c>
    </row>
    <row r="6560" spans="1:9">
      <c r="A6560" t="str">
        <f t="shared" si="102"/>
        <v>C162015MaleNon-Maori16</v>
      </c>
      <c r="B6560">
        <v>2015</v>
      </c>
      <c r="C6560" t="s">
        <v>26</v>
      </c>
      <c r="D6560" t="s">
        <v>120</v>
      </c>
      <c r="E6560">
        <v>16</v>
      </c>
      <c r="F6560" t="s">
        <v>156</v>
      </c>
      <c r="G6560">
        <v>26</v>
      </c>
      <c r="H6560">
        <v>49.075122687806697</v>
      </c>
      <c r="I6560" t="s">
        <v>88</v>
      </c>
    </row>
    <row r="6561" spans="1:9">
      <c r="A6561" t="str">
        <f t="shared" si="102"/>
        <v>C18-C212015MaleNon-Maori16</v>
      </c>
      <c r="B6561">
        <v>2015</v>
      </c>
      <c r="C6561" t="s">
        <v>26</v>
      </c>
      <c r="D6561" t="s">
        <v>120</v>
      </c>
      <c r="E6561">
        <v>16</v>
      </c>
      <c r="F6561" t="s">
        <v>156</v>
      </c>
      <c r="G6561">
        <v>239</v>
      </c>
      <c r="H6561">
        <v>451.11362778406902</v>
      </c>
      <c r="I6561" t="s">
        <v>89</v>
      </c>
    </row>
    <row r="6562" spans="1:9">
      <c r="A6562" t="str">
        <f t="shared" si="102"/>
        <v>C222015MaleNon-Maori16</v>
      </c>
      <c r="B6562">
        <v>2015</v>
      </c>
      <c r="C6562" t="s">
        <v>26</v>
      </c>
      <c r="D6562" t="s">
        <v>120</v>
      </c>
      <c r="E6562">
        <v>16</v>
      </c>
      <c r="F6562" t="s">
        <v>156</v>
      </c>
      <c r="G6562">
        <v>29</v>
      </c>
      <c r="H6562">
        <v>54.737636844092101</v>
      </c>
      <c r="I6562" t="s">
        <v>90</v>
      </c>
    </row>
    <row r="6563" spans="1:9">
      <c r="A6563" t="str">
        <f t="shared" si="102"/>
        <v>C252015MaleNon-Maori16</v>
      </c>
      <c r="B6563">
        <v>2015</v>
      </c>
      <c r="C6563" t="s">
        <v>26</v>
      </c>
      <c r="D6563" t="s">
        <v>120</v>
      </c>
      <c r="E6563">
        <v>16</v>
      </c>
      <c r="F6563" t="s">
        <v>156</v>
      </c>
      <c r="G6563">
        <v>40</v>
      </c>
      <c r="H6563">
        <v>75.500188750471906</v>
      </c>
      <c r="I6563" t="s">
        <v>91</v>
      </c>
    </row>
    <row r="6564" spans="1:9">
      <c r="A6564" t="str">
        <f t="shared" si="102"/>
        <v>C33-C342015MaleNon-Maori16</v>
      </c>
      <c r="B6564">
        <v>2015</v>
      </c>
      <c r="C6564" t="s">
        <v>26</v>
      </c>
      <c r="D6564" t="s">
        <v>120</v>
      </c>
      <c r="E6564">
        <v>16</v>
      </c>
      <c r="F6564" t="s">
        <v>156</v>
      </c>
      <c r="G6564">
        <v>151</v>
      </c>
      <c r="H6564">
        <v>285.01321253303098</v>
      </c>
      <c r="I6564" t="s">
        <v>92</v>
      </c>
    </row>
    <row r="6565" spans="1:9">
      <c r="A6565" t="str">
        <f t="shared" si="102"/>
        <v>C432015MaleNon-Maori16</v>
      </c>
      <c r="B6565">
        <v>2015</v>
      </c>
      <c r="C6565" t="s">
        <v>26</v>
      </c>
      <c r="D6565" t="s">
        <v>120</v>
      </c>
      <c r="E6565">
        <v>16</v>
      </c>
      <c r="F6565" t="s">
        <v>156</v>
      </c>
      <c r="G6565">
        <v>154</v>
      </c>
      <c r="H6565">
        <v>290.675726689317</v>
      </c>
      <c r="I6565" t="s">
        <v>93</v>
      </c>
    </row>
    <row r="6566" spans="1:9">
      <c r="A6566" t="str">
        <f t="shared" si="102"/>
        <v>C502015MaleNon-Maori16</v>
      </c>
      <c r="B6566">
        <v>2015</v>
      </c>
      <c r="C6566" t="s">
        <v>26</v>
      </c>
      <c r="D6566" t="s">
        <v>120</v>
      </c>
      <c r="E6566">
        <v>16</v>
      </c>
      <c r="F6566" t="s">
        <v>156</v>
      </c>
      <c r="G6566">
        <v>6</v>
      </c>
      <c r="H6566">
        <v>11.325028312570799</v>
      </c>
      <c r="I6566" t="s">
        <v>102</v>
      </c>
    </row>
    <row r="6567" spans="1:9">
      <c r="A6567" t="str">
        <f t="shared" si="102"/>
        <v>C612015MaleNon-Maori16</v>
      </c>
      <c r="B6567">
        <v>2015</v>
      </c>
      <c r="C6567" t="s">
        <v>26</v>
      </c>
      <c r="D6567" t="s">
        <v>120</v>
      </c>
      <c r="E6567">
        <v>16</v>
      </c>
      <c r="F6567" t="s">
        <v>156</v>
      </c>
      <c r="G6567">
        <v>316</v>
      </c>
      <c r="H6567">
        <v>596.45149112872798</v>
      </c>
      <c r="I6567" t="s">
        <v>107</v>
      </c>
    </row>
    <row r="6568" spans="1:9">
      <c r="A6568" t="str">
        <f t="shared" si="102"/>
        <v>C64-C66, C682015MaleNon-Maori16</v>
      </c>
      <c r="B6568">
        <v>2015</v>
      </c>
      <c r="C6568" t="s">
        <v>26</v>
      </c>
      <c r="D6568" t="s">
        <v>120</v>
      </c>
      <c r="E6568">
        <v>16</v>
      </c>
      <c r="F6568" t="s">
        <v>156</v>
      </c>
      <c r="G6568">
        <v>48</v>
      </c>
      <c r="H6568">
        <v>90.600226500566293</v>
      </c>
      <c r="I6568" t="s">
        <v>94</v>
      </c>
    </row>
    <row r="6569" spans="1:9">
      <c r="A6569" t="str">
        <f t="shared" si="102"/>
        <v>C672015MaleNon-Maori16</v>
      </c>
      <c r="B6569">
        <v>2015</v>
      </c>
      <c r="C6569" t="s">
        <v>26</v>
      </c>
      <c r="D6569" t="s">
        <v>120</v>
      </c>
      <c r="E6569">
        <v>16</v>
      </c>
      <c r="F6569" t="s">
        <v>156</v>
      </c>
      <c r="G6569">
        <v>44</v>
      </c>
      <c r="H6569">
        <v>83.050207625519107</v>
      </c>
      <c r="I6569" t="s">
        <v>95</v>
      </c>
    </row>
    <row r="6570" spans="1:9">
      <c r="A6570" t="str">
        <f t="shared" si="102"/>
        <v>C712015MaleNon-Maori16</v>
      </c>
      <c r="B6570">
        <v>2015</v>
      </c>
      <c r="C6570" t="s">
        <v>26</v>
      </c>
      <c r="D6570" t="s">
        <v>120</v>
      </c>
      <c r="E6570">
        <v>16</v>
      </c>
      <c r="F6570" t="s">
        <v>156</v>
      </c>
      <c r="G6570">
        <v>13</v>
      </c>
      <c r="H6570">
        <v>24.537561343903398</v>
      </c>
      <c r="I6570" t="s">
        <v>96</v>
      </c>
    </row>
    <row r="6571" spans="1:9">
      <c r="A6571" t="str">
        <f t="shared" si="102"/>
        <v>C732015MaleNon-Maori16</v>
      </c>
      <c r="B6571">
        <v>2015</v>
      </c>
      <c r="C6571" t="s">
        <v>26</v>
      </c>
      <c r="D6571" t="s">
        <v>120</v>
      </c>
      <c r="E6571">
        <v>16</v>
      </c>
      <c r="F6571" t="s">
        <v>156</v>
      </c>
      <c r="G6571">
        <v>8</v>
      </c>
      <c r="H6571">
        <v>15.100037750094399</v>
      </c>
      <c r="I6571" t="s">
        <v>97</v>
      </c>
    </row>
    <row r="6572" spans="1:9">
      <c r="A6572" t="str">
        <f t="shared" si="102"/>
        <v>C812015MaleNon-Maori16</v>
      </c>
      <c r="B6572">
        <v>2015</v>
      </c>
      <c r="C6572" t="s">
        <v>26</v>
      </c>
      <c r="D6572" t="s">
        <v>120</v>
      </c>
      <c r="E6572">
        <v>16</v>
      </c>
      <c r="F6572" t="s">
        <v>156</v>
      </c>
      <c r="G6572">
        <v>1</v>
      </c>
      <c r="H6572">
        <v>1.8875047187617999</v>
      </c>
      <c r="I6572" t="s">
        <v>98</v>
      </c>
    </row>
    <row r="6573" spans="1:9">
      <c r="A6573" t="str">
        <f t="shared" si="102"/>
        <v>C82-C86, C962015MaleNon-Maori16</v>
      </c>
      <c r="B6573">
        <v>2015</v>
      </c>
      <c r="C6573" t="s">
        <v>26</v>
      </c>
      <c r="D6573" t="s">
        <v>120</v>
      </c>
      <c r="E6573">
        <v>16</v>
      </c>
      <c r="F6573" t="s">
        <v>156</v>
      </c>
      <c r="G6573">
        <v>59</v>
      </c>
      <c r="H6573">
        <v>111.36277840694601</v>
      </c>
      <c r="I6573" t="s">
        <v>99</v>
      </c>
    </row>
    <row r="6574" spans="1:9">
      <c r="A6574" t="str">
        <f t="shared" si="102"/>
        <v>C902015MaleNon-Maori16</v>
      </c>
      <c r="B6574">
        <v>2015</v>
      </c>
      <c r="C6574" t="s">
        <v>26</v>
      </c>
      <c r="D6574" t="s">
        <v>120</v>
      </c>
      <c r="E6574">
        <v>16</v>
      </c>
      <c r="F6574" t="s">
        <v>156</v>
      </c>
      <c r="G6574">
        <v>31</v>
      </c>
      <c r="H6574">
        <v>58.512646281615702</v>
      </c>
      <c r="I6574" t="s">
        <v>100</v>
      </c>
    </row>
    <row r="6575" spans="1:9">
      <c r="A6575" t="str">
        <f t="shared" si="102"/>
        <v>C91-C952015MaleNon-Maori16</v>
      </c>
      <c r="B6575">
        <v>2015</v>
      </c>
      <c r="C6575" t="s">
        <v>26</v>
      </c>
      <c r="D6575" t="s">
        <v>120</v>
      </c>
      <c r="E6575">
        <v>16</v>
      </c>
      <c r="F6575" t="s">
        <v>156</v>
      </c>
      <c r="G6575">
        <v>37</v>
      </c>
      <c r="H6575">
        <v>69.837674594186495</v>
      </c>
      <c r="I6575" t="s">
        <v>101</v>
      </c>
    </row>
    <row r="6576" spans="1:9">
      <c r="A6576" t="str">
        <f t="shared" si="102"/>
        <v>D45-D472015MaleNon-Maori16</v>
      </c>
      <c r="B6576">
        <v>2015</v>
      </c>
      <c r="C6576" t="s">
        <v>26</v>
      </c>
      <c r="D6576" t="s">
        <v>120</v>
      </c>
      <c r="E6576">
        <v>16</v>
      </c>
      <c r="F6576" t="s">
        <v>156</v>
      </c>
      <c r="G6576">
        <v>25</v>
      </c>
      <c r="H6576">
        <v>47.187617969044901</v>
      </c>
      <c r="I6576" t="s">
        <v>142</v>
      </c>
    </row>
    <row r="6577" spans="1:9">
      <c r="A6577" t="str">
        <f t="shared" si="102"/>
        <v>C00-C142015MaleNon-Maori17</v>
      </c>
      <c r="B6577">
        <v>2015</v>
      </c>
      <c r="C6577" t="s">
        <v>26</v>
      </c>
      <c r="D6577" t="s">
        <v>120</v>
      </c>
      <c r="E6577">
        <v>17</v>
      </c>
      <c r="F6577" t="s">
        <v>157</v>
      </c>
      <c r="G6577">
        <v>17</v>
      </c>
      <c r="H6577">
        <v>47.712601740106599</v>
      </c>
      <c r="I6577" t="s">
        <v>86</v>
      </c>
    </row>
    <row r="6578" spans="1:9">
      <c r="A6578" t="str">
        <f t="shared" si="102"/>
        <v>C152015MaleNon-Maori17</v>
      </c>
      <c r="B6578">
        <v>2015</v>
      </c>
      <c r="C6578" t="s">
        <v>26</v>
      </c>
      <c r="D6578" t="s">
        <v>120</v>
      </c>
      <c r="E6578">
        <v>17</v>
      </c>
      <c r="F6578" t="s">
        <v>157</v>
      </c>
      <c r="G6578">
        <v>17</v>
      </c>
      <c r="H6578">
        <v>47.712601740106599</v>
      </c>
      <c r="I6578" t="s">
        <v>87</v>
      </c>
    </row>
    <row r="6579" spans="1:9">
      <c r="A6579" t="str">
        <f t="shared" si="102"/>
        <v>C162015MaleNon-Maori17</v>
      </c>
      <c r="B6579">
        <v>2015</v>
      </c>
      <c r="C6579" t="s">
        <v>26</v>
      </c>
      <c r="D6579" t="s">
        <v>120</v>
      </c>
      <c r="E6579">
        <v>17</v>
      </c>
      <c r="F6579" t="s">
        <v>157</v>
      </c>
      <c r="G6579">
        <v>20</v>
      </c>
      <c r="H6579">
        <v>56.132472635419603</v>
      </c>
      <c r="I6579" t="s">
        <v>88</v>
      </c>
    </row>
    <row r="6580" spans="1:9">
      <c r="A6580" t="str">
        <f t="shared" si="102"/>
        <v>C18-C212015MaleNon-Maori17</v>
      </c>
      <c r="B6580">
        <v>2015</v>
      </c>
      <c r="C6580" t="s">
        <v>26</v>
      </c>
      <c r="D6580" t="s">
        <v>120</v>
      </c>
      <c r="E6580">
        <v>17</v>
      </c>
      <c r="F6580" t="s">
        <v>157</v>
      </c>
      <c r="G6580">
        <v>208</v>
      </c>
      <c r="H6580">
        <v>583.77771540836397</v>
      </c>
      <c r="I6580" t="s">
        <v>89</v>
      </c>
    </row>
    <row r="6581" spans="1:9">
      <c r="A6581" t="str">
        <f t="shared" si="102"/>
        <v>C222015MaleNon-Maori17</v>
      </c>
      <c r="B6581">
        <v>2015</v>
      </c>
      <c r="C6581" t="s">
        <v>26</v>
      </c>
      <c r="D6581" t="s">
        <v>120</v>
      </c>
      <c r="E6581">
        <v>17</v>
      </c>
      <c r="F6581" t="s">
        <v>157</v>
      </c>
      <c r="G6581">
        <v>11</v>
      </c>
      <c r="H6581">
        <v>30.872859949480802</v>
      </c>
      <c r="I6581" t="s">
        <v>90</v>
      </c>
    </row>
    <row r="6582" spans="1:9">
      <c r="A6582" t="str">
        <f t="shared" si="102"/>
        <v>C252015MaleNon-Maori17</v>
      </c>
      <c r="B6582">
        <v>2015</v>
      </c>
      <c r="C6582" t="s">
        <v>26</v>
      </c>
      <c r="D6582" t="s">
        <v>120</v>
      </c>
      <c r="E6582">
        <v>17</v>
      </c>
      <c r="F6582" t="s">
        <v>157</v>
      </c>
      <c r="G6582">
        <v>33</v>
      </c>
      <c r="H6582">
        <v>92.618579848442295</v>
      </c>
      <c r="I6582" t="s">
        <v>91</v>
      </c>
    </row>
    <row r="6583" spans="1:9">
      <c r="A6583" t="str">
        <f t="shared" si="102"/>
        <v>C33-C342015MaleNon-Maori17</v>
      </c>
      <c r="B6583">
        <v>2015</v>
      </c>
      <c r="C6583" t="s">
        <v>26</v>
      </c>
      <c r="D6583" t="s">
        <v>120</v>
      </c>
      <c r="E6583">
        <v>17</v>
      </c>
      <c r="F6583" t="s">
        <v>157</v>
      </c>
      <c r="G6583">
        <v>141</v>
      </c>
      <c r="H6583">
        <v>395.73393207970798</v>
      </c>
      <c r="I6583" t="s">
        <v>92</v>
      </c>
    </row>
    <row r="6584" spans="1:9">
      <c r="A6584" t="str">
        <f t="shared" si="102"/>
        <v>C432015MaleNon-Maori17</v>
      </c>
      <c r="B6584">
        <v>2015</v>
      </c>
      <c r="C6584" t="s">
        <v>26</v>
      </c>
      <c r="D6584" t="s">
        <v>120</v>
      </c>
      <c r="E6584">
        <v>17</v>
      </c>
      <c r="F6584" t="s">
        <v>157</v>
      </c>
      <c r="G6584">
        <v>158</v>
      </c>
      <c r="H6584">
        <v>443.44653381981499</v>
      </c>
      <c r="I6584" t="s">
        <v>93</v>
      </c>
    </row>
    <row r="6585" spans="1:9">
      <c r="A6585" t="str">
        <f t="shared" si="102"/>
        <v>C502015MaleNon-Maori17</v>
      </c>
      <c r="B6585">
        <v>2015</v>
      </c>
      <c r="C6585" t="s">
        <v>26</v>
      </c>
      <c r="D6585" t="s">
        <v>120</v>
      </c>
      <c r="E6585">
        <v>17</v>
      </c>
      <c r="F6585" t="s">
        <v>157</v>
      </c>
      <c r="G6585">
        <v>3</v>
      </c>
      <c r="H6585">
        <v>8.4198708953129398</v>
      </c>
      <c r="I6585" t="s">
        <v>102</v>
      </c>
    </row>
    <row r="6586" spans="1:9">
      <c r="A6586" t="str">
        <f t="shared" si="102"/>
        <v>C612015MaleNon-Maori17</v>
      </c>
      <c r="B6586">
        <v>2015</v>
      </c>
      <c r="C6586" t="s">
        <v>26</v>
      </c>
      <c r="D6586" t="s">
        <v>120</v>
      </c>
      <c r="E6586">
        <v>17</v>
      </c>
      <c r="F6586" t="s">
        <v>157</v>
      </c>
      <c r="G6586">
        <v>179</v>
      </c>
      <c r="H6586">
        <v>502.38563008700498</v>
      </c>
      <c r="I6586" t="s">
        <v>107</v>
      </c>
    </row>
    <row r="6587" spans="1:9">
      <c r="A6587" t="str">
        <f t="shared" si="102"/>
        <v>C64-C66, C682015MaleNon-Maori17</v>
      </c>
      <c r="B6587">
        <v>2015</v>
      </c>
      <c r="C6587" t="s">
        <v>26</v>
      </c>
      <c r="D6587" t="s">
        <v>120</v>
      </c>
      <c r="E6587">
        <v>17</v>
      </c>
      <c r="F6587" t="s">
        <v>157</v>
      </c>
      <c r="G6587">
        <v>37</v>
      </c>
      <c r="H6587">
        <v>103.845074375526</v>
      </c>
      <c r="I6587" t="s">
        <v>94</v>
      </c>
    </row>
    <row r="6588" spans="1:9">
      <c r="A6588" t="str">
        <f t="shared" si="102"/>
        <v>C672015MaleNon-Maori17</v>
      </c>
      <c r="B6588">
        <v>2015</v>
      </c>
      <c r="C6588" t="s">
        <v>26</v>
      </c>
      <c r="D6588" t="s">
        <v>120</v>
      </c>
      <c r="E6588">
        <v>17</v>
      </c>
      <c r="F6588" t="s">
        <v>157</v>
      </c>
      <c r="G6588">
        <v>48</v>
      </c>
      <c r="H6588">
        <v>134.71793432500701</v>
      </c>
      <c r="I6588" t="s">
        <v>95</v>
      </c>
    </row>
    <row r="6589" spans="1:9">
      <c r="A6589" t="str">
        <f t="shared" si="102"/>
        <v>C712015MaleNon-Maori17</v>
      </c>
      <c r="B6589">
        <v>2015</v>
      </c>
      <c r="C6589" t="s">
        <v>26</v>
      </c>
      <c r="D6589" t="s">
        <v>120</v>
      </c>
      <c r="E6589">
        <v>17</v>
      </c>
      <c r="F6589" t="s">
        <v>157</v>
      </c>
      <c r="G6589">
        <v>9</v>
      </c>
      <c r="H6589">
        <v>25.259612685938801</v>
      </c>
      <c r="I6589" t="s">
        <v>96</v>
      </c>
    </row>
    <row r="6590" spans="1:9">
      <c r="A6590" t="str">
        <f t="shared" si="102"/>
        <v>C732015MaleNon-Maori17</v>
      </c>
      <c r="B6590">
        <v>2015</v>
      </c>
      <c r="C6590" t="s">
        <v>26</v>
      </c>
      <c r="D6590" t="s">
        <v>120</v>
      </c>
      <c r="E6590">
        <v>17</v>
      </c>
      <c r="F6590" t="s">
        <v>157</v>
      </c>
      <c r="G6590">
        <v>8</v>
      </c>
      <c r="H6590">
        <v>22.452989054167801</v>
      </c>
      <c r="I6590" t="s">
        <v>97</v>
      </c>
    </row>
    <row r="6591" spans="1:9">
      <c r="A6591" t="str">
        <f t="shared" si="102"/>
        <v>C812015MaleNon-Maori17</v>
      </c>
      <c r="B6591">
        <v>2015</v>
      </c>
      <c r="C6591" t="s">
        <v>26</v>
      </c>
      <c r="D6591" t="s">
        <v>120</v>
      </c>
      <c r="E6591">
        <v>17</v>
      </c>
      <c r="F6591" t="s">
        <v>157</v>
      </c>
      <c r="G6591">
        <v>1</v>
      </c>
      <c r="H6591">
        <v>2.8066236317709801</v>
      </c>
      <c r="I6591" t="s">
        <v>98</v>
      </c>
    </row>
    <row r="6592" spans="1:9">
      <c r="A6592" t="str">
        <f t="shared" si="102"/>
        <v>C82-C86, C962015MaleNon-Maori17</v>
      </c>
      <c r="B6592">
        <v>2015</v>
      </c>
      <c r="C6592" t="s">
        <v>26</v>
      </c>
      <c r="D6592" t="s">
        <v>120</v>
      </c>
      <c r="E6592">
        <v>17</v>
      </c>
      <c r="F6592" t="s">
        <v>157</v>
      </c>
      <c r="G6592">
        <v>45</v>
      </c>
      <c r="H6592">
        <v>126.298063429694</v>
      </c>
      <c r="I6592" t="s">
        <v>99</v>
      </c>
    </row>
    <row r="6593" spans="1:9">
      <c r="A6593" t="str">
        <f t="shared" si="102"/>
        <v>C902015MaleNon-Maori17</v>
      </c>
      <c r="B6593">
        <v>2015</v>
      </c>
      <c r="C6593" t="s">
        <v>26</v>
      </c>
      <c r="D6593" t="s">
        <v>120</v>
      </c>
      <c r="E6593">
        <v>17</v>
      </c>
      <c r="F6593" t="s">
        <v>157</v>
      </c>
      <c r="G6593">
        <v>27</v>
      </c>
      <c r="H6593">
        <v>75.778838057816401</v>
      </c>
      <c r="I6593" t="s">
        <v>100</v>
      </c>
    </row>
    <row r="6594" spans="1:9">
      <c r="A6594" t="str">
        <f t="shared" si="102"/>
        <v>C91-C952015MaleNon-Maori17</v>
      </c>
      <c r="B6594">
        <v>2015</v>
      </c>
      <c r="C6594" t="s">
        <v>26</v>
      </c>
      <c r="D6594" t="s">
        <v>120</v>
      </c>
      <c r="E6594">
        <v>17</v>
      </c>
      <c r="F6594" t="s">
        <v>157</v>
      </c>
      <c r="G6594">
        <v>40</v>
      </c>
      <c r="H6594">
        <v>112.26494527083899</v>
      </c>
      <c r="I6594" t="s">
        <v>101</v>
      </c>
    </row>
    <row r="6595" spans="1:9">
      <c r="A6595" t="str">
        <f t="shared" ref="A6595:A6658" si="103">I6595&amp;B6595&amp;C6595&amp;D6595&amp;E6595</f>
        <v>D45-D472015MaleNon-Maori17</v>
      </c>
      <c r="B6595">
        <v>2015</v>
      </c>
      <c r="C6595" t="s">
        <v>26</v>
      </c>
      <c r="D6595" t="s">
        <v>120</v>
      </c>
      <c r="E6595">
        <v>17</v>
      </c>
      <c r="F6595" t="s">
        <v>157</v>
      </c>
      <c r="G6595">
        <v>25</v>
      </c>
      <c r="H6595">
        <v>70.165590794274493</v>
      </c>
      <c r="I6595" t="s">
        <v>142</v>
      </c>
    </row>
    <row r="6596" spans="1:9">
      <c r="A6596" t="str">
        <f t="shared" si="103"/>
        <v>C00-C142015MaleNon-Maori18</v>
      </c>
      <c r="B6596">
        <v>2015</v>
      </c>
      <c r="C6596" t="s">
        <v>26</v>
      </c>
      <c r="D6596" t="s">
        <v>120</v>
      </c>
      <c r="E6596">
        <v>18</v>
      </c>
      <c r="F6596" t="s">
        <v>20</v>
      </c>
      <c r="G6596">
        <v>14</v>
      </c>
      <c r="H6596">
        <v>48.510048510048499</v>
      </c>
      <c r="I6596" t="s">
        <v>86</v>
      </c>
    </row>
    <row r="6597" spans="1:9">
      <c r="A6597" t="str">
        <f t="shared" si="103"/>
        <v>C152015MaleNon-Maori18</v>
      </c>
      <c r="B6597">
        <v>2015</v>
      </c>
      <c r="C6597" t="s">
        <v>26</v>
      </c>
      <c r="D6597" t="s">
        <v>120</v>
      </c>
      <c r="E6597">
        <v>18</v>
      </c>
      <c r="F6597" t="s">
        <v>20</v>
      </c>
      <c r="G6597">
        <v>22</v>
      </c>
      <c r="H6597">
        <v>76.230076230076193</v>
      </c>
      <c r="I6597" t="s">
        <v>87</v>
      </c>
    </row>
    <row r="6598" spans="1:9">
      <c r="A6598" t="str">
        <f t="shared" si="103"/>
        <v>C162015MaleNon-Maori18</v>
      </c>
      <c r="B6598">
        <v>2015</v>
      </c>
      <c r="C6598" t="s">
        <v>26</v>
      </c>
      <c r="D6598" t="s">
        <v>120</v>
      </c>
      <c r="E6598">
        <v>18</v>
      </c>
      <c r="F6598" t="s">
        <v>20</v>
      </c>
      <c r="G6598">
        <v>25</v>
      </c>
      <c r="H6598">
        <v>86.625086625086595</v>
      </c>
      <c r="I6598" t="s">
        <v>88</v>
      </c>
    </row>
    <row r="6599" spans="1:9">
      <c r="A6599" t="str">
        <f t="shared" si="103"/>
        <v>C18-C212015MaleNon-Maori18</v>
      </c>
      <c r="B6599">
        <v>2015</v>
      </c>
      <c r="C6599" t="s">
        <v>26</v>
      </c>
      <c r="D6599" t="s">
        <v>120</v>
      </c>
      <c r="E6599">
        <v>18</v>
      </c>
      <c r="F6599" t="s">
        <v>20</v>
      </c>
      <c r="G6599">
        <v>165</v>
      </c>
      <c r="H6599">
        <v>571.72557172557197</v>
      </c>
      <c r="I6599" t="s">
        <v>89</v>
      </c>
    </row>
    <row r="6600" spans="1:9">
      <c r="A6600" t="str">
        <f t="shared" si="103"/>
        <v>C222015MaleNon-Maori18</v>
      </c>
      <c r="B6600">
        <v>2015</v>
      </c>
      <c r="C6600" t="s">
        <v>26</v>
      </c>
      <c r="D6600" t="s">
        <v>120</v>
      </c>
      <c r="E6600">
        <v>18</v>
      </c>
      <c r="F6600" t="s">
        <v>20</v>
      </c>
      <c r="G6600">
        <v>11</v>
      </c>
      <c r="H6600">
        <v>38.115038115038097</v>
      </c>
      <c r="I6600" t="s">
        <v>90</v>
      </c>
    </row>
    <row r="6601" spans="1:9">
      <c r="A6601" t="str">
        <f t="shared" si="103"/>
        <v>C252015MaleNon-Maori18</v>
      </c>
      <c r="B6601">
        <v>2015</v>
      </c>
      <c r="C6601" t="s">
        <v>26</v>
      </c>
      <c r="D6601" t="s">
        <v>120</v>
      </c>
      <c r="E6601">
        <v>18</v>
      </c>
      <c r="F6601" t="s">
        <v>20</v>
      </c>
      <c r="G6601">
        <v>23</v>
      </c>
      <c r="H6601">
        <v>79.695079695079698</v>
      </c>
      <c r="I6601" t="s">
        <v>91</v>
      </c>
    </row>
    <row r="6602" spans="1:9">
      <c r="A6602" t="str">
        <f t="shared" si="103"/>
        <v>C33-C342015MaleNon-Maori18</v>
      </c>
      <c r="B6602">
        <v>2015</v>
      </c>
      <c r="C6602" t="s">
        <v>26</v>
      </c>
      <c r="D6602" t="s">
        <v>120</v>
      </c>
      <c r="E6602">
        <v>18</v>
      </c>
      <c r="F6602" t="s">
        <v>20</v>
      </c>
      <c r="G6602">
        <v>111</v>
      </c>
      <c r="H6602">
        <v>384.61538461538498</v>
      </c>
      <c r="I6602" t="s">
        <v>92</v>
      </c>
    </row>
    <row r="6603" spans="1:9">
      <c r="A6603" t="str">
        <f t="shared" si="103"/>
        <v>C432015MaleNon-Maori18</v>
      </c>
      <c r="B6603">
        <v>2015</v>
      </c>
      <c r="C6603" t="s">
        <v>26</v>
      </c>
      <c r="D6603" t="s">
        <v>120</v>
      </c>
      <c r="E6603">
        <v>18</v>
      </c>
      <c r="F6603" t="s">
        <v>20</v>
      </c>
      <c r="G6603">
        <v>123</v>
      </c>
      <c r="H6603">
        <v>426.19542619542602</v>
      </c>
      <c r="I6603" t="s">
        <v>93</v>
      </c>
    </row>
    <row r="6604" spans="1:9">
      <c r="A6604" t="str">
        <f t="shared" si="103"/>
        <v>C502015MaleNon-Maori18</v>
      </c>
      <c r="B6604">
        <v>2015</v>
      </c>
      <c r="C6604" t="s">
        <v>26</v>
      </c>
      <c r="D6604" t="s">
        <v>120</v>
      </c>
      <c r="E6604">
        <v>18</v>
      </c>
      <c r="F6604" t="s">
        <v>20</v>
      </c>
      <c r="G6604">
        <v>2</v>
      </c>
      <c r="H6604">
        <v>6.9300069300069298</v>
      </c>
      <c r="I6604" t="s">
        <v>102</v>
      </c>
    </row>
    <row r="6605" spans="1:9">
      <c r="A6605" t="str">
        <f t="shared" si="103"/>
        <v>C612015MaleNon-Maori18</v>
      </c>
      <c r="B6605">
        <v>2015</v>
      </c>
      <c r="C6605" t="s">
        <v>26</v>
      </c>
      <c r="D6605" t="s">
        <v>120</v>
      </c>
      <c r="E6605">
        <v>18</v>
      </c>
      <c r="F6605" t="s">
        <v>20</v>
      </c>
      <c r="G6605">
        <v>164</v>
      </c>
      <c r="H6605">
        <v>568.26056826056799</v>
      </c>
      <c r="I6605" t="s">
        <v>107</v>
      </c>
    </row>
    <row r="6606" spans="1:9">
      <c r="A6606" t="str">
        <f t="shared" si="103"/>
        <v>C64-C66, C682015MaleNon-Maori18</v>
      </c>
      <c r="B6606">
        <v>2015</v>
      </c>
      <c r="C6606" t="s">
        <v>26</v>
      </c>
      <c r="D6606" t="s">
        <v>120</v>
      </c>
      <c r="E6606">
        <v>18</v>
      </c>
      <c r="F6606" t="s">
        <v>20</v>
      </c>
      <c r="G6606">
        <v>17</v>
      </c>
      <c r="H6606">
        <v>58.905058905058901</v>
      </c>
      <c r="I6606" t="s">
        <v>94</v>
      </c>
    </row>
    <row r="6607" spans="1:9">
      <c r="A6607" t="str">
        <f t="shared" si="103"/>
        <v>C672015MaleNon-Maori18</v>
      </c>
      <c r="B6607">
        <v>2015</v>
      </c>
      <c r="C6607" t="s">
        <v>26</v>
      </c>
      <c r="D6607" t="s">
        <v>120</v>
      </c>
      <c r="E6607">
        <v>18</v>
      </c>
      <c r="F6607" t="s">
        <v>20</v>
      </c>
      <c r="G6607">
        <v>54</v>
      </c>
      <c r="H6607">
        <v>187.11018711018701</v>
      </c>
      <c r="I6607" t="s">
        <v>95</v>
      </c>
    </row>
    <row r="6608" spans="1:9">
      <c r="A6608" t="str">
        <f t="shared" si="103"/>
        <v>C712015MaleNon-Maori18</v>
      </c>
      <c r="B6608">
        <v>2015</v>
      </c>
      <c r="C6608" t="s">
        <v>26</v>
      </c>
      <c r="D6608" t="s">
        <v>120</v>
      </c>
      <c r="E6608">
        <v>18</v>
      </c>
      <c r="F6608" t="s">
        <v>20</v>
      </c>
      <c r="G6608">
        <v>5</v>
      </c>
      <c r="H6608">
        <v>17.325017325017299</v>
      </c>
      <c r="I6608" t="s">
        <v>96</v>
      </c>
    </row>
    <row r="6609" spans="1:9">
      <c r="A6609" t="str">
        <f t="shared" si="103"/>
        <v>C732015MaleNon-Maori18</v>
      </c>
      <c r="B6609">
        <v>2015</v>
      </c>
      <c r="C6609" t="s">
        <v>26</v>
      </c>
      <c r="D6609" t="s">
        <v>120</v>
      </c>
      <c r="E6609">
        <v>18</v>
      </c>
      <c r="F6609" t="s">
        <v>20</v>
      </c>
      <c r="G6609">
        <v>1</v>
      </c>
      <c r="H6609">
        <v>3.46500346500346</v>
      </c>
      <c r="I6609" t="s">
        <v>97</v>
      </c>
    </row>
    <row r="6610" spans="1:9">
      <c r="A6610" t="str">
        <f t="shared" si="103"/>
        <v>C82-C86, C962015MaleNon-Maori18</v>
      </c>
      <c r="B6610">
        <v>2015</v>
      </c>
      <c r="C6610" t="s">
        <v>26</v>
      </c>
      <c r="D6610" t="s">
        <v>120</v>
      </c>
      <c r="E6610">
        <v>18</v>
      </c>
      <c r="F6610" t="s">
        <v>20</v>
      </c>
      <c r="G6610">
        <v>36</v>
      </c>
      <c r="H6610">
        <v>124.740124740125</v>
      </c>
      <c r="I6610" t="s">
        <v>99</v>
      </c>
    </row>
    <row r="6611" spans="1:9">
      <c r="A6611" t="str">
        <f t="shared" si="103"/>
        <v>C902015MaleNon-Maori18</v>
      </c>
      <c r="B6611">
        <v>2015</v>
      </c>
      <c r="C6611" t="s">
        <v>26</v>
      </c>
      <c r="D6611" t="s">
        <v>120</v>
      </c>
      <c r="E6611">
        <v>18</v>
      </c>
      <c r="F6611" t="s">
        <v>20</v>
      </c>
      <c r="G6611">
        <v>19</v>
      </c>
      <c r="H6611">
        <v>65.835065835065805</v>
      </c>
      <c r="I6611" t="s">
        <v>100</v>
      </c>
    </row>
    <row r="6612" spans="1:9">
      <c r="A6612" t="str">
        <f t="shared" si="103"/>
        <v>C91-C952015MaleNon-Maori18</v>
      </c>
      <c r="B6612">
        <v>2015</v>
      </c>
      <c r="C6612" t="s">
        <v>26</v>
      </c>
      <c r="D6612" t="s">
        <v>120</v>
      </c>
      <c r="E6612">
        <v>18</v>
      </c>
      <c r="F6612" t="s">
        <v>20</v>
      </c>
      <c r="G6612">
        <v>44</v>
      </c>
      <c r="H6612">
        <v>152.46015246015199</v>
      </c>
      <c r="I6612" t="s">
        <v>101</v>
      </c>
    </row>
    <row r="6613" spans="1:9">
      <c r="A6613" t="str">
        <f t="shared" si="103"/>
        <v>D45-D472015MaleNon-Maori18</v>
      </c>
      <c r="B6613">
        <v>2015</v>
      </c>
      <c r="C6613" t="s">
        <v>26</v>
      </c>
      <c r="D6613" t="s">
        <v>120</v>
      </c>
      <c r="E6613">
        <v>18</v>
      </c>
      <c r="F6613" t="s">
        <v>20</v>
      </c>
      <c r="G6613">
        <v>20</v>
      </c>
      <c r="H6613">
        <v>69.300069300069296</v>
      </c>
      <c r="I6613" t="s">
        <v>142</v>
      </c>
    </row>
    <row r="6614" spans="1:9">
      <c r="A6614" t="str">
        <f t="shared" si="103"/>
        <v>C82-C86, C962016FemaleMaori1</v>
      </c>
      <c r="B6614">
        <v>2016</v>
      </c>
      <c r="C6614" t="s">
        <v>27</v>
      </c>
      <c r="D6614" t="s">
        <v>119</v>
      </c>
      <c r="E6614">
        <v>1</v>
      </c>
      <c r="F6614" t="s">
        <v>140</v>
      </c>
      <c r="G6614">
        <v>3</v>
      </c>
      <c r="H6614">
        <v>7.5093867334167701</v>
      </c>
      <c r="I6614" t="s">
        <v>99</v>
      </c>
    </row>
    <row r="6615" spans="1:9">
      <c r="A6615" t="str">
        <f t="shared" si="103"/>
        <v>C91-C952016FemaleMaori1</v>
      </c>
      <c r="B6615">
        <v>2016</v>
      </c>
      <c r="C6615" t="s">
        <v>27</v>
      </c>
      <c r="D6615" t="s">
        <v>119</v>
      </c>
      <c r="E6615">
        <v>1</v>
      </c>
      <c r="F6615" t="s">
        <v>140</v>
      </c>
      <c r="G6615">
        <v>3</v>
      </c>
      <c r="H6615">
        <v>7.5093867334167701</v>
      </c>
      <c r="I6615" t="s">
        <v>101</v>
      </c>
    </row>
    <row r="6616" spans="1:9">
      <c r="A6616" t="str">
        <f t="shared" si="103"/>
        <v>C712016FemaleMaori2</v>
      </c>
      <c r="B6616">
        <v>2016</v>
      </c>
      <c r="C6616" t="s">
        <v>27</v>
      </c>
      <c r="D6616" t="s">
        <v>119</v>
      </c>
      <c r="E6616">
        <v>2</v>
      </c>
      <c r="F6616" t="s">
        <v>141</v>
      </c>
      <c r="G6616">
        <v>2</v>
      </c>
      <c r="H6616">
        <v>4.9554013875123903</v>
      </c>
      <c r="I6616" t="s">
        <v>96</v>
      </c>
    </row>
    <row r="6617" spans="1:9">
      <c r="A6617" t="str">
        <f t="shared" si="103"/>
        <v>C502016FemaleMaori3</v>
      </c>
      <c r="B6617">
        <v>2016</v>
      </c>
      <c r="C6617" t="s">
        <v>27</v>
      </c>
      <c r="D6617" t="s">
        <v>119</v>
      </c>
      <c r="E6617">
        <v>3</v>
      </c>
      <c r="F6617" t="s">
        <v>143</v>
      </c>
      <c r="G6617">
        <v>1</v>
      </c>
      <c r="H6617">
        <v>2.8743891922966398</v>
      </c>
      <c r="I6617" t="s">
        <v>102</v>
      </c>
    </row>
    <row r="6618" spans="1:9">
      <c r="A6618" t="str">
        <f t="shared" si="103"/>
        <v>C56-C572016FemaleMaori3</v>
      </c>
      <c r="B6618">
        <v>2016</v>
      </c>
      <c r="C6618" t="s">
        <v>27</v>
      </c>
      <c r="D6618" t="s">
        <v>119</v>
      </c>
      <c r="E6618">
        <v>3</v>
      </c>
      <c r="F6618" t="s">
        <v>143</v>
      </c>
      <c r="G6618">
        <v>1</v>
      </c>
      <c r="H6618">
        <v>2.8743891922966398</v>
      </c>
      <c r="I6618" t="s">
        <v>105</v>
      </c>
    </row>
    <row r="6619" spans="1:9">
      <c r="A6619" t="str">
        <f t="shared" si="103"/>
        <v>C812016FemaleMaori3</v>
      </c>
      <c r="B6619">
        <v>2016</v>
      </c>
      <c r="C6619" t="s">
        <v>27</v>
      </c>
      <c r="D6619" t="s">
        <v>119</v>
      </c>
      <c r="E6619">
        <v>3</v>
      </c>
      <c r="F6619" t="s">
        <v>143</v>
      </c>
      <c r="G6619">
        <v>1</v>
      </c>
      <c r="H6619">
        <v>2.8743891922966398</v>
      </c>
      <c r="I6619" t="s">
        <v>98</v>
      </c>
    </row>
    <row r="6620" spans="1:9">
      <c r="A6620" t="str">
        <f t="shared" si="103"/>
        <v>C162016FemaleMaori4</v>
      </c>
      <c r="B6620">
        <v>2016</v>
      </c>
      <c r="C6620" t="s">
        <v>27</v>
      </c>
      <c r="D6620" t="s">
        <v>119</v>
      </c>
      <c r="E6620">
        <v>4</v>
      </c>
      <c r="F6620" t="s">
        <v>144</v>
      </c>
      <c r="G6620">
        <v>1</v>
      </c>
      <c r="H6620">
        <v>2.9002320185614798</v>
      </c>
      <c r="I6620" t="s">
        <v>88</v>
      </c>
    </row>
    <row r="6621" spans="1:9">
      <c r="A6621" t="str">
        <f t="shared" si="103"/>
        <v>C18-C212016FemaleMaori4</v>
      </c>
      <c r="B6621">
        <v>2016</v>
      </c>
      <c r="C6621" t="s">
        <v>27</v>
      </c>
      <c r="D6621" t="s">
        <v>119</v>
      </c>
      <c r="E6621">
        <v>4</v>
      </c>
      <c r="F6621" t="s">
        <v>144</v>
      </c>
      <c r="G6621">
        <v>1</v>
      </c>
      <c r="H6621">
        <v>2.9002320185614798</v>
      </c>
      <c r="I6621" t="s">
        <v>89</v>
      </c>
    </row>
    <row r="6622" spans="1:9">
      <c r="A6622" t="str">
        <f t="shared" si="103"/>
        <v>C712016FemaleMaori4</v>
      </c>
      <c r="B6622">
        <v>2016</v>
      </c>
      <c r="C6622" t="s">
        <v>27</v>
      </c>
      <c r="D6622" t="s">
        <v>119</v>
      </c>
      <c r="E6622">
        <v>4</v>
      </c>
      <c r="F6622" t="s">
        <v>144</v>
      </c>
      <c r="G6622">
        <v>1</v>
      </c>
      <c r="H6622">
        <v>2.9002320185614798</v>
      </c>
      <c r="I6622" t="s">
        <v>96</v>
      </c>
    </row>
    <row r="6623" spans="1:9">
      <c r="A6623" t="str">
        <f t="shared" si="103"/>
        <v>C91-C952016FemaleMaori4</v>
      </c>
      <c r="B6623">
        <v>2016</v>
      </c>
      <c r="C6623" t="s">
        <v>27</v>
      </c>
      <c r="D6623" t="s">
        <v>119</v>
      </c>
      <c r="E6623">
        <v>4</v>
      </c>
      <c r="F6623" t="s">
        <v>144</v>
      </c>
      <c r="G6623">
        <v>2</v>
      </c>
      <c r="H6623">
        <v>5.8004640371229703</v>
      </c>
      <c r="I6623" t="s">
        <v>101</v>
      </c>
    </row>
    <row r="6624" spans="1:9">
      <c r="A6624" t="str">
        <f t="shared" si="103"/>
        <v>C00-C142016FemaleMaori5</v>
      </c>
      <c r="B6624">
        <v>2016</v>
      </c>
      <c r="C6624" t="s">
        <v>27</v>
      </c>
      <c r="D6624" t="s">
        <v>119</v>
      </c>
      <c r="E6624">
        <v>5</v>
      </c>
      <c r="F6624" t="s">
        <v>145</v>
      </c>
      <c r="G6624">
        <v>1</v>
      </c>
      <c r="H6624">
        <v>3.1918289179700001</v>
      </c>
      <c r="I6624" t="s">
        <v>86</v>
      </c>
    </row>
    <row r="6625" spans="1:9">
      <c r="A6625" t="str">
        <f t="shared" si="103"/>
        <v>C18-C212016FemaleMaori5</v>
      </c>
      <c r="B6625">
        <v>2016</v>
      </c>
      <c r="C6625" t="s">
        <v>27</v>
      </c>
      <c r="D6625" t="s">
        <v>119</v>
      </c>
      <c r="E6625">
        <v>5</v>
      </c>
      <c r="F6625" t="s">
        <v>145</v>
      </c>
      <c r="G6625">
        <v>2</v>
      </c>
      <c r="H6625">
        <v>6.3836578359399896</v>
      </c>
      <c r="I6625" t="s">
        <v>89</v>
      </c>
    </row>
    <row r="6626" spans="1:9">
      <c r="A6626" t="str">
        <f t="shared" si="103"/>
        <v>C33-C342016FemaleMaori5</v>
      </c>
      <c r="B6626">
        <v>2016</v>
      </c>
      <c r="C6626" t="s">
        <v>27</v>
      </c>
      <c r="D6626" t="s">
        <v>119</v>
      </c>
      <c r="E6626">
        <v>5</v>
      </c>
      <c r="F6626" t="s">
        <v>145</v>
      </c>
      <c r="G6626">
        <v>1</v>
      </c>
      <c r="H6626">
        <v>3.1918289179700001</v>
      </c>
      <c r="I6626" t="s">
        <v>92</v>
      </c>
    </row>
    <row r="6627" spans="1:9">
      <c r="A6627" t="str">
        <f t="shared" si="103"/>
        <v>C502016FemaleMaori5</v>
      </c>
      <c r="B6627">
        <v>2016</v>
      </c>
      <c r="C6627" t="s">
        <v>27</v>
      </c>
      <c r="D6627" t="s">
        <v>119</v>
      </c>
      <c r="E6627">
        <v>5</v>
      </c>
      <c r="F6627" t="s">
        <v>145</v>
      </c>
      <c r="G6627">
        <v>3</v>
      </c>
      <c r="H6627">
        <v>9.5754867539099902</v>
      </c>
      <c r="I6627" t="s">
        <v>102</v>
      </c>
    </row>
    <row r="6628" spans="1:9">
      <c r="A6628" t="str">
        <f t="shared" si="103"/>
        <v>C56-C572016FemaleMaori5</v>
      </c>
      <c r="B6628">
        <v>2016</v>
      </c>
      <c r="C6628" t="s">
        <v>27</v>
      </c>
      <c r="D6628" t="s">
        <v>119</v>
      </c>
      <c r="E6628">
        <v>5</v>
      </c>
      <c r="F6628" t="s">
        <v>145</v>
      </c>
      <c r="G6628">
        <v>1</v>
      </c>
      <c r="H6628">
        <v>3.1918289179700001</v>
      </c>
      <c r="I6628" t="s">
        <v>105</v>
      </c>
    </row>
    <row r="6629" spans="1:9">
      <c r="A6629" t="str">
        <f t="shared" si="103"/>
        <v>C812016FemaleMaori5</v>
      </c>
      <c r="B6629">
        <v>2016</v>
      </c>
      <c r="C6629" t="s">
        <v>27</v>
      </c>
      <c r="D6629" t="s">
        <v>119</v>
      </c>
      <c r="E6629">
        <v>5</v>
      </c>
      <c r="F6629" t="s">
        <v>145</v>
      </c>
      <c r="G6629">
        <v>1</v>
      </c>
      <c r="H6629">
        <v>3.1918289179700001</v>
      </c>
      <c r="I6629" t="s">
        <v>98</v>
      </c>
    </row>
    <row r="6630" spans="1:9">
      <c r="A6630" t="str">
        <f t="shared" si="103"/>
        <v>C82-C86, C962016FemaleMaori5</v>
      </c>
      <c r="B6630">
        <v>2016</v>
      </c>
      <c r="C6630" t="s">
        <v>27</v>
      </c>
      <c r="D6630" t="s">
        <v>119</v>
      </c>
      <c r="E6630">
        <v>5</v>
      </c>
      <c r="F6630" t="s">
        <v>145</v>
      </c>
      <c r="G6630">
        <v>1</v>
      </c>
      <c r="H6630">
        <v>3.1918289179700001</v>
      </c>
      <c r="I6630" t="s">
        <v>99</v>
      </c>
    </row>
    <row r="6631" spans="1:9">
      <c r="A6631" t="str">
        <f t="shared" si="103"/>
        <v>C91-C952016FemaleMaori5</v>
      </c>
      <c r="B6631">
        <v>2016</v>
      </c>
      <c r="C6631" t="s">
        <v>27</v>
      </c>
      <c r="D6631" t="s">
        <v>119</v>
      </c>
      <c r="E6631">
        <v>5</v>
      </c>
      <c r="F6631" t="s">
        <v>145</v>
      </c>
      <c r="G6631">
        <v>1</v>
      </c>
      <c r="H6631">
        <v>3.1918289179700001</v>
      </c>
      <c r="I6631" t="s">
        <v>101</v>
      </c>
    </row>
    <row r="6632" spans="1:9">
      <c r="A6632" t="str">
        <f t="shared" si="103"/>
        <v>C152016FemaleMaori6</v>
      </c>
      <c r="B6632">
        <v>2016</v>
      </c>
      <c r="C6632" t="s">
        <v>27</v>
      </c>
      <c r="D6632" t="s">
        <v>119</v>
      </c>
      <c r="E6632">
        <v>6</v>
      </c>
      <c r="F6632" t="s">
        <v>146</v>
      </c>
      <c r="G6632">
        <v>1</v>
      </c>
      <c r="H6632">
        <v>3.6536353671903501</v>
      </c>
      <c r="I6632" t="s">
        <v>87</v>
      </c>
    </row>
    <row r="6633" spans="1:9">
      <c r="A6633" t="str">
        <f t="shared" si="103"/>
        <v>C18-C212016FemaleMaori6</v>
      </c>
      <c r="B6633">
        <v>2016</v>
      </c>
      <c r="C6633" t="s">
        <v>27</v>
      </c>
      <c r="D6633" t="s">
        <v>119</v>
      </c>
      <c r="E6633">
        <v>6</v>
      </c>
      <c r="F6633" t="s">
        <v>146</v>
      </c>
      <c r="G6633">
        <v>4</v>
      </c>
      <c r="H6633">
        <v>14.6145414687614</v>
      </c>
      <c r="I6633" t="s">
        <v>89</v>
      </c>
    </row>
    <row r="6634" spans="1:9">
      <c r="A6634" t="str">
        <f t="shared" si="103"/>
        <v>C502016FemaleMaori6</v>
      </c>
      <c r="B6634">
        <v>2016</v>
      </c>
      <c r="C6634" t="s">
        <v>27</v>
      </c>
      <c r="D6634" t="s">
        <v>119</v>
      </c>
      <c r="E6634">
        <v>6</v>
      </c>
      <c r="F6634" t="s">
        <v>146</v>
      </c>
      <c r="G6634">
        <v>2</v>
      </c>
      <c r="H6634">
        <v>7.30727073438071</v>
      </c>
      <c r="I6634" t="s">
        <v>102</v>
      </c>
    </row>
    <row r="6635" spans="1:9">
      <c r="A6635" t="str">
        <f t="shared" si="103"/>
        <v>C512016FemaleMaori6</v>
      </c>
      <c r="B6635">
        <v>2016</v>
      </c>
      <c r="C6635" t="s">
        <v>27</v>
      </c>
      <c r="D6635" t="s">
        <v>119</v>
      </c>
      <c r="E6635">
        <v>6</v>
      </c>
      <c r="F6635" t="s">
        <v>146</v>
      </c>
      <c r="G6635">
        <v>1</v>
      </c>
      <c r="H6635">
        <v>3.6536353671903501</v>
      </c>
      <c r="I6635" t="s">
        <v>106</v>
      </c>
    </row>
    <row r="6636" spans="1:9">
      <c r="A6636" t="str">
        <f t="shared" si="103"/>
        <v>C532016FemaleMaori6</v>
      </c>
      <c r="B6636">
        <v>2016</v>
      </c>
      <c r="C6636" t="s">
        <v>27</v>
      </c>
      <c r="D6636" t="s">
        <v>119</v>
      </c>
      <c r="E6636">
        <v>6</v>
      </c>
      <c r="F6636" t="s">
        <v>146</v>
      </c>
      <c r="G6636">
        <v>4</v>
      </c>
      <c r="H6636">
        <v>14.6145414687614</v>
      </c>
      <c r="I6636" t="s">
        <v>103</v>
      </c>
    </row>
    <row r="6637" spans="1:9">
      <c r="A6637" t="str">
        <f t="shared" si="103"/>
        <v>C732016FemaleMaori6</v>
      </c>
      <c r="B6637">
        <v>2016</v>
      </c>
      <c r="C6637" t="s">
        <v>27</v>
      </c>
      <c r="D6637" t="s">
        <v>119</v>
      </c>
      <c r="E6637">
        <v>6</v>
      </c>
      <c r="F6637" t="s">
        <v>146</v>
      </c>
      <c r="G6637">
        <v>1</v>
      </c>
      <c r="H6637">
        <v>3.6536353671903501</v>
      </c>
      <c r="I6637" t="s">
        <v>97</v>
      </c>
    </row>
    <row r="6638" spans="1:9">
      <c r="A6638" t="str">
        <f t="shared" si="103"/>
        <v>C812016FemaleMaori6</v>
      </c>
      <c r="B6638">
        <v>2016</v>
      </c>
      <c r="C6638" t="s">
        <v>27</v>
      </c>
      <c r="D6638" t="s">
        <v>119</v>
      </c>
      <c r="E6638">
        <v>6</v>
      </c>
      <c r="F6638" t="s">
        <v>146</v>
      </c>
      <c r="G6638">
        <v>1</v>
      </c>
      <c r="H6638">
        <v>3.6536353671903501</v>
      </c>
      <c r="I6638" t="s">
        <v>98</v>
      </c>
    </row>
    <row r="6639" spans="1:9">
      <c r="A6639" t="str">
        <f t="shared" si="103"/>
        <v>D45-D472016FemaleMaori6</v>
      </c>
      <c r="B6639">
        <v>2016</v>
      </c>
      <c r="C6639" t="s">
        <v>27</v>
      </c>
      <c r="D6639" t="s">
        <v>119</v>
      </c>
      <c r="E6639">
        <v>6</v>
      </c>
      <c r="F6639" t="s">
        <v>146</v>
      </c>
      <c r="G6639">
        <v>1</v>
      </c>
      <c r="H6639">
        <v>3.6536353671903501</v>
      </c>
      <c r="I6639" t="s">
        <v>142</v>
      </c>
    </row>
    <row r="6640" spans="1:9">
      <c r="A6640" t="str">
        <f t="shared" si="103"/>
        <v>C162016FemaleMaori7</v>
      </c>
      <c r="B6640">
        <v>2016</v>
      </c>
      <c r="C6640" t="s">
        <v>27</v>
      </c>
      <c r="D6640" t="s">
        <v>119</v>
      </c>
      <c r="E6640">
        <v>7</v>
      </c>
      <c r="F6640" t="s">
        <v>147</v>
      </c>
      <c r="G6640">
        <v>1</v>
      </c>
      <c r="H6640">
        <v>4.5105999097879996</v>
      </c>
      <c r="I6640" t="s">
        <v>88</v>
      </c>
    </row>
    <row r="6641" spans="1:9">
      <c r="A6641" t="str">
        <f t="shared" si="103"/>
        <v>C18-C212016FemaleMaori7</v>
      </c>
      <c r="B6641">
        <v>2016</v>
      </c>
      <c r="C6641" t="s">
        <v>27</v>
      </c>
      <c r="D6641" t="s">
        <v>119</v>
      </c>
      <c r="E6641">
        <v>7</v>
      </c>
      <c r="F6641" t="s">
        <v>147</v>
      </c>
      <c r="G6641">
        <v>3</v>
      </c>
      <c r="H6641">
        <v>13.531799729364</v>
      </c>
      <c r="I6641" t="s">
        <v>89</v>
      </c>
    </row>
    <row r="6642" spans="1:9">
      <c r="A6642" t="str">
        <f t="shared" si="103"/>
        <v>C502016FemaleMaori7</v>
      </c>
      <c r="B6642">
        <v>2016</v>
      </c>
      <c r="C6642" t="s">
        <v>27</v>
      </c>
      <c r="D6642" t="s">
        <v>119</v>
      </c>
      <c r="E6642">
        <v>7</v>
      </c>
      <c r="F6642" t="s">
        <v>147</v>
      </c>
      <c r="G6642">
        <v>8</v>
      </c>
      <c r="H6642">
        <v>36.084799278303997</v>
      </c>
      <c r="I6642" t="s">
        <v>102</v>
      </c>
    </row>
    <row r="6643" spans="1:9">
      <c r="A6643" t="str">
        <f t="shared" si="103"/>
        <v>C532016FemaleMaori7</v>
      </c>
      <c r="B6643">
        <v>2016</v>
      </c>
      <c r="C6643" t="s">
        <v>27</v>
      </c>
      <c r="D6643" t="s">
        <v>119</v>
      </c>
      <c r="E6643">
        <v>7</v>
      </c>
      <c r="F6643" t="s">
        <v>147</v>
      </c>
      <c r="G6643">
        <v>10</v>
      </c>
      <c r="H6643">
        <v>45.105999097880002</v>
      </c>
      <c r="I6643" t="s">
        <v>103</v>
      </c>
    </row>
    <row r="6644" spans="1:9">
      <c r="A6644" t="str">
        <f t="shared" si="103"/>
        <v>C54-C552016FemaleMaori7</v>
      </c>
      <c r="B6644">
        <v>2016</v>
      </c>
      <c r="C6644" t="s">
        <v>27</v>
      </c>
      <c r="D6644" t="s">
        <v>119</v>
      </c>
      <c r="E6644">
        <v>7</v>
      </c>
      <c r="F6644" t="s">
        <v>147</v>
      </c>
      <c r="G6644">
        <v>1</v>
      </c>
      <c r="H6644">
        <v>4.5105999097879996</v>
      </c>
      <c r="I6644" t="s">
        <v>104</v>
      </c>
    </row>
    <row r="6645" spans="1:9">
      <c r="A6645" t="str">
        <f t="shared" si="103"/>
        <v>C712016FemaleMaori7</v>
      </c>
      <c r="B6645">
        <v>2016</v>
      </c>
      <c r="C6645" t="s">
        <v>27</v>
      </c>
      <c r="D6645" t="s">
        <v>119</v>
      </c>
      <c r="E6645">
        <v>7</v>
      </c>
      <c r="F6645" t="s">
        <v>147</v>
      </c>
      <c r="G6645">
        <v>1</v>
      </c>
      <c r="H6645">
        <v>4.5105999097879996</v>
      </c>
      <c r="I6645" t="s">
        <v>96</v>
      </c>
    </row>
    <row r="6646" spans="1:9">
      <c r="A6646" t="str">
        <f t="shared" si="103"/>
        <v>C732016FemaleMaori7</v>
      </c>
      <c r="B6646">
        <v>2016</v>
      </c>
      <c r="C6646" t="s">
        <v>27</v>
      </c>
      <c r="D6646" t="s">
        <v>119</v>
      </c>
      <c r="E6646">
        <v>7</v>
      </c>
      <c r="F6646" t="s">
        <v>147</v>
      </c>
      <c r="G6646">
        <v>2</v>
      </c>
      <c r="H6646">
        <v>9.0211998195759993</v>
      </c>
      <c r="I6646" t="s">
        <v>97</v>
      </c>
    </row>
    <row r="6647" spans="1:9">
      <c r="A6647" t="str">
        <f t="shared" si="103"/>
        <v>C902016FemaleMaori7</v>
      </c>
      <c r="B6647">
        <v>2016</v>
      </c>
      <c r="C6647" t="s">
        <v>27</v>
      </c>
      <c r="D6647" t="s">
        <v>119</v>
      </c>
      <c r="E6647">
        <v>7</v>
      </c>
      <c r="F6647" t="s">
        <v>147</v>
      </c>
      <c r="G6647">
        <v>1</v>
      </c>
      <c r="H6647">
        <v>4.5105999097879996</v>
      </c>
      <c r="I6647" t="s">
        <v>100</v>
      </c>
    </row>
    <row r="6648" spans="1:9">
      <c r="A6648" t="str">
        <f t="shared" si="103"/>
        <v>C162016FemaleMaori8</v>
      </c>
      <c r="B6648">
        <v>2016</v>
      </c>
      <c r="C6648" t="s">
        <v>27</v>
      </c>
      <c r="D6648" t="s">
        <v>119</v>
      </c>
      <c r="E6648">
        <v>8</v>
      </c>
      <c r="F6648" t="s">
        <v>148</v>
      </c>
      <c r="G6648">
        <v>1</v>
      </c>
      <c r="H6648">
        <v>4.7214353163361702</v>
      </c>
      <c r="I6648" t="s">
        <v>88</v>
      </c>
    </row>
    <row r="6649" spans="1:9">
      <c r="A6649" t="str">
        <f t="shared" si="103"/>
        <v>C18-C212016FemaleMaori8</v>
      </c>
      <c r="B6649">
        <v>2016</v>
      </c>
      <c r="C6649" t="s">
        <v>27</v>
      </c>
      <c r="D6649" t="s">
        <v>119</v>
      </c>
      <c r="E6649">
        <v>8</v>
      </c>
      <c r="F6649" t="s">
        <v>148</v>
      </c>
      <c r="G6649">
        <v>2</v>
      </c>
      <c r="H6649">
        <v>9.4428706326723297</v>
      </c>
      <c r="I6649" t="s">
        <v>89</v>
      </c>
    </row>
    <row r="6650" spans="1:9">
      <c r="A6650" t="str">
        <f t="shared" si="103"/>
        <v>C252016FemaleMaori8</v>
      </c>
      <c r="B6650">
        <v>2016</v>
      </c>
      <c r="C6650" t="s">
        <v>27</v>
      </c>
      <c r="D6650" t="s">
        <v>119</v>
      </c>
      <c r="E6650">
        <v>8</v>
      </c>
      <c r="F6650" t="s">
        <v>148</v>
      </c>
      <c r="G6650">
        <v>1</v>
      </c>
      <c r="H6650">
        <v>4.7214353163361702</v>
      </c>
      <c r="I6650" t="s">
        <v>91</v>
      </c>
    </row>
    <row r="6651" spans="1:9">
      <c r="A6651" t="str">
        <f t="shared" si="103"/>
        <v>C33-C342016FemaleMaori8</v>
      </c>
      <c r="B6651">
        <v>2016</v>
      </c>
      <c r="C6651" t="s">
        <v>27</v>
      </c>
      <c r="D6651" t="s">
        <v>119</v>
      </c>
      <c r="E6651">
        <v>8</v>
      </c>
      <c r="F6651" t="s">
        <v>148</v>
      </c>
      <c r="G6651">
        <v>1</v>
      </c>
      <c r="H6651">
        <v>4.7214353163361702</v>
      </c>
      <c r="I6651" t="s">
        <v>92</v>
      </c>
    </row>
    <row r="6652" spans="1:9">
      <c r="A6652" t="str">
        <f t="shared" si="103"/>
        <v>C432016FemaleMaori8</v>
      </c>
      <c r="B6652">
        <v>2016</v>
      </c>
      <c r="C6652" t="s">
        <v>27</v>
      </c>
      <c r="D6652" t="s">
        <v>119</v>
      </c>
      <c r="E6652">
        <v>8</v>
      </c>
      <c r="F6652" t="s">
        <v>148</v>
      </c>
      <c r="G6652">
        <v>2</v>
      </c>
      <c r="H6652">
        <v>9.4428706326723297</v>
      </c>
      <c r="I6652" t="s">
        <v>93</v>
      </c>
    </row>
    <row r="6653" spans="1:9">
      <c r="A6653" t="str">
        <f t="shared" si="103"/>
        <v>C502016FemaleMaori8</v>
      </c>
      <c r="B6653">
        <v>2016</v>
      </c>
      <c r="C6653" t="s">
        <v>27</v>
      </c>
      <c r="D6653" t="s">
        <v>119</v>
      </c>
      <c r="E6653">
        <v>8</v>
      </c>
      <c r="F6653" t="s">
        <v>148</v>
      </c>
      <c r="G6653">
        <v>15</v>
      </c>
      <c r="H6653">
        <v>70.821529745042497</v>
      </c>
      <c r="I6653" t="s">
        <v>102</v>
      </c>
    </row>
    <row r="6654" spans="1:9">
      <c r="A6654" t="str">
        <f t="shared" si="103"/>
        <v>C532016FemaleMaori8</v>
      </c>
      <c r="B6654">
        <v>2016</v>
      </c>
      <c r="C6654" t="s">
        <v>27</v>
      </c>
      <c r="D6654" t="s">
        <v>119</v>
      </c>
      <c r="E6654">
        <v>8</v>
      </c>
      <c r="F6654" t="s">
        <v>148</v>
      </c>
      <c r="G6654">
        <v>2</v>
      </c>
      <c r="H6654">
        <v>9.4428706326723297</v>
      </c>
      <c r="I6654" t="s">
        <v>103</v>
      </c>
    </row>
    <row r="6655" spans="1:9">
      <c r="A6655" t="str">
        <f t="shared" si="103"/>
        <v>C54-C552016FemaleMaori8</v>
      </c>
      <c r="B6655">
        <v>2016</v>
      </c>
      <c r="C6655" t="s">
        <v>27</v>
      </c>
      <c r="D6655" t="s">
        <v>119</v>
      </c>
      <c r="E6655">
        <v>8</v>
      </c>
      <c r="F6655" t="s">
        <v>148</v>
      </c>
      <c r="G6655">
        <v>5</v>
      </c>
      <c r="H6655">
        <v>23.6071765816808</v>
      </c>
      <c r="I6655" t="s">
        <v>104</v>
      </c>
    </row>
    <row r="6656" spans="1:9">
      <c r="A6656" t="str">
        <f t="shared" si="103"/>
        <v>C56-C572016FemaleMaori8</v>
      </c>
      <c r="B6656">
        <v>2016</v>
      </c>
      <c r="C6656" t="s">
        <v>27</v>
      </c>
      <c r="D6656" t="s">
        <v>119</v>
      </c>
      <c r="E6656">
        <v>8</v>
      </c>
      <c r="F6656" t="s">
        <v>148</v>
      </c>
      <c r="G6656">
        <v>1</v>
      </c>
      <c r="H6656">
        <v>4.7214353163361702</v>
      </c>
      <c r="I6656" t="s">
        <v>105</v>
      </c>
    </row>
    <row r="6657" spans="1:9">
      <c r="A6657" t="str">
        <f t="shared" si="103"/>
        <v>C732016FemaleMaori8</v>
      </c>
      <c r="B6657">
        <v>2016</v>
      </c>
      <c r="C6657" t="s">
        <v>27</v>
      </c>
      <c r="D6657" t="s">
        <v>119</v>
      </c>
      <c r="E6657">
        <v>8</v>
      </c>
      <c r="F6657" t="s">
        <v>148</v>
      </c>
      <c r="G6657">
        <v>4</v>
      </c>
      <c r="H6657">
        <v>18.885741265344699</v>
      </c>
      <c r="I6657" t="s">
        <v>97</v>
      </c>
    </row>
    <row r="6658" spans="1:9">
      <c r="A6658" t="str">
        <f t="shared" si="103"/>
        <v>C902016FemaleMaori8</v>
      </c>
      <c r="B6658">
        <v>2016</v>
      </c>
      <c r="C6658" t="s">
        <v>27</v>
      </c>
      <c r="D6658" t="s">
        <v>119</v>
      </c>
      <c r="E6658">
        <v>8</v>
      </c>
      <c r="F6658" t="s">
        <v>148</v>
      </c>
      <c r="G6658">
        <v>1</v>
      </c>
      <c r="H6658">
        <v>4.7214353163361702</v>
      </c>
      <c r="I6658" t="s">
        <v>100</v>
      </c>
    </row>
    <row r="6659" spans="1:9">
      <c r="A6659" t="str">
        <f t="shared" ref="A6659:A6722" si="104">I6659&amp;B6659&amp;C6659&amp;D6659&amp;E6659</f>
        <v>C91-C952016FemaleMaori8</v>
      </c>
      <c r="B6659">
        <v>2016</v>
      </c>
      <c r="C6659" t="s">
        <v>27</v>
      </c>
      <c r="D6659" t="s">
        <v>119</v>
      </c>
      <c r="E6659">
        <v>8</v>
      </c>
      <c r="F6659" t="s">
        <v>148</v>
      </c>
      <c r="G6659">
        <v>2</v>
      </c>
      <c r="H6659">
        <v>9.4428706326723297</v>
      </c>
      <c r="I6659" t="s">
        <v>101</v>
      </c>
    </row>
    <row r="6660" spans="1:9">
      <c r="A6660" t="str">
        <f t="shared" si="104"/>
        <v>D45-D472016FemaleMaori8</v>
      </c>
      <c r="B6660">
        <v>2016</v>
      </c>
      <c r="C6660" t="s">
        <v>27</v>
      </c>
      <c r="D6660" t="s">
        <v>119</v>
      </c>
      <c r="E6660">
        <v>8</v>
      </c>
      <c r="F6660" t="s">
        <v>148</v>
      </c>
      <c r="G6660">
        <v>1</v>
      </c>
      <c r="H6660">
        <v>4.7214353163361702</v>
      </c>
      <c r="I6660" t="s">
        <v>142</v>
      </c>
    </row>
    <row r="6661" spans="1:9">
      <c r="A6661" t="str">
        <f t="shared" si="104"/>
        <v>C00-C142016FemaleMaori9</v>
      </c>
      <c r="B6661">
        <v>2016</v>
      </c>
      <c r="C6661" t="s">
        <v>27</v>
      </c>
      <c r="D6661" t="s">
        <v>119</v>
      </c>
      <c r="E6661">
        <v>9</v>
      </c>
      <c r="F6661" t="s">
        <v>149</v>
      </c>
      <c r="G6661">
        <v>1</v>
      </c>
      <c r="H6661">
        <v>4.4563279857397502</v>
      </c>
      <c r="I6661" t="s">
        <v>86</v>
      </c>
    </row>
    <row r="6662" spans="1:9">
      <c r="A6662" t="str">
        <f t="shared" si="104"/>
        <v>C162016FemaleMaori9</v>
      </c>
      <c r="B6662">
        <v>2016</v>
      </c>
      <c r="C6662" t="s">
        <v>27</v>
      </c>
      <c r="D6662" t="s">
        <v>119</v>
      </c>
      <c r="E6662">
        <v>9</v>
      </c>
      <c r="F6662" t="s">
        <v>149</v>
      </c>
      <c r="G6662">
        <v>1</v>
      </c>
      <c r="H6662">
        <v>4.4563279857397502</v>
      </c>
      <c r="I6662" t="s">
        <v>88</v>
      </c>
    </row>
    <row r="6663" spans="1:9">
      <c r="A6663" t="str">
        <f t="shared" si="104"/>
        <v>C18-C212016FemaleMaori9</v>
      </c>
      <c r="B6663">
        <v>2016</v>
      </c>
      <c r="C6663" t="s">
        <v>27</v>
      </c>
      <c r="D6663" t="s">
        <v>119</v>
      </c>
      <c r="E6663">
        <v>9</v>
      </c>
      <c r="F6663" t="s">
        <v>149</v>
      </c>
      <c r="G6663">
        <v>5</v>
      </c>
      <c r="H6663">
        <v>22.281639928698802</v>
      </c>
      <c r="I6663" t="s">
        <v>89</v>
      </c>
    </row>
    <row r="6664" spans="1:9">
      <c r="A6664" t="str">
        <f t="shared" si="104"/>
        <v>C33-C342016FemaleMaori9</v>
      </c>
      <c r="B6664">
        <v>2016</v>
      </c>
      <c r="C6664" t="s">
        <v>27</v>
      </c>
      <c r="D6664" t="s">
        <v>119</v>
      </c>
      <c r="E6664">
        <v>9</v>
      </c>
      <c r="F6664" t="s">
        <v>149</v>
      </c>
      <c r="G6664">
        <v>4</v>
      </c>
      <c r="H6664">
        <v>17.825311942959001</v>
      </c>
      <c r="I6664" t="s">
        <v>92</v>
      </c>
    </row>
    <row r="6665" spans="1:9">
      <c r="A6665" t="str">
        <f t="shared" si="104"/>
        <v>C502016FemaleMaori9</v>
      </c>
      <c r="B6665">
        <v>2016</v>
      </c>
      <c r="C6665" t="s">
        <v>27</v>
      </c>
      <c r="D6665" t="s">
        <v>119</v>
      </c>
      <c r="E6665">
        <v>9</v>
      </c>
      <c r="F6665" t="s">
        <v>149</v>
      </c>
      <c r="G6665">
        <v>27</v>
      </c>
      <c r="H6665">
        <v>120.320855614973</v>
      </c>
      <c r="I6665" t="s">
        <v>102</v>
      </c>
    </row>
    <row r="6666" spans="1:9">
      <c r="A6666" t="str">
        <f t="shared" si="104"/>
        <v>C532016FemaleMaori9</v>
      </c>
      <c r="B6666">
        <v>2016</v>
      </c>
      <c r="C6666" t="s">
        <v>27</v>
      </c>
      <c r="D6666" t="s">
        <v>119</v>
      </c>
      <c r="E6666">
        <v>9</v>
      </c>
      <c r="F6666" t="s">
        <v>149</v>
      </c>
      <c r="G6666">
        <v>1</v>
      </c>
      <c r="H6666">
        <v>4.4563279857397502</v>
      </c>
      <c r="I6666" t="s">
        <v>103</v>
      </c>
    </row>
    <row r="6667" spans="1:9">
      <c r="A6667" t="str">
        <f t="shared" si="104"/>
        <v>C54-C552016FemaleMaori9</v>
      </c>
      <c r="B6667">
        <v>2016</v>
      </c>
      <c r="C6667" t="s">
        <v>27</v>
      </c>
      <c r="D6667" t="s">
        <v>119</v>
      </c>
      <c r="E6667">
        <v>9</v>
      </c>
      <c r="F6667" t="s">
        <v>149</v>
      </c>
      <c r="G6667">
        <v>4</v>
      </c>
      <c r="H6667">
        <v>17.825311942959001</v>
      </c>
      <c r="I6667" t="s">
        <v>104</v>
      </c>
    </row>
    <row r="6668" spans="1:9">
      <c r="A6668" t="str">
        <f t="shared" si="104"/>
        <v>C56-C572016FemaleMaori9</v>
      </c>
      <c r="B6668">
        <v>2016</v>
      </c>
      <c r="C6668" t="s">
        <v>27</v>
      </c>
      <c r="D6668" t="s">
        <v>119</v>
      </c>
      <c r="E6668">
        <v>9</v>
      </c>
      <c r="F6668" t="s">
        <v>149</v>
      </c>
      <c r="G6668">
        <v>3</v>
      </c>
      <c r="H6668">
        <v>13.368983957219299</v>
      </c>
      <c r="I6668" t="s">
        <v>105</v>
      </c>
    </row>
    <row r="6669" spans="1:9">
      <c r="A6669" t="str">
        <f t="shared" si="104"/>
        <v>C64-C66, C682016FemaleMaori9</v>
      </c>
      <c r="B6669">
        <v>2016</v>
      </c>
      <c r="C6669" t="s">
        <v>27</v>
      </c>
      <c r="D6669" t="s">
        <v>119</v>
      </c>
      <c r="E6669">
        <v>9</v>
      </c>
      <c r="F6669" t="s">
        <v>149</v>
      </c>
      <c r="G6669">
        <v>1</v>
      </c>
      <c r="H6669">
        <v>4.4563279857397502</v>
      </c>
      <c r="I6669" t="s">
        <v>94</v>
      </c>
    </row>
    <row r="6670" spans="1:9">
      <c r="A6670" t="str">
        <f t="shared" si="104"/>
        <v>C732016FemaleMaori9</v>
      </c>
      <c r="B6670">
        <v>2016</v>
      </c>
      <c r="C6670" t="s">
        <v>27</v>
      </c>
      <c r="D6670" t="s">
        <v>119</v>
      </c>
      <c r="E6670">
        <v>9</v>
      </c>
      <c r="F6670" t="s">
        <v>149</v>
      </c>
      <c r="G6670">
        <v>3</v>
      </c>
      <c r="H6670">
        <v>13.368983957219299</v>
      </c>
      <c r="I6670" t="s">
        <v>97</v>
      </c>
    </row>
    <row r="6671" spans="1:9">
      <c r="A6671" t="str">
        <f t="shared" si="104"/>
        <v>C91-C952016FemaleMaori9</v>
      </c>
      <c r="B6671">
        <v>2016</v>
      </c>
      <c r="C6671" t="s">
        <v>27</v>
      </c>
      <c r="D6671" t="s">
        <v>119</v>
      </c>
      <c r="E6671">
        <v>9</v>
      </c>
      <c r="F6671" t="s">
        <v>149</v>
      </c>
      <c r="G6671">
        <v>1</v>
      </c>
      <c r="H6671">
        <v>4.4563279857397502</v>
      </c>
      <c r="I6671" t="s">
        <v>101</v>
      </c>
    </row>
    <row r="6672" spans="1:9">
      <c r="A6672" t="str">
        <f t="shared" si="104"/>
        <v>D45-D472016FemaleMaori9</v>
      </c>
      <c r="B6672">
        <v>2016</v>
      </c>
      <c r="C6672" t="s">
        <v>27</v>
      </c>
      <c r="D6672" t="s">
        <v>119</v>
      </c>
      <c r="E6672">
        <v>9</v>
      </c>
      <c r="F6672" t="s">
        <v>149</v>
      </c>
      <c r="G6672">
        <v>1</v>
      </c>
      <c r="H6672">
        <v>4.4563279857397502</v>
      </c>
      <c r="I6672" t="s">
        <v>142</v>
      </c>
    </row>
    <row r="6673" spans="1:9">
      <c r="A6673" t="str">
        <f t="shared" si="104"/>
        <v>C00-C142016FemaleMaori10</v>
      </c>
      <c r="B6673">
        <v>2016</v>
      </c>
      <c r="C6673" t="s">
        <v>27</v>
      </c>
      <c r="D6673" t="s">
        <v>119</v>
      </c>
      <c r="E6673">
        <v>10</v>
      </c>
      <c r="F6673" t="s">
        <v>150</v>
      </c>
      <c r="G6673">
        <v>1</v>
      </c>
      <c r="H6673">
        <v>4.5745654162854503</v>
      </c>
      <c r="I6673" t="s">
        <v>86</v>
      </c>
    </row>
    <row r="6674" spans="1:9">
      <c r="A6674" t="str">
        <f t="shared" si="104"/>
        <v>C152016FemaleMaori10</v>
      </c>
      <c r="B6674">
        <v>2016</v>
      </c>
      <c r="C6674" t="s">
        <v>27</v>
      </c>
      <c r="D6674" t="s">
        <v>119</v>
      </c>
      <c r="E6674">
        <v>10</v>
      </c>
      <c r="F6674" t="s">
        <v>150</v>
      </c>
      <c r="G6674">
        <v>1</v>
      </c>
      <c r="H6674">
        <v>4.5745654162854503</v>
      </c>
      <c r="I6674" t="s">
        <v>87</v>
      </c>
    </row>
    <row r="6675" spans="1:9">
      <c r="A6675" t="str">
        <f t="shared" si="104"/>
        <v>C162016FemaleMaori10</v>
      </c>
      <c r="B6675">
        <v>2016</v>
      </c>
      <c r="C6675" t="s">
        <v>27</v>
      </c>
      <c r="D6675" t="s">
        <v>119</v>
      </c>
      <c r="E6675">
        <v>10</v>
      </c>
      <c r="F6675" t="s">
        <v>150</v>
      </c>
      <c r="G6675">
        <v>1</v>
      </c>
      <c r="H6675">
        <v>4.5745654162854503</v>
      </c>
      <c r="I6675" t="s">
        <v>88</v>
      </c>
    </row>
    <row r="6676" spans="1:9">
      <c r="A6676" t="str">
        <f t="shared" si="104"/>
        <v>C18-C212016FemaleMaori10</v>
      </c>
      <c r="B6676">
        <v>2016</v>
      </c>
      <c r="C6676" t="s">
        <v>27</v>
      </c>
      <c r="D6676" t="s">
        <v>119</v>
      </c>
      <c r="E6676">
        <v>10</v>
      </c>
      <c r="F6676" t="s">
        <v>150</v>
      </c>
      <c r="G6676">
        <v>7</v>
      </c>
      <c r="H6676">
        <v>32.0219579139982</v>
      </c>
      <c r="I6676" t="s">
        <v>89</v>
      </c>
    </row>
    <row r="6677" spans="1:9">
      <c r="A6677" t="str">
        <f t="shared" si="104"/>
        <v>C222016FemaleMaori10</v>
      </c>
      <c r="B6677">
        <v>2016</v>
      </c>
      <c r="C6677" t="s">
        <v>27</v>
      </c>
      <c r="D6677" t="s">
        <v>119</v>
      </c>
      <c r="E6677">
        <v>10</v>
      </c>
      <c r="F6677" t="s">
        <v>150</v>
      </c>
      <c r="G6677">
        <v>1</v>
      </c>
      <c r="H6677">
        <v>4.5745654162854503</v>
      </c>
      <c r="I6677" t="s">
        <v>90</v>
      </c>
    </row>
    <row r="6678" spans="1:9">
      <c r="A6678" t="str">
        <f t="shared" si="104"/>
        <v>C252016FemaleMaori10</v>
      </c>
      <c r="B6678">
        <v>2016</v>
      </c>
      <c r="C6678" t="s">
        <v>27</v>
      </c>
      <c r="D6678" t="s">
        <v>119</v>
      </c>
      <c r="E6678">
        <v>10</v>
      </c>
      <c r="F6678" t="s">
        <v>150</v>
      </c>
      <c r="G6678">
        <v>3</v>
      </c>
      <c r="H6678">
        <v>13.723696248856401</v>
      </c>
      <c r="I6678" t="s">
        <v>91</v>
      </c>
    </row>
    <row r="6679" spans="1:9">
      <c r="A6679" t="str">
        <f t="shared" si="104"/>
        <v>C33-C342016FemaleMaori10</v>
      </c>
      <c r="B6679">
        <v>2016</v>
      </c>
      <c r="C6679" t="s">
        <v>27</v>
      </c>
      <c r="D6679" t="s">
        <v>119</v>
      </c>
      <c r="E6679">
        <v>10</v>
      </c>
      <c r="F6679" t="s">
        <v>150</v>
      </c>
      <c r="G6679">
        <v>5</v>
      </c>
      <c r="H6679">
        <v>22.8728270814273</v>
      </c>
      <c r="I6679" t="s">
        <v>92</v>
      </c>
    </row>
    <row r="6680" spans="1:9">
      <c r="A6680" t="str">
        <f t="shared" si="104"/>
        <v>C432016FemaleMaori10</v>
      </c>
      <c r="B6680">
        <v>2016</v>
      </c>
      <c r="C6680" t="s">
        <v>27</v>
      </c>
      <c r="D6680" t="s">
        <v>119</v>
      </c>
      <c r="E6680">
        <v>10</v>
      </c>
      <c r="F6680" t="s">
        <v>150</v>
      </c>
      <c r="G6680">
        <v>1</v>
      </c>
      <c r="H6680">
        <v>4.5745654162854503</v>
      </c>
      <c r="I6680" t="s">
        <v>93</v>
      </c>
    </row>
    <row r="6681" spans="1:9">
      <c r="A6681" t="str">
        <f t="shared" si="104"/>
        <v>C502016FemaleMaori10</v>
      </c>
      <c r="B6681">
        <v>2016</v>
      </c>
      <c r="C6681" t="s">
        <v>27</v>
      </c>
      <c r="D6681" t="s">
        <v>119</v>
      </c>
      <c r="E6681">
        <v>10</v>
      </c>
      <c r="F6681" t="s">
        <v>150</v>
      </c>
      <c r="G6681">
        <v>60</v>
      </c>
      <c r="H6681">
        <v>274.47392497712701</v>
      </c>
      <c r="I6681" t="s">
        <v>102</v>
      </c>
    </row>
    <row r="6682" spans="1:9">
      <c r="A6682" t="str">
        <f t="shared" si="104"/>
        <v>C512016FemaleMaori10</v>
      </c>
      <c r="B6682">
        <v>2016</v>
      </c>
      <c r="C6682" t="s">
        <v>27</v>
      </c>
      <c r="D6682" t="s">
        <v>119</v>
      </c>
      <c r="E6682">
        <v>10</v>
      </c>
      <c r="F6682" t="s">
        <v>150</v>
      </c>
      <c r="G6682">
        <v>1</v>
      </c>
      <c r="H6682">
        <v>4.5745654162854503</v>
      </c>
      <c r="I6682" t="s">
        <v>106</v>
      </c>
    </row>
    <row r="6683" spans="1:9">
      <c r="A6683" t="str">
        <f t="shared" si="104"/>
        <v>C532016FemaleMaori10</v>
      </c>
      <c r="B6683">
        <v>2016</v>
      </c>
      <c r="C6683" t="s">
        <v>27</v>
      </c>
      <c r="D6683" t="s">
        <v>119</v>
      </c>
      <c r="E6683">
        <v>10</v>
      </c>
      <c r="F6683" t="s">
        <v>150</v>
      </c>
      <c r="G6683">
        <v>6</v>
      </c>
      <c r="H6683">
        <v>27.447392497712698</v>
      </c>
      <c r="I6683" t="s">
        <v>103</v>
      </c>
    </row>
    <row r="6684" spans="1:9">
      <c r="A6684" t="str">
        <f t="shared" si="104"/>
        <v>C54-C552016FemaleMaori10</v>
      </c>
      <c r="B6684">
        <v>2016</v>
      </c>
      <c r="C6684" t="s">
        <v>27</v>
      </c>
      <c r="D6684" t="s">
        <v>119</v>
      </c>
      <c r="E6684">
        <v>10</v>
      </c>
      <c r="F6684" t="s">
        <v>150</v>
      </c>
      <c r="G6684">
        <v>5</v>
      </c>
      <c r="H6684">
        <v>22.8728270814273</v>
      </c>
      <c r="I6684" t="s">
        <v>104</v>
      </c>
    </row>
    <row r="6685" spans="1:9">
      <c r="A6685" t="str">
        <f t="shared" si="104"/>
        <v>C56-C572016FemaleMaori10</v>
      </c>
      <c r="B6685">
        <v>2016</v>
      </c>
      <c r="C6685" t="s">
        <v>27</v>
      </c>
      <c r="D6685" t="s">
        <v>119</v>
      </c>
      <c r="E6685">
        <v>10</v>
      </c>
      <c r="F6685" t="s">
        <v>150</v>
      </c>
      <c r="G6685">
        <v>8</v>
      </c>
      <c r="H6685">
        <v>36.596523330283603</v>
      </c>
      <c r="I6685" t="s">
        <v>105</v>
      </c>
    </row>
    <row r="6686" spans="1:9">
      <c r="A6686" t="str">
        <f t="shared" si="104"/>
        <v>C64-C66, C682016FemaleMaori10</v>
      </c>
      <c r="B6686">
        <v>2016</v>
      </c>
      <c r="C6686" t="s">
        <v>27</v>
      </c>
      <c r="D6686" t="s">
        <v>119</v>
      </c>
      <c r="E6686">
        <v>10</v>
      </c>
      <c r="F6686" t="s">
        <v>150</v>
      </c>
      <c r="G6686">
        <v>4</v>
      </c>
      <c r="H6686">
        <v>18.298261665141801</v>
      </c>
      <c r="I6686" t="s">
        <v>94</v>
      </c>
    </row>
    <row r="6687" spans="1:9">
      <c r="A6687" t="str">
        <f t="shared" si="104"/>
        <v>C672016FemaleMaori10</v>
      </c>
      <c r="B6687">
        <v>2016</v>
      </c>
      <c r="C6687" t="s">
        <v>27</v>
      </c>
      <c r="D6687" t="s">
        <v>119</v>
      </c>
      <c r="E6687">
        <v>10</v>
      </c>
      <c r="F6687" t="s">
        <v>150</v>
      </c>
      <c r="G6687">
        <v>2</v>
      </c>
      <c r="H6687">
        <v>9.1491308325709095</v>
      </c>
      <c r="I6687" t="s">
        <v>95</v>
      </c>
    </row>
    <row r="6688" spans="1:9">
      <c r="A6688" t="str">
        <f t="shared" si="104"/>
        <v>C712016FemaleMaori10</v>
      </c>
      <c r="B6688">
        <v>2016</v>
      </c>
      <c r="C6688" t="s">
        <v>27</v>
      </c>
      <c r="D6688" t="s">
        <v>119</v>
      </c>
      <c r="E6688">
        <v>10</v>
      </c>
      <c r="F6688" t="s">
        <v>150</v>
      </c>
      <c r="G6688">
        <v>1</v>
      </c>
      <c r="H6688">
        <v>4.5745654162854503</v>
      </c>
      <c r="I6688" t="s">
        <v>96</v>
      </c>
    </row>
    <row r="6689" spans="1:9">
      <c r="A6689" t="str">
        <f t="shared" si="104"/>
        <v>C732016FemaleMaori10</v>
      </c>
      <c r="B6689">
        <v>2016</v>
      </c>
      <c r="C6689" t="s">
        <v>27</v>
      </c>
      <c r="D6689" t="s">
        <v>119</v>
      </c>
      <c r="E6689">
        <v>10</v>
      </c>
      <c r="F6689" t="s">
        <v>150</v>
      </c>
      <c r="G6689">
        <v>6</v>
      </c>
      <c r="H6689">
        <v>27.447392497712698</v>
      </c>
      <c r="I6689" t="s">
        <v>97</v>
      </c>
    </row>
    <row r="6690" spans="1:9">
      <c r="A6690" t="str">
        <f t="shared" si="104"/>
        <v>C812016FemaleMaori10</v>
      </c>
      <c r="B6690">
        <v>2016</v>
      </c>
      <c r="C6690" t="s">
        <v>27</v>
      </c>
      <c r="D6690" t="s">
        <v>119</v>
      </c>
      <c r="E6690">
        <v>10</v>
      </c>
      <c r="F6690" t="s">
        <v>150</v>
      </c>
      <c r="G6690">
        <v>1</v>
      </c>
      <c r="H6690">
        <v>4.5745654162854503</v>
      </c>
      <c r="I6690" t="s">
        <v>98</v>
      </c>
    </row>
    <row r="6691" spans="1:9">
      <c r="A6691" t="str">
        <f t="shared" si="104"/>
        <v>C82-C86, C962016FemaleMaori10</v>
      </c>
      <c r="B6691">
        <v>2016</v>
      </c>
      <c r="C6691" t="s">
        <v>27</v>
      </c>
      <c r="D6691" t="s">
        <v>119</v>
      </c>
      <c r="E6691">
        <v>10</v>
      </c>
      <c r="F6691" t="s">
        <v>150</v>
      </c>
      <c r="G6691">
        <v>5</v>
      </c>
      <c r="H6691">
        <v>22.8728270814273</v>
      </c>
      <c r="I6691" t="s">
        <v>99</v>
      </c>
    </row>
    <row r="6692" spans="1:9">
      <c r="A6692" t="str">
        <f t="shared" si="104"/>
        <v>C902016FemaleMaori10</v>
      </c>
      <c r="B6692">
        <v>2016</v>
      </c>
      <c r="C6692" t="s">
        <v>27</v>
      </c>
      <c r="D6692" t="s">
        <v>119</v>
      </c>
      <c r="E6692">
        <v>10</v>
      </c>
      <c r="F6692" t="s">
        <v>150</v>
      </c>
      <c r="G6692">
        <v>2</v>
      </c>
      <c r="H6692">
        <v>9.1491308325709095</v>
      </c>
      <c r="I6692" t="s">
        <v>100</v>
      </c>
    </row>
    <row r="6693" spans="1:9">
      <c r="A6693" t="str">
        <f t="shared" si="104"/>
        <v>C91-C952016FemaleMaori10</v>
      </c>
      <c r="B6693">
        <v>2016</v>
      </c>
      <c r="C6693" t="s">
        <v>27</v>
      </c>
      <c r="D6693" t="s">
        <v>119</v>
      </c>
      <c r="E6693">
        <v>10</v>
      </c>
      <c r="F6693" t="s">
        <v>150</v>
      </c>
      <c r="G6693">
        <v>1</v>
      </c>
      <c r="H6693">
        <v>4.5745654162854503</v>
      </c>
      <c r="I6693" t="s">
        <v>101</v>
      </c>
    </row>
    <row r="6694" spans="1:9">
      <c r="A6694" t="str">
        <f t="shared" si="104"/>
        <v>C00-C142016FemaleMaori11</v>
      </c>
      <c r="B6694">
        <v>2016</v>
      </c>
      <c r="C6694" t="s">
        <v>27</v>
      </c>
      <c r="D6694" t="s">
        <v>119</v>
      </c>
      <c r="E6694">
        <v>11</v>
      </c>
      <c r="F6694" t="s">
        <v>151</v>
      </c>
      <c r="G6694">
        <v>1</v>
      </c>
      <c r="H6694">
        <v>4.9188391539596701</v>
      </c>
      <c r="I6694" t="s">
        <v>86</v>
      </c>
    </row>
    <row r="6695" spans="1:9">
      <c r="A6695" t="str">
        <f t="shared" si="104"/>
        <v>C152016FemaleMaori11</v>
      </c>
      <c r="B6695">
        <v>2016</v>
      </c>
      <c r="C6695" t="s">
        <v>27</v>
      </c>
      <c r="D6695" t="s">
        <v>119</v>
      </c>
      <c r="E6695">
        <v>11</v>
      </c>
      <c r="F6695" t="s">
        <v>151</v>
      </c>
      <c r="G6695">
        <v>1</v>
      </c>
      <c r="H6695">
        <v>4.9188391539596701</v>
      </c>
      <c r="I6695" t="s">
        <v>87</v>
      </c>
    </row>
    <row r="6696" spans="1:9">
      <c r="A6696" t="str">
        <f t="shared" si="104"/>
        <v>C162016FemaleMaori11</v>
      </c>
      <c r="B6696">
        <v>2016</v>
      </c>
      <c r="C6696" t="s">
        <v>27</v>
      </c>
      <c r="D6696" t="s">
        <v>119</v>
      </c>
      <c r="E6696">
        <v>11</v>
      </c>
      <c r="F6696" t="s">
        <v>151</v>
      </c>
      <c r="G6696">
        <v>1</v>
      </c>
      <c r="H6696">
        <v>4.9188391539596701</v>
      </c>
      <c r="I6696" t="s">
        <v>88</v>
      </c>
    </row>
    <row r="6697" spans="1:9">
      <c r="A6697" t="str">
        <f t="shared" si="104"/>
        <v>C18-C212016FemaleMaori11</v>
      </c>
      <c r="B6697">
        <v>2016</v>
      </c>
      <c r="C6697" t="s">
        <v>27</v>
      </c>
      <c r="D6697" t="s">
        <v>119</v>
      </c>
      <c r="E6697">
        <v>11</v>
      </c>
      <c r="F6697" t="s">
        <v>151</v>
      </c>
      <c r="G6697">
        <v>8</v>
      </c>
      <c r="H6697">
        <v>39.350713231677297</v>
      </c>
      <c r="I6697" t="s">
        <v>89</v>
      </c>
    </row>
    <row r="6698" spans="1:9">
      <c r="A6698" t="str">
        <f t="shared" si="104"/>
        <v>C222016FemaleMaori11</v>
      </c>
      <c r="B6698">
        <v>2016</v>
      </c>
      <c r="C6698" t="s">
        <v>27</v>
      </c>
      <c r="D6698" t="s">
        <v>119</v>
      </c>
      <c r="E6698">
        <v>11</v>
      </c>
      <c r="F6698" t="s">
        <v>151</v>
      </c>
      <c r="G6698">
        <v>2</v>
      </c>
      <c r="H6698">
        <v>9.8376783079193295</v>
      </c>
      <c r="I6698" t="s">
        <v>90</v>
      </c>
    </row>
    <row r="6699" spans="1:9">
      <c r="A6699" t="str">
        <f t="shared" si="104"/>
        <v>C252016FemaleMaori11</v>
      </c>
      <c r="B6699">
        <v>2016</v>
      </c>
      <c r="C6699" t="s">
        <v>27</v>
      </c>
      <c r="D6699" t="s">
        <v>119</v>
      </c>
      <c r="E6699">
        <v>11</v>
      </c>
      <c r="F6699" t="s">
        <v>151</v>
      </c>
      <c r="G6699">
        <v>8</v>
      </c>
      <c r="H6699">
        <v>39.350713231677297</v>
      </c>
      <c r="I6699" t="s">
        <v>91</v>
      </c>
    </row>
    <row r="6700" spans="1:9">
      <c r="A6700" t="str">
        <f t="shared" si="104"/>
        <v>C33-C342016FemaleMaori11</v>
      </c>
      <c r="B6700">
        <v>2016</v>
      </c>
      <c r="C6700" t="s">
        <v>27</v>
      </c>
      <c r="D6700" t="s">
        <v>119</v>
      </c>
      <c r="E6700">
        <v>11</v>
      </c>
      <c r="F6700" t="s">
        <v>151</v>
      </c>
      <c r="G6700">
        <v>26</v>
      </c>
      <c r="H6700">
        <v>127.889818002951</v>
      </c>
      <c r="I6700" t="s">
        <v>92</v>
      </c>
    </row>
    <row r="6701" spans="1:9">
      <c r="A6701" t="str">
        <f t="shared" si="104"/>
        <v>C432016FemaleMaori11</v>
      </c>
      <c r="B6701">
        <v>2016</v>
      </c>
      <c r="C6701" t="s">
        <v>27</v>
      </c>
      <c r="D6701" t="s">
        <v>119</v>
      </c>
      <c r="E6701">
        <v>11</v>
      </c>
      <c r="F6701" t="s">
        <v>151</v>
      </c>
      <c r="G6701">
        <v>2</v>
      </c>
      <c r="H6701">
        <v>9.8376783079193295</v>
      </c>
      <c r="I6701" t="s">
        <v>93</v>
      </c>
    </row>
    <row r="6702" spans="1:9">
      <c r="A6702" t="str">
        <f t="shared" si="104"/>
        <v>C502016FemaleMaori11</v>
      </c>
      <c r="B6702">
        <v>2016</v>
      </c>
      <c r="C6702" t="s">
        <v>27</v>
      </c>
      <c r="D6702" t="s">
        <v>119</v>
      </c>
      <c r="E6702">
        <v>11</v>
      </c>
      <c r="F6702" t="s">
        <v>151</v>
      </c>
      <c r="G6702">
        <v>82</v>
      </c>
      <c r="H6702">
        <v>403.34481062469303</v>
      </c>
      <c r="I6702" t="s">
        <v>102</v>
      </c>
    </row>
    <row r="6703" spans="1:9">
      <c r="A6703" t="str">
        <f t="shared" si="104"/>
        <v>C512016FemaleMaori11</v>
      </c>
      <c r="B6703">
        <v>2016</v>
      </c>
      <c r="C6703" t="s">
        <v>27</v>
      </c>
      <c r="D6703" t="s">
        <v>119</v>
      </c>
      <c r="E6703">
        <v>11</v>
      </c>
      <c r="F6703" t="s">
        <v>151</v>
      </c>
      <c r="G6703">
        <v>1</v>
      </c>
      <c r="H6703">
        <v>4.9188391539596701</v>
      </c>
      <c r="I6703" t="s">
        <v>106</v>
      </c>
    </row>
    <row r="6704" spans="1:9">
      <c r="A6704" t="str">
        <f t="shared" si="104"/>
        <v>C532016FemaleMaori11</v>
      </c>
      <c r="B6704">
        <v>2016</v>
      </c>
      <c r="C6704" t="s">
        <v>27</v>
      </c>
      <c r="D6704" t="s">
        <v>119</v>
      </c>
      <c r="E6704">
        <v>11</v>
      </c>
      <c r="F6704" t="s">
        <v>151</v>
      </c>
      <c r="G6704">
        <v>2</v>
      </c>
      <c r="H6704">
        <v>9.8376783079193295</v>
      </c>
      <c r="I6704" t="s">
        <v>103</v>
      </c>
    </row>
    <row r="6705" spans="1:9">
      <c r="A6705" t="str">
        <f t="shared" si="104"/>
        <v>C54-C552016FemaleMaori11</v>
      </c>
      <c r="B6705">
        <v>2016</v>
      </c>
      <c r="C6705" t="s">
        <v>27</v>
      </c>
      <c r="D6705" t="s">
        <v>119</v>
      </c>
      <c r="E6705">
        <v>11</v>
      </c>
      <c r="F6705" t="s">
        <v>151</v>
      </c>
      <c r="G6705">
        <v>9</v>
      </c>
      <c r="H6705">
        <v>44.269552385636999</v>
      </c>
      <c r="I6705" t="s">
        <v>104</v>
      </c>
    </row>
    <row r="6706" spans="1:9">
      <c r="A6706" t="str">
        <f t="shared" si="104"/>
        <v>C56-C572016FemaleMaori11</v>
      </c>
      <c r="B6706">
        <v>2016</v>
      </c>
      <c r="C6706" t="s">
        <v>27</v>
      </c>
      <c r="D6706" t="s">
        <v>119</v>
      </c>
      <c r="E6706">
        <v>11</v>
      </c>
      <c r="F6706" t="s">
        <v>151</v>
      </c>
      <c r="G6706">
        <v>5</v>
      </c>
      <c r="H6706">
        <v>24.594195769798301</v>
      </c>
      <c r="I6706" t="s">
        <v>105</v>
      </c>
    </row>
    <row r="6707" spans="1:9">
      <c r="A6707" t="str">
        <f t="shared" si="104"/>
        <v>C64-C66, C682016FemaleMaori11</v>
      </c>
      <c r="B6707">
        <v>2016</v>
      </c>
      <c r="C6707" t="s">
        <v>27</v>
      </c>
      <c r="D6707" t="s">
        <v>119</v>
      </c>
      <c r="E6707">
        <v>11</v>
      </c>
      <c r="F6707" t="s">
        <v>151</v>
      </c>
      <c r="G6707">
        <v>8</v>
      </c>
      <c r="H6707">
        <v>39.350713231677297</v>
      </c>
      <c r="I6707" t="s">
        <v>94</v>
      </c>
    </row>
    <row r="6708" spans="1:9">
      <c r="A6708" t="str">
        <f t="shared" si="104"/>
        <v>C712016FemaleMaori11</v>
      </c>
      <c r="B6708">
        <v>2016</v>
      </c>
      <c r="C6708" t="s">
        <v>27</v>
      </c>
      <c r="D6708" t="s">
        <v>119</v>
      </c>
      <c r="E6708">
        <v>11</v>
      </c>
      <c r="F6708" t="s">
        <v>151</v>
      </c>
      <c r="G6708">
        <v>1</v>
      </c>
      <c r="H6708">
        <v>4.9188391539596701</v>
      </c>
      <c r="I6708" t="s">
        <v>96</v>
      </c>
    </row>
    <row r="6709" spans="1:9">
      <c r="A6709" t="str">
        <f t="shared" si="104"/>
        <v>C732016FemaleMaori11</v>
      </c>
      <c r="B6709">
        <v>2016</v>
      </c>
      <c r="C6709" t="s">
        <v>27</v>
      </c>
      <c r="D6709" t="s">
        <v>119</v>
      </c>
      <c r="E6709">
        <v>11</v>
      </c>
      <c r="F6709" t="s">
        <v>151</v>
      </c>
      <c r="G6709">
        <v>9</v>
      </c>
      <c r="H6709">
        <v>44.269552385636999</v>
      </c>
      <c r="I6709" t="s">
        <v>97</v>
      </c>
    </row>
    <row r="6710" spans="1:9">
      <c r="A6710" t="str">
        <f t="shared" si="104"/>
        <v>C812016FemaleMaori11</v>
      </c>
      <c r="B6710">
        <v>2016</v>
      </c>
      <c r="C6710" t="s">
        <v>27</v>
      </c>
      <c r="D6710" t="s">
        <v>119</v>
      </c>
      <c r="E6710">
        <v>11</v>
      </c>
      <c r="F6710" t="s">
        <v>151</v>
      </c>
      <c r="G6710">
        <v>1</v>
      </c>
      <c r="H6710">
        <v>4.9188391539596701</v>
      </c>
      <c r="I6710" t="s">
        <v>98</v>
      </c>
    </row>
    <row r="6711" spans="1:9">
      <c r="A6711" t="str">
        <f t="shared" si="104"/>
        <v>C82-C86, C962016FemaleMaori11</v>
      </c>
      <c r="B6711">
        <v>2016</v>
      </c>
      <c r="C6711" t="s">
        <v>27</v>
      </c>
      <c r="D6711" t="s">
        <v>119</v>
      </c>
      <c r="E6711">
        <v>11</v>
      </c>
      <c r="F6711" t="s">
        <v>151</v>
      </c>
      <c r="G6711">
        <v>5</v>
      </c>
      <c r="H6711">
        <v>24.594195769798301</v>
      </c>
      <c r="I6711" t="s">
        <v>99</v>
      </c>
    </row>
    <row r="6712" spans="1:9">
      <c r="A6712" t="str">
        <f t="shared" si="104"/>
        <v>C902016FemaleMaori11</v>
      </c>
      <c r="B6712">
        <v>2016</v>
      </c>
      <c r="C6712" t="s">
        <v>27</v>
      </c>
      <c r="D6712" t="s">
        <v>119</v>
      </c>
      <c r="E6712">
        <v>11</v>
      </c>
      <c r="F6712" t="s">
        <v>151</v>
      </c>
      <c r="G6712">
        <v>2</v>
      </c>
      <c r="H6712">
        <v>9.8376783079193295</v>
      </c>
      <c r="I6712" t="s">
        <v>100</v>
      </c>
    </row>
    <row r="6713" spans="1:9">
      <c r="A6713" t="str">
        <f t="shared" si="104"/>
        <v>C91-C952016FemaleMaori11</v>
      </c>
      <c r="B6713">
        <v>2016</v>
      </c>
      <c r="C6713" t="s">
        <v>27</v>
      </c>
      <c r="D6713" t="s">
        <v>119</v>
      </c>
      <c r="E6713">
        <v>11</v>
      </c>
      <c r="F6713" t="s">
        <v>151</v>
      </c>
      <c r="G6713">
        <v>5</v>
      </c>
      <c r="H6713">
        <v>24.594195769798301</v>
      </c>
      <c r="I6713" t="s">
        <v>101</v>
      </c>
    </row>
    <row r="6714" spans="1:9">
      <c r="A6714" t="str">
        <f t="shared" si="104"/>
        <v>D45-D472016FemaleMaori11</v>
      </c>
      <c r="B6714">
        <v>2016</v>
      </c>
      <c r="C6714" t="s">
        <v>27</v>
      </c>
      <c r="D6714" t="s">
        <v>119</v>
      </c>
      <c r="E6714">
        <v>11</v>
      </c>
      <c r="F6714" t="s">
        <v>151</v>
      </c>
      <c r="G6714">
        <v>1</v>
      </c>
      <c r="H6714">
        <v>4.9188391539596701</v>
      </c>
      <c r="I6714" t="s">
        <v>142</v>
      </c>
    </row>
    <row r="6715" spans="1:9">
      <c r="A6715" t="str">
        <f t="shared" si="104"/>
        <v>C00-C142016FemaleMaori12</v>
      </c>
      <c r="B6715">
        <v>2016</v>
      </c>
      <c r="C6715" t="s">
        <v>27</v>
      </c>
      <c r="D6715" t="s">
        <v>119</v>
      </c>
      <c r="E6715">
        <v>12</v>
      </c>
      <c r="F6715" t="s">
        <v>152</v>
      </c>
      <c r="G6715">
        <v>2</v>
      </c>
      <c r="H6715">
        <v>11.3700966458215</v>
      </c>
      <c r="I6715" t="s">
        <v>86</v>
      </c>
    </row>
    <row r="6716" spans="1:9">
      <c r="A6716" t="str">
        <f t="shared" si="104"/>
        <v>C162016FemaleMaori12</v>
      </c>
      <c r="B6716">
        <v>2016</v>
      </c>
      <c r="C6716" t="s">
        <v>27</v>
      </c>
      <c r="D6716" t="s">
        <v>119</v>
      </c>
      <c r="E6716">
        <v>12</v>
      </c>
      <c r="F6716" t="s">
        <v>152</v>
      </c>
      <c r="G6716">
        <v>5</v>
      </c>
      <c r="H6716">
        <v>28.425241614553698</v>
      </c>
      <c r="I6716" t="s">
        <v>88</v>
      </c>
    </row>
    <row r="6717" spans="1:9">
      <c r="A6717" t="str">
        <f t="shared" si="104"/>
        <v>C18-C212016FemaleMaori12</v>
      </c>
      <c r="B6717">
        <v>2016</v>
      </c>
      <c r="C6717" t="s">
        <v>27</v>
      </c>
      <c r="D6717" t="s">
        <v>119</v>
      </c>
      <c r="E6717">
        <v>12</v>
      </c>
      <c r="F6717" t="s">
        <v>152</v>
      </c>
      <c r="G6717">
        <v>19</v>
      </c>
      <c r="H6717">
        <v>108.01591813530401</v>
      </c>
      <c r="I6717" t="s">
        <v>89</v>
      </c>
    </row>
    <row r="6718" spans="1:9">
      <c r="A6718" t="str">
        <f t="shared" si="104"/>
        <v>C222016FemaleMaori12</v>
      </c>
      <c r="B6718">
        <v>2016</v>
      </c>
      <c r="C6718" t="s">
        <v>27</v>
      </c>
      <c r="D6718" t="s">
        <v>119</v>
      </c>
      <c r="E6718">
        <v>12</v>
      </c>
      <c r="F6718" t="s">
        <v>152</v>
      </c>
      <c r="G6718">
        <v>3</v>
      </c>
      <c r="H6718">
        <v>17.055144968732201</v>
      </c>
      <c r="I6718" t="s">
        <v>90</v>
      </c>
    </row>
    <row r="6719" spans="1:9">
      <c r="A6719" t="str">
        <f t="shared" si="104"/>
        <v>C252016FemaleMaori12</v>
      </c>
      <c r="B6719">
        <v>2016</v>
      </c>
      <c r="C6719" t="s">
        <v>27</v>
      </c>
      <c r="D6719" t="s">
        <v>119</v>
      </c>
      <c r="E6719">
        <v>12</v>
      </c>
      <c r="F6719" t="s">
        <v>152</v>
      </c>
      <c r="G6719">
        <v>6</v>
      </c>
      <c r="H6719">
        <v>34.110289937464501</v>
      </c>
      <c r="I6719" t="s">
        <v>91</v>
      </c>
    </row>
    <row r="6720" spans="1:9">
      <c r="A6720" t="str">
        <f t="shared" si="104"/>
        <v>C33-C342016FemaleMaori12</v>
      </c>
      <c r="B6720">
        <v>2016</v>
      </c>
      <c r="C6720" t="s">
        <v>27</v>
      </c>
      <c r="D6720" t="s">
        <v>119</v>
      </c>
      <c r="E6720">
        <v>12</v>
      </c>
      <c r="F6720" t="s">
        <v>152</v>
      </c>
      <c r="G6720">
        <v>33</v>
      </c>
      <c r="H6720">
        <v>187.60659465605499</v>
      </c>
      <c r="I6720" t="s">
        <v>92</v>
      </c>
    </row>
    <row r="6721" spans="1:9">
      <c r="A6721" t="str">
        <f t="shared" si="104"/>
        <v>C432016FemaleMaori12</v>
      </c>
      <c r="B6721">
        <v>2016</v>
      </c>
      <c r="C6721" t="s">
        <v>27</v>
      </c>
      <c r="D6721" t="s">
        <v>119</v>
      </c>
      <c r="E6721">
        <v>12</v>
      </c>
      <c r="F6721" t="s">
        <v>152</v>
      </c>
      <c r="G6721">
        <v>4</v>
      </c>
      <c r="H6721">
        <v>22.740193291642999</v>
      </c>
      <c r="I6721" t="s">
        <v>93</v>
      </c>
    </row>
    <row r="6722" spans="1:9">
      <c r="A6722" t="str">
        <f t="shared" si="104"/>
        <v>C502016FemaleMaori12</v>
      </c>
      <c r="B6722">
        <v>2016</v>
      </c>
      <c r="C6722" t="s">
        <v>27</v>
      </c>
      <c r="D6722" t="s">
        <v>119</v>
      </c>
      <c r="E6722">
        <v>12</v>
      </c>
      <c r="F6722" t="s">
        <v>152</v>
      </c>
      <c r="G6722">
        <v>59</v>
      </c>
      <c r="H6722">
        <v>335.41785105173398</v>
      </c>
      <c r="I6722" t="s">
        <v>102</v>
      </c>
    </row>
    <row r="6723" spans="1:9">
      <c r="A6723" t="str">
        <f t="shared" ref="A6723:A6786" si="105">I6723&amp;B6723&amp;C6723&amp;D6723&amp;E6723</f>
        <v>C532016FemaleMaori12</v>
      </c>
      <c r="B6723">
        <v>2016</v>
      </c>
      <c r="C6723" t="s">
        <v>27</v>
      </c>
      <c r="D6723" t="s">
        <v>119</v>
      </c>
      <c r="E6723">
        <v>12</v>
      </c>
      <c r="F6723" t="s">
        <v>152</v>
      </c>
      <c r="G6723">
        <v>2</v>
      </c>
      <c r="H6723">
        <v>11.3700966458215</v>
      </c>
      <c r="I6723" t="s">
        <v>103</v>
      </c>
    </row>
    <row r="6724" spans="1:9">
      <c r="A6724" t="str">
        <f t="shared" si="105"/>
        <v>C54-C552016FemaleMaori12</v>
      </c>
      <c r="B6724">
        <v>2016</v>
      </c>
      <c r="C6724" t="s">
        <v>27</v>
      </c>
      <c r="D6724" t="s">
        <v>119</v>
      </c>
      <c r="E6724">
        <v>12</v>
      </c>
      <c r="F6724" t="s">
        <v>152</v>
      </c>
      <c r="G6724">
        <v>12</v>
      </c>
      <c r="H6724">
        <v>68.220579874928902</v>
      </c>
      <c r="I6724" t="s">
        <v>104</v>
      </c>
    </row>
    <row r="6725" spans="1:9">
      <c r="A6725" t="str">
        <f t="shared" si="105"/>
        <v>C56-C572016FemaleMaori12</v>
      </c>
      <c r="B6725">
        <v>2016</v>
      </c>
      <c r="C6725" t="s">
        <v>27</v>
      </c>
      <c r="D6725" t="s">
        <v>119</v>
      </c>
      <c r="E6725">
        <v>12</v>
      </c>
      <c r="F6725" t="s">
        <v>152</v>
      </c>
      <c r="G6725">
        <v>7</v>
      </c>
      <c r="H6725">
        <v>39.795338260375203</v>
      </c>
      <c r="I6725" t="s">
        <v>105</v>
      </c>
    </row>
    <row r="6726" spans="1:9">
      <c r="A6726" t="str">
        <f t="shared" si="105"/>
        <v>C64-C66, C682016FemaleMaori12</v>
      </c>
      <c r="B6726">
        <v>2016</v>
      </c>
      <c r="C6726" t="s">
        <v>27</v>
      </c>
      <c r="D6726" t="s">
        <v>119</v>
      </c>
      <c r="E6726">
        <v>12</v>
      </c>
      <c r="F6726" t="s">
        <v>152</v>
      </c>
      <c r="G6726">
        <v>6</v>
      </c>
      <c r="H6726">
        <v>34.110289937464501</v>
      </c>
      <c r="I6726" t="s">
        <v>94</v>
      </c>
    </row>
    <row r="6727" spans="1:9">
      <c r="A6727" t="str">
        <f t="shared" si="105"/>
        <v>C672016FemaleMaori12</v>
      </c>
      <c r="B6727">
        <v>2016</v>
      </c>
      <c r="C6727" t="s">
        <v>27</v>
      </c>
      <c r="D6727" t="s">
        <v>119</v>
      </c>
      <c r="E6727">
        <v>12</v>
      </c>
      <c r="F6727" t="s">
        <v>152</v>
      </c>
      <c r="G6727">
        <v>1</v>
      </c>
      <c r="H6727">
        <v>5.68504832291074</v>
      </c>
      <c r="I6727" t="s">
        <v>95</v>
      </c>
    </row>
    <row r="6728" spans="1:9">
      <c r="A6728" t="str">
        <f t="shared" si="105"/>
        <v>C712016FemaleMaori12</v>
      </c>
      <c r="B6728">
        <v>2016</v>
      </c>
      <c r="C6728" t="s">
        <v>27</v>
      </c>
      <c r="D6728" t="s">
        <v>119</v>
      </c>
      <c r="E6728">
        <v>12</v>
      </c>
      <c r="F6728" t="s">
        <v>152</v>
      </c>
      <c r="G6728">
        <v>2</v>
      </c>
      <c r="H6728">
        <v>11.3700966458215</v>
      </c>
      <c r="I6728" t="s">
        <v>96</v>
      </c>
    </row>
    <row r="6729" spans="1:9">
      <c r="A6729" t="str">
        <f t="shared" si="105"/>
        <v>C732016FemaleMaori12</v>
      </c>
      <c r="B6729">
        <v>2016</v>
      </c>
      <c r="C6729" t="s">
        <v>27</v>
      </c>
      <c r="D6729" t="s">
        <v>119</v>
      </c>
      <c r="E6729">
        <v>12</v>
      </c>
      <c r="F6729" t="s">
        <v>152</v>
      </c>
      <c r="G6729">
        <v>5</v>
      </c>
      <c r="H6729">
        <v>28.425241614553698</v>
      </c>
      <c r="I6729" t="s">
        <v>97</v>
      </c>
    </row>
    <row r="6730" spans="1:9">
      <c r="A6730" t="str">
        <f t="shared" si="105"/>
        <v>C82-C86, C962016FemaleMaori12</v>
      </c>
      <c r="B6730">
        <v>2016</v>
      </c>
      <c r="C6730" t="s">
        <v>27</v>
      </c>
      <c r="D6730" t="s">
        <v>119</v>
      </c>
      <c r="E6730">
        <v>12</v>
      </c>
      <c r="F6730" t="s">
        <v>152</v>
      </c>
      <c r="G6730">
        <v>4</v>
      </c>
      <c r="H6730">
        <v>22.740193291642999</v>
      </c>
      <c r="I6730" t="s">
        <v>99</v>
      </c>
    </row>
    <row r="6731" spans="1:9">
      <c r="A6731" t="str">
        <f t="shared" si="105"/>
        <v>C902016FemaleMaori12</v>
      </c>
      <c r="B6731">
        <v>2016</v>
      </c>
      <c r="C6731" t="s">
        <v>27</v>
      </c>
      <c r="D6731" t="s">
        <v>119</v>
      </c>
      <c r="E6731">
        <v>12</v>
      </c>
      <c r="F6731" t="s">
        <v>152</v>
      </c>
      <c r="G6731">
        <v>1</v>
      </c>
      <c r="H6731">
        <v>5.68504832291074</v>
      </c>
      <c r="I6731" t="s">
        <v>100</v>
      </c>
    </row>
    <row r="6732" spans="1:9">
      <c r="A6732" t="str">
        <f t="shared" si="105"/>
        <v>C91-C952016FemaleMaori12</v>
      </c>
      <c r="B6732">
        <v>2016</v>
      </c>
      <c r="C6732" t="s">
        <v>27</v>
      </c>
      <c r="D6732" t="s">
        <v>119</v>
      </c>
      <c r="E6732">
        <v>12</v>
      </c>
      <c r="F6732" t="s">
        <v>152</v>
      </c>
      <c r="G6732">
        <v>1</v>
      </c>
      <c r="H6732">
        <v>5.68504832291074</v>
      </c>
      <c r="I6732" t="s">
        <v>101</v>
      </c>
    </row>
    <row r="6733" spans="1:9">
      <c r="A6733" t="str">
        <f t="shared" si="105"/>
        <v>D45-D472016FemaleMaori12</v>
      </c>
      <c r="B6733">
        <v>2016</v>
      </c>
      <c r="C6733" t="s">
        <v>27</v>
      </c>
      <c r="D6733" t="s">
        <v>119</v>
      </c>
      <c r="E6733">
        <v>12</v>
      </c>
      <c r="F6733" t="s">
        <v>152</v>
      </c>
      <c r="G6733">
        <v>1</v>
      </c>
      <c r="H6733">
        <v>5.68504832291074</v>
      </c>
      <c r="I6733" t="s">
        <v>142</v>
      </c>
    </row>
    <row r="6734" spans="1:9">
      <c r="A6734" t="str">
        <f t="shared" si="105"/>
        <v>C00-C142016FemaleMaori13</v>
      </c>
      <c r="B6734">
        <v>2016</v>
      </c>
      <c r="C6734" t="s">
        <v>27</v>
      </c>
      <c r="D6734" t="s">
        <v>119</v>
      </c>
      <c r="E6734">
        <v>13</v>
      </c>
      <c r="F6734" t="s">
        <v>153</v>
      </c>
      <c r="G6734">
        <v>1</v>
      </c>
      <c r="H6734">
        <v>7.59301442672741</v>
      </c>
      <c r="I6734" t="s">
        <v>86</v>
      </c>
    </row>
    <row r="6735" spans="1:9">
      <c r="A6735" t="str">
        <f t="shared" si="105"/>
        <v>C152016FemaleMaori13</v>
      </c>
      <c r="B6735">
        <v>2016</v>
      </c>
      <c r="C6735" t="s">
        <v>27</v>
      </c>
      <c r="D6735" t="s">
        <v>119</v>
      </c>
      <c r="E6735">
        <v>13</v>
      </c>
      <c r="F6735" t="s">
        <v>153</v>
      </c>
      <c r="G6735">
        <v>2</v>
      </c>
      <c r="H6735">
        <v>15.1860288534548</v>
      </c>
      <c r="I6735" t="s">
        <v>87</v>
      </c>
    </row>
    <row r="6736" spans="1:9">
      <c r="A6736" t="str">
        <f t="shared" si="105"/>
        <v>C162016FemaleMaori13</v>
      </c>
      <c r="B6736">
        <v>2016</v>
      </c>
      <c r="C6736" t="s">
        <v>27</v>
      </c>
      <c r="D6736" t="s">
        <v>119</v>
      </c>
      <c r="E6736">
        <v>13</v>
      </c>
      <c r="F6736" t="s">
        <v>153</v>
      </c>
      <c r="G6736">
        <v>2</v>
      </c>
      <c r="H6736">
        <v>15.1860288534548</v>
      </c>
      <c r="I6736" t="s">
        <v>88</v>
      </c>
    </row>
    <row r="6737" spans="1:9">
      <c r="A6737" t="str">
        <f t="shared" si="105"/>
        <v>C18-C212016FemaleMaori13</v>
      </c>
      <c r="B6737">
        <v>2016</v>
      </c>
      <c r="C6737" t="s">
        <v>27</v>
      </c>
      <c r="D6737" t="s">
        <v>119</v>
      </c>
      <c r="E6737">
        <v>13</v>
      </c>
      <c r="F6737" t="s">
        <v>153</v>
      </c>
      <c r="G6737">
        <v>17</v>
      </c>
      <c r="H6737">
        <v>129.081245254366</v>
      </c>
      <c r="I6737" t="s">
        <v>89</v>
      </c>
    </row>
    <row r="6738" spans="1:9">
      <c r="A6738" t="str">
        <f t="shared" si="105"/>
        <v>C222016FemaleMaori13</v>
      </c>
      <c r="B6738">
        <v>2016</v>
      </c>
      <c r="C6738" t="s">
        <v>27</v>
      </c>
      <c r="D6738" t="s">
        <v>119</v>
      </c>
      <c r="E6738">
        <v>13</v>
      </c>
      <c r="F6738" t="s">
        <v>153</v>
      </c>
      <c r="G6738">
        <v>4</v>
      </c>
      <c r="H6738">
        <v>30.372057706909601</v>
      </c>
      <c r="I6738" t="s">
        <v>90</v>
      </c>
    </row>
    <row r="6739" spans="1:9">
      <c r="A6739" t="str">
        <f t="shared" si="105"/>
        <v>C252016FemaleMaori13</v>
      </c>
      <c r="B6739">
        <v>2016</v>
      </c>
      <c r="C6739" t="s">
        <v>27</v>
      </c>
      <c r="D6739" t="s">
        <v>119</v>
      </c>
      <c r="E6739">
        <v>13</v>
      </c>
      <c r="F6739" t="s">
        <v>153</v>
      </c>
      <c r="G6739">
        <v>4</v>
      </c>
      <c r="H6739">
        <v>30.372057706909601</v>
      </c>
      <c r="I6739" t="s">
        <v>91</v>
      </c>
    </row>
    <row r="6740" spans="1:9">
      <c r="A6740" t="str">
        <f t="shared" si="105"/>
        <v>C33-C342016FemaleMaori13</v>
      </c>
      <c r="B6740">
        <v>2016</v>
      </c>
      <c r="C6740" t="s">
        <v>27</v>
      </c>
      <c r="D6740" t="s">
        <v>119</v>
      </c>
      <c r="E6740">
        <v>13</v>
      </c>
      <c r="F6740" t="s">
        <v>153</v>
      </c>
      <c r="G6740">
        <v>36</v>
      </c>
      <c r="H6740">
        <v>273.34851936218701</v>
      </c>
      <c r="I6740" t="s">
        <v>92</v>
      </c>
    </row>
    <row r="6741" spans="1:9">
      <c r="A6741" t="str">
        <f t="shared" si="105"/>
        <v>C432016FemaleMaori13</v>
      </c>
      <c r="B6741">
        <v>2016</v>
      </c>
      <c r="C6741" t="s">
        <v>27</v>
      </c>
      <c r="D6741" t="s">
        <v>119</v>
      </c>
      <c r="E6741">
        <v>13</v>
      </c>
      <c r="F6741" t="s">
        <v>153</v>
      </c>
      <c r="G6741">
        <v>4</v>
      </c>
      <c r="H6741">
        <v>30.372057706909601</v>
      </c>
      <c r="I6741" t="s">
        <v>93</v>
      </c>
    </row>
    <row r="6742" spans="1:9">
      <c r="A6742" t="str">
        <f t="shared" si="105"/>
        <v>C502016FemaleMaori13</v>
      </c>
      <c r="B6742">
        <v>2016</v>
      </c>
      <c r="C6742" t="s">
        <v>27</v>
      </c>
      <c r="D6742" t="s">
        <v>119</v>
      </c>
      <c r="E6742">
        <v>13</v>
      </c>
      <c r="F6742" t="s">
        <v>153</v>
      </c>
      <c r="G6742">
        <v>64</v>
      </c>
      <c r="H6742">
        <v>485.95292331055401</v>
      </c>
      <c r="I6742" t="s">
        <v>102</v>
      </c>
    </row>
    <row r="6743" spans="1:9">
      <c r="A6743" t="str">
        <f t="shared" si="105"/>
        <v>C532016FemaleMaori13</v>
      </c>
      <c r="B6743">
        <v>2016</v>
      </c>
      <c r="C6743" t="s">
        <v>27</v>
      </c>
      <c r="D6743" t="s">
        <v>119</v>
      </c>
      <c r="E6743">
        <v>13</v>
      </c>
      <c r="F6743" t="s">
        <v>153</v>
      </c>
      <c r="G6743">
        <v>1</v>
      </c>
      <c r="H6743">
        <v>7.59301442672741</v>
      </c>
      <c r="I6743" t="s">
        <v>103</v>
      </c>
    </row>
    <row r="6744" spans="1:9">
      <c r="A6744" t="str">
        <f t="shared" si="105"/>
        <v>C54-C552016FemaleMaori13</v>
      </c>
      <c r="B6744">
        <v>2016</v>
      </c>
      <c r="C6744" t="s">
        <v>27</v>
      </c>
      <c r="D6744" t="s">
        <v>119</v>
      </c>
      <c r="E6744">
        <v>13</v>
      </c>
      <c r="F6744" t="s">
        <v>153</v>
      </c>
      <c r="G6744">
        <v>13</v>
      </c>
      <c r="H6744">
        <v>98.709187547456295</v>
      </c>
      <c r="I6744" t="s">
        <v>104</v>
      </c>
    </row>
    <row r="6745" spans="1:9">
      <c r="A6745" t="str">
        <f t="shared" si="105"/>
        <v>C56-C572016FemaleMaori13</v>
      </c>
      <c r="B6745">
        <v>2016</v>
      </c>
      <c r="C6745" t="s">
        <v>27</v>
      </c>
      <c r="D6745" t="s">
        <v>119</v>
      </c>
      <c r="E6745">
        <v>13</v>
      </c>
      <c r="F6745" t="s">
        <v>153</v>
      </c>
      <c r="G6745">
        <v>5</v>
      </c>
      <c r="H6745">
        <v>37.965072133637101</v>
      </c>
      <c r="I6745" t="s">
        <v>105</v>
      </c>
    </row>
    <row r="6746" spans="1:9">
      <c r="A6746" t="str">
        <f t="shared" si="105"/>
        <v>C64-C66, C682016FemaleMaori13</v>
      </c>
      <c r="B6746">
        <v>2016</v>
      </c>
      <c r="C6746" t="s">
        <v>27</v>
      </c>
      <c r="D6746" t="s">
        <v>119</v>
      </c>
      <c r="E6746">
        <v>13</v>
      </c>
      <c r="F6746" t="s">
        <v>153</v>
      </c>
      <c r="G6746">
        <v>1</v>
      </c>
      <c r="H6746">
        <v>7.59301442672741</v>
      </c>
      <c r="I6746" t="s">
        <v>94</v>
      </c>
    </row>
    <row r="6747" spans="1:9">
      <c r="A6747" t="str">
        <f t="shared" si="105"/>
        <v>C672016FemaleMaori13</v>
      </c>
      <c r="B6747">
        <v>2016</v>
      </c>
      <c r="C6747" t="s">
        <v>27</v>
      </c>
      <c r="D6747" t="s">
        <v>119</v>
      </c>
      <c r="E6747">
        <v>13</v>
      </c>
      <c r="F6747" t="s">
        <v>153</v>
      </c>
      <c r="G6747">
        <v>2</v>
      </c>
      <c r="H6747">
        <v>15.1860288534548</v>
      </c>
      <c r="I6747" t="s">
        <v>95</v>
      </c>
    </row>
    <row r="6748" spans="1:9">
      <c r="A6748" t="str">
        <f t="shared" si="105"/>
        <v>C712016FemaleMaori13</v>
      </c>
      <c r="B6748">
        <v>2016</v>
      </c>
      <c r="C6748" t="s">
        <v>27</v>
      </c>
      <c r="D6748" t="s">
        <v>119</v>
      </c>
      <c r="E6748">
        <v>13</v>
      </c>
      <c r="F6748" t="s">
        <v>153</v>
      </c>
      <c r="G6748">
        <v>3</v>
      </c>
      <c r="H6748">
        <v>22.779043280182201</v>
      </c>
      <c r="I6748" t="s">
        <v>96</v>
      </c>
    </row>
    <row r="6749" spans="1:9">
      <c r="A6749" t="str">
        <f t="shared" si="105"/>
        <v>C732016FemaleMaori13</v>
      </c>
      <c r="B6749">
        <v>2016</v>
      </c>
      <c r="C6749" t="s">
        <v>27</v>
      </c>
      <c r="D6749" t="s">
        <v>119</v>
      </c>
      <c r="E6749">
        <v>13</v>
      </c>
      <c r="F6749" t="s">
        <v>153</v>
      </c>
      <c r="G6749">
        <v>2</v>
      </c>
      <c r="H6749">
        <v>15.1860288534548</v>
      </c>
      <c r="I6749" t="s">
        <v>97</v>
      </c>
    </row>
    <row r="6750" spans="1:9">
      <c r="A6750" t="str">
        <f t="shared" si="105"/>
        <v>C82-C86, C962016FemaleMaori13</v>
      </c>
      <c r="B6750">
        <v>2016</v>
      </c>
      <c r="C6750" t="s">
        <v>27</v>
      </c>
      <c r="D6750" t="s">
        <v>119</v>
      </c>
      <c r="E6750">
        <v>13</v>
      </c>
      <c r="F6750" t="s">
        <v>153</v>
      </c>
      <c r="G6750">
        <v>10</v>
      </c>
      <c r="H6750">
        <v>75.930144267274102</v>
      </c>
      <c r="I6750" t="s">
        <v>99</v>
      </c>
    </row>
    <row r="6751" spans="1:9">
      <c r="A6751" t="str">
        <f t="shared" si="105"/>
        <v>C902016FemaleMaori13</v>
      </c>
      <c r="B6751">
        <v>2016</v>
      </c>
      <c r="C6751" t="s">
        <v>27</v>
      </c>
      <c r="D6751" t="s">
        <v>119</v>
      </c>
      <c r="E6751">
        <v>13</v>
      </c>
      <c r="F6751" t="s">
        <v>153</v>
      </c>
      <c r="G6751">
        <v>3</v>
      </c>
      <c r="H6751">
        <v>22.779043280182201</v>
      </c>
      <c r="I6751" t="s">
        <v>100</v>
      </c>
    </row>
    <row r="6752" spans="1:9">
      <c r="A6752" t="str">
        <f t="shared" si="105"/>
        <v>C91-C952016FemaleMaori13</v>
      </c>
      <c r="B6752">
        <v>2016</v>
      </c>
      <c r="C6752" t="s">
        <v>27</v>
      </c>
      <c r="D6752" t="s">
        <v>119</v>
      </c>
      <c r="E6752">
        <v>13</v>
      </c>
      <c r="F6752" t="s">
        <v>153</v>
      </c>
      <c r="G6752">
        <v>1</v>
      </c>
      <c r="H6752">
        <v>7.59301442672741</v>
      </c>
      <c r="I6752" t="s">
        <v>101</v>
      </c>
    </row>
    <row r="6753" spans="1:9">
      <c r="A6753" t="str">
        <f t="shared" si="105"/>
        <v>D45-D472016FemaleMaori13</v>
      </c>
      <c r="B6753">
        <v>2016</v>
      </c>
      <c r="C6753" t="s">
        <v>27</v>
      </c>
      <c r="D6753" t="s">
        <v>119</v>
      </c>
      <c r="E6753">
        <v>13</v>
      </c>
      <c r="F6753" t="s">
        <v>153</v>
      </c>
      <c r="G6753">
        <v>3</v>
      </c>
      <c r="H6753">
        <v>22.779043280182201</v>
      </c>
      <c r="I6753" t="s">
        <v>142</v>
      </c>
    </row>
    <row r="6754" spans="1:9">
      <c r="A6754" t="str">
        <f t="shared" si="105"/>
        <v>C00-C142016FemaleMaori14</v>
      </c>
      <c r="B6754">
        <v>2016</v>
      </c>
      <c r="C6754" t="s">
        <v>27</v>
      </c>
      <c r="D6754" t="s">
        <v>119</v>
      </c>
      <c r="E6754">
        <v>14</v>
      </c>
      <c r="F6754" t="s">
        <v>154</v>
      </c>
      <c r="G6754">
        <v>3</v>
      </c>
      <c r="H6754">
        <v>31.25</v>
      </c>
      <c r="I6754" t="s">
        <v>86</v>
      </c>
    </row>
    <row r="6755" spans="1:9">
      <c r="A6755" t="str">
        <f t="shared" si="105"/>
        <v>C162016FemaleMaori14</v>
      </c>
      <c r="B6755">
        <v>2016</v>
      </c>
      <c r="C6755" t="s">
        <v>27</v>
      </c>
      <c r="D6755" t="s">
        <v>119</v>
      </c>
      <c r="E6755">
        <v>14</v>
      </c>
      <c r="F6755" t="s">
        <v>154</v>
      </c>
      <c r="G6755">
        <v>4</v>
      </c>
      <c r="H6755">
        <v>41.6666666666667</v>
      </c>
      <c r="I6755" t="s">
        <v>88</v>
      </c>
    </row>
    <row r="6756" spans="1:9">
      <c r="A6756" t="str">
        <f t="shared" si="105"/>
        <v>C18-C212016FemaleMaori14</v>
      </c>
      <c r="B6756">
        <v>2016</v>
      </c>
      <c r="C6756" t="s">
        <v>27</v>
      </c>
      <c r="D6756" t="s">
        <v>119</v>
      </c>
      <c r="E6756">
        <v>14</v>
      </c>
      <c r="F6756" t="s">
        <v>154</v>
      </c>
      <c r="G6756">
        <v>13</v>
      </c>
      <c r="H6756">
        <v>135.416666666667</v>
      </c>
      <c r="I6756" t="s">
        <v>89</v>
      </c>
    </row>
    <row r="6757" spans="1:9">
      <c r="A6757" t="str">
        <f t="shared" si="105"/>
        <v>C222016FemaleMaori14</v>
      </c>
      <c r="B6757">
        <v>2016</v>
      </c>
      <c r="C6757" t="s">
        <v>27</v>
      </c>
      <c r="D6757" t="s">
        <v>119</v>
      </c>
      <c r="E6757">
        <v>14</v>
      </c>
      <c r="F6757" t="s">
        <v>154</v>
      </c>
      <c r="G6757">
        <v>6</v>
      </c>
      <c r="H6757">
        <v>62.5</v>
      </c>
      <c r="I6757" t="s">
        <v>90</v>
      </c>
    </row>
    <row r="6758" spans="1:9">
      <c r="A6758" t="str">
        <f t="shared" si="105"/>
        <v>C252016FemaleMaori14</v>
      </c>
      <c r="B6758">
        <v>2016</v>
      </c>
      <c r="C6758" t="s">
        <v>27</v>
      </c>
      <c r="D6758" t="s">
        <v>119</v>
      </c>
      <c r="E6758">
        <v>14</v>
      </c>
      <c r="F6758" t="s">
        <v>154</v>
      </c>
      <c r="G6758">
        <v>6</v>
      </c>
      <c r="H6758">
        <v>62.5</v>
      </c>
      <c r="I6758" t="s">
        <v>91</v>
      </c>
    </row>
    <row r="6759" spans="1:9">
      <c r="A6759" t="str">
        <f t="shared" si="105"/>
        <v>C33-C342016FemaleMaori14</v>
      </c>
      <c r="B6759">
        <v>2016</v>
      </c>
      <c r="C6759" t="s">
        <v>27</v>
      </c>
      <c r="D6759" t="s">
        <v>119</v>
      </c>
      <c r="E6759">
        <v>14</v>
      </c>
      <c r="F6759" t="s">
        <v>154</v>
      </c>
      <c r="G6759">
        <v>42</v>
      </c>
      <c r="H6759">
        <v>437.5</v>
      </c>
      <c r="I6759" t="s">
        <v>92</v>
      </c>
    </row>
    <row r="6760" spans="1:9">
      <c r="A6760" t="str">
        <f t="shared" si="105"/>
        <v>C432016FemaleMaori14</v>
      </c>
      <c r="B6760">
        <v>2016</v>
      </c>
      <c r="C6760" t="s">
        <v>27</v>
      </c>
      <c r="D6760" t="s">
        <v>119</v>
      </c>
      <c r="E6760">
        <v>14</v>
      </c>
      <c r="F6760" t="s">
        <v>154</v>
      </c>
      <c r="G6760">
        <v>6</v>
      </c>
      <c r="H6760">
        <v>62.5</v>
      </c>
      <c r="I6760" t="s">
        <v>93</v>
      </c>
    </row>
    <row r="6761" spans="1:9">
      <c r="A6761" t="str">
        <f t="shared" si="105"/>
        <v>C502016FemaleMaori14</v>
      </c>
      <c r="B6761">
        <v>2016</v>
      </c>
      <c r="C6761" t="s">
        <v>27</v>
      </c>
      <c r="D6761" t="s">
        <v>119</v>
      </c>
      <c r="E6761">
        <v>14</v>
      </c>
      <c r="F6761" t="s">
        <v>154</v>
      </c>
      <c r="G6761">
        <v>52</v>
      </c>
      <c r="H6761">
        <v>541.66666666666697</v>
      </c>
      <c r="I6761" t="s">
        <v>102</v>
      </c>
    </row>
    <row r="6762" spans="1:9">
      <c r="A6762" t="str">
        <f t="shared" si="105"/>
        <v>C512016FemaleMaori14</v>
      </c>
      <c r="B6762">
        <v>2016</v>
      </c>
      <c r="C6762" t="s">
        <v>27</v>
      </c>
      <c r="D6762" t="s">
        <v>119</v>
      </c>
      <c r="E6762">
        <v>14</v>
      </c>
      <c r="F6762" t="s">
        <v>154</v>
      </c>
      <c r="G6762">
        <v>1</v>
      </c>
      <c r="H6762">
        <v>10.4166666666667</v>
      </c>
      <c r="I6762" t="s">
        <v>106</v>
      </c>
    </row>
    <row r="6763" spans="1:9">
      <c r="A6763" t="str">
        <f t="shared" si="105"/>
        <v>C532016FemaleMaori14</v>
      </c>
      <c r="B6763">
        <v>2016</v>
      </c>
      <c r="C6763" t="s">
        <v>27</v>
      </c>
      <c r="D6763" t="s">
        <v>119</v>
      </c>
      <c r="E6763">
        <v>14</v>
      </c>
      <c r="F6763" t="s">
        <v>154</v>
      </c>
      <c r="G6763">
        <v>2</v>
      </c>
      <c r="H6763">
        <v>20.8333333333333</v>
      </c>
      <c r="I6763" t="s">
        <v>103</v>
      </c>
    </row>
    <row r="6764" spans="1:9">
      <c r="A6764" t="str">
        <f t="shared" si="105"/>
        <v>C54-C552016FemaleMaori14</v>
      </c>
      <c r="B6764">
        <v>2016</v>
      </c>
      <c r="C6764" t="s">
        <v>27</v>
      </c>
      <c r="D6764" t="s">
        <v>119</v>
      </c>
      <c r="E6764">
        <v>14</v>
      </c>
      <c r="F6764" t="s">
        <v>154</v>
      </c>
      <c r="G6764">
        <v>9</v>
      </c>
      <c r="H6764">
        <v>93.75</v>
      </c>
      <c r="I6764" t="s">
        <v>104</v>
      </c>
    </row>
    <row r="6765" spans="1:9">
      <c r="A6765" t="str">
        <f t="shared" si="105"/>
        <v>C56-C572016FemaleMaori14</v>
      </c>
      <c r="B6765">
        <v>2016</v>
      </c>
      <c r="C6765" t="s">
        <v>27</v>
      </c>
      <c r="D6765" t="s">
        <v>119</v>
      </c>
      <c r="E6765">
        <v>14</v>
      </c>
      <c r="F6765" t="s">
        <v>154</v>
      </c>
      <c r="G6765">
        <v>4</v>
      </c>
      <c r="H6765">
        <v>41.6666666666667</v>
      </c>
      <c r="I6765" t="s">
        <v>105</v>
      </c>
    </row>
    <row r="6766" spans="1:9">
      <c r="A6766" t="str">
        <f t="shared" si="105"/>
        <v>C64-C66, C682016FemaleMaori14</v>
      </c>
      <c r="B6766">
        <v>2016</v>
      </c>
      <c r="C6766" t="s">
        <v>27</v>
      </c>
      <c r="D6766" t="s">
        <v>119</v>
      </c>
      <c r="E6766">
        <v>14</v>
      </c>
      <c r="F6766" t="s">
        <v>154</v>
      </c>
      <c r="G6766">
        <v>7</v>
      </c>
      <c r="H6766">
        <v>72.9166666666667</v>
      </c>
      <c r="I6766" t="s">
        <v>94</v>
      </c>
    </row>
    <row r="6767" spans="1:9">
      <c r="A6767" t="str">
        <f t="shared" si="105"/>
        <v>C712016FemaleMaori14</v>
      </c>
      <c r="B6767">
        <v>2016</v>
      </c>
      <c r="C6767" t="s">
        <v>27</v>
      </c>
      <c r="D6767" t="s">
        <v>119</v>
      </c>
      <c r="E6767">
        <v>14</v>
      </c>
      <c r="F6767" t="s">
        <v>154</v>
      </c>
      <c r="G6767">
        <v>3</v>
      </c>
      <c r="H6767">
        <v>31.25</v>
      </c>
      <c r="I6767" t="s">
        <v>96</v>
      </c>
    </row>
    <row r="6768" spans="1:9">
      <c r="A6768" t="str">
        <f t="shared" si="105"/>
        <v>C82-C86, C962016FemaleMaori14</v>
      </c>
      <c r="B6768">
        <v>2016</v>
      </c>
      <c r="C6768" t="s">
        <v>27</v>
      </c>
      <c r="D6768" t="s">
        <v>119</v>
      </c>
      <c r="E6768">
        <v>14</v>
      </c>
      <c r="F6768" t="s">
        <v>154</v>
      </c>
      <c r="G6768">
        <v>3</v>
      </c>
      <c r="H6768">
        <v>31.25</v>
      </c>
      <c r="I6768" t="s">
        <v>99</v>
      </c>
    </row>
    <row r="6769" spans="1:9">
      <c r="A6769" t="str">
        <f t="shared" si="105"/>
        <v>C902016FemaleMaori14</v>
      </c>
      <c r="B6769">
        <v>2016</v>
      </c>
      <c r="C6769" t="s">
        <v>27</v>
      </c>
      <c r="D6769" t="s">
        <v>119</v>
      </c>
      <c r="E6769">
        <v>14</v>
      </c>
      <c r="F6769" t="s">
        <v>154</v>
      </c>
      <c r="G6769">
        <v>3</v>
      </c>
      <c r="H6769">
        <v>31.25</v>
      </c>
      <c r="I6769" t="s">
        <v>100</v>
      </c>
    </row>
    <row r="6770" spans="1:9">
      <c r="A6770" t="str">
        <f t="shared" si="105"/>
        <v>C91-C952016FemaleMaori14</v>
      </c>
      <c r="B6770">
        <v>2016</v>
      </c>
      <c r="C6770" t="s">
        <v>27</v>
      </c>
      <c r="D6770" t="s">
        <v>119</v>
      </c>
      <c r="E6770">
        <v>14</v>
      </c>
      <c r="F6770" t="s">
        <v>154</v>
      </c>
      <c r="G6770">
        <v>4</v>
      </c>
      <c r="H6770">
        <v>41.6666666666667</v>
      </c>
      <c r="I6770" t="s">
        <v>101</v>
      </c>
    </row>
    <row r="6771" spans="1:9">
      <c r="A6771" t="str">
        <f t="shared" si="105"/>
        <v>D45-D472016FemaleMaori14</v>
      </c>
      <c r="B6771">
        <v>2016</v>
      </c>
      <c r="C6771" t="s">
        <v>27</v>
      </c>
      <c r="D6771" t="s">
        <v>119</v>
      </c>
      <c r="E6771">
        <v>14</v>
      </c>
      <c r="F6771" t="s">
        <v>154</v>
      </c>
      <c r="G6771">
        <v>3</v>
      </c>
      <c r="H6771">
        <v>31.25</v>
      </c>
      <c r="I6771" t="s">
        <v>142</v>
      </c>
    </row>
    <row r="6772" spans="1:9">
      <c r="A6772" t="str">
        <f t="shared" si="105"/>
        <v>C00-C142016FemaleMaori15</v>
      </c>
      <c r="B6772">
        <v>2016</v>
      </c>
      <c r="C6772" t="s">
        <v>27</v>
      </c>
      <c r="D6772" t="s">
        <v>119</v>
      </c>
      <c r="E6772">
        <v>15</v>
      </c>
      <c r="F6772" t="s">
        <v>155</v>
      </c>
      <c r="G6772">
        <v>2</v>
      </c>
      <c r="H6772">
        <v>33.167495854062999</v>
      </c>
      <c r="I6772" t="s">
        <v>86</v>
      </c>
    </row>
    <row r="6773" spans="1:9">
      <c r="A6773" t="str">
        <f t="shared" si="105"/>
        <v>C152016FemaleMaori15</v>
      </c>
      <c r="B6773">
        <v>2016</v>
      </c>
      <c r="C6773" t="s">
        <v>27</v>
      </c>
      <c r="D6773" t="s">
        <v>119</v>
      </c>
      <c r="E6773">
        <v>15</v>
      </c>
      <c r="F6773" t="s">
        <v>155</v>
      </c>
      <c r="G6773">
        <v>2</v>
      </c>
      <c r="H6773">
        <v>33.167495854062999</v>
      </c>
      <c r="I6773" t="s">
        <v>87</v>
      </c>
    </row>
    <row r="6774" spans="1:9">
      <c r="A6774" t="str">
        <f t="shared" si="105"/>
        <v>C162016FemaleMaori15</v>
      </c>
      <c r="B6774">
        <v>2016</v>
      </c>
      <c r="C6774" t="s">
        <v>27</v>
      </c>
      <c r="D6774" t="s">
        <v>119</v>
      </c>
      <c r="E6774">
        <v>15</v>
      </c>
      <c r="F6774" t="s">
        <v>155</v>
      </c>
      <c r="G6774">
        <v>1</v>
      </c>
      <c r="H6774">
        <v>16.583747927031499</v>
      </c>
      <c r="I6774" t="s">
        <v>88</v>
      </c>
    </row>
    <row r="6775" spans="1:9">
      <c r="A6775" t="str">
        <f t="shared" si="105"/>
        <v>C18-C212016FemaleMaori15</v>
      </c>
      <c r="B6775">
        <v>2016</v>
      </c>
      <c r="C6775" t="s">
        <v>27</v>
      </c>
      <c r="D6775" t="s">
        <v>119</v>
      </c>
      <c r="E6775">
        <v>15</v>
      </c>
      <c r="F6775" t="s">
        <v>155</v>
      </c>
      <c r="G6775">
        <v>11</v>
      </c>
      <c r="H6775">
        <v>182.42122719734701</v>
      </c>
      <c r="I6775" t="s">
        <v>89</v>
      </c>
    </row>
    <row r="6776" spans="1:9">
      <c r="A6776" t="str">
        <f t="shared" si="105"/>
        <v>C222016FemaleMaori15</v>
      </c>
      <c r="B6776">
        <v>2016</v>
      </c>
      <c r="C6776" t="s">
        <v>27</v>
      </c>
      <c r="D6776" t="s">
        <v>119</v>
      </c>
      <c r="E6776">
        <v>15</v>
      </c>
      <c r="F6776" t="s">
        <v>155</v>
      </c>
      <c r="G6776">
        <v>1</v>
      </c>
      <c r="H6776">
        <v>16.583747927031499</v>
      </c>
      <c r="I6776" t="s">
        <v>90</v>
      </c>
    </row>
    <row r="6777" spans="1:9">
      <c r="A6777" t="str">
        <f t="shared" si="105"/>
        <v>C252016FemaleMaori15</v>
      </c>
      <c r="B6777">
        <v>2016</v>
      </c>
      <c r="C6777" t="s">
        <v>27</v>
      </c>
      <c r="D6777" t="s">
        <v>119</v>
      </c>
      <c r="E6777">
        <v>15</v>
      </c>
      <c r="F6777" t="s">
        <v>155</v>
      </c>
      <c r="G6777">
        <v>3</v>
      </c>
      <c r="H6777">
        <v>49.751243781094502</v>
      </c>
      <c r="I6777" t="s">
        <v>91</v>
      </c>
    </row>
    <row r="6778" spans="1:9">
      <c r="A6778" t="str">
        <f t="shared" si="105"/>
        <v>C33-C342016FemaleMaori15</v>
      </c>
      <c r="B6778">
        <v>2016</v>
      </c>
      <c r="C6778" t="s">
        <v>27</v>
      </c>
      <c r="D6778" t="s">
        <v>119</v>
      </c>
      <c r="E6778">
        <v>15</v>
      </c>
      <c r="F6778" t="s">
        <v>155</v>
      </c>
      <c r="G6778">
        <v>33</v>
      </c>
      <c r="H6778">
        <v>547.26368159204003</v>
      </c>
      <c r="I6778" t="s">
        <v>92</v>
      </c>
    </row>
    <row r="6779" spans="1:9">
      <c r="A6779" t="str">
        <f t="shared" si="105"/>
        <v>C432016FemaleMaori15</v>
      </c>
      <c r="B6779">
        <v>2016</v>
      </c>
      <c r="C6779" t="s">
        <v>27</v>
      </c>
      <c r="D6779" t="s">
        <v>119</v>
      </c>
      <c r="E6779">
        <v>15</v>
      </c>
      <c r="F6779" t="s">
        <v>155</v>
      </c>
      <c r="G6779">
        <v>4</v>
      </c>
      <c r="H6779">
        <v>66.334991708125997</v>
      </c>
      <c r="I6779" t="s">
        <v>93</v>
      </c>
    </row>
    <row r="6780" spans="1:9">
      <c r="A6780" t="str">
        <f t="shared" si="105"/>
        <v>C502016FemaleMaori15</v>
      </c>
      <c r="B6780">
        <v>2016</v>
      </c>
      <c r="C6780" t="s">
        <v>27</v>
      </c>
      <c r="D6780" t="s">
        <v>119</v>
      </c>
      <c r="E6780">
        <v>15</v>
      </c>
      <c r="F6780" t="s">
        <v>155</v>
      </c>
      <c r="G6780">
        <v>23</v>
      </c>
      <c r="H6780">
        <v>381.42620232172499</v>
      </c>
      <c r="I6780" t="s">
        <v>102</v>
      </c>
    </row>
    <row r="6781" spans="1:9">
      <c r="A6781" t="str">
        <f t="shared" si="105"/>
        <v>C512016FemaleMaori15</v>
      </c>
      <c r="B6781">
        <v>2016</v>
      </c>
      <c r="C6781" t="s">
        <v>27</v>
      </c>
      <c r="D6781" t="s">
        <v>119</v>
      </c>
      <c r="E6781">
        <v>15</v>
      </c>
      <c r="F6781" t="s">
        <v>155</v>
      </c>
      <c r="G6781">
        <v>1</v>
      </c>
      <c r="H6781">
        <v>16.583747927031499</v>
      </c>
      <c r="I6781" t="s">
        <v>106</v>
      </c>
    </row>
    <row r="6782" spans="1:9">
      <c r="A6782" t="str">
        <f t="shared" si="105"/>
        <v>C532016FemaleMaori15</v>
      </c>
      <c r="B6782">
        <v>2016</v>
      </c>
      <c r="C6782" t="s">
        <v>27</v>
      </c>
      <c r="D6782" t="s">
        <v>119</v>
      </c>
      <c r="E6782">
        <v>15</v>
      </c>
      <c r="F6782" t="s">
        <v>155</v>
      </c>
      <c r="G6782">
        <v>1</v>
      </c>
      <c r="H6782">
        <v>16.583747927031499</v>
      </c>
      <c r="I6782" t="s">
        <v>103</v>
      </c>
    </row>
    <row r="6783" spans="1:9">
      <c r="A6783" t="str">
        <f t="shared" si="105"/>
        <v>C54-C552016FemaleMaori15</v>
      </c>
      <c r="B6783">
        <v>2016</v>
      </c>
      <c r="C6783" t="s">
        <v>27</v>
      </c>
      <c r="D6783" t="s">
        <v>119</v>
      </c>
      <c r="E6783">
        <v>15</v>
      </c>
      <c r="F6783" t="s">
        <v>155</v>
      </c>
      <c r="G6783">
        <v>13</v>
      </c>
      <c r="H6783">
        <v>215.58872305141</v>
      </c>
      <c r="I6783" t="s">
        <v>104</v>
      </c>
    </row>
    <row r="6784" spans="1:9">
      <c r="A6784" t="str">
        <f t="shared" si="105"/>
        <v>C56-C572016FemaleMaori15</v>
      </c>
      <c r="B6784">
        <v>2016</v>
      </c>
      <c r="C6784" t="s">
        <v>27</v>
      </c>
      <c r="D6784" t="s">
        <v>119</v>
      </c>
      <c r="E6784">
        <v>15</v>
      </c>
      <c r="F6784" t="s">
        <v>155</v>
      </c>
      <c r="G6784">
        <v>6</v>
      </c>
      <c r="H6784">
        <v>99.502487562189003</v>
      </c>
      <c r="I6784" t="s">
        <v>105</v>
      </c>
    </row>
    <row r="6785" spans="1:9">
      <c r="A6785" t="str">
        <f t="shared" si="105"/>
        <v>C64-C66, C682016FemaleMaori15</v>
      </c>
      <c r="B6785">
        <v>2016</v>
      </c>
      <c r="C6785" t="s">
        <v>27</v>
      </c>
      <c r="D6785" t="s">
        <v>119</v>
      </c>
      <c r="E6785">
        <v>15</v>
      </c>
      <c r="F6785" t="s">
        <v>155</v>
      </c>
      <c r="G6785">
        <v>4</v>
      </c>
      <c r="H6785">
        <v>66.334991708125997</v>
      </c>
      <c r="I6785" t="s">
        <v>94</v>
      </c>
    </row>
    <row r="6786" spans="1:9">
      <c r="A6786" t="str">
        <f t="shared" si="105"/>
        <v>C712016FemaleMaori15</v>
      </c>
      <c r="B6786">
        <v>2016</v>
      </c>
      <c r="C6786" t="s">
        <v>27</v>
      </c>
      <c r="D6786" t="s">
        <v>119</v>
      </c>
      <c r="E6786">
        <v>15</v>
      </c>
      <c r="F6786" t="s">
        <v>155</v>
      </c>
      <c r="G6786">
        <v>1</v>
      </c>
      <c r="H6786">
        <v>16.583747927031499</v>
      </c>
      <c r="I6786" t="s">
        <v>96</v>
      </c>
    </row>
    <row r="6787" spans="1:9">
      <c r="A6787" t="str">
        <f t="shared" ref="A6787:A6850" si="106">I6787&amp;B6787&amp;C6787&amp;D6787&amp;E6787</f>
        <v>C82-C86, C962016FemaleMaori15</v>
      </c>
      <c r="B6787">
        <v>2016</v>
      </c>
      <c r="C6787" t="s">
        <v>27</v>
      </c>
      <c r="D6787" t="s">
        <v>119</v>
      </c>
      <c r="E6787">
        <v>15</v>
      </c>
      <c r="F6787" t="s">
        <v>155</v>
      </c>
      <c r="G6787">
        <v>9</v>
      </c>
      <c r="H6787">
        <v>149.25373134328399</v>
      </c>
      <c r="I6787" t="s">
        <v>99</v>
      </c>
    </row>
    <row r="6788" spans="1:9">
      <c r="A6788" t="str">
        <f t="shared" si="106"/>
        <v>C902016FemaleMaori15</v>
      </c>
      <c r="B6788">
        <v>2016</v>
      </c>
      <c r="C6788" t="s">
        <v>27</v>
      </c>
      <c r="D6788" t="s">
        <v>119</v>
      </c>
      <c r="E6788">
        <v>15</v>
      </c>
      <c r="F6788" t="s">
        <v>155</v>
      </c>
      <c r="G6788">
        <v>2</v>
      </c>
      <c r="H6788">
        <v>33.167495854062999</v>
      </c>
      <c r="I6788" t="s">
        <v>100</v>
      </c>
    </row>
    <row r="6789" spans="1:9">
      <c r="A6789" t="str">
        <f t="shared" si="106"/>
        <v>C91-C952016FemaleMaori15</v>
      </c>
      <c r="B6789">
        <v>2016</v>
      </c>
      <c r="C6789" t="s">
        <v>27</v>
      </c>
      <c r="D6789" t="s">
        <v>119</v>
      </c>
      <c r="E6789">
        <v>15</v>
      </c>
      <c r="F6789" t="s">
        <v>155</v>
      </c>
      <c r="G6789">
        <v>2</v>
      </c>
      <c r="H6789">
        <v>33.167495854062999</v>
      </c>
      <c r="I6789" t="s">
        <v>101</v>
      </c>
    </row>
    <row r="6790" spans="1:9">
      <c r="A6790" t="str">
        <f t="shared" si="106"/>
        <v>D45-D472016FemaleMaori15</v>
      </c>
      <c r="B6790">
        <v>2016</v>
      </c>
      <c r="C6790" t="s">
        <v>27</v>
      </c>
      <c r="D6790" t="s">
        <v>119</v>
      </c>
      <c r="E6790">
        <v>15</v>
      </c>
      <c r="F6790" t="s">
        <v>155</v>
      </c>
      <c r="G6790">
        <v>1</v>
      </c>
      <c r="H6790">
        <v>16.583747927031499</v>
      </c>
      <c r="I6790" t="s">
        <v>142</v>
      </c>
    </row>
    <row r="6791" spans="1:9">
      <c r="A6791" t="str">
        <f t="shared" si="106"/>
        <v>C00-C142016FemaleMaori16</v>
      </c>
      <c r="B6791">
        <v>2016</v>
      </c>
      <c r="C6791" t="s">
        <v>27</v>
      </c>
      <c r="D6791" t="s">
        <v>119</v>
      </c>
      <c r="E6791">
        <v>16</v>
      </c>
      <c r="F6791" t="s">
        <v>156</v>
      </c>
      <c r="G6791">
        <v>3</v>
      </c>
      <c r="H6791">
        <v>72.639225181598107</v>
      </c>
      <c r="I6791" t="s">
        <v>86</v>
      </c>
    </row>
    <row r="6792" spans="1:9">
      <c r="A6792" t="str">
        <f t="shared" si="106"/>
        <v>C152016FemaleMaori16</v>
      </c>
      <c r="B6792">
        <v>2016</v>
      </c>
      <c r="C6792" t="s">
        <v>27</v>
      </c>
      <c r="D6792" t="s">
        <v>119</v>
      </c>
      <c r="E6792">
        <v>16</v>
      </c>
      <c r="F6792" t="s">
        <v>156</v>
      </c>
      <c r="G6792">
        <v>1</v>
      </c>
      <c r="H6792">
        <v>24.213075060532699</v>
      </c>
      <c r="I6792" t="s">
        <v>87</v>
      </c>
    </row>
    <row r="6793" spans="1:9">
      <c r="A6793" t="str">
        <f t="shared" si="106"/>
        <v>C162016FemaleMaori16</v>
      </c>
      <c r="B6793">
        <v>2016</v>
      </c>
      <c r="C6793" t="s">
        <v>27</v>
      </c>
      <c r="D6793" t="s">
        <v>119</v>
      </c>
      <c r="E6793">
        <v>16</v>
      </c>
      <c r="F6793" t="s">
        <v>156</v>
      </c>
      <c r="G6793">
        <v>2</v>
      </c>
      <c r="H6793">
        <v>48.426150121065398</v>
      </c>
      <c r="I6793" t="s">
        <v>88</v>
      </c>
    </row>
    <row r="6794" spans="1:9">
      <c r="A6794" t="str">
        <f t="shared" si="106"/>
        <v>C18-C212016FemaleMaori16</v>
      </c>
      <c r="B6794">
        <v>2016</v>
      </c>
      <c r="C6794" t="s">
        <v>27</v>
      </c>
      <c r="D6794" t="s">
        <v>119</v>
      </c>
      <c r="E6794">
        <v>16</v>
      </c>
      <c r="F6794" t="s">
        <v>156</v>
      </c>
      <c r="G6794">
        <v>13</v>
      </c>
      <c r="H6794">
        <v>314.76997578692499</v>
      </c>
      <c r="I6794" t="s">
        <v>89</v>
      </c>
    </row>
    <row r="6795" spans="1:9">
      <c r="A6795" t="str">
        <f t="shared" si="106"/>
        <v>C222016FemaleMaori16</v>
      </c>
      <c r="B6795">
        <v>2016</v>
      </c>
      <c r="C6795" t="s">
        <v>27</v>
      </c>
      <c r="D6795" t="s">
        <v>119</v>
      </c>
      <c r="E6795">
        <v>16</v>
      </c>
      <c r="F6795" t="s">
        <v>156</v>
      </c>
      <c r="G6795">
        <v>4</v>
      </c>
      <c r="H6795">
        <v>96.852300242130795</v>
      </c>
      <c r="I6795" t="s">
        <v>90</v>
      </c>
    </row>
    <row r="6796" spans="1:9">
      <c r="A6796" t="str">
        <f t="shared" si="106"/>
        <v>C252016FemaleMaori16</v>
      </c>
      <c r="B6796">
        <v>2016</v>
      </c>
      <c r="C6796" t="s">
        <v>27</v>
      </c>
      <c r="D6796" t="s">
        <v>119</v>
      </c>
      <c r="E6796">
        <v>16</v>
      </c>
      <c r="F6796" t="s">
        <v>156</v>
      </c>
      <c r="G6796">
        <v>4</v>
      </c>
      <c r="H6796">
        <v>96.852300242130795</v>
      </c>
      <c r="I6796" t="s">
        <v>91</v>
      </c>
    </row>
    <row r="6797" spans="1:9">
      <c r="A6797" t="str">
        <f t="shared" si="106"/>
        <v>C33-C342016FemaleMaori16</v>
      </c>
      <c r="B6797">
        <v>2016</v>
      </c>
      <c r="C6797" t="s">
        <v>27</v>
      </c>
      <c r="D6797" t="s">
        <v>119</v>
      </c>
      <c r="E6797">
        <v>16</v>
      </c>
      <c r="F6797" t="s">
        <v>156</v>
      </c>
      <c r="G6797">
        <v>36</v>
      </c>
      <c r="H6797">
        <v>871.67070217917706</v>
      </c>
      <c r="I6797" t="s">
        <v>92</v>
      </c>
    </row>
    <row r="6798" spans="1:9">
      <c r="A6798" t="str">
        <f t="shared" si="106"/>
        <v>C502016FemaleMaori16</v>
      </c>
      <c r="B6798">
        <v>2016</v>
      </c>
      <c r="C6798" t="s">
        <v>27</v>
      </c>
      <c r="D6798" t="s">
        <v>119</v>
      </c>
      <c r="E6798">
        <v>16</v>
      </c>
      <c r="F6798" t="s">
        <v>156</v>
      </c>
      <c r="G6798">
        <v>22</v>
      </c>
      <c r="H6798">
        <v>532.68765133171905</v>
      </c>
      <c r="I6798" t="s">
        <v>102</v>
      </c>
    </row>
    <row r="6799" spans="1:9">
      <c r="A6799" t="str">
        <f t="shared" si="106"/>
        <v>C512016FemaleMaori16</v>
      </c>
      <c r="B6799">
        <v>2016</v>
      </c>
      <c r="C6799" t="s">
        <v>27</v>
      </c>
      <c r="D6799" t="s">
        <v>119</v>
      </c>
      <c r="E6799">
        <v>16</v>
      </c>
      <c r="F6799" t="s">
        <v>156</v>
      </c>
      <c r="G6799">
        <v>1</v>
      </c>
      <c r="H6799">
        <v>24.213075060532699</v>
      </c>
      <c r="I6799" t="s">
        <v>106</v>
      </c>
    </row>
    <row r="6800" spans="1:9">
      <c r="A6800" t="str">
        <f t="shared" si="106"/>
        <v>C532016FemaleMaori16</v>
      </c>
      <c r="B6800">
        <v>2016</v>
      </c>
      <c r="C6800" t="s">
        <v>27</v>
      </c>
      <c r="D6800" t="s">
        <v>119</v>
      </c>
      <c r="E6800">
        <v>16</v>
      </c>
      <c r="F6800" t="s">
        <v>156</v>
      </c>
      <c r="G6800">
        <v>3</v>
      </c>
      <c r="H6800">
        <v>72.639225181598107</v>
      </c>
      <c r="I6800" t="s">
        <v>103</v>
      </c>
    </row>
    <row r="6801" spans="1:9">
      <c r="A6801" t="str">
        <f t="shared" si="106"/>
        <v>C56-C572016FemaleMaori16</v>
      </c>
      <c r="B6801">
        <v>2016</v>
      </c>
      <c r="C6801" t="s">
        <v>27</v>
      </c>
      <c r="D6801" t="s">
        <v>119</v>
      </c>
      <c r="E6801">
        <v>16</v>
      </c>
      <c r="F6801" t="s">
        <v>156</v>
      </c>
      <c r="G6801">
        <v>3</v>
      </c>
      <c r="H6801">
        <v>72.639225181598107</v>
      </c>
      <c r="I6801" t="s">
        <v>105</v>
      </c>
    </row>
    <row r="6802" spans="1:9">
      <c r="A6802" t="str">
        <f t="shared" si="106"/>
        <v>C672016FemaleMaori16</v>
      </c>
      <c r="B6802">
        <v>2016</v>
      </c>
      <c r="C6802" t="s">
        <v>27</v>
      </c>
      <c r="D6802" t="s">
        <v>119</v>
      </c>
      <c r="E6802">
        <v>16</v>
      </c>
      <c r="F6802" t="s">
        <v>156</v>
      </c>
      <c r="G6802">
        <v>1</v>
      </c>
      <c r="H6802">
        <v>24.213075060532699</v>
      </c>
      <c r="I6802" t="s">
        <v>95</v>
      </c>
    </row>
    <row r="6803" spans="1:9">
      <c r="A6803" t="str">
        <f t="shared" si="106"/>
        <v>C712016FemaleMaori16</v>
      </c>
      <c r="B6803">
        <v>2016</v>
      </c>
      <c r="C6803" t="s">
        <v>27</v>
      </c>
      <c r="D6803" t="s">
        <v>119</v>
      </c>
      <c r="E6803">
        <v>16</v>
      </c>
      <c r="F6803" t="s">
        <v>156</v>
      </c>
      <c r="G6803">
        <v>1</v>
      </c>
      <c r="H6803">
        <v>24.213075060532699</v>
      </c>
      <c r="I6803" t="s">
        <v>96</v>
      </c>
    </row>
    <row r="6804" spans="1:9">
      <c r="A6804" t="str">
        <f t="shared" si="106"/>
        <v>C902016FemaleMaori16</v>
      </c>
      <c r="B6804">
        <v>2016</v>
      </c>
      <c r="C6804" t="s">
        <v>27</v>
      </c>
      <c r="D6804" t="s">
        <v>119</v>
      </c>
      <c r="E6804">
        <v>16</v>
      </c>
      <c r="F6804" t="s">
        <v>156</v>
      </c>
      <c r="G6804">
        <v>3</v>
      </c>
      <c r="H6804">
        <v>72.639225181598107</v>
      </c>
      <c r="I6804" t="s">
        <v>100</v>
      </c>
    </row>
    <row r="6805" spans="1:9">
      <c r="A6805" t="str">
        <f t="shared" si="106"/>
        <v>C91-C952016FemaleMaori16</v>
      </c>
      <c r="B6805">
        <v>2016</v>
      </c>
      <c r="C6805" t="s">
        <v>27</v>
      </c>
      <c r="D6805" t="s">
        <v>119</v>
      </c>
      <c r="E6805">
        <v>16</v>
      </c>
      <c r="F6805" t="s">
        <v>156</v>
      </c>
      <c r="G6805">
        <v>3</v>
      </c>
      <c r="H6805">
        <v>72.639225181598107</v>
      </c>
      <c r="I6805" t="s">
        <v>101</v>
      </c>
    </row>
    <row r="6806" spans="1:9">
      <c r="A6806" t="str">
        <f t="shared" si="106"/>
        <v>D45-D472016FemaleMaori16</v>
      </c>
      <c r="B6806">
        <v>2016</v>
      </c>
      <c r="C6806" t="s">
        <v>27</v>
      </c>
      <c r="D6806" t="s">
        <v>119</v>
      </c>
      <c r="E6806">
        <v>16</v>
      </c>
      <c r="F6806" t="s">
        <v>156</v>
      </c>
      <c r="G6806">
        <v>2</v>
      </c>
      <c r="H6806">
        <v>48.426150121065398</v>
      </c>
      <c r="I6806" t="s">
        <v>142</v>
      </c>
    </row>
    <row r="6807" spans="1:9">
      <c r="A6807" t="str">
        <f t="shared" si="106"/>
        <v>C00-C142016FemaleMaori17</v>
      </c>
      <c r="B6807">
        <v>2016</v>
      </c>
      <c r="C6807" t="s">
        <v>27</v>
      </c>
      <c r="D6807" t="s">
        <v>119</v>
      </c>
      <c r="E6807">
        <v>17</v>
      </c>
      <c r="F6807" t="s">
        <v>157</v>
      </c>
      <c r="G6807">
        <v>1</v>
      </c>
      <c r="H6807">
        <v>44.247787610619497</v>
      </c>
      <c r="I6807" t="s">
        <v>86</v>
      </c>
    </row>
    <row r="6808" spans="1:9">
      <c r="A6808" t="str">
        <f t="shared" si="106"/>
        <v>C152016FemaleMaori17</v>
      </c>
      <c r="B6808">
        <v>2016</v>
      </c>
      <c r="C6808" t="s">
        <v>27</v>
      </c>
      <c r="D6808" t="s">
        <v>119</v>
      </c>
      <c r="E6808">
        <v>17</v>
      </c>
      <c r="F6808" t="s">
        <v>157</v>
      </c>
      <c r="G6808">
        <v>2</v>
      </c>
      <c r="H6808">
        <v>88.495575221238894</v>
      </c>
      <c r="I6808" t="s">
        <v>87</v>
      </c>
    </row>
    <row r="6809" spans="1:9">
      <c r="A6809" t="str">
        <f t="shared" si="106"/>
        <v>C162016FemaleMaori17</v>
      </c>
      <c r="B6809">
        <v>2016</v>
      </c>
      <c r="C6809" t="s">
        <v>27</v>
      </c>
      <c r="D6809" t="s">
        <v>119</v>
      </c>
      <c r="E6809">
        <v>17</v>
      </c>
      <c r="F6809" t="s">
        <v>157</v>
      </c>
      <c r="G6809">
        <v>2</v>
      </c>
      <c r="H6809">
        <v>88.495575221238894</v>
      </c>
      <c r="I6809" t="s">
        <v>88</v>
      </c>
    </row>
    <row r="6810" spans="1:9">
      <c r="A6810" t="str">
        <f t="shared" si="106"/>
        <v>C18-C212016FemaleMaori17</v>
      </c>
      <c r="B6810">
        <v>2016</v>
      </c>
      <c r="C6810" t="s">
        <v>27</v>
      </c>
      <c r="D6810" t="s">
        <v>119</v>
      </c>
      <c r="E6810">
        <v>17</v>
      </c>
      <c r="F6810" t="s">
        <v>157</v>
      </c>
      <c r="G6810">
        <v>8</v>
      </c>
      <c r="H6810">
        <v>353.98230088495598</v>
      </c>
      <c r="I6810" t="s">
        <v>89</v>
      </c>
    </row>
    <row r="6811" spans="1:9">
      <c r="A6811" t="str">
        <f t="shared" si="106"/>
        <v>C222016FemaleMaori17</v>
      </c>
      <c r="B6811">
        <v>2016</v>
      </c>
      <c r="C6811" t="s">
        <v>27</v>
      </c>
      <c r="D6811" t="s">
        <v>119</v>
      </c>
      <c r="E6811">
        <v>17</v>
      </c>
      <c r="F6811" t="s">
        <v>157</v>
      </c>
      <c r="G6811">
        <v>1</v>
      </c>
      <c r="H6811">
        <v>44.247787610619497</v>
      </c>
      <c r="I6811" t="s">
        <v>90</v>
      </c>
    </row>
    <row r="6812" spans="1:9">
      <c r="A6812" t="str">
        <f t="shared" si="106"/>
        <v>C252016FemaleMaori17</v>
      </c>
      <c r="B6812">
        <v>2016</v>
      </c>
      <c r="C6812" t="s">
        <v>27</v>
      </c>
      <c r="D6812" t="s">
        <v>119</v>
      </c>
      <c r="E6812">
        <v>17</v>
      </c>
      <c r="F6812" t="s">
        <v>157</v>
      </c>
      <c r="G6812">
        <v>3</v>
      </c>
      <c r="H6812">
        <v>132.74336283185801</v>
      </c>
      <c r="I6812" t="s">
        <v>91</v>
      </c>
    </row>
    <row r="6813" spans="1:9">
      <c r="A6813" t="str">
        <f t="shared" si="106"/>
        <v>C33-C342016FemaleMaori17</v>
      </c>
      <c r="B6813">
        <v>2016</v>
      </c>
      <c r="C6813" t="s">
        <v>27</v>
      </c>
      <c r="D6813" t="s">
        <v>119</v>
      </c>
      <c r="E6813">
        <v>17</v>
      </c>
      <c r="F6813" t="s">
        <v>157</v>
      </c>
      <c r="G6813">
        <v>23</v>
      </c>
      <c r="H6813">
        <v>1017.69911504425</v>
      </c>
      <c r="I6813" t="s">
        <v>92</v>
      </c>
    </row>
    <row r="6814" spans="1:9">
      <c r="A6814" t="str">
        <f t="shared" si="106"/>
        <v>C502016FemaleMaori17</v>
      </c>
      <c r="B6814">
        <v>2016</v>
      </c>
      <c r="C6814" t="s">
        <v>27</v>
      </c>
      <c r="D6814" t="s">
        <v>119</v>
      </c>
      <c r="E6814">
        <v>17</v>
      </c>
      <c r="F6814" t="s">
        <v>157</v>
      </c>
      <c r="G6814">
        <v>10</v>
      </c>
      <c r="H6814">
        <v>442.47787610619503</v>
      </c>
      <c r="I6814" t="s">
        <v>102</v>
      </c>
    </row>
    <row r="6815" spans="1:9">
      <c r="A6815" t="str">
        <f t="shared" si="106"/>
        <v>C54-C552016FemaleMaori17</v>
      </c>
      <c r="B6815">
        <v>2016</v>
      </c>
      <c r="C6815" t="s">
        <v>27</v>
      </c>
      <c r="D6815" t="s">
        <v>119</v>
      </c>
      <c r="E6815">
        <v>17</v>
      </c>
      <c r="F6815" t="s">
        <v>157</v>
      </c>
      <c r="G6815">
        <v>3</v>
      </c>
      <c r="H6815">
        <v>132.74336283185801</v>
      </c>
      <c r="I6815" t="s">
        <v>104</v>
      </c>
    </row>
    <row r="6816" spans="1:9">
      <c r="A6816" t="str">
        <f t="shared" si="106"/>
        <v>C56-C572016FemaleMaori17</v>
      </c>
      <c r="B6816">
        <v>2016</v>
      </c>
      <c r="C6816" t="s">
        <v>27</v>
      </c>
      <c r="D6816" t="s">
        <v>119</v>
      </c>
      <c r="E6816">
        <v>17</v>
      </c>
      <c r="F6816" t="s">
        <v>157</v>
      </c>
      <c r="G6816">
        <v>1</v>
      </c>
      <c r="H6816">
        <v>44.247787610619497</v>
      </c>
      <c r="I6816" t="s">
        <v>105</v>
      </c>
    </row>
    <row r="6817" spans="1:9">
      <c r="A6817" t="str">
        <f t="shared" si="106"/>
        <v>C64-C66, C682016FemaleMaori17</v>
      </c>
      <c r="B6817">
        <v>2016</v>
      </c>
      <c r="C6817" t="s">
        <v>27</v>
      </c>
      <c r="D6817" t="s">
        <v>119</v>
      </c>
      <c r="E6817">
        <v>17</v>
      </c>
      <c r="F6817" t="s">
        <v>157</v>
      </c>
      <c r="G6817">
        <v>2</v>
      </c>
      <c r="H6817">
        <v>88.495575221238894</v>
      </c>
      <c r="I6817" t="s">
        <v>94</v>
      </c>
    </row>
    <row r="6818" spans="1:9">
      <c r="A6818" t="str">
        <f t="shared" si="106"/>
        <v>C732016FemaleMaori17</v>
      </c>
      <c r="B6818">
        <v>2016</v>
      </c>
      <c r="C6818" t="s">
        <v>27</v>
      </c>
      <c r="D6818" t="s">
        <v>119</v>
      </c>
      <c r="E6818">
        <v>17</v>
      </c>
      <c r="F6818" t="s">
        <v>157</v>
      </c>
      <c r="G6818">
        <v>1</v>
      </c>
      <c r="H6818">
        <v>44.247787610619497</v>
      </c>
      <c r="I6818" t="s">
        <v>97</v>
      </c>
    </row>
    <row r="6819" spans="1:9">
      <c r="A6819" t="str">
        <f t="shared" si="106"/>
        <v>C82-C86, C962016FemaleMaori17</v>
      </c>
      <c r="B6819">
        <v>2016</v>
      </c>
      <c r="C6819" t="s">
        <v>27</v>
      </c>
      <c r="D6819" t="s">
        <v>119</v>
      </c>
      <c r="E6819">
        <v>17</v>
      </c>
      <c r="F6819" t="s">
        <v>157</v>
      </c>
      <c r="G6819">
        <v>1</v>
      </c>
      <c r="H6819">
        <v>44.247787610619497</v>
      </c>
      <c r="I6819" t="s">
        <v>99</v>
      </c>
    </row>
    <row r="6820" spans="1:9">
      <c r="A6820" t="str">
        <f t="shared" si="106"/>
        <v>C902016FemaleMaori17</v>
      </c>
      <c r="B6820">
        <v>2016</v>
      </c>
      <c r="C6820" t="s">
        <v>27</v>
      </c>
      <c r="D6820" t="s">
        <v>119</v>
      </c>
      <c r="E6820">
        <v>17</v>
      </c>
      <c r="F6820" t="s">
        <v>157</v>
      </c>
      <c r="G6820">
        <v>1</v>
      </c>
      <c r="H6820">
        <v>44.247787610619497</v>
      </c>
      <c r="I6820" t="s">
        <v>100</v>
      </c>
    </row>
    <row r="6821" spans="1:9">
      <c r="A6821" t="str">
        <f t="shared" si="106"/>
        <v>C18-C212016FemaleMaori18</v>
      </c>
      <c r="B6821">
        <v>2016</v>
      </c>
      <c r="C6821" t="s">
        <v>27</v>
      </c>
      <c r="D6821" t="s">
        <v>119</v>
      </c>
      <c r="E6821">
        <v>18</v>
      </c>
      <c r="F6821" t="s">
        <v>20</v>
      </c>
      <c r="G6821">
        <v>4</v>
      </c>
      <c r="H6821">
        <v>272.108843537415</v>
      </c>
      <c r="I6821" t="s">
        <v>89</v>
      </c>
    </row>
    <row r="6822" spans="1:9">
      <c r="A6822" t="str">
        <f t="shared" si="106"/>
        <v>C222016FemaleMaori18</v>
      </c>
      <c r="B6822">
        <v>2016</v>
      </c>
      <c r="C6822" t="s">
        <v>27</v>
      </c>
      <c r="D6822" t="s">
        <v>119</v>
      </c>
      <c r="E6822">
        <v>18</v>
      </c>
      <c r="F6822" t="s">
        <v>20</v>
      </c>
      <c r="G6822">
        <v>1</v>
      </c>
      <c r="H6822">
        <v>68.027210884353707</v>
      </c>
      <c r="I6822" t="s">
        <v>90</v>
      </c>
    </row>
    <row r="6823" spans="1:9">
      <c r="A6823" t="str">
        <f t="shared" si="106"/>
        <v>C252016FemaleMaori18</v>
      </c>
      <c r="B6823">
        <v>2016</v>
      </c>
      <c r="C6823" t="s">
        <v>27</v>
      </c>
      <c r="D6823" t="s">
        <v>119</v>
      </c>
      <c r="E6823">
        <v>18</v>
      </c>
      <c r="F6823" t="s">
        <v>20</v>
      </c>
      <c r="G6823">
        <v>2</v>
      </c>
      <c r="H6823">
        <v>136.05442176870699</v>
      </c>
      <c r="I6823" t="s">
        <v>91</v>
      </c>
    </row>
    <row r="6824" spans="1:9">
      <c r="A6824" t="str">
        <f t="shared" si="106"/>
        <v>C33-C342016FemaleMaori18</v>
      </c>
      <c r="B6824">
        <v>2016</v>
      </c>
      <c r="C6824" t="s">
        <v>27</v>
      </c>
      <c r="D6824" t="s">
        <v>119</v>
      </c>
      <c r="E6824">
        <v>18</v>
      </c>
      <c r="F6824" t="s">
        <v>20</v>
      </c>
      <c r="G6824">
        <v>10</v>
      </c>
      <c r="H6824">
        <v>680.27210884353701</v>
      </c>
      <c r="I6824" t="s">
        <v>92</v>
      </c>
    </row>
    <row r="6825" spans="1:9">
      <c r="A6825" t="str">
        <f t="shared" si="106"/>
        <v>C432016FemaleMaori18</v>
      </c>
      <c r="B6825">
        <v>2016</v>
      </c>
      <c r="C6825" t="s">
        <v>27</v>
      </c>
      <c r="D6825" t="s">
        <v>119</v>
      </c>
      <c r="E6825">
        <v>18</v>
      </c>
      <c r="F6825" t="s">
        <v>20</v>
      </c>
      <c r="G6825">
        <v>2</v>
      </c>
      <c r="H6825">
        <v>136.05442176870699</v>
      </c>
      <c r="I6825" t="s">
        <v>93</v>
      </c>
    </row>
    <row r="6826" spans="1:9">
      <c r="A6826" t="str">
        <f t="shared" si="106"/>
        <v>C502016FemaleMaori18</v>
      </c>
      <c r="B6826">
        <v>2016</v>
      </c>
      <c r="C6826" t="s">
        <v>27</v>
      </c>
      <c r="D6826" t="s">
        <v>119</v>
      </c>
      <c r="E6826">
        <v>18</v>
      </c>
      <c r="F6826" t="s">
        <v>20</v>
      </c>
      <c r="G6826">
        <v>7</v>
      </c>
      <c r="H6826">
        <v>476.19047619047598</v>
      </c>
      <c r="I6826" t="s">
        <v>102</v>
      </c>
    </row>
    <row r="6827" spans="1:9">
      <c r="A6827" t="str">
        <f t="shared" si="106"/>
        <v>C54-C552016FemaleMaori18</v>
      </c>
      <c r="B6827">
        <v>2016</v>
      </c>
      <c r="C6827" t="s">
        <v>27</v>
      </c>
      <c r="D6827" t="s">
        <v>119</v>
      </c>
      <c r="E6827">
        <v>18</v>
      </c>
      <c r="F6827" t="s">
        <v>20</v>
      </c>
      <c r="G6827">
        <v>1</v>
      </c>
      <c r="H6827">
        <v>68.027210884353707</v>
      </c>
      <c r="I6827" t="s">
        <v>104</v>
      </c>
    </row>
    <row r="6828" spans="1:9">
      <c r="A6828" t="str">
        <f t="shared" si="106"/>
        <v>C82-C86, C962016FemaleMaori18</v>
      </c>
      <c r="B6828">
        <v>2016</v>
      </c>
      <c r="C6828" t="s">
        <v>27</v>
      </c>
      <c r="D6828" t="s">
        <v>119</v>
      </c>
      <c r="E6828">
        <v>18</v>
      </c>
      <c r="F6828" t="s">
        <v>20</v>
      </c>
      <c r="G6828">
        <v>2</v>
      </c>
      <c r="H6828">
        <v>136.05442176870699</v>
      </c>
      <c r="I6828" t="s">
        <v>99</v>
      </c>
    </row>
    <row r="6829" spans="1:9">
      <c r="A6829" t="str">
        <f t="shared" si="106"/>
        <v>D45-D472016FemaleMaori18</v>
      </c>
      <c r="B6829">
        <v>2016</v>
      </c>
      <c r="C6829" t="s">
        <v>27</v>
      </c>
      <c r="D6829" t="s">
        <v>119</v>
      </c>
      <c r="E6829">
        <v>18</v>
      </c>
      <c r="F6829" t="s">
        <v>20</v>
      </c>
      <c r="G6829">
        <v>1</v>
      </c>
      <c r="H6829">
        <v>68.027210884353707</v>
      </c>
      <c r="I6829" t="s">
        <v>142</v>
      </c>
    </row>
    <row r="6830" spans="1:9">
      <c r="A6830" t="str">
        <f t="shared" si="106"/>
        <v>C64-C66, C682016MaleMaori1</v>
      </c>
      <c r="B6830">
        <v>2016</v>
      </c>
      <c r="C6830" t="s">
        <v>26</v>
      </c>
      <c r="D6830" t="s">
        <v>119</v>
      </c>
      <c r="E6830">
        <v>1</v>
      </c>
      <c r="F6830" t="s">
        <v>140</v>
      </c>
      <c r="G6830">
        <v>1</v>
      </c>
      <c r="H6830">
        <v>2.3618327822390199</v>
      </c>
      <c r="I6830" t="s">
        <v>94</v>
      </c>
    </row>
    <row r="6831" spans="1:9">
      <c r="A6831" t="str">
        <f t="shared" si="106"/>
        <v>C82-C86, C962016MaleMaori1</v>
      </c>
      <c r="B6831">
        <v>2016</v>
      </c>
      <c r="C6831" t="s">
        <v>26</v>
      </c>
      <c r="D6831" t="s">
        <v>119</v>
      </c>
      <c r="E6831">
        <v>1</v>
      </c>
      <c r="F6831" t="s">
        <v>140</v>
      </c>
      <c r="G6831">
        <v>2</v>
      </c>
      <c r="H6831">
        <v>4.7236655644780301</v>
      </c>
      <c r="I6831" t="s">
        <v>99</v>
      </c>
    </row>
    <row r="6832" spans="1:9">
      <c r="A6832" t="str">
        <f t="shared" si="106"/>
        <v>C91-C952016MaleMaori1</v>
      </c>
      <c r="B6832">
        <v>2016</v>
      </c>
      <c r="C6832" t="s">
        <v>26</v>
      </c>
      <c r="D6832" t="s">
        <v>119</v>
      </c>
      <c r="E6832">
        <v>1</v>
      </c>
      <c r="F6832" t="s">
        <v>140</v>
      </c>
      <c r="G6832">
        <v>4</v>
      </c>
      <c r="H6832">
        <v>9.4473311289560709</v>
      </c>
      <c r="I6832" t="s">
        <v>101</v>
      </c>
    </row>
    <row r="6833" spans="1:9">
      <c r="A6833" t="str">
        <f t="shared" si="106"/>
        <v>C18-C212016MaleMaori2</v>
      </c>
      <c r="B6833">
        <v>2016</v>
      </c>
      <c r="C6833" t="s">
        <v>26</v>
      </c>
      <c r="D6833" t="s">
        <v>119</v>
      </c>
      <c r="E6833">
        <v>2</v>
      </c>
      <c r="F6833" t="s">
        <v>141</v>
      </c>
      <c r="G6833">
        <v>1</v>
      </c>
      <c r="H6833">
        <v>2.32828870779977</v>
      </c>
      <c r="I6833" t="s">
        <v>89</v>
      </c>
    </row>
    <row r="6834" spans="1:9">
      <c r="A6834" t="str">
        <f t="shared" si="106"/>
        <v>C712016MaleMaori2</v>
      </c>
      <c r="B6834">
        <v>2016</v>
      </c>
      <c r="C6834" t="s">
        <v>26</v>
      </c>
      <c r="D6834" t="s">
        <v>119</v>
      </c>
      <c r="E6834">
        <v>2</v>
      </c>
      <c r="F6834" t="s">
        <v>141</v>
      </c>
      <c r="G6834">
        <v>1</v>
      </c>
      <c r="H6834">
        <v>2.32828870779977</v>
      </c>
      <c r="I6834" t="s">
        <v>96</v>
      </c>
    </row>
    <row r="6835" spans="1:9">
      <c r="A6835" t="str">
        <f t="shared" si="106"/>
        <v>C82-C86, C962016MaleMaori2</v>
      </c>
      <c r="B6835">
        <v>2016</v>
      </c>
      <c r="C6835" t="s">
        <v>26</v>
      </c>
      <c r="D6835" t="s">
        <v>119</v>
      </c>
      <c r="E6835">
        <v>2</v>
      </c>
      <c r="F6835" t="s">
        <v>141</v>
      </c>
      <c r="G6835">
        <v>3</v>
      </c>
      <c r="H6835">
        <v>6.9848661233992999</v>
      </c>
      <c r="I6835" t="s">
        <v>99</v>
      </c>
    </row>
    <row r="6836" spans="1:9">
      <c r="A6836" t="str">
        <f t="shared" si="106"/>
        <v>C91-C952016MaleMaori2</v>
      </c>
      <c r="B6836">
        <v>2016</v>
      </c>
      <c r="C6836" t="s">
        <v>26</v>
      </c>
      <c r="D6836" t="s">
        <v>119</v>
      </c>
      <c r="E6836">
        <v>2</v>
      </c>
      <c r="F6836" t="s">
        <v>141</v>
      </c>
      <c r="G6836">
        <v>3</v>
      </c>
      <c r="H6836">
        <v>6.9848661233992999</v>
      </c>
      <c r="I6836" t="s">
        <v>101</v>
      </c>
    </row>
    <row r="6837" spans="1:9">
      <c r="A6837" t="str">
        <f t="shared" si="106"/>
        <v>C432016MaleMaori3</v>
      </c>
      <c r="B6837">
        <v>2016</v>
      </c>
      <c r="C6837" t="s">
        <v>26</v>
      </c>
      <c r="D6837" t="s">
        <v>119</v>
      </c>
      <c r="E6837">
        <v>3</v>
      </c>
      <c r="F6837" t="s">
        <v>143</v>
      </c>
      <c r="G6837">
        <v>1</v>
      </c>
      <c r="H6837">
        <v>2.7434842249657101</v>
      </c>
      <c r="I6837" t="s">
        <v>93</v>
      </c>
    </row>
    <row r="6838" spans="1:9">
      <c r="A6838" t="str">
        <f t="shared" si="106"/>
        <v>C712016MaleMaori3</v>
      </c>
      <c r="B6838">
        <v>2016</v>
      </c>
      <c r="C6838" t="s">
        <v>26</v>
      </c>
      <c r="D6838" t="s">
        <v>119</v>
      </c>
      <c r="E6838">
        <v>3</v>
      </c>
      <c r="F6838" t="s">
        <v>143</v>
      </c>
      <c r="G6838">
        <v>1</v>
      </c>
      <c r="H6838">
        <v>2.7434842249657101</v>
      </c>
      <c r="I6838" t="s">
        <v>96</v>
      </c>
    </row>
    <row r="6839" spans="1:9">
      <c r="A6839" t="str">
        <f t="shared" si="106"/>
        <v>C82-C86, C962016MaleMaori3</v>
      </c>
      <c r="B6839">
        <v>2016</v>
      </c>
      <c r="C6839" t="s">
        <v>26</v>
      </c>
      <c r="D6839" t="s">
        <v>119</v>
      </c>
      <c r="E6839">
        <v>3</v>
      </c>
      <c r="F6839" t="s">
        <v>143</v>
      </c>
      <c r="G6839">
        <v>2</v>
      </c>
      <c r="H6839">
        <v>5.4869684499314104</v>
      </c>
      <c r="I6839" t="s">
        <v>99</v>
      </c>
    </row>
    <row r="6840" spans="1:9">
      <c r="A6840" t="str">
        <f t="shared" si="106"/>
        <v>C91-C952016MaleMaori3</v>
      </c>
      <c r="B6840">
        <v>2016</v>
      </c>
      <c r="C6840" t="s">
        <v>26</v>
      </c>
      <c r="D6840" t="s">
        <v>119</v>
      </c>
      <c r="E6840">
        <v>3</v>
      </c>
      <c r="F6840" t="s">
        <v>143</v>
      </c>
      <c r="G6840">
        <v>3</v>
      </c>
      <c r="H6840">
        <v>8.2304526748971192</v>
      </c>
      <c r="I6840" t="s">
        <v>101</v>
      </c>
    </row>
    <row r="6841" spans="1:9">
      <c r="A6841" t="str">
        <f t="shared" si="106"/>
        <v>C162016MaleMaori4</v>
      </c>
      <c r="B6841">
        <v>2016</v>
      </c>
      <c r="C6841" t="s">
        <v>26</v>
      </c>
      <c r="D6841" t="s">
        <v>119</v>
      </c>
      <c r="E6841">
        <v>4</v>
      </c>
      <c r="F6841" t="s">
        <v>144</v>
      </c>
      <c r="G6841">
        <v>2</v>
      </c>
      <c r="H6841">
        <v>5.4914881933003796</v>
      </c>
      <c r="I6841" t="s">
        <v>88</v>
      </c>
    </row>
    <row r="6842" spans="1:9">
      <c r="A6842" t="str">
        <f t="shared" si="106"/>
        <v>C622016MaleMaori4</v>
      </c>
      <c r="B6842">
        <v>2016</v>
      </c>
      <c r="C6842" t="s">
        <v>26</v>
      </c>
      <c r="D6842" t="s">
        <v>119</v>
      </c>
      <c r="E6842">
        <v>4</v>
      </c>
      <c r="F6842" t="s">
        <v>144</v>
      </c>
      <c r="G6842">
        <v>1</v>
      </c>
      <c r="H6842">
        <v>2.7457440966501898</v>
      </c>
      <c r="I6842" t="s">
        <v>108</v>
      </c>
    </row>
    <row r="6843" spans="1:9">
      <c r="A6843" t="str">
        <f t="shared" si="106"/>
        <v>C712016MaleMaori4</v>
      </c>
      <c r="B6843">
        <v>2016</v>
      </c>
      <c r="C6843" t="s">
        <v>26</v>
      </c>
      <c r="D6843" t="s">
        <v>119</v>
      </c>
      <c r="E6843">
        <v>4</v>
      </c>
      <c r="F6843" t="s">
        <v>144</v>
      </c>
      <c r="G6843">
        <v>1</v>
      </c>
      <c r="H6843">
        <v>2.7457440966501898</v>
      </c>
      <c r="I6843" t="s">
        <v>96</v>
      </c>
    </row>
    <row r="6844" spans="1:9">
      <c r="A6844" t="str">
        <f t="shared" si="106"/>
        <v>C812016MaleMaori4</v>
      </c>
      <c r="B6844">
        <v>2016</v>
      </c>
      <c r="C6844" t="s">
        <v>26</v>
      </c>
      <c r="D6844" t="s">
        <v>119</v>
      </c>
      <c r="E6844">
        <v>4</v>
      </c>
      <c r="F6844" t="s">
        <v>144</v>
      </c>
      <c r="G6844">
        <v>2</v>
      </c>
      <c r="H6844">
        <v>5.4914881933003796</v>
      </c>
      <c r="I6844" t="s">
        <v>98</v>
      </c>
    </row>
    <row r="6845" spans="1:9">
      <c r="A6845" t="str">
        <f t="shared" si="106"/>
        <v>C91-C952016MaleMaori4</v>
      </c>
      <c r="B6845">
        <v>2016</v>
      </c>
      <c r="C6845" t="s">
        <v>26</v>
      </c>
      <c r="D6845" t="s">
        <v>119</v>
      </c>
      <c r="E6845">
        <v>4</v>
      </c>
      <c r="F6845" t="s">
        <v>144</v>
      </c>
      <c r="G6845">
        <v>1</v>
      </c>
      <c r="H6845">
        <v>2.7457440966501898</v>
      </c>
      <c r="I6845" t="s">
        <v>101</v>
      </c>
    </row>
    <row r="6846" spans="1:9">
      <c r="A6846" t="str">
        <f t="shared" si="106"/>
        <v>C18-C212016MaleMaori5</v>
      </c>
      <c r="B6846">
        <v>2016</v>
      </c>
      <c r="C6846" t="s">
        <v>26</v>
      </c>
      <c r="D6846" t="s">
        <v>119</v>
      </c>
      <c r="E6846">
        <v>5</v>
      </c>
      <c r="F6846" t="s">
        <v>145</v>
      </c>
      <c r="G6846">
        <v>3</v>
      </c>
      <c r="H6846">
        <v>9.4073377234242699</v>
      </c>
      <c r="I6846" t="s">
        <v>89</v>
      </c>
    </row>
    <row r="6847" spans="1:9">
      <c r="A6847" t="str">
        <f t="shared" si="106"/>
        <v>C252016MaleMaori5</v>
      </c>
      <c r="B6847">
        <v>2016</v>
      </c>
      <c r="C6847" t="s">
        <v>26</v>
      </c>
      <c r="D6847" t="s">
        <v>119</v>
      </c>
      <c r="E6847">
        <v>5</v>
      </c>
      <c r="F6847" t="s">
        <v>145</v>
      </c>
      <c r="G6847">
        <v>1</v>
      </c>
      <c r="H6847">
        <v>3.13577924114142</v>
      </c>
      <c r="I6847" t="s">
        <v>91</v>
      </c>
    </row>
    <row r="6848" spans="1:9">
      <c r="A6848" t="str">
        <f t="shared" si="106"/>
        <v>C622016MaleMaori5</v>
      </c>
      <c r="B6848">
        <v>2016</v>
      </c>
      <c r="C6848" t="s">
        <v>26</v>
      </c>
      <c r="D6848" t="s">
        <v>119</v>
      </c>
      <c r="E6848">
        <v>5</v>
      </c>
      <c r="F6848" t="s">
        <v>145</v>
      </c>
      <c r="G6848">
        <v>6</v>
      </c>
      <c r="H6848">
        <v>18.814675446848501</v>
      </c>
      <c r="I6848" t="s">
        <v>108</v>
      </c>
    </row>
    <row r="6849" spans="1:9">
      <c r="A6849" t="str">
        <f t="shared" si="106"/>
        <v>C732016MaleMaori5</v>
      </c>
      <c r="B6849">
        <v>2016</v>
      </c>
      <c r="C6849" t="s">
        <v>26</v>
      </c>
      <c r="D6849" t="s">
        <v>119</v>
      </c>
      <c r="E6849">
        <v>5</v>
      </c>
      <c r="F6849" t="s">
        <v>145</v>
      </c>
      <c r="G6849">
        <v>1</v>
      </c>
      <c r="H6849">
        <v>3.13577924114142</v>
      </c>
      <c r="I6849" t="s">
        <v>97</v>
      </c>
    </row>
    <row r="6850" spans="1:9">
      <c r="A6850" t="str">
        <f t="shared" si="106"/>
        <v>C82-C86, C962016MaleMaori5</v>
      </c>
      <c r="B6850">
        <v>2016</v>
      </c>
      <c r="C6850" t="s">
        <v>26</v>
      </c>
      <c r="D6850" t="s">
        <v>119</v>
      </c>
      <c r="E6850">
        <v>5</v>
      </c>
      <c r="F6850" t="s">
        <v>145</v>
      </c>
      <c r="G6850">
        <v>1</v>
      </c>
      <c r="H6850">
        <v>3.13577924114142</v>
      </c>
      <c r="I6850" t="s">
        <v>99</v>
      </c>
    </row>
    <row r="6851" spans="1:9">
      <c r="A6851" t="str">
        <f t="shared" ref="A6851:A6914" si="107">I6851&amp;B6851&amp;C6851&amp;D6851&amp;E6851</f>
        <v>C91-C952016MaleMaori5</v>
      </c>
      <c r="B6851">
        <v>2016</v>
      </c>
      <c r="C6851" t="s">
        <v>26</v>
      </c>
      <c r="D6851" t="s">
        <v>119</v>
      </c>
      <c r="E6851">
        <v>5</v>
      </c>
      <c r="F6851" t="s">
        <v>145</v>
      </c>
      <c r="G6851">
        <v>1</v>
      </c>
      <c r="H6851">
        <v>3.13577924114142</v>
      </c>
      <c r="I6851" t="s">
        <v>101</v>
      </c>
    </row>
    <row r="6852" spans="1:9">
      <c r="A6852" t="str">
        <f t="shared" si="107"/>
        <v>C162016MaleMaori6</v>
      </c>
      <c r="B6852">
        <v>2016</v>
      </c>
      <c r="C6852" t="s">
        <v>26</v>
      </c>
      <c r="D6852" t="s">
        <v>119</v>
      </c>
      <c r="E6852">
        <v>6</v>
      </c>
      <c r="F6852" t="s">
        <v>146</v>
      </c>
      <c r="G6852">
        <v>1</v>
      </c>
      <c r="H6852">
        <v>4.1511000415110004</v>
      </c>
      <c r="I6852" t="s">
        <v>88</v>
      </c>
    </row>
    <row r="6853" spans="1:9">
      <c r="A6853" t="str">
        <f t="shared" si="107"/>
        <v>C18-C212016MaleMaori6</v>
      </c>
      <c r="B6853">
        <v>2016</v>
      </c>
      <c r="C6853" t="s">
        <v>26</v>
      </c>
      <c r="D6853" t="s">
        <v>119</v>
      </c>
      <c r="E6853">
        <v>6</v>
      </c>
      <c r="F6853" t="s">
        <v>146</v>
      </c>
      <c r="G6853">
        <v>1</v>
      </c>
      <c r="H6853">
        <v>4.1511000415110004</v>
      </c>
      <c r="I6853" t="s">
        <v>89</v>
      </c>
    </row>
    <row r="6854" spans="1:9">
      <c r="A6854" t="str">
        <f t="shared" si="107"/>
        <v>C622016MaleMaori6</v>
      </c>
      <c r="B6854">
        <v>2016</v>
      </c>
      <c r="C6854" t="s">
        <v>26</v>
      </c>
      <c r="D6854" t="s">
        <v>119</v>
      </c>
      <c r="E6854">
        <v>6</v>
      </c>
      <c r="F6854" t="s">
        <v>146</v>
      </c>
      <c r="G6854">
        <v>4</v>
      </c>
      <c r="H6854">
        <v>16.604400166044002</v>
      </c>
      <c r="I6854" t="s">
        <v>108</v>
      </c>
    </row>
    <row r="6855" spans="1:9">
      <c r="A6855" t="str">
        <f t="shared" si="107"/>
        <v>C732016MaleMaori6</v>
      </c>
      <c r="B6855">
        <v>2016</v>
      </c>
      <c r="C6855" t="s">
        <v>26</v>
      </c>
      <c r="D6855" t="s">
        <v>119</v>
      </c>
      <c r="E6855">
        <v>6</v>
      </c>
      <c r="F6855" t="s">
        <v>146</v>
      </c>
      <c r="G6855">
        <v>1</v>
      </c>
      <c r="H6855">
        <v>4.1511000415110004</v>
      </c>
      <c r="I6855" t="s">
        <v>97</v>
      </c>
    </row>
    <row r="6856" spans="1:9">
      <c r="A6856" t="str">
        <f t="shared" si="107"/>
        <v>C82-C86, C962016MaleMaori6</v>
      </c>
      <c r="B6856">
        <v>2016</v>
      </c>
      <c r="C6856" t="s">
        <v>26</v>
      </c>
      <c r="D6856" t="s">
        <v>119</v>
      </c>
      <c r="E6856">
        <v>6</v>
      </c>
      <c r="F6856" t="s">
        <v>146</v>
      </c>
      <c r="G6856">
        <v>1</v>
      </c>
      <c r="H6856">
        <v>4.1511000415110004</v>
      </c>
      <c r="I6856" t="s">
        <v>99</v>
      </c>
    </row>
    <row r="6857" spans="1:9">
      <c r="A6857" t="str">
        <f t="shared" si="107"/>
        <v>C902016MaleMaori6</v>
      </c>
      <c r="B6857">
        <v>2016</v>
      </c>
      <c r="C6857" t="s">
        <v>26</v>
      </c>
      <c r="D6857" t="s">
        <v>119</v>
      </c>
      <c r="E6857">
        <v>6</v>
      </c>
      <c r="F6857" t="s">
        <v>146</v>
      </c>
      <c r="G6857">
        <v>1</v>
      </c>
      <c r="H6857">
        <v>4.1511000415110004</v>
      </c>
      <c r="I6857" t="s">
        <v>100</v>
      </c>
    </row>
    <row r="6858" spans="1:9">
      <c r="A6858" t="str">
        <f t="shared" si="107"/>
        <v>C00-C142016MaleMaori7</v>
      </c>
      <c r="B6858">
        <v>2016</v>
      </c>
      <c r="C6858" t="s">
        <v>26</v>
      </c>
      <c r="D6858" t="s">
        <v>119</v>
      </c>
      <c r="E6858">
        <v>7</v>
      </c>
      <c r="F6858" t="s">
        <v>147</v>
      </c>
      <c r="G6858">
        <v>2</v>
      </c>
      <c r="H6858">
        <v>10.7469102632993</v>
      </c>
      <c r="I6858" t="s">
        <v>86</v>
      </c>
    </row>
    <row r="6859" spans="1:9">
      <c r="A6859" t="str">
        <f t="shared" si="107"/>
        <v>C162016MaleMaori7</v>
      </c>
      <c r="B6859">
        <v>2016</v>
      </c>
      <c r="C6859" t="s">
        <v>26</v>
      </c>
      <c r="D6859" t="s">
        <v>119</v>
      </c>
      <c r="E6859">
        <v>7</v>
      </c>
      <c r="F6859" t="s">
        <v>147</v>
      </c>
      <c r="G6859">
        <v>1</v>
      </c>
      <c r="H6859">
        <v>5.3734551316496502</v>
      </c>
      <c r="I6859" t="s">
        <v>88</v>
      </c>
    </row>
    <row r="6860" spans="1:9">
      <c r="A6860" t="str">
        <f t="shared" si="107"/>
        <v>C222016MaleMaori7</v>
      </c>
      <c r="B6860">
        <v>2016</v>
      </c>
      <c r="C6860" t="s">
        <v>26</v>
      </c>
      <c r="D6860" t="s">
        <v>119</v>
      </c>
      <c r="E6860">
        <v>7</v>
      </c>
      <c r="F6860" t="s">
        <v>147</v>
      </c>
      <c r="G6860">
        <v>1</v>
      </c>
      <c r="H6860">
        <v>5.3734551316496502</v>
      </c>
      <c r="I6860" t="s">
        <v>90</v>
      </c>
    </row>
    <row r="6861" spans="1:9">
      <c r="A6861" t="str">
        <f t="shared" si="107"/>
        <v>C622016MaleMaori7</v>
      </c>
      <c r="B6861">
        <v>2016</v>
      </c>
      <c r="C6861" t="s">
        <v>26</v>
      </c>
      <c r="D6861" t="s">
        <v>119</v>
      </c>
      <c r="E6861">
        <v>7</v>
      </c>
      <c r="F6861" t="s">
        <v>147</v>
      </c>
      <c r="G6861">
        <v>7</v>
      </c>
      <c r="H6861">
        <v>37.614185921547602</v>
      </c>
      <c r="I6861" t="s">
        <v>108</v>
      </c>
    </row>
    <row r="6862" spans="1:9">
      <c r="A6862" t="str">
        <f t="shared" si="107"/>
        <v>C732016MaleMaori7</v>
      </c>
      <c r="B6862">
        <v>2016</v>
      </c>
      <c r="C6862" t="s">
        <v>26</v>
      </c>
      <c r="D6862" t="s">
        <v>119</v>
      </c>
      <c r="E6862">
        <v>7</v>
      </c>
      <c r="F6862" t="s">
        <v>147</v>
      </c>
      <c r="G6862">
        <v>1</v>
      </c>
      <c r="H6862">
        <v>5.3734551316496502</v>
      </c>
      <c r="I6862" t="s">
        <v>97</v>
      </c>
    </row>
    <row r="6863" spans="1:9">
      <c r="A6863" t="str">
        <f t="shared" si="107"/>
        <v>C812016MaleMaori7</v>
      </c>
      <c r="B6863">
        <v>2016</v>
      </c>
      <c r="C6863" t="s">
        <v>26</v>
      </c>
      <c r="D6863" t="s">
        <v>119</v>
      </c>
      <c r="E6863">
        <v>7</v>
      </c>
      <c r="F6863" t="s">
        <v>147</v>
      </c>
      <c r="G6863">
        <v>1</v>
      </c>
      <c r="H6863">
        <v>5.3734551316496502</v>
      </c>
      <c r="I6863" t="s">
        <v>98</v>
      </c>
    </row>
    <row r="6864" spans="1:9">
      <c r="A6864" t="str">
        <f t="shared" si="107"/>
        <v>C82-C86, C962016MaleMaori7</v>
      </c>
      <c r="B6864">
        <v>2016</v>
      </c>
      <c r="C6864" t="s">
        <v>26</v>
      </c>
      <c r="D6864" t="s">
        <v>119</v>
      </c>
      <c r="E6864">
        <v>7</v>
      </c>
      <c r="F6864" t="s">
        <v>147</v>
      </c>
      <c r="G6864">
        <v>2</v>
      </c>
      <c r="H6864">
        <v>10.7469102632993</v>
      </c>
      <c r="I6864" t="s">
        <v>99</v>
      </c>
    </row>
    <row r="6865" spans="1:9">
      <c r="A6865" t="str">
        <f t="shared" si="107"/>
        <v>C91-C952016MaleMaori7</v>
      </c>
      <c r="B6865">
        <v>2016</v>
      </c>
      <c r="C6865" t="s">
        <v>26</v>
      </c>
      <c r="D6865" t="s">
        <v>119</v>
      </c>
      <c r="E6865">
        <v>7</v>
      </c>
      <c r="F6865" t="s">
        <v>147</v>
      </c>
      <c r="G6865">
        <v>1</v>
      </c>
      <c r="H6865">
        <v>5.3734551316496502</v>
      </c>
      <c r="I6865" t="s">
        <v>101</v>
      </c>
    </row>
    <row r="6866" spans="1:9">
      <c r="A6866" t="str">
        <f t="shared" si="107"/>
        <v>D45-D472016MaleMaori7</v>
      </c>
      <c r="B6866">
        <v>2016</v>
      </c>
      <c r="C6866" t="s">
        <v>26</v>
      </c>
      <c r="D6866" t="s">
        <v>119</v>
      </c>
      <c r="E6866">
        <v>7</v>
      </c>
      <c r="F6866" t="s">
        <v>147</v>
      </c>
      <c r="G6866">
        <v>1</v>
      </c>
      <c r="H6866">
        <v>5.3734551316496502</v>
      </c>
      <c r="I6866" t="s">
        <v>142</v>
      </c>
    </row>
    <row r="6867" spans="1:9">
      <c r="A6867" t="str">
        <f t="shared" si="107"/>
        <v>C00-C142016MaleMaori8</v>
      </c>
      <c r="B6867">
        <v>2016</v>
      </c>
      <c r="C6867" t="s">
        <v>26</v>
      </c>
      <c r="D6867" t="s">
        <v>119</v>
      </c>
      <c r="E6867">
        <v>8</v>
      </c>
      <c r="F6867" t="s">
        <v>148</v>
      </c>
      <c r="G6867">
        <v>2</v>
      </c>
      <c r="H6867">
        <v>11.2296462661426</v>
      </c>
      <c r="I6867" t="s">
        <v>86</v>
      </c>
    </row>
    <row r="6868" spans="1:9">
      <c r="A6868" t="str">
        <f t="shared" si="107"/>
        <v>C18-C212016MaleMaori8</v>
      </c>
      <c r="B6868">
        <v>2016</v>
      </c>
      <c r="C6868" t="s">
        <v>26</v>
      </c>
      <c r="D6868" t="s">
        <v>119</v>
      </c>
      <c r="E6868">
        <v>8</v>
      </c>
      <c r="F6868" t="s">
        <v>148</v>
      </c>
      <c r="G6868">
        <v>2</v>
      </c>
      <c r="H6868">
        <v>11.2296462661426</v>
      </c>
      <c r="I6868" t="s">
        <v>89</v>
      </c>
    </row>
    <row r="6869" spans="1:9">
      <c r="A6869" t="str">
        <f t="shared" si="107"/>
        <v>C222016MaleMaori8</v>
      </c>
      <c r="B6869">
        <v>2016</v>
      </c>
      <c r="C6869" t="s">
        <v>26</v>
      </c>
      <c r="D6869" t="s">
        <v>119</v>
      </c>
      <c r="E6869">
        <v>8</v>
      </c>
      <c r="F6869" t="s">
        <v>148</v>
      </c>
      <c r="G6869">
        <v>1</v>
      </c>
      <c r="H6869">
        <v>5.6148231330713099</v>
      </c>
      <c r="I6869" t="s">
        <v>90</v>
      </c>
    </row>
    <row r="6870" spans="1:9">
      <c r="A6870" t="str">
        <f t="shared" si="107"/>
        <v>C33-C342016MaleMaori8</v>
      </c>
      <c r="B6870">
        <v>2016</v>
      </c>
      <c r="C6870" t="s">
        <v>26</v>
      </c>
      <c r="D6870" t="s">
        <v>119</v>
      </c>
      <c r="E6870">
        <v>8</v>
      </c>
      <c r="F6870" t="s">
        <v>148</v>
      </c>
      <c r="G6870">
        <v>2</v>
      </c>
      <c r="H6870">
        <v>11.2296462661426</v>
      </c>
      <c r="I6870" t="s">
        <v>92</v>
      </c>
    </row>
    <row r="6871" spans="1:9">
      <c r="A6871" t="str">
        <f t="shared" si="107"/>
        <v>C432016MaleMaori8</v>
      </c>
      <c r="B6871">
        <v>2016</v>
      </c>
      <c r="C6871" t="s">
        <v>26</v>
      </c>
      <c r="D6871" t="s">
        <v>119</v>
      </c>
      <c r="E6871">
        <v>8</v>
      </c>
      <c r="F6871" t="s">
        <v>148</v>
      </c>
      <c r="G6871">
        <v>4</v>
      </c>
      <c r="H6871">
        <v>22.4592925322852</v>
      </c>
      <c r="I6871" t="s">
        <v>93</v>
      </c>
    </row>
    <row r="6872" spans="1:9">
      <c r="A6872" t="str">
        <f t="shared" si="107"/>
        <v>C612016MaleMaori8</v>
      </c>
      <c r="B6872">
        <v>2016</v>
      </c>
      <c r="C6872" t="s">
        <v>26</v>
      </c>
      <c r="D6872" t="s">
        <v>119</v>
      </c>
      <c r="E6872">
        <v>8</v>
      </c>
      <c r="F6872" t="s">
        <v>148</v>
      </c>
      <c r="G6872">
        <v>1</v>
      </c>
      <c r="H6872">
        <v>5.6148231330713099</v>
      </c>
      <c r="I6872" t="s">
        <v>107</v>
      </c>
    </row>
    <row r="6873" spans="1:9">
      <c r="A6873" t="str">
        <f t="shared" si="107"/>
        <v>C622016MaleMaori8</v>
      </c>
      <c r="B6873">
        <v>2016</v>
      </c>
      <c r="C6873" t="s">
        <v>26</v>
      </c>
      <c r="D6873" t="s">
        <v>119</v>
      </c>
      <c r="E6873">
        <v>8</v>
      </c>
      <c r="F6873" t="s">
        <v>148</v>
      </c>
      <c r="G6873">
        <v>3</v>
      </c>
      <c r="H6873">
        <v>16.844469399213899</v>
      </c>
      <c r="I6873" t="s">
        <v>108</v>
      </c>
    </row>
    <row r="6874" spans="1:9">
      <c r="A6874" t="str">
        <f t="shared" si="107"/>
        <v>C712016MaleMaori8</v>
      </c>
      <c r="B6874">
        <v>2016</v>
      </c>
      <c r="C6874" t="s">
        <v>26</v>
      </c>
      <c r="D6874" t="s">
        <v>119</v>
      </c>
      <c r="E6874">
        <v>8</v>
      </c>
      <c r="F6874" t="s">
        <v>148</v>
      </c>
      <c r="G6874">
        <v>1</v>
      </c>
      <c r="H6874">
        <v>5.6148231330713099</v>
      </c>
      <c r="I6874" t="s">
        <v>96</v>
      </c>
    </row>
    <row r="6875" spans="1:9">
      <c r="A6875" t="str">
        <f t="shared" si="107"/>
        <v>C82-C86, C962016MaleMaori8</v>
      </c>
      <c r="B6875">
        <v>2016</v>
      </c>
      <c r="C6875" t="s">
        <v>26</v>
      </c>
      <c r="D6875" t="s">
        <v>119</v>
      </c>
      <c r="E6875">
        <v>8</v>
      </c>
      <c r="F6875" t="s">
        <v>148</v>
      </c>
      <c r="G6875">
        <v>1</v>
      </c>
      <c r="H6875">
        <v>5.6148231330713099</v>
      </c>
      <c r="I6875" t="s">
        <v>99</v>
      </c>
    </row>
    <row r="6876" spans="1:9">
      <c r="A6876" t="str">
        <f t="shared" si="107"/>
        <v>C902016MaleMaori8</v>
      </c>
      <c r="B6876">
        <v>2016</v>
      </c>
      <c r="C6876" t="s">
        <v>26</v>
      </c>
      <c r="D6876" t="s">
        <v>119</v>
      </c>
      <c r="E6876">
        <v>8</v>
      </c>
      <c r="F6876" t="s">
        <v>148</v>
      </c>
      <c r="G6876">
        <v>1</v>
      </c>
      <c r="H6876">
        <v>5.6148231330713099</v>
      </c>
      <c r="I6876" t="s">
        <v>100</v>
      </c>
    </row>
    <row r="6877" spans="1:9">
      <c r="A6877" t="str">
        <f t="shared" si="107"/>
        <v>C91-C952016MaleMaori8</v>
      </c>
      <c r="B6877">
        <v>2016</v>
      </c>
      <c r="C6877" t="s">
        <v>26</v>
      </c>
      <c r="D6877" t="s">
        <v>119</v>
      </c>
      <c r="E6877">
        <v>8</v>
      </c>
      <c r="F6877" t="s">
        <v>148</v>
      </c>
      <c r="G6877">
        <v>2</v>
      </c>
      <c r="H6877">
        <v>11.2296462661426</v>
      </c>
      <c r="I6877" t="s">
        <v>101</v>
      </c>
    </row>
    <row r="6878" spans="1:9">
      <c r="A6878" t="str">
        <f t="shared" si="107"/>
        <v>C00-C142016MaleMaori9</v>
      </c>
      <c r="B6878">
        <v>2016</v>
      </c>
      <c r="C6878" t="s">
        <v>26</v>
      </c>
      <c r="D6878" t="s">
        <v>119</v>
      </c>
      <c r="E6878">
        <v>9</v>
      </c>
      <c r="F6878" t="s">
        <v>149</v>
      </c>
      <c r="G6878">
        <v>1</v>
      </c>
      <c r="H6878">
        <v>5.2687038988408901</v>
      </c>
      <c r="I6878" t="s">
        <v>86</v>
      </c>
    </row>
    <row r="6879" spans="1:9">
      <c r="A6879" t="str">
        <f t="shared" si="107"/>
        <v>C152016MaleMaori9</v>
      </c>
      <c r="B6879">
        <v>2016</v>
      </c>
      <c r="C6879" t="s">
        <v>26</v>
      </c>
      <c r="D6879" t="s">
        <v>119</v>
      </c>
      <c r="E6879">
        <v>9</v>
      </c>
      <c r="F6879" t="s">
        <v>149</v>
      </c>
      <c r="G6879">
        <v>1</v>
      </c>
      <c r="H6879">
        <v>5.2687038988408901</v>
      </c>
      <c r="I6879" t="s">
        <v>87</v>
      </c>
    </row>
    <row r="6880" spans="1:9">
      <c r="A6880" t="str">
        <f t="shared" si="107"/>
        <v>C222016MaleMaori9</v>
      </c>
      <c r="B6880">
        <v>2016</v>
      </c>
      <c r="C6880" t="s">
        <v>26</v>
      </c>
      <c r="D6880" t="s">
        <v>119</v>
      </c>
      <c r="E6880">
        <v>9</v>
      </c>
      <c r="F6880" t="s">
        <v>149</v>
      </c>
      <c r="G6880">
        <v>2</v>
      </c>
      <c r="H6880">
        <v>10.5374077976818</v>
      </c>
      <c r="I6880" t="s">
        <v>90</v>
      </c>
    </row>
    <row r="6881" spans="1:9">
      <c r="A6881" t="str">
        <f t="shared" si="107"/>
        <v>C252016MaleMaori9</v>
      </c>
      <c r="B6881">
        <v>2016</v>
      </c>
      <c r="C6881" t="s">
        <v>26</v>
      </c>
      <c r="D6881" t="s">
        <v>119</v>
      </c>
      <c r="E6881">
        <v>9</v>
      </c>
      <c r="F6881" t="s">
        <v>149</v>
      </c>
      <c r="G6881">
        <v>1</v>
      </c>
      <c r="H6881">
        <v>5.2687038988408901</v>
      </c>
      <c r="I6881" t="s">
        <v>91</v>
      </c>
    </row>
    <row r="6882" spans="1:9">
      <c r="A6882" t="str">
        <f t="shared" si="107"/>
        <v>C33-C342016MaleMaori9</v>
      </c>
      <c r="B6882">
        <v>2016</v>
      </c>
      <c r="C6882" t="s">
        <v>26</v>
      </c>
      <c r="D6882" t="s">
        <v>119</v>
      </c>
      <c r="E6882">
        <v>9</v>
      </c>
      <c r="F6882" t="s">
        <v>149</v>
      </c>
      <c r="G6882">
        <v>3</v>
      </c>
      <c r="H6882">
        <v>15.8061116965227</v>
      </c>
      <c r="I6882" t="s">
        <v>92</v>
      </c>
    </row>
    <row r="6883" spans="1:9">
      <c r="A6883" t="str">
        <f t="shared" si="107"/>
        <v>C622016MaleMaori9</v>
      </c>
      <c r="B6883">
        <v>2016</v>
      </c>
      <c r="C6883" t="s">
        <v>26</v>
      </c>
      <c r="D6883" t="s">
        <v>119</v>
      </c>
      <c r="E6883">
        <v>9</v>
      </c>
      <c r="F6883" t="s">
        <v>149</v>
      </c>
      <c r="G6883">
        <v>3</v>
      </c>
      <c r="H6883">
        <v>15.8061116965227</v>
      </c>
      <c r="I6883" t="s">
        <v>108</v>
      </c>
    </row>
    <row r="6884" spans="1:9">
      <c r="A6884" t="str">
        <f t="shared" si="107"/>
        <v>C64-C66, C682016MaleMaori9</v>
      </c>
      <c r="B6884">
        <v>2016</v>
      </c>
      <c r="C6884" t="s">
        <v>26</v>
      </c>
      <c r="D6884" t="s">
        <v>119</v>
      </c>
      <c r="E6884">
        <v>9</v>
      </c>
      <c r="F6884" t="s">
        <v>149</v>
      </c>
      <c r="G6884">
        <v>1</v>
      </c>
      <c r="H6884">
        <v>5.2687038988408901</v>
      </c>
      <c r="I6884" t="s">
        <v>94</v>
      </c>
    </row>
    <row r="6885" spans="1:9">
      <c r="A6885" t="str">
        <f t="shared" si="107"/>
        <v>C712016MaleMaori9</v>
      </c>
      <c r="B6885">
        <v>2016</v>
      </c>
      <c r="C6885" t="s">
        <v>26</v>
      </c>
      <c r="D6885" t="s">
        <v>119</v>
      </c>
      <c r="E6885">
        <v>9</v>
      </c>
      <c r="F6885" t="s">
        <v>149</v>
      </c>
      <c r="G6885">
        <v>1</v>
      </c>
      <c r="H6885">
        <v>5.2687038988408901</v>
      </c>
      <c r="I6885" t="s">
        <v>96</v>
      </c>
    </row>
    <row r="6886" spans="1:9">
      <c r="A6886" t="str">
        <f t="shared" si="107"/>
        <v>C732016MaleMaori9</v>
      </c>
      <c r="B6886">
        <v>2016</v>
      </c>
      <c r="C6886" t="s">
        <v>26</v>
      </c>
      <c r="D6886" t="s">
        <v>119</v>
      </c>
      <c r="E6886">
        <v>9</v>
      </c>
      <c r="F6886" t="s">
        <v>149</v>
      </c>
      <c r="G6886">
        <v>1</v>
      </c>
      <c r="H6886">
        <v>5.2687038988408901</v>
      </c>
      <c r="I6886" t="s">
        <v>97</v>
      </c>
    </row>
    <row r="6887" spans="1:9">
      <c r="A6887" t="str">
        <f t="shared" si="107"/>
        <v>C902016MaleMaori9</v>
      </c>
      <c r="B6887">
        <v>2016</v>
      </c>
      <c r="C6887" t="s">
        <v>26</v>
      </c>
      <c r="D6887" t="s">
        <v>119</v>
      </c>
      <c r="E6887">
        <v>9</v>
      </c>
      <c r="F6887" t="s">
        <v>149</v>
      </c>
      <c r="G6887">
        <v>2</v>
      </c>
      <c r="H6887">
        <v>10.5374077976818</v>
      </c>
      <c r="I6887" t="s">
        <v>100</v>
      </c>
    </row>
    <row r="6888" spans="1:9">
      <c r="A6888" t="str">
        <f t="shared" si="107"/>
        <v>C91-C952016MaleMaori9</v>
      </c>
      <c r="B6888">
        <v>2016</v>
      </c>
      <c r="C6888" t="s">
        <v>26</v>
      </c>
      <c r="D6888" t="s">
        <v>119</v>
      </c>
      <c r="E6888">
        <v>9</v>
      </c>
      <c r="F6888" t="s">
        <v>149</v>
      </c>
      <c r="G6888">
        <v>3</v>
      </c>
      <c r="H6888">
        <v>15.8061116965227</v>
      </c>
      <c r="I6888" t="s">
        <v>101</v>
      </c>
    </row>
    <row r="6889" spans="1:9">
      <c r="A6889" t="str">
        <f t="shared" si="107"/>
        <v>D45-D472016MaleMaori9</v>
      </c>
      <c r="B6889">
        <v>2016</v>
      </c>
      <c r="C6889" t="s">
        <v>26</v>
      </c>
      <c r="D6889" t="s">
        <v>119</v>
      </c>
      <c r="E6889">
        <v>9</v>
      </c>
      <c r="F6889" t="s">
        <v>149</v>
      </c>
      <c r="G6889">
        <v>2</v>
      </c>
      <c r="H6889">
        <v>10.5374077976818</v>
      </c>
      <c r="I6889" t="s">
        <v>142</v>
      </c>
    </row>
    <row r="6890" spans="1:9">
      <c r="A6890" t="str">
        <f t="shared" si="107"/>
        <v>C00-C142016MaleMaori10</v>
      </c>
      <c r="B6890">
        <v>2016</v>
      </c>
      <c r="C6890" t="s">
        <v>26</v>
      </c>
      <c r="D6890" t="s">
        <v>119</v>
      </c>
      <c r="E6890">
        <v>10</v>
      </c>
      <c r="F6890" t="s">
        <v>150</v>
      </c>
      <c r="G6890">
        <v>4</v>
      </c>
      <c r="H6890">
        <v>21.008403361344499</v>
      </c>
      <c r="I6890" t="s">
        <v>86</v>
      </c>
    </row>
    <row r="6891" spans="1:9">
      <c r="A6891" t="str">
        <f t="shared" si="107"/>
        <v>C152016MaleMaori10</v>
      </c>
      <c r="B6891">
        <v>2016</v>
      </c>
      <c r="C6891" t="s">
        <v>26</v>
      </c>
      <c r="D6891" t="s">
        <v>119</v>
      </c>
      <c r="E6891">
        <v>10</v>
      </c>
      <c r="F6891" t="s">
        <v>150</v>
      </c>
      <c r="G6891">
        <v>1</v>
      </c>
      <c r="H6891">
        <v>5.25210084033613</v>
      </c>
      <c r="I6891" t="s">
        <v>87</v>
      </c>
    </row>
    <row r="6892" spans="1:9">
      <c r="A6892" t="str">
        <f t="shared" si="107"/>
        <v>C162016MaleMaori10</v>
      </c>
      <c r="B6892">
        <v>2016</v>
      </c>
      <c r="C6892" t="s">
        <v>26</v>
      </c>
      <c r="D6892" t="s">
        <v>119</v>
      </c>
      <c r="E6892">
        <v>10</v>
      </c>
      <c r="F6892" t="s">
        <v>150</v>
      </c>
      <c r="G6892">
        <v>2</v>
      </c>
      <c r="H6892">
        <v>10.504201680672301</v>
      </c>
      <c r="I6892" t="s">
        <v>88</v>
      </c>
    </row>
    <row r="6893" spans="1:9">
      <c r="A6893" t="str">
        <f t="shared" si="107"/>
        <v>C18-C212016MaleMaori10</v>
      </c>
      <c r="B6893">
        <v>2016</v>
      </c>
      <c r="C6893" t="s">
        <v>26</v>
      </c>
      <c r="D6893" t="s">
        <v>119</v>
      </c>
      <c r="E6893">
        <v>10</v>
      </c>
      <c r="F6893" t="s">
        <v>150</v>
      </c>
      <c r="G6893">
        <v>4</v>
      </c>
      <c r="H6893">
        <v>21.008403361344499</v>
      </c>
      <c r="I6893" t="s">
        <v>89</v>
      </c>
    </row>
    <row r="6894" spans="1:9">
      <c r="A6894" t="str">
        <f t="shared" si="107"/>
        <v>C222016MaleMaori10</v>
      </c>
      <c r="B6894">
        <v>2016</v>
      </c>
      <c r="C6894" t="s">
        <v>26</v>
      </c>
      <c r="D6894" t="s">
        <v>119</v>
      </c>
      <c r="E6894">
        <v>10</v>
      </c>
      <c r="F6894" t="s">
        <v>150</v>
      </c>
      <c r="G6894">
        <v>5</v>
      </c>
      <c r="H6894">
        <v>26.2605042016807</v>
      </c>
      <c r="I6894" t="s">
        <v>90</v>
      </c>
    </row>
    <row r="6895" spans="1:9">
      <c r="A6895" t="str">
        <f t="shared" si="107"/>
        <v>C252016MaleMaori10</v>
      </c>
      <c r="B6895">
        <v>2016</v>
      </c>
      <c r="C6895" t="s">
        <v>26</v>
      </c>
      <c r="D6895" t="s">
        <v>119</v>
      </c>
      <c r="E6895">
        <v>10</v>
      </c>
      <c r="F6895" t="s">
        <v>150</v>
      </c>
      <c r="G6895">
        <v>1</v>
      </c>
      <c r="H6895">
        <v>5.25210084033613</v>
      </c>
      <c r="I6895" t="s">
        <v>91</v>
      </c>
    </row>
    <row r="6896" spans="1:9">
      <c r="A6896" t="str">
        <f t="shared" si="107"/>
        <v>C33-C342016MaleMaori10</v>
      </c>
      <c r="B6896">
        <v>2016</v>
      </c>
      <c r="C6896" t="s">
        <v>26</v>
      </c>
      <c r="D6896" t="s">
        <v>119</v>
      </c>
      <c r="E6896">
        <v>10</v>
      </c>
      <c r="F6896" t="s">
        <v>150</v>
      </c>
      <c r="G6896">
        <v>10</v>
      </c>
      <c r="H6896">
        <v>52.5210084033613</v>
      </c>
      <c r="I6896" t="s">
        <v>92</v>
      </c>
    </row>
    <row r="6897" spans="1:9">
      <c r="A6897" t="str">
        <f t="shared" si="107"/>
        <v>C432016MaleMaori10</v>
      </c>
      <c r="B6897">
        <v>2016</v>
      </c>
      <c r="C6897" t="s">
        <v>26</v>
      </c>
      <c r="D6897" t="s">
        <v>119</v>
      </c>
      <c r="E6897">
        <v>10</v>
      </c>
      <c r="F6897" t="s">
        <v>150</v>
      </c>
      <c r="G6897">
        <v>3</v>
      </c>
      <c r="H6897">
        <v>15.756302521008401</v>
      </c>
      <c r="I6897" t="s">
        <v>93</v>
      </c>
    </row>
    <row r="6898" spans="1:9">
      <c r="A6898" t="str">
        <f t="shared" si="107"/>
        <v>C612016MaleMaori10</v>
      </c>
      <c r="B6898">
        <v>2016</v>
      </c>
      <c r="C6898" t="s">
        <v>26</v>
      </c>
      <c r="D6898" t="s">
        <v>119</v>
      </c>
      <c r="E6898">
        <v>10</v>
      </c>
      <c r="F6898" t="s">
        <v>150</v>
      </c>
      <c r="G6898">
        <v>5</v>
      </c>
      <c r="H6898">
        <v>26.2605042016807</v>
      </c>
      <c r="I6898" t="s">
        <v>107</v>
      </c>
    </row>
    <row r="6899" spans="1:9">
      <c r="A6899" t="str">
        <f t="shared" si="107"/>
        <v>C622016MaleMaori10</v>
      </c>
      <c r="B6899">
        <v>2016</v>
      </c>
      <c r="C6899" t="s">
        <v>26</v>
      </c>
      <c r="D6899" t="s">
        <v>119</v>
      </c>
      <c r="E6899">
        <v>10</v>
      </c>
      <c r="F6899" t="s">
        <v>150</v>
      </c>
      <c r="G6899">
        <v>2</v>
      </c>
      <c r="H6899">
        <v>10.504201680672301</v>
      </c>
      <c r="I6899" t="s">
        <v>108</v>
      </c>
    </row>
    <row r="6900" spans="1:9">
      <c r="A6900" t="str">
        <f t="shared" si="107"/>
        <v>C64-C66, C682016MaleMaori10</v>
      </c>
      <c r="B6900">
        <v>2016</v>
      </c>
      <c r="C6900" t="s">
        <v>26</v>
      </c>
      <c r="D6900" t="s">
        <v>119</v>
      </c>
      <c r="E6900">
        <v>10</v>
      </c>
      <c r="F6900" t="s">
        <v>150</v>
      </c>
      <c r="G6900">
        <v>3</v>
      </c>
      <c r="H6900">
        <v>15.756302521008401</v>
      </c>
      <c r="I6900" t="s">
        <v>94</v>
      </c>
    </row>
    <row r="6901" spans="1:9">
      <c r="A6901" t="str">
        <f t="shared" si="107"/>
        <v>C672016MaleMaori10</v>
      </c>
      <c r="B6901">
        <v>2016</v>
      </c>
      <c r="C6901" t="s">
        <v>26</v>
      </c>
      <c r="D6901" t="s">
        <v>119</v>
      </c>
      <c r="E6901">
        <v>10</v>
      </c>
      <c r="F6901" t="s">
        <v>150</v>
      </c>
      <c r="G6901">
        <v>5</v>
      </c>
      <c r="H6901">
        <v>26.2605042016807</v>
      </c>
      <c r="I6901" t="s">
        <v>95</v>
      </c>
    </row>
    <row r="6902" spans="1:9">
      <c r="A6902" t="str">
        <f t="shared" si="107"/>
        <v>C712016MaleMaori10</v>
      </c>
      <c r="B6902">
        <v>2016</v>
      </c>
      <c r="C6902" t="s">
        <v>26</v>
      </c>
      <c r="D6902" t="s">
        <v>119</v>
      </c>
      <c r="E6902">
        <v>10</v>
      </c>
      <c r="F6902" t="s">
        <v>150</v>
      </c>
      <c r="G6902">
        <v>1</v>
      </c>
      <c r="H6902">
        <v>5.25210084033613</v>
      </c>
      <c r="I6902" t="s">
        <v>96</v>
      </c>
    </row>
    <row r="6903" spans="1:9">
      <c r="A6903" t="str">
        <f t="shared" si="107"/>
        <v>C82-C86, C962016MaleMaori10</v>
      </c>
      <c r="B6903">
        <v>2016</v>
      </c>
      <c r="C6903" t="s">
        <v>26</v>
      </c>
      <c r="D6903" t="s">
        <v>119</v>
      </c>
      <c r="E6903">
        <v>10</v>
      </c>
      <c r="F6903" t="s">
        <v>150</v>
      </c>
      <c r="G6903">
        <v>4</v>
      </c>
      <c r="H6903">
        <v>21.008403361344499</v>
      </c>
      <c r="I6903" t="s">
        <v>99</v>
      </c>
    </row>
    <row r="6904" spans="1:9">
      <c r="A6904" t="str">
        <f t="shared" si="107"/>
        <v>C91-C952016MaleMaori10</v>
      </c>
      <c r="B6904">
        <v>2016</v>
      </c>
      <c r="C6904" t="s">
        <v>26</v>
      </c>
      <c r="D6904" t="s">
        <v>119</v>
      </c>
      <c r="E6904">
        <v>10</v>
      </c>
      <c r="F6904" t="s">
        <v>150</v>
      </c>
      <c r="G6904">
        <v>1</v>
      </c>
      <c r="H6904">
        <v>5.25210084033613</v>
      </c>
      <c r="I6904" t="s">
        <v>101</v>
      </c>
    </row>
    <row r="6905" spans="1:9">
      <c r="A6905" t="str">
        <f t="shared" si="107"/>
        <v>C00-C142016MaleMaori11</v>
      </c>
      <c r="B6905">
        <v>2016</v>
      </c>
      <c r="C6905" t="s">
        <v>26</v>
      </c>
      <c r="D6905" t="s">
        <v>119</v>
      </c>
      <c r="E6905">
        <v>11</v>
      </c>
      <c r="F6905" t="s">
        <v>151</v>
      </c>
      <c r="G6905">
        <v>8</v>
      </c>
      <c r="H6905">
        <v>44.150110375275901</v>
      </c>
      <c r="I6905" t="s">
        <v>86</v>
      </c>
    </row>
    <row r="6906" spans="1:9">
      <c r="A6906" t="str">
        <f t="shared" si="107"/>
        <v>C152016MaleMaori11</v>
      </c>
      <c r="B6906">
        <v>2016</v>
      </c>
      <c r="C6906" t="s">
        <v>26</v>
      </c>
      <c r="D6906" t="s">
        <v>119</v>
      </c>
      <c r="E6906">
        <v>11</v>
      </c>
      <c r="F6906" t="s">
        <v>151</v>
      </c>
      <c r="G6906">
        <v>3</v>
      </c>
      <c r="H6906">
        <v>16.5562913907285</v>
      </c>
      <c r="I6906" t="s">
        <v>87</v>
      </c>
    </row>
    <row r="6907" spans="1:9">
      <c r="A6907" t="str">
        <f t="shared" si="107"/>
        <v>C162016MaleMaori11</v>
      </c>
      <c r="B6907">
        <v>2016</v>
      </c>
      <c r="C6907" t="s">
        <v>26</v>
      </c>
      <c r="D6907" t="s">
        <v>119</v>
      </c>
      <c r="E6907">
        <v>11</v>
      </c>
      <c r="F6907" t="s">
        <v>151</v>
      </c>
      <c r="G6907">
        <v>4</v>
      </c>
      <c r="H6907">
        <v>22.075055187638</v>
      </c>
      <c r="I6907" t="s">
        <v>88</v>
      </c>
    </row>
    <row r="6908" spans="1:9">
      <c r="A6908" t="str">
        <f t="shared" si="107"/>
        <v>C18-C212016MaleMaori11</v>
      </c>
      <c r="B6908">
        <v>2016</v>
      </c>
      <c r="C6908" t="s">
        <v>26</v>
      </c>
      <c r="D6908" t="s">
        <v>119</v>
      </c>
      <c r="E6908">
        <v>11</v>
      </c>
      <c r="F6908" t="s">
        <v>151</v>
      </c>
      <c r="G6908">
        <v>11</v>
      </c>
      <c r="H6908">
        <v>60.706401766004397</v>
      </c>
      <c r="I6908" t="s">
        <v>89</v>
      </c>
    </row>
    <row r="6909" spans="1:9">
      <c r="A6909" t="str">
        <f t="shared" si="107"/>
        <v>C222016MaleMaori11</v>
      </c>
      <c r="B6909">
        <v>2016</v>
      </c>
      <c r="C6909" t="s">
        <v>26</v>
      </c>
      <c r="D6909" t="s">
        <v>119</v>
      </c>
      <c r="E6909">
        <v>11</v>
      </c>
      <c r="F6909" t="s">
        <v>151</v>
      </c>
      <c r="G6909">
        <v>4</v>
      </c>
      <c r="H6909">
        <v>22.075055187638</v>
      </c>
      <c r="I6909" t="s">
        <v>90</v>
      </c>
    </row>
    <row r="6910" spans="1:9">
      <c r="A6910" t="str">
        <f t="shared" si="107"/>
        <v>C252016MaleMaori11</v>
      </c>
      <c r="B6910">
        <v>2016</v>
      </c>
      <c r="C6910" t="s">
        <v>26</v>
      </c>
      <c r="D6910" t="s">
        <v>119</v>
      </c>
      <c r="E6910">
        <v>11</v>
      </c>
      <c r="F6910" t="s">
        <v>151</v>
      </c>
      <c r="G6910">
        <v>2</v>
      </c>
      <c r="H6910">
        <v>11.037527593819</v>
      </c>
      <c r="I6910" t="s">
        <v>91</v>
      </c>
    </row>
    <row r="6911" spans="1:9">
      <c r="A6911" t="str">
        <f t="shared" si="107"/>
        <v>C33-C342016MaleMaori11</v>
      </c>
      <c r="B6911">
        <v>2016</v>
      </c>
      <c r="C6911" t="s">
        <v>26</v>
      </c>
      <c r="D6911" t="s">
        <v>119</v>
      </c>
      <c r="E6911">
        <v>11</v>
      </c>
      <c r="F6911" t="s">
        <v>151</v>
      </c>
      <c r="G6911">
        <v>16</v>
      </c>
      <c r="H6911">
        <v>88.300220750551901</v>
      </c>
      <c r="I6911" t="s">
        <v>92</v>
      </c>
    </row>
    <row r="6912" spans="1:9">
      <c r="A6912" t="str">
        <f t="shared" si="107"/>
        <v>C432016MaleMaori11</v>
      </c>
      <c r="B6912">
        <v>2016</v>
      </c>
      <c r="C6912" t="s">
        <v>26</v>
      </c>
      <c r="D6912" t="s">
        <v>119</v>
      </c>
      <c r="E6912">
        <v>11</v>
      </c>
      <c r="F6912" t="s">
        <v>151</v>
      </c>
      <c r="G6912">
        <v>1</v>
      </c>
      <c r="H6912">
        <v>5.5187637969094903</v>
      </c>
      <c r="I6912" t="s">
        <v>93</v>
      </c>
    </row>
    <row r="6913" spans="1:9">
      <c r="A6913" t="str">
        <f t="shared" si="107"/>
        <v>C612016MaleMaori11</v>
      </c>
      <c r="B6913">
        <v>2016</v>
      </c>
      <c r="C6913" t="s">
        <v>26</v>
      </c>
      <c r="D6913" t="s">
        <v>119</v>
      </c>
      <c r="E6913">
        <v>11</v>
      </c>
      <c r="F6913" t="s">
        <v>151</v>
      </c>
      <c r="G6913">
        <v>11</v>
      </c>
      <c r="H6913">
        <v>60.706401766004397</v>
      </c>
      <c r="I6913" t="s">
        <v>107</v>
      </c>
    </row>
    <row r="6914" spans="1:9">
      <c r="A6914" t="str">
        <f t="shared" si="107"/>
        <v>C622016MaleMaori11</v>
      </c>
      <c r="B6914">
        <v>2016</v>
      </c>
      <c r="C6914" t="s">
        <v>26</v>
      </c>
      <c r="D6914" t="s">
        <v>119</v>
      </c>
      <c r="E6914">
        <v>11</v>
      </c>
      <c r="F6914" t="s">
        <v>151</v>
      </c>
      <c r="G6914">
        <v>3</v>
      </c>
      <c r="H6914">
        <v>16.5562913907285</v>
      </c>
      <c r="I6914" t="s">
        <v>108</v>
      </c>
    </row>
    <row r="6915" spans="1:9">
      <c r="A6915" t="str">
        <f t="shared" ref="A6915:A6978" si="108">I6915&amp;B6915&amp;C6915&amp;D6915&amp;E6915</f>
        <v>C64-C66, C682016MaleMaori11</v>
      </c>
      <c r="B6915">
        <v>2016</v>
      </c>
      <c r="C6915" t="s">
        <v>26</v>
      </c>
      <c r="D6915" t="s">
        <v>119</v>
      </c>
      <c r="E6915">
        <v>11</v>
      </c>
      <c r="F6915" t="s">
        <v>151</v>
      </c>
      <c r="G6915">
        <v>7</v>
      </c>
      <c r="H6915">
        <v>38.631346578366397</v>
      </c>
      <c r="I6915" t="s">
        <v>94</v>
      </c>
    </row>
    <row r="6916" spans="1:9">
      <c r="A6916" t="str">
        <f t="shared" si="108"/>
        <v>C732016MaleMaori11</v>
      </c>
      <c r="B6916">
        <v>2016</v>
      </c>
      <c r="C6916" t="s">
        <v>26</v>
      </c>
      <c r="D6916" t="s">
        <v>119</v>
      </c>
      <c r="E6916">
        <v>11</v>
      </c>
      <c r="F6916" t="s">
        <v>151</v>
      </c>
      <c r="G6916">
        <v>1</v>
      </c>
      <c r="H6916">
        <v>5.5187637969094903</v>
      </c>
      <c r="I6916" t="s">
        <v>97</v>
      </c>
    </row>
    <row r="6917" spans="1:9">
      <c r="A6917" t="str">
        <f t="shared" si="108"/>
        <v>C82-C86, C962016MaleMaori11</v>
      </c>
      <c r="B6917">
        <v>2016</v>
      </c>
      <c r="C6917" t="s">
        <v>26</v>
      </c>
      <c r="D6917" t="s">
        <v>119</v>
      </c>
      <c r="E6917">
        <v>11</v>
      </c>
      <c r="F6917" t="s">
        <v>151</v>
      </c>
      <c r="G6917">
        <v>5</v>
      </c>
      <c r="H6917">
        <v>27.5938189845475</v>
      </c>
      <c r="I6917" t="s">
        <v>99</v>
      </c>
    </row>
    <row r="6918" spans="1:9">
      <c r="A6918" t="str">
        <f t="shared" si="108"/>
        <v>C902016MaleMaori11</v>
      </c>
      <c r="B6918">
        <v>2016</v>
      </c>
      <c r="C6918" t="s">
        <v>26</v>
      </c>
      <c r="D6918" t="s">
        <v>119</v>
      </c>
      <c r="E6918">
        <v>11</v>
      </c>
      <c r="F6918" t="s">
        <v>151</v>
      </c>
      <c r="G6918">
        <v>4</v>
      </c>
      <c r="H6918">
        <v>22.075055187638</v>
      </c>
      <c r="I6918" t="s">
        <v>100</v>
      </c>
    </row>
    <row r="6919" spans="1:9">
      <c r="A6919" t="str">
        <f t="shared" si="108"/>
        <v>C91-C952016MaleMaori11</v>
      </c>
      <c r="B6919">
        <v>2016</v>
      </c>
      <c r="C6919" t="s">
        <v>26</v>
      </c>
      <c r="D6919" t="s">
        <v>119</v>
      </c>
      <c r="E6919">
        <v>11</v>
      </c>
      <c r="F6919" t="s">
        <v>151</v>
      </c>
      <c r="G6919">
        <v>5</v>
      </c>
      <c r="H6919">
        <v>27.5938189845475</v>
      </c>
      <c r="I6919" t="s">
        <v>101</v>
      </c>
    </row>
    <row r="6920" spans="1:9">
      <c r="A6920" t="str">
        <f t="shared" si="108"/>
        <v>D45-D472016MaleMaori11</v>
      </c>
      <c r="B6920">
        <v>2016</v>
      </c>
      <c r="C6920" t="s">
        <v>26</v>
      </c>
      <c r="D6920" t="s">
        <v>119</v>
      </c>
      <c r="E6920">
        <v>11</v>
      </c>
      <c r="F6920" t="s">
        <v>151</v>
      </c>
      <c r="G6920">
        <v>1</v>
      </c>
      <c r="H6920">
        <v>5.5187637969094903</v>
      </c>
      <c r="I6920" t="s">
        <v>142</v>
      </c>
    </row>
    <row r="6921" spans="1:9">
      <c r="A6921" t="str">
        <f t="shared" si="108"/>
        <v>C00-C142016MaleMaori12</v>
      </c>
      <c r="B6921">
        <v>2016</v>
      </c>
      <c r="C6921" t="s">
        <v>26</v>
      </c>
      <c r="D6921" t="s">
        <v>119</v>
      </c>
      <c r="E6921">
        <v>12</v>
      </c>
      <c r="F6921" t="s">
        <v>152</v>
      </c>
      <c r="G6921">
        <v>6</v>
      </c>
      <c r="H6921">
        <v>39.241334205363003</v>
      </c>
      <c r="I6921" t="s">
        <v>86</v>
      </c>
    </row>
    <row r="6922" spans="1:9">
      <c r="A6922" t="str">
        <f t="shared" si="108"/>
        <v>C162016MaleMaori12</v>
      </c>
      <c r="B6922">
        <v>2016</v>
      </c>
      <c r="C6922" t="s">
        <v>26</v>
      </c>
      <c r="D6922" t="s">
        <v>119</v>
      </c>
      <c r="E6922">
        <v>12</v>
      </c>
      <c r="F6922" t="s">
        <v>152</v>
      </c>
      <c r="G6922">
        <v>6</v>
      </c>
      <c r="H6922">
        <v>39.241334205363003</v>
      </c>
      <c r="I6922" t="s">
        <v>88</v>
      </c>
    </row>
    <row r="6923" spans="1:9">
      <c r="A6923" t="str">
        <f t="shared" si="108"/>
        <v>C18-C212016MaleMaori12</v>
      </c>
      <c r="B6923">
        <v>2016</v>
      </c>
      <c r="C6923" t="s">
        <v>26</v>
      </c>
      <c r="D6923" t="s">
        <v>119</v>
      </c>
      <c r="E6923">
        <v>12</v>
      </c>
      <c r="F6923" t="s">
        <v>152</v>
      </c>
      <c r="G6923">
        <v>11</v>
      </c>
      <c r="H6923">
        <v>71.942446043165504</v>
      </c>
      <c r="I6923" t="s">
        <v>89</v>
      </c>
    </row>
    <row r="6924" spans="1:9">
      <c r="A6924" t="str">
        <f t="shared" si="108"/>
        <v>C222016MaleMaori12</v>
      </c>
      <c r="B6924">
        <v>2016</v>
      </c>
      <c r="C6924" t="s">
        <v>26</v>
      </c>
      <c r="D6924" t="s">
        <v>119</v>
      </c>
      <c r="E6924">
        <v>12</v>
      </c>
      <c r="F6924" t="s">
        <v>152</v>
      </c>
      <c r="G6924">
        <v>9</v>
      </c>
      <c r="H6924">
        <v>58.862001308044498</v>
      </c>
      <c r="I6924" t="s">
        <v>90</v>
      </c>
    </row>
    <row r="6925" spans="1:9">
      <c r="A6925" t="str">
        <f t="shared" si="108"/>
        <v>C252016MaleMaori12</v>
      </c>
      <c r="B6925">
        <v>2016</v>
      </c>
      <c r="C6925" t="s">
        <v>26</v>
      </c>
      <c r="D6925" t="s">
        <v>119</v>
      </c>
      <c r="E6925">
        <v>12</v>
      </c>
      <c r="F6925" t="s">
        <v>152</v>
      </c>
      <c r="G6925">
        <v>6</v>
      </c>
      <c r="H6925">
        <v>39.241334205363003</v>
      </c>
      <c r="I6925" t="s">
        <v>91</v>
      </c>
    </row>
    <row r="6926" spans="1:9">
      <c r="A6926" t="str">
        <f t="shared" si="108"/>
        <v>C33-C342016MaleMaori12</v>
      </c>
      <c r="B6926">
        <v>2016</v>
      </c>
      <c r="C6926" t="s">
        <v>26</v>
      </c>
      <c r="D6926" t="s">
        <v>119</v>
      </c>
      <c r="E6926">
        <v>12</v>
      </c>
      <c r="F6926" t="s">
        <v>152</v>
      </c>
      <c r="G6926">
        <v>23</v>
      </c>
      <c r="H6926">
        <v>150.42511445389101</v>
      </c>
      <c r="I6926" t="s">
        <v>92</v>
      </c>
    </row>
    <row r="6927" spans="1:9">
      <c r="A6927" t="str">
        <f t="shared" si="108"/>
        <v>C432016MaleMaori12</v>
      </c>
      <c r="B6927">
        <v>2016</v>
      </c>
      <c r="C6927" t="s">
        <v>26</v>
      </c>
      <c r="D6927" t="s">
        <v>119</v>
      </c>
      <c r="E6927">
        <v>12</v>
      </c>
      <c r="F6927" t="s">
        <v>152</v>
      </c>
      <c r="G6927">
        <v>1</v>
      </c>
      <c r="H6927">
        <v>6.5402223675605002</v>
      </c>
      <c r="I6927" t="s">
        <v>93</v>
      </c>
    </row>
    <row r="6928" spans="1:9">
      <c r="A6928" t="str">
        <f t="shared" si="108"/>
        <v>C612016MaleMaori12</v>
      </c>
      <c r="B6928">
        <v>2016</v>
      </c>
      <c r="C6928" t="s">
        <v>26</v>
      </c>
      <c r="D6928" t="s">
        <v>119</v>
      </c>
      <c r="E6928">
        <v>12</v>
      </c>
      <c r="F6928" t="s">
        <v>152</v>
      </c>
      <c r="G6928">
        <v>23</v>
      </c>
      <c r="H6928">
        <v>150.42511445389101</v>
      </c>
      <c r="I6928" t="s">
        <v>107</v>
      </c>
    </row>
    <row r="6929" spans="1:9">
      <c r="A6929" t="str">
        <f t="shared" si="108"/>
        <v>C622016MaleMaori12</v>
      </c>
      <c r="B6929">
        <v>2016</v>
      </c>
      <c r="C6929" t="s">
        <v>26</v>
      </c>
      <c r="D6929" t="s">
        <v>119</v>
      </c>
      <c r="E6929">
        <v>12</v>
      </c>
      <c r="F6929" t="s">
        <v>152</v>
      </c>
      <c r="G6929">
        <v>1</v>
      </c>
      <c r="H6929">
        <v>6.5402223675605002</v>
      </c>
      <c r="I6929" t="s">
        <v>108</v>
      </c>
    </row>
    <row r="6930" spans="1:9">
      <c r="A6930" t="str">
        <f t="shared" si="108"/>
        <v>C64-C66, C682016MaleMaori12</v>
      </c>
      <c r="B6930">
        <v>2016</v>
      </c>
      <c r="C6930" t="s">
        <v>26</v>
      </c>
      <c r="D6930" t="s">
        <v>119</v>
      </c>
      <c r="E6930">
        <v>12</v>
      </c>
      <c r="F6930" t="s">
        <v>152</v>
      </c>
      <c r="G6930">
        <v>9</v>
      </c>
      <c r="H6930">
        <v>58.862001308044498</v>
      </c>
      <c r="I6930" t="s">
        <v>94</v>
      </c>
    </row>
    <row r="6931" spans="1:9">
      <c r="A6931" t="str">
        <f t="shared" si="108"/>
        <v>C672016MaleMaori12</v>
      </c>
      <c r="B6931">
        <v>2016</v>
      </c>
      <c r="C6931" t="s">
        <v>26</v>
      </c>
      <c r="D6931" t="s">
        <v>119</v>
      </c>
      <c r="E6931">
        <v>12</v>
      </c>
      <c r="F6931" t="s">
        <v>152</v>
      </c>
      <c r="G6931">
        <v>1</v>
      </c>
      <c r="H6931">
        <v>6.5402223675605002</v>
      </c>
      <c r="I6931" t="s">
        <v>95</v>
      </c>
    </row>
    <row r="6932" spans="1:9">
      <c r="A6932" t="str">
        <f t="shared" si="108"/>
        <v>C712016MaleMaori12</v>
      </c>
      <c r="B6932">
        <v>2016</v>
      </c>
      <c r="C6932" t="s">
        <v>26</v>
      </c>
      <c r="D6932" t="s">
        <v>119</v>
      </c>
      <c r="E6932">
        <v>12</v>
      </c>
      <c r="F6932" t="s">
        <v>152</v>
      </c>
      <c r="G6932">
        <v>2</v>
      </c>
      <c r="H6932">
        <v>13.080444735121</v>
      </c>
      <c r="I6932" t="s">
        <v>96</v>
      </c>
    </row>
    <row r="6933" spans="1:9">
      <c r="A6933" t="str">
        <f t="shared" si="108"/>
        <v>C732016MaleMaori12</v>
      </c>
      <c r="B6933">
        <v>2016</v>
      </c>
      <c r="C6933" t="s">
        <v>26</v>
      </c>
      <c r="D6933" t="s">
        <v>119</v>
      </c>
      <c r="E6933">
        <v>12</v>
      </c>
      <c r="F6933" t="s">
        <v>152</v>
      </c>
      <c r="G6933">
        <v>2</v>
      </c>
      <c r="H6933">
        <v>13.080444735121</v>
      </c>
      <c r="I6933" t="s">
        <v>97</v>
      </c>
    </row>
    <row r="6934" spans="1:9">
      <c r="A6934" t="str">
        <f t="shared" si="108"/>
        <v>C82-C86, C962016MaleMaori12</v>
      </c>
      <c r="B6934">
        <v>2016</v>
      </c>
      <c r="C6934" t="s">
        <v>26</v>
      </c>
      <c r="D6934" t="s">
        <v>119</v>
      </c>
      <c r="E6934">
        <v>12</v>
      </c>
      <c r="F6934" t="s">
        <v>152</v>
      </c>
      <c r="G6934">
        <v>7</v>
      </c>
      <c r="H6934">
        <v>45.781556572923499</v>
      </c>
      <c r="I6934" t="s">
        <v>99</v>
      </c>
    </row>
    <row r="6935" spans="1:9">
      <c r="A6935" t="str">
        <f t="shared" si="108"/>
        <v>C902016MaleMaori12</v>
      </c>
      <c r="B6935">
        <v>2016</v>
      </c>
      <c r="C6935" t="s">
        <v>26</v>
      </c>
      <c r="D6935" t="s">
        <v>119</v>
      </c>
      <c r="E6935">
        <v>12</v>
      </c>
      <c r="F6935" t="s">
        <v>152</v>
      </c>
      <c r="G6935">
        <v>7</v>
      </c>
      <c r="H6935">
        <v>45.781556572923499</v>
      </c>
      <c r="I6935" t="s">
        <v>100</v>
      </c>
    </row>
    <row r="6936" spans="1:9">
      <c r="A6936" t="str">
        <f t="shared" si="108"/>
        <v>C91-C952016MaleMaori12</v>
      </c>
      <c r="B6936">
        <v>2016</v>
      </c>
      <c r="C6936" t="s">
        <v>26</v>
      </c>
      <c r="D6936" t="s">
        <v>119</v>
      </c>
      <c r="E6936">
        <v>12</v>
      </c>
      <c r="F6936" t="s">
        <v>152</v>
      </c>
      <c r="G6936">
        <v>4</v>
      </c>
      <c r="H6936">
        <v>26.160889470242001</v>
      </c>
      <c r="I6936" t="s">
        <v>101</v>
      </c>
    </row>
    <row r="6937" spans="1:9">
      <c r="A6937" t="str">
        <f t="shared" si="108"/>
        <v>D45-D472016MaleMaori12</v>
      </c>
      <c r="B6937">
        <v>2016</v>
      </c>
      <c r="C6937" t="s">
        <v>26</v>
      </c>
      <c r="D6937" t="s">
        <v>119</v>
      </c>
      <c r="E6937">
        <v>12</v>
      </c>
      <c r="F6937" t="s">
        <v>152</v>
      </c>
      <c r="G6937">
        <v>3</v>
      </c>
      <c r="H6937">
        <v>19.620667102681502</v>
      </c>
      <c r="I6937" t="s">
        <v>142</v>
      </c>
    </row>
    <row r="6938" spans="1:9">
      <c r="A6938" t="str">
        <f t="shared" si="108"/>
        <v>C00-C142016MaleMaori13</v>
      </c>
      <c r="B6938">
        <v>2016</v>
      </c>
      <c r="C6938" t="s">
        <v>26</v>
      </c>
      <c r="D6938" t="s">
        <v>119</v>
      </c>
      <c r="E6938">
        <v>13</v>
      </c>
      <c r="F6938" t="s">
        <v>153</v>
      </c>
      <c r="G6938">
        <v>4</v>
      </c>
      <c r="H6938">
        <v>34.9040139616056</v>
      </c>
      <c r="I6938" t="s">
        <v>86</v>
      </c>
    </row>
    <row r="6939" spans="1:9">
      <c r="A6939" t="str">
        <f t="shared" si="108"/>
        <v>C152016MaleMaori13</v>
      </c>
      <c r="B6939">
        <v>2016</v>
      </c>
      <c r="C6939" t="s">
        <v>26</v>
      </c>
      <c r="D6939" t="s">
        <v>119</v>
      </c>
      <c r="E6939">
        <v>13</v>
      </c>
      <c r="F6939" t="s">
        <v>153</v>
      </c>
      <c r="G6939">
        <v>5</v>
      </c>
      <c r="H6939">
        <v>43.630017452007003</v>
      </c>
      <c r="I6939" t="s">
        <v>87</v>
      </c>
    </row>
    <row r="6940" spans="1:9">
      <c r="A6940" t="str">
        <f t="shared" si="108"/>
        <v>C162016MaleMaori13</v>
      </c>
      <c r="B6940">
        <v>2016</v>
      </c>
      <c r="C6940" t="s">
        <v>26</v>
      </c>
      <c r="D6940" t="s">
        <v>119</v>
      </c>
      <c r="E6940">
        <v>13</v>
      </c>
      <c r="F6940" t="s">
        <v>153</v>
      </c>
      <c r="G6940">
        <v>6</v>
      </c>
      <c r="H6940">
        <v>52.356020942408399</v>
      </c>
      <c r="I6940" t="s">
        <v>88</v>
      </c>
    </row>
    <row r="6941" spans="1:9">
      <c r="A6941" t="str">
        <f t="shared" si="108"/>
        <v>C18-C212016MaleMaori13</v>
      </c>
      <c r="B6941">
        <v>2016</v>
      </c>
      <c r="C6941" t="s">
        <v>26</v>
      </c>
      <c r="D6941" t="s">
        <v>119</v>
      </c>
      <c r="E6941">
        <v>13</v>
      </c>
      <c r="F6941" t="s">
        <v>153</v>
      </c>
      <c r="G6941">
        <v>19</v>
      </c>
      <c r="H6941">
        <v>165.794066317627</v>
      </c>
      <c r="I6941" t="s">
        <v>89</v>
      </c>
    </row>
    <row r="6942" spans="1:9">
      <c r="A6942" t="str">
        <f t="shared" si="108"/>
        <v>C222016MaleMaori13</v>
      </c>
      <c r="B6942">
        <v>2016</v>
      </c>
      <c r="C6942" t="s">
        <v>26</v>
      </c>
      <c r="D6942" t="s">
        <v>119</v>
      </c>
      <c r="E6942">
        <v>13</v>
      </c>
      <c r="F6942" t="s">
        <v>153</v>
      </c>
      <c r="G6942">
        <v>11</v>
      </c>
      <c r="H6942">
        <v>95.986038394415402</v>
      </c>
      <c r="I6942" t="s">
        <v>90</v>
      </c>
    </row>
    <row r="6943" spans="1:9">
      <c r="A6943" t="str">
        <f t="shared" si="108"/>
        <v>C252016MaleMaori13</v>
      </c>
      <c r="B6943">
        <v>2016</v>
      </c>
      <c r="C6943" t="s">
        <v>26</v>
      </c>
      <c r="D6943" t="s">
        <v>119</v>
      </c>
      <c r="E6943">
        <v>13</v>
      </c>
      <c r="F6943" t="s">
        <v>153</v>
      </c>
      <c r="G6943">
        <v>6</v>
      </c>
      <c r="H6943">
        <v>52.356020942408399</v>
      </c>
      <c r="I6943" t="s">
        <v>91</v>
      </c>
    </row>
    <row r="6944" spans="1:9">
      <c r="A6944" t="str">
        <f t="shared" si="108"/>
        <v>C33-C342016MaleMaori13</v>
      </c>
      <c r="B6944">
        <v>2016</v>
      </c>
      <c r="C6944" t="s">
        <v>26</v>
      </c>
      <c r="D6944" t="s">
        <v>119</v>
      </c>
      <c r="E6944">
        <v>13</v>
      </c>
      <c r="F6944" t="s">
        <v>153</v>
      </c>
      <c r="G6944">
        <v>40</v>
      </c>
      <c r="H6944">
        <v>349.04013961605602</v>
      </c>
      <c r="I6944" t="s">
        <v>92</v>
      </c>
    </row>
    <row r="6945" spans="1:9">
      <c r="A6945" t="str">
        <f t="shared" si="108"/>
        <v>C432016MaleMaori13</v>
      </c>
      <c r="B6945">
        <v>2016</v>
      </c>
      <c r="C6945" t="s">
        <v>26</v>
      </c>
      <c r="D6945" t="s">
        <v>119</v>
      </c>
      <c r="E6945">
        <v>13</v>
      </c>
      <c r="F6945" t="s">
        <v>153</v>
      </c>
      <c r="G6945">
        <v>1</v>
      </c>
      <c r="H6945">
        <v>8.7260034904013999</v>
      </c>
      <c r="I6945" t="s">
        <v>93</v>
      </c>
    </row>
    <row r="6946" spans="1:9">
      <c r="A6946" t="str">
        <f t="shared" si="108"/>
        <v>C612016MaleMaori13</v>
      </c>
      <c r="B6946">
        <v>2016</v>
      </c>
      <c r="C6946" t="s">
        <v>26</v>
      </c>
      <c r="D6946" t="s">
        <v>119</v>
      </c>
      <c r="E6946">
        <v>13</v>
      </c>
      <c r="F6946" t="s">
        <v>153</v>
      </c>
      <c r="G6946">
        <v>51</v>
      </c>
      <c r="H6946">
        <v>445.02617801047103</v>
      </c>
      <c r="I6946" t="s">
        <v>107</v>
      </c>
    </row>
    <row r="6947" spans="1:9">
      <c r="A6947" t="str">
        <f t="shared" si="108"/>
        <v>C64-C66, C682016MaleMaori13</v>
      </c>
      <c r="B6947">
        <v>2016</v>
      </c>
      <c r="C6947" t="s">
        <v>26</v>
      </c>
      <c r="D6947" t="s">
        <v>119</v>
      </c>
      <c r="E6947">
        <v>13</v>
      </c>
      <c r="F6947" t="s">
        <v>153</v>
      </c>
      <c r="G6947">
        <v>3</v>
      </c>
      <c r="H6947">
        <v>26.1780104712042</v>
      </c>
      <c r="I6947" t="s">
        <v>94</v>
      </c>
    </row>
    <row r="6948" spans="1:9">
      <c r="A6948" t="str">
        <f t="shared" si="108"/>
        <v>C672016MaleMaori13</v>
      </c>
      <c r="B6948">
        <v>2016</v>
      </c>
      <c r="C6948" t="s">
        <v>26</v>
      </c>
      <c r="D6948" t="s">
        <v>119</v>
      </c>
      <c r="E6948">
        <v>13</v>
      </c>
      <c r="F6948" t="s">
        <v>153</v>
      </c>
      <c r="G6948">
        <v>5</v>
      </c>
      <c r="H6948">
        <v>43.630017452007003</v>
      </c>
      <c r="I6948" t="s">
        <v>95</v>
      </c>
    </row>
    <row r="6949" spans="1:9">
      <c r="A6949" t="str">
        <f t="shared" si="108"/>
        <v>C712016MaleMaori13</v>
      </c>
      <c r="B6949">
        <v>2016</v>
      </c>
      <c r="C6949" t="s">
        <v>26</v>
      </c>
      <c r="D6949" t="s">
        <v>119</v>
      </c>
      <c r="E6949">
        <v>13</v>
      </c>
      <c r="F6949" t="s">
        <v>153</v>
      </c>
      <c r="G6949">
        <v>2</v>
      </c>
      <c r="H6949">
        <v>17.4520069808028</v>
      </c>
      <c r="I6949" t="s">
        <v>96</v>
      </c>
    </row>
    <row r="6950" spans="1:9">
      <c r="A6950" t="str">
        <f t="shared" si="108"/>
        <v>C732016MaleMaori13</v>
      </c>
      <c r="B6950">
        <v>2016</v>
      </c>
      <c r="C6950" t="s">
        <v>26</v>
      </c>
      <c r="D6950" t="s">
        <v>119</v>
      </c>
      <c r="E6950">
        <v>13</v>
      </c>
      <c r="F6950" t="s">
        <v>153</v>
      </c>
      <c r="G6950">
        <v>1</v>
      </c>
      <c r="H6950">
        <v>8.7260034904013999</v>
      </c>
      <c r="I6950" t="s">
        <v>97</v>
      </c>
    </row>
    <row r="6951" spans="1:9">
      <c r="A6951" t="str">
        <f t="shared" si="108"/>
        <v>C82-C86, C962016MaleMaori13</v>
      </c>
      <c r="B6951">
        <v>2016</v>
      </c>
      <c r="C6951" t="s">
        <v>26</v>
      </c>
      <c r="D6951" t="s">
        <v>119</v>
      </c>
      <c r="E6951">
        <v>13</v>
      </c>
      <c r="F6951" t="s">
        <v>153</v>
      </c>
      <c r="G6951">
        <v>5</v>
      </c>
      <c r="H6951">
        <v>43.630017452007003</v>
      </c>
      <c r="I6951" t="s">
        <v>99</v>
      </c>
    </row>
    <row r="6952" spans="1:9">
      <c r="A6952" t="str">
        <f t="shared" si="108"/>
        <v>C902016MaleMaori13</v>
      </c>
      <c r="B6952">
        <v>2016</v>
      </c>
      <c r="C6952" t="s">
        <v>26</v>
      </c>
      <c r="D6952" t="s">
        <v>119</v>
      </c>
      <c r="E6952">
        <v>13</v>
      </c>
      <c r="F6952" t="s">
        <v>153</v>
      </c>
      <c r="G6952">
        <v>3</v>
      </c>
      <c r="H6952">
        <v>26.1780104712042</v>
      </c>
      <c r="I6952" t="s">
        <v>100</v>
      </c>
    </row>
    <row r="6953" spans="1:9">
      <c r="A6953" t="str">
        <f t="shared" si="108"/>
        <v>C91-C952016MaleMaori13</v>
      </c>
      <c r="B6953">
        <v>2016</v>
      </c>
      <c r="C6953" t="s">
        <v>26</v>
      </c>
      <c r="D6953" t="s">
        <v>119</v>
      </c>
      <c r="E6953">
        <v>13</v>
      </c>
      <c r="F6953" t="s">
        <v>153</v>
      </c>
      <c r="G6953">
        <v>4</v>
      </c>
      <c r="H6953">
        <v>34.9040139616056</v>
      </c>
      <c r="I6953" t="s">
        <v>101</v>
      </c>
    </row>
    <row r="6954" spans="1:9">
      <c r="A6954" t="str">
        <f t="shared" si="108"/>
        <v>C00-C142016MaleMaori14</v>
      </c>
      <c r="B6954">
        <v>2016</v>
      </c>
      <c r="C6954" t="s">
        <v>26</v>
      </c>
      <c r="D6954" t="s">
        <v>119</v>
      </c>
      <c r="E6954">
        <v>14</v>
      </c>
      <c r="F6954" t="s">
        <v>154</v>
      </c>
      <c r="G6954">
        <v>5</v>
      </c>
      <c r="H6954">
        <v>59.3824228028504</v>
      </c>
      <c r="I6954" t="s">
        <v>86</v>
      </c>
    </row>
    <row r="6955" spans="1:9">
      <c r="A6955" t="str">
        <f t="shared" si="108"/>
        <v>C162016MaleMaori14</v>
      </c>
      <c r="B6955">
        <v>2016</v>
      </c>
      <c r="C6955" t="s">
        <v>26</v>
      </c>
      <c r="D6955" t="s">
        <v>119</v>
      </c>
      <c r="E6955">
        <v>14</v>
      </c>
      <c r="F6955" t="s">
        <v>154</v>
      </c>
      <c r="G6955">
        <v>9</v>
      </c>
      <c r="H6955">
        <v>106.88836104513101</v>
      </c>
      <c r="I6955" t="s">
        <v>88</v>
      </c>
    </row>
    <row r="6956" spans="1:9">
      <c r="A6956" t="str">
        <f t="shared" si="108"/>
        <v>C18-C212016MaleMaori14</v>
      </c>
      <c r="B6956">
        <v>2016</v>
      </c>
      <c r="C6956" t="s">
        <v>26</v>
      </c>
      <c r="D6956" t="s">
        <v>119</v>
      </c>
      <c r="E6956">
        <v>14</v>
      </c>
      <c r="F6956" t="s">
        <v>154</v>
      </c>
      <c r="G6956">
        <v>24</v>
      </c>
      <c r="H6956">
        <v>285.03562945368202</v>
      </c>
      <c r="I6956" t="s">
        <v>89</v>
      </c>
    </row>
    <row r="6957" spans="1:9">
      <c r="A6957" t="str">
        <f t="shared" si="108"/>
        <v>C222016MaleMaori14</v>
      </c>
      <c r="B6957">
        <v>2016</v>
      </c>
      <c r="C6957" t="s">
        <v>26</v>
      </c>
      <c r="D6957" t="s">
        <v>119</v>
      </c>
      <c r="E6957">
        <v>14</v>
      </c>
      <c r="F6957" t="s">
        <v>154</v>
      </c>
      <c r="G6957">
        <v>4</v>
      </c>
      <c r="H6957">
        <v>47.505938242280301</v>
      </c>
      <c r="I6957" t="s">
        <v>90</v>
      </c>
    </row>
    <row r="6958" spans="1:9">
      <c r="A6958" t="str">
        <f t="shared" si="108"/>
        <v>C252016MaleMaori14</v>
      </c>
      <c r="B6958">
        <v>2016</v>
      </c>
      <c r="C6958" t="s">
        <v>26</v>
      </c>
      <c r="D6958" t="s">
        <v>119</v>
      </c>
      <c r="E6958">
        <v>14</v>
      </c>
      <c r="F6958" t="s">
        <v>154</v>
      </c>
      <c r="G6958">
        <v>7</v>
      </c>
      <c r="H6958">
        <v>83.135391923990497</v>
      </c>
      <c r="I6958" t="s">
        <v>91</v>
      </c>
    </row>
    <row r="6959" spans="1:9">
      <c r="A6959" t="str">
        <f t="shared" si="108"/>
        <v>C33-C342016MaleMaori14</v>
      </c>
      <c r="B6959">
        <v>2016</v>
      </c>
      <c r="C6959" t="s">
        <v>26</v>
      </c>
      <c r="D6959" t="s">
        <v>119</v>
      </c>
      <c r="E6959">
        <v>14</v>
      </c>
      <c r="F6959" t="s">
        <v>154</v>
      </c>
      <c r="G6959">
        <v>37</v>
      </c>
      <c r="H6959">
        <v>439.42992874109302</v>
      </c>
      <c r="I6959" t="s">
        <v>92</v>
      </c>
    </row>
    <row r="6960" spans="1:9">
      <c r="A6960" t="str">
        <f t="shared" si="108"/>
        <v>C612016MaleMaori14</v>
      </c>
      <c r="B6960">
        <v>2016</v>
      </c>
      <c r="C6960" t="s">
        <v>26</v>
      </c>
      <c r="D6960" t="s">
        <v>119</v>
      </c>
      <c r="E6960">
        <v>14</v>
      </c>
      <c r="F6960" t="s">
        <v>154</v>
      </c>
      <c r="G6960">
        <v>53</v>
      </c>
      <c r="H6960">
        <v>629.45368171021403</v>
      </c>
      <c r="I6960" t="s">
        <v>107</v>
      </c>
    </row>
    <row r="6961" spans="1:9">
      <c r="A6961" t="str">
        <f t="shared" si="108"/>
        <v>C64-C66, C682016MaleMaori14</v>
      </c>
      <c r="B6961">
        <v>2016</v>
      </c>
      <c r="C6961" t="s">
        <v>26</v>
      </c>
      <c r="D6961" t="s">
        <v>119</v>
      </c>
      <c r="E6961">
        <v>14</v>
      </c>
      <c r="F6961" t="s">
        <v>154</v>
      </c>
      <c r="G6961">
        <v>5</v>
      </c>
      <c r="H6961">
        <v>59.3824228028504</v>
      </c>
      <c r="I6961" t="s">
        <v>94</v>
      </c>
    </row>
    <row r="6962" spans="1:9">
      <c r="A6962" t="str">
        <f t="shared" si="108"/>
        <v>C672016MaleMaori14</v>
      </c>
      <c r="B6962">
        <v>2016</v>
      </c>
      <c r="C6962" t="s">
        <v>26</v>
      </c>
      <c r="D6962" t="s">
        <v>119</v>
      </c>
      <c r="E6962">
        <v>14</v>
      </c>
      <c r="F6962" t="s">
        <v>154</v>
      </c>
      <c r="G6962">
        <v>2</v>
      </c>
      <c r="H6962">
        <v>23.752969121140101</v>
      </c>
      <c r="I6962" t="s">
        <v>95</v>
      </c>
    </row>
    <row r="6963" spans="1:9">
      <c r="A6963" t="str">
        <f t="shared" si="108"/>
        <v>C712016MaleMaori14</v>
      </c>
      <c r="B6963">
        <v>2016</v>
      </c>
      <c r="C6963" t="s">
        <v>26</v>
      </c>
      <c r="D6963" t="s">
        <v>119</v>
      </c>
      <c r="E6963">
        <v>14</v>
      </c>
      <c r="F6963" t="s">
        <v>154</v>
      </c>
      <c r="G6963">
        <v>4</v>
      </c>
      <c r="H6963">
        <v>47.505938242280301</v>
      </c>
      <c r="I6963" t="s">
        <v>96</v>
      </c>
    </row>
    <row r="6964" spans="1:9">
      <c r="A6964" t="str">
        <f t="shared" si="108"/>
        <v>C732016MaleMaori14</v>
      </c>
      <c r="B6964">
        <v>2016</v>
      </c>
      <c r="C6964" t="s">
        <v>26</v>
      </c>
      <c r="D6964" t="s">
        <v>119</v>
      </c>
      <c r="E6964">
        <v>14</v>
      </c>
      <c r="F6964" t="s">
        <v>154</v>
      </c>
      <c r="G6964">
        <v>1</v>
      </c>
      <c r="H6964">
        <v>11.8764845605701</v>
      </c>
      <c r="I6964" t="s">
        <v>97</v>
      </c>
    </row>
    <row r="6965" spans="1:9">
      <c r="A6965" t="str">
        <f t="shared" si="108"/>
        <v>C82-C86, C962016MaleMaori14</v>
      </c>
      <c r="B6965">
        <v>2016</v>
      </c>
      <c r="C6965" t="s">
        <v>26</v>
      </c>
      <c r="D6965" t="s">
        <v>119</v>
      </c>
      <c r="E6965">
        <v>14</v>
      </c>
      <c r="F6965" t="s">
        <v>154</v>
      </c>
      <c r="G6965">
        <v>6</v>
      </c>
      <c r="H6965">
        <v>71.258907363420406</v>
      </c>
      <c r="I6965" t="s">
        <v>99</v>
      </c>
    </row>
    <row r="6966" spans="1:9">
      <c r="A6966" t="str">
        <f t="shared" si="108"/>
        <v>C902016MaleMaori14</v>
      </c>
      <c r="B6966">
        <v>2016</v>
      </c>
      <c r="C6966" t="s">
        <v>26</v>
      </c>
      <c r="D6966" t="s">
        <v>119</v>
      </c>
      <c r="E6966">
        <v>14</v>
      </c>
      <c r="F6966" t="s">
        <v>154</v>
      </c>
      <c r="G6966">
        <v>4</v>
      </c>
      <c r="H6966">
        <v>47.505938242280301</v>
      </c>
      <c r="I6966" t="s">
        <v>100</v>
      </c>
    </row>
    <row r="6967" spans="1:9">
      <c r="A6967" t="str">
        <f t="shared" si="108"/>
        <v>C91-C952016MaleMaori14</v>
      </c>
      <c r="B6967">
        <v>2016</v>
      </c>
      <c r="C6967" t="s">
        <v>26</v>
      </c>
      <c r="D6967" t="s">
        <v>119</v>
      </c>
      <c r="E6967">
        <v>14</v>
      </c>
      <c r="F6967" t="s">
        <v>154</v>
      </c>
      <c r="G6967">
        <v>3</v>
      </c>
      <c r="H6967">
        <v>35.629453681710203</v>
      </c>
      <c r="I6967" t="s">
        <v>101</v>
      </c>
    </row>
    <row r="6968" spans="1:9">
      <c r="A6968" t="str">
        <f t="shared" si="108"/>
        <v>D45-D472016MaleMaori14</v>
      </c>
      <c r="B6968">
        <v>2016</v>
      </c>
      <c r="C6968" t="s">
        <v>26</v>
      </c>
      <c r="D6968" t="s">
        <v>119</v>
      </c>
      <c r="E6968">
        <v>14</v>
      </c>
      <c r="F6968" t="s">
        <v>154</v>
      </c>
      <c r="G6968">
        <v>1</v>
      </c>
      <c r="H6968">
        <v>11.8764845605701</v>
      </c>
      <c r="I6968" t="s">
        <v>142</v>
      </c>
    </row>
    <row r="6969" spans="1:9">
      <c r="A6969" t="str">
        <f t="shared" si="108"/>
        <v>C152016MaleMaori15</v>
      </c>
      <c r="B6969">
        <v>2016</v>
      </c>
      <c r="C6969" t="s">
        <v>26</v>
      </c>
      <c r="D6969" t="s">
        <v>119</v>
      </c>
      <c r="E6969">
        <v>15</v>
      </c>
      <c r="F6969" t="s">
        <v>155</v>
      </c>
      <c r="G6969">
        <v>3</v>
      </c>
      <c r="H6969">
        <v>56.710775047258998</v>
      </c>
      <c r="I6969" t="s">
        <v>87</v>
      </c>
    </row>
    <row r="6970" spans="1:9">
      <c r="A6970" t="str">
        <f t="shared" si="108"/>
        <v>C162016MaleMaori15</v>
      </c>
      <c r="B6970">
        <v>2016</v>
      </c>
      <c r="C6970" t="s">
        <v>26</v>
      </c>
      <c r="D6970" t="s">
        <v>119</v>
      </c>
      <c r="E6970">
        <v>15</v>
      </c>
      <c r="F6970" t="s">
        <v>155</v>
      </c>
      <c r="G6970">
        <v>6</v>
      </c>
      <c r="H6970">
        <v>113.421550094518</v>
      </c>
      <c r="I6970" t="s">
        <v>88</v>
      </c>
    </row>
    <row r="6971" spans="1:9">
      <c r="A6971" t="str">
        <f t="shared" si="108"/>
        <v>C18-C212016MaleMaori15</v>
      </c>
      <c r="B6971">
        <v>2016</v>
      </c>
      <c r="C6971" t="s">
        <v>26</v>
      </c>
      <c r="D6971" t="s">
        <v>119</v>
      </c>
      <c r="E6971">
        <v>15</v>
      </c>
      <c r="F6971" t="s">
        <v>155</v>
      </c>
      <c r="G6971">
        <v>14</v>
      </c>
      <c r="H6971">
        <v>264.650283553875</v>
      </c>
      <c r="I6971" t="s">
        <v>89</v>
      </c>
    </row>
    <row r="6972" spans="1:9">
      <c r="A6972" t="str">
        <f t="shared" si="108"/>
        <v>C222016MaleMaori15</v>
      </c>
      <c r="B6972">
        <v>2016</v>
      </c>
      <c r="C6972" t="s">
        <v>26</v>
      </c>
      <c r="D6972" t="s">
        <v>119</v>
      </c>
      <c r="E6972">
        <v>15</v>
      </c>
      <c r="F6972" t="s">
        <v>155</v>
      </c>
      <c r="G6972">
        <v>4</v>
      </c>
      <c r="H6972">
        <v>75.614366729678594</v>
      </c>
      <c r="I6972" t="s">
        <v>90</v>
      </c>
    </row>
    <row r="6973" spans="1:9">
      <c r="A6973" t="str">
        <f t="shared" si="108"/>
        <v>C252016MaleMaori15</v>
      </c>
      <c r="B6973">
        <v>2016</v>
      </c>
      <c r="C6973" t="s">
        <v>26</v>
      </c>
      <c r="D6973" t="s">
        <v>119</v>
      </c>
      <c r="E6973">
        <v>15</v>
      </c>
      <c r="F6973" t="s">
        <v>155</v>
      </c>
      <c r="G6973">
        <v>8</v>
      </c>
      <c r="H6973">
        <v>151.22873345935699</v>
      </c>
      <c r="I6973" t="s">
        <v>91</v>
      </c>
    </row>
    <row r="6974" spans="1:9">
      <c r="A6974" t="str">
        <f t="shared" si="108"/>
        <v>C33-C342016MaleMaori15</v>
      </c>
      <c r="B6974">
        <v>2016</v>
      </c>
      <c r="C6974" t="s">
        <v>26</v>
      </c>
      <c r="D6974" t="s">
        <v>119</v>
      </c>
      <c r="E6974">
        <v>15</v>
      </c>
      <c r="F6974" t="s">
        <v>155</v>
      </c>
      <c r="G6974">
        <v>23</v>
      </c>
      <c r="H6974">
        <v>434.78260869565202</v>
      </c>
      <c r="I6974" t="s">
        <v>92</v>
      </c>
    </row>
    <row r="6975" spans="1:9">
      <c r="A6975" t="str">
        <f t="shared" si="108"/>
        <v>C432016MaleMaori15</v>
      </c>
      <c r="B6975">
        <v>2016</v>
      </c>
      <c r="C6975" t="s">
        <v>26</v>
      </c>
      <c r="D6975" t="s">
        <v>119</v>
      </c>
      <c r="E6975">
        <v>15</v>
      </c>
      <c r="F6975" t="s">
        <v>155</v>
      </c>
      <c r="G6975">
        <v>3</v>
      </c>
      <c r="H6975">
        <v>56.710775047258998</v>
      </c>
      <c r="I6975" t="s">
        <v>93</v>
      </c>
    </row>
    <row r="6976" spans="1:9">
      <c r="A6976" t="str">
        <f t="shared" si="108"/>
        <v>C612016MaleMaori15</v>
      </c>
      <c r="B6976">
        <v>2016</v>
      </c>
      <c r="C6976" t="s">
        <v>26</v>
      </c>
      <c r="D6976" t="s">
        <v>119</v>
      </c>
      <c r="E6976">
        <v>15</v>
      </c>
      <c r="F6976" t="s">
        <v>155</v>
      </c>
      <c r="G6976">
        <v>37</v>
      </c>
      <c r="H6976">
        <v>699.43289224952696</v>
      </c>
      <c r="I6976" t="s">
        <v>107</v>
      </c>
    </row>
    <row r="6977" spans="1:9">
      <c r="A6977" t="str">
        <f t="shared" si="108"/>
        <v>C64-C66, C682016MaleMaori15</v>
      </c>
      <c r="B6977">
        <v>2016</v>
      </c>
      <c r="C6977" t="s">
        <v>26</v>
      </c>
      <c r="D6977" t="s">
        <v>119</v>
      </c>
      <c r="E6977">
        <v>15</v>
      </c>
      <c r="F6977" t="s">
        <v>155</v>
      </c>
      <c r="G6977">
        <v>3</v>
      </c>
      <c r="H6977">
        <v>56.710775047258998</v>
      </c>
      <c r="I6977" t="s">
        <v>94</v>
      </c>
    </row>
    <row r="6978" spans="1:9">
      <c r="A6978" t="str">
        <f t="shared" si="108"/>
        <v>C672016MaleMaori15</v>
      </c>
      <c r="B6978">
        <v>2016</v>
      </c>
      <c r="C6978" t="s">
        <v>26</v>
      </c>
      <c r="D6978" t="s">
        <v>119</v>
      </c>
      <c r="E6978">
        <v>15</v>
      </c>
      <c r="F6978" t="s">
        <v>155</v>
      </c>
      <c r="G6978">
        <v>2</v>
      </c>
      <c r="H6978">
        <v>37.807183364839297</v>
      </c>
      <c r="I6978" t="s">
        <v>95</v>
      </c>
    </row>
    <row r="6979" spans="1:9">
      <c r="A6979" t="str">
        <f t="shared" ref="A6979:A7042" si="109">I6979&amp;B6979&amp;C6979&amp;D6979&amp;E6979</f>
        <v>C82-C86, C962016MaleMaori15</v>
      </c>
      <c r="B6979">
        <v>2016</v>
      </c>
      <c r="C6979" t="s">
        <v>26</v>
      </c>
      <c r="D6979" t="s">
        <v>119</v>
      </c>
      <c r="E6979">
        <v>15</v>
      </c>
      <c r="F6979" t="s">
        <v>155</v>
      </c>
      <c r="G6979">
        <v>5</v>
      </c>
      <c r="H6979">
        <v>94.517958412098295</v>
      </c>
      <c r="I6979" t="s">
        <v>99</v>
      </c>
    </row>
    <row r="6980" spans="1:9">
      <c r="A6980" t="str">
        <f t="shared" si="109"/>
        <v>C902016MaleMaori15</v>
      </c>
      <c r="B6980">
        <v>2016</v>
      </c>
      <c r="C6980" t="s">
        <v>26</v>
      </c>
      <c r="D6980" t="s">
        <v>119</v>
      </c>
      <c r="E6980">
        <v>15</v>
      </c>
      <c r="F6980" t="s">
        <v>155</v>
      </c>
      <c r="G6980">
        <v>3</v>
      </c>
      <c r="H6980">
        <v>56.710775047258998</v>
      </c>
      <c r="I6980" t="s">
        <v>100</v>
      </c>
    </row>
    <row r="6981" spans="1:9">
      <c r="A6981" t="str">
        <f t="shared" si="109"/>
        <v>C91-C952016MaleMaori15</v>
      </c>
      <c r="B6981">
        <v>2016</v>
      </c>
      <c r="C6981" t="s">
        <v>26</v>
      </c>
      <c r="D6981" t="s">
        <v>119</v>
      </c>
      <c r="E6981">
        <v>15</v>
      </c>
      <c r="F6981" t="s">
        <v>155</v>
      </c>
      <c r="G6981">
        <v>3</v>
      </c>
      <c r="H6981">
        <v>56.710775047258998</v>
      </c>
      <c r="I6981" t="s">
        <v>101</v>
      </c>
    </row>
    <row r="6982" spans="1:9">
      <c r="A6982" t="str">
        <f t="shared" si="109"/>
        <v>D45-D472016MaleMaori15</v>
      </c>
      <c r="B6982">
        <v>2016</v>
      </c>
      <c r="C6982" t="s">
        <v>26</v>
      </c>
      <c r="D6982" t="s">
        <v>119</v>
      </c>
      <c r="E6982">
        <v>15</v>
      </c>
      <c r="F6982" t="s">
        <v>155</v>
      </c>
      <c r="G6982">
        <v>2</v>
      </c>
      <c r="H6982">
        <v>37.807183364839297</v>
      </c>
      <c r="I6982" t="s">
        <v>142</v>
      </c>
    </row>
    <row r="6983" spans="1:9">
      <c r="A6983" t="str">
        <f t="shared" si="109"/>
        <v>C00-C142016MaleMaori16</v>
      </c>
      <c r="B6983">
        <v>2016</v>
      </c>
      <c r="C6983" t="s">
        <v>26</v>
      </c>
      <c r="D6983" t="s">
        <v>119</v>
      </c>
      <c r="E6983">
        <v>16</v>
      </c>
      <c r="F6983" t="s">
        <v>156</v>
      </c>
      <c r="G6983">
        <v>1</v>
      </c>
      <c r="H6983">
        <v>29.761904761904798</v>
      </c>
      <c r="I6983" t="s">
        <v>86</v>
      </c>
    </row>
    <row r="6984" spans="1:9">
      <c r="A6984" t="str">
        <f t="shared" si="109"/>
        <v>C152016MaleMaori16</v>
      </c>
      <c r="B6984">
        <v>2016</v>
      </c>
      <c r="C6984" t="s">
        <v>26</v>
      </c>
      <c r="D6984" t="s">
        <v>119</v>
      </c>
      <c r="E6984">
        <v>16</v>
      </c>
      <c r="F6984" t="s">
        <v>156</v>
      </c>
      <c r="G6984">
        <v>3</v>
      </c>
      <c r="H6984">
        <v>89.285714285714306</v>
      </c>
      <c r="I6984" t="s">
        <v>87</v>
      </c>
    </row>
    <row r="6985" spans="1:9">
      <c r="A6985" t="str">
        <f t="shared" si="109"/>
        <v>C162016MaleMaori16</v>
      </c>
      <c r="B6985">
        <v>2016</v>
      </c>
      <c r="C6985" t="s">
        <v>26</v>
      </c>
      <c r="D6985" t="s">
        <v>119</v>
      </c>
      <c r="E6985">
        <v>16</v>
      </c>
      <c r="F6985" t="s">
        <v>156</v>
      </c>
      <c r="G6985">
        <v>4</v>
      </c>
      <c r="H6985">
        <v>119.04761904761899</v>
      </c>
      <c r="I6985" t="s">
        <v>88</v>
      </c>
    </row>
    <row r="6986" spans="1:9">
      <c r="A6986" t="str">
        <f t="shared" si="109"/>
        <v>C18-C212016MaleMaori16</v>
      </c>
      <c r="B6986">
        <v>2016</v>
      </c>
      <c r="C6986" t="s">
        <v>26</v>
      </c>
      <c r="D6986" t="s">
        <v>119</v>
      </c>
      <c r="E6986">
        <v>16</v>
      </c>
      <c r="F6986" t="s">
        <v>156</v>
      </c>
      <c r="G6986">
        <v>5</v>
      </c>
      <c r="H6986">
        <v>148.80952380952399</v>
      </c>
      <c r="I6986" t="s">
        <v>89</v>
      </c>
    </row>
    <row r="6987" spans="1:9">
      <c r="A6987" t="str">
        <f t="shared" si="109"/>
        <v>C222016MaleMaori16</v>
      </c>
      <c r="B6987">
        <v>2016</v>
      </c>
      <c r="C6987" t="s">
        <v>26</v>
      </c>
      <c r="D6987" t="s">
        <v>119</v>
      </c>
      <c r="E6987">
        <v>16</v>
      </c>
      <c r="F6987" t="s">
        <v>156</v>
      </c>
      <c r="G6987">
        <v>4</v>
      </c>
      <c r="H6987">
        <v>119.04761904761899</v>
      </c>
      <c r="I6987" t="s">
        <v>90</v>
      </c>
    </row>
    <row r="6988" spans="1:9">
      <c r="A6988" t="str">
        <f t="shared" si="109"/>
        <v>C252016MaleMaori16</v>
      </c>
      <c r="B6988">
        <v>2016</v>
      </c>
      <c r="C6988" t="s">
        <v>26</v>
      </c>
      <c r="D6988" t="s">
        <v>119</v>
      </c>
      <c r="E6988">
        <v>16</v>
      </c>
      <c r="F6988" t="s">
        <v>156</v>
      </c>
      <c r="G6988">
        <v>3</v>
      </c>
      <c r="H6988">
        <v>89.285714285714306</v>
      </c>
      <c r="I6988" t="s">
        <v>91</v>
      </c>
    </row>
    <row r="6989" spans="1:9">
      <c r="A6989" t="str">
        <f t="shared" si="109"/>
        <v>C33-C342016MaleMaori16</v>
      </c>
      <c r="B6989">
        <v>2016</v>
      </c>
      <c r="C6989" t="s">
        <v>26</v>
      </c>
      <c r="D6989" t="s">
        <v>119</v>
      </c>
      <c r="E6989">
        <v>16</v>
      </c>
      <c r="F6989" t="s">
        <v>156</v>
      </c>
      <c r="G6989">
        <v>25</v>
      </c>
      <c r="H6989">
        <v>744.04761904761904</v>
      </c>
      <c r="I6989" t="s">
        <v>92</v>
      </c>
    </row>
    <row r="6990" spans="1:9">
      <c r="A6990" t="str">
        <f t="shared" si="109"/>
        <v>C432016MaleMaori16</v>
      </c>
      <c r="B6990">
        <v>2016</v>
      </c>
      <c r="C6990" t="s">
        <v>26</v>
      </c>
      <c r="D6990" t="s">
        <v>119</v>
      </c>
      <c r="E6990">
        <v>16</v>
      </c>
      <c r="F6990" t="s">
        <v>156</v>
      </c>
      <c r="G6990">
        <v>2</v>
      </c>
      <c r="H6990">
        <v>59.523809523809497</v>
      </c>
      <c r="I6990" t="s">
        <v>93</v>
      </c>
    </row>
    <row r="6991" spans="1:9">
      <c r="A6991" t="str">
        <f t="shared" si="109"/>
        <v>C612016MaleMaori16</v>
      </c>
      <c r="B6991">
        <v>2016</v>
      </c>
      <c r="C6991" t="s">
        <v>26</v>
      </c>
      <c r="D6991" t="s">
        <v>119</v>
      </c>
      <c r="E6991">
        <v>16</v>
      </c>
      <c r="F6991" t="s">
        <v>156</v>
      </c>
      <c r="G6991">
        <v>29</v>
      </c>
      <c r="H6991">
        <v>863.09523809523796</v>
      </c>
      <c r="I6991" t="s">
        <v>107</v>
      </c>
    </row>
    <row r="6992" spans="1:9">
      <c r="A6992" t="str">
        <f t="shared" si="109"/>
        <v>C64-C66, C682016MaleMaori16</v>
      </c>
      <c r="B6992">
        <v>2016</v>
      </c>
      <c r="C6992" t="s">
        <v>26</v>
      </c>
      <c r="D6992" t="s">
        <v>119</v>
      </c>
      <c r="E6992">
        <v>16</v>
      </c>
      <c r="F6992" t="s">
        <v>156</v>
      </c>
      <c r="G6992">
        <v>1</v>
      </c>
      <c r="H6992">
        <v>29.761904761904798</v>
      </c>
      <c r="I6992" t="s">
        <v>94</v>
      </c>
    </row>
    <row r="6993" spans="1:9">
      <c r="A6993" t="str">
        <f t="shared" si="109"/>
        <v>C672016MaleMaori16</v>
      </c>
      <c r="B6993">
        <v>2016</v>
      </c>
      <c r="C6993" t="s">
        <v>26</v>
      </c>
      <c r="D6993" t="s">
        <v>119</v>
      </c>
      <c r="E6993">
        <v>16</v>
      </c>
      <c r="F6993" t="s">
        <v>156</v>
      </c>
      <c r="G6993">
        <v>4</v>
      </c>
      <c r="H6993">
        <v>119.04761904761899</v>
      </c>
      <c r="I6993" t="s">
        <v>95</v>
      </c>
    </row>
    <row r="6994" spans="1:9">
      <c r="A6994" t="str">
        <f t="shared" si="109"/>
        <v>C712016MaleMaori16</v>
      </c>
      <c r="B6994">
        <v>2016</v>
      </c>
      <c r="C6994" t="s">
        <v>26</v>
      </c>
      <c r="D6994" t="s">
        <v>119</v>
      </c>
      <c r="E6994">
        <v>16</v>
      </c>
      <c r="F6994" t="s">
        <v>156</v>
      </c>
      <c r="G6994">
        <v>4</v>
      </c>
      <c r="H6994">
        <v>119.04761904761899</v>
      </c>
      <c r="I6994" t="s">
        <v>96</v>
      </c>
    </row>
    <row r="6995" spans="1:9">
      <c r="A6995" t="str">
        <f t="shared" si="109"/>
        <v>C812016MaleMaori16</v>
      </c>
      <c r="B6995">
        <v>2016</v>
      </c>
      <c r="C6995" t="s">
        <v>26</v>
      </c>
      <c r="D6995" t="s">
        <v>119</v>
      </c>
      <c r="E6995">
        <v>16</v>
      </c>
      <c r="F6995" t="s">
        <v>156</v>
      </c>
      <c r="G6995">
        <v>1</v>
      </c>
      <c r="H6995">
        <v>29.761904761904798</v>
      </c>
      <c r="I6995" t="s">
        <v>98</v>
      </c>
    </row>
    <row r="6996" spans="1:9">
      <c r="A6996" t="str">
        <f t="shared" si="109"/>
        <v>C82-C86, C962016MaleMaori16</v>
      </c>
      <c r="B6996">
        <v>2016</v>
      </c>
      <c r="C6996" t="s">
        <v>26</v>
      </c>
      <c r="D6996" t="s">
        <v>119</v>
      </c>
      <c r="E6996">
        <v>16</v>
      </c>
      <c r="F6996" t="s">
        <v>156</v>
      </c>
      <c r="G6996">
        <v>2</v>
      </c>
      <c r="H6996">
        <v>59.523809523809497</v>
      </c>
      <c r="I6996" t="s">
        <v>99</v>
      </c>
    </row>
    <row r="6997" spans="1:9">
      <c r="A6997" t="str">
        <f t="shared" si="109"/>
        <v>C902016MaleMaori16</v>
      </c>
      <c r="B6997">
        <v>2016</v>
      </c>
      <c r="C6997" t="s">
        <v>26</v>
      </c>
      <c r="D6997" t="s">
        <v>119</v>
      </c>
      <c r="E6997">
        <v>16</v>
      </c>
      <c r="F6997" t="s">
        <v>156</v>
      </c>
      <c r="G6997">
        <v>1</v>
      </c>
      <c r="H6997">
        <v>29.761904761904798</v>
      </c>
      <c r="I6997" t="s">
        <v>100</v>
      </c>
    </row>
    <row r="6998" spans="1:9">
      <c r="A6998" t="str">
        <f t="shared" si="109"/>
        <v>C91-C952016MaleMaori16</v>
      </c>
      <c r="B6998">
        <v>2016</v>
      </c>
      <c r="C6998" t="s">
        <v>26</v>
      </c>
      <c r="D6998" t="s">
        <v>119</v>
      </c>
      <c r="E6998">
        <v>16</v>
      </c>
      <c r="F6998" t="s">
        <v>156</v>
      </c>
      <c r="G6998">
        <v>4</v>
      </c>
      <c r="H6998">
        <v>119.04761904761899</v>
      </c>
      <c r="I6998" t="s">
        <v>101</v>
      </c>
    </row>
    <row r="6999" spans="1:9">
      <c r="A6999" t="str">
        <f t="shared" si="109"/>
        <v>D45-D472016MaleMaori16</v>
      </c>
      <c r="B6999">
        <v>2016</v>
      </c>
      <c r="C6999" t="s">
        <v>26</v>
      </c>
      <c r="D6999" t="s">
        <v>119</v>
      </c>
      <c r="E6999">
        <v>16</v>
      </c>
      <c r="F6999" t="s">
        <v>156</v>
      </c>
      <c r="G6999">
        <v>2</v>
      </c>
      <c r="H6999">
        <v>59.523809523809497</v>
      </c>
      <c r="I6999" t="s">
        <v>142</v>
      </c>
    </row>
    <row r="7000" spans="1:9">
      <c r="A7000" t="str">
        <f t="shared" si="109"/>
        <v>C162016MaleMaori17</v>
      </c>
      <c r="B7000">
        <v>2016</v>
      </c>
      <c r="C7000" t="s">
        <v>26</v>
      </c>
      <c r="D7000" t="s">
        <v>119</v>
      </c>
      <c r="E7000">
        <v>17</v>
      </c>
      <c r="F7000" t="s">
        <v>157</v>
      </c>
      <c r="G7000">
        <v>4</v>
      </c>
      <c r="H7000">
        <v>250</v>
      </c>
      <c r="I7000" t="s">
        <v>88</v>
      </c>
    </row>
    <row r="7001" spans="1:9">
      <c r="A7001" t="str">
        <f t="shared" si="109"/>
        <v>C18-C212016MaleMaori17</v>
      </c>
      <c r="B7001">
        <v>2016</v>
      </c>
      <c r="C7001" t="s">
        <v>26</v>
      </c>
      <c r="D7001" t="s">
        <v>119</v>
      </c>
      <c r="E7001">
        <v>17</v>
      </c>
      <c r="F7001" t="s">
        <v>157</v>
      </c>
      <c r="G7001">
        <v>11</v>
      </c>
      <c r="H7001">
        <v>687.5</v>
      </c>
      <c r="I7001" t="s">
        <v>89</v>
      </c>
    </row>
    <row r="7002" spans="1:9">
      <c r="A7002" t="str">
        <f t="shared" si="109"/>
        <v>C222016MaleMaori17</v>
      </c>
      <c r="B7002">
        <v>2016</v>
      </c>
      <c r="C7002" t="s">
        <v>26</v>
      </c>
      <c r="D7002" t="s">
        <v>119</v>
      </c>
      <c r="E7002">
        <v>17</v>
      </c>
      <c r="F7002" t="s">
        <v>157</v>
      </c>
      <c r="G7002">
        <v>2</v>
      </c>
      <c r="H7002">
        <v>125</v>
      </c>
      <c r="I7002" t="s">
        <v>90</v>
      </c>
    </row>
    <row r="7003" spans="1:9">
      <c r="A7003" t="str">
        <f t="shared" si="109"/>
        <v>C252016MaleMaori17</v>
      </c>
      <c r="B7003">
        <v>2016</v>
      </c>
      <c r="C7003" t="s">
        <v>26</v>
      </c>
      <c r="D7003" t="s">
        <v>119</v>
      </c>
      <c r="E7003">
        <v>17</v>
      </c>
      <c r="F7003" t="s">
        <v>157</v>
      </c>
      <c r="G7003">
        <v>1</v>
      </c>
      <c r="H7003">
        <v>62.5</v>
      </c>
      <c r="I7003" t="s">
        <v>91</v>
      </c>
    </row>
    <row r="7004" spans="1:9">
      <c r="A7004" t="str">
        <f t="shared" si="109"/>
        <v>C33-C342016MaleMaori17</v>
      </c>
      <c r="B7004">
        <v>2016</v>
      </c>
      <c r="C7004" t="s">
        <v>26</v>
      </c>
      <c r="D7004" t="s">
        <v>119</v>
      </c>
      <c r="E7004">
        <v>17</v>
      </c>
      <c r="F7004" t="s">
        <v>157</v>
      </c>
      <c r="G7004">
        <v>18</v>
      </c>
      <c r="H7004">
        <v>1125</v>
      </c>
      <c r="I7004" t="s">
        <v>92</v>
      </c>
    </row>
    <row r="7005" spans="1:9">
      <c r="A7005" t="str">
        <f t="shared" si="109"/>
        <v>C432016MaleMaori17</v>
      </c>
      <c r="B7005">
        <v>2016</v>
      </c>
      <c r="C7005" t="s">
        <v>26</v>
      </c>
      <c r="D7005" t="s">
        <v>119</v>
      </c>
      <c r="E7005">
        <v>17</v>
      </c>
      <c r="F7005" t="s">
        <v>157</v>
      </c>
      <c r="G7005">
        <v>1</v>
      </c>
      <c r="H7005">
        <v>62.5</v>
      </c>
      <c r="I7005" t="s">
        <v>93</v>
      </c>
    </row>
    <row r="7006" spans="1:9">
      <c r="A7006" t="str">
        <f t="shared" si="109"/>
        <v>C612016MaleMaori17</v>
      </c>
      <c r="B7006">
        <v>2016</v>
      </c>
      <c r="C7006" t="s">
        <v>26</v>
      </c>
      <c r="D7006" t="s">
        <v>119</v>
      </c>
      <c r="E7006">
        <v>17</v>
      </c>
      <c r="F7006" t="s">
        <v>157</v>
      </c>
      <c r="G7006">
        <v>17</v>
      </c>
      <c r="H7006">
        <v>1062.5</v>
      </c>
      <c r="I7006" t="s">
        <v>107</v>
      </c>
    </row>
    <row r="7007" spans="1:9">
      <c r="A7007" t="str">
        <f t="shared" si="109"/>
        <v>C64-C66, C682016MaleMaori17</v>
      </c>
      <c r="B7007">
        <v>2016</v>
      </c>
      <c r="C7007" t="s">
        <v>26</v>
      </c>
      <c r="D7007" t="s">
        <v>119</v>
      </c>
      <c r="E7007">
        <v>17</v>
      </c>
      <c r="F7007" t="s">
        <v>157</v>
      </c>
      <c r="G7007">
        <v>1</v>
      </c>
      <c r="H7007">
        <v>62.5</v>
      </c>
      <c r="I7007" t="s">
        <v>94</v>
      </c>
    </row>
    <row r="7008" spans="1:9">
      <c r="A7008" t="str">
        <f t="shared" si="109"/>
        <v>C672016MaleMaori17</v>
      </c>
      <c r="B7008">
        <v>2016</v>
      </c>
      <c r="C7008" t="s">
        <v>26</v>
      </c>
      <c r="D7008" t="s">
        <v>119</v>
      </c>
      <c r="E7008">
        <v>17</v>
      </c>
      <c r="F7008" t="s">
        <v>157</v>
      </c>
      <c r="G7008">
        <v>1</v>
      </c>
      <c r="H7008">
        <v>62.5</v>
      </c>
      <c r="I7008" t="s">
        <v>95</v>
      </c>
    </row>
    <row r="7009" spans="1:9">
      <c r="A7009" t="str">
        <f t="shared" si="109"/>
        <v>C712016MaleMaori17</v>
      </c>
      <c r="B7009">
        <v>2016</v>
      </c>
      <c r="C7009" t="s">
        <v>26</v>
      </c>
      <c r="D7009" t="s">
        <v>119</v>
      </c>
      <c r="E7009">
        <v>17</v>
      </c>
      <c r="F7009" t="s">
        <v>157</v>
      </c>
      <c r="G7009">
        <v>1</v>
      </c>
      <c r="H7009">
        <v>62.5</v>
      </c>
      <c r="I7009" t="s">
        <v>96</v>
      </c>
    </row>
    <row r="7010" spans="1:9">
      <c r="A7010" t="str">
        <f t="shared" si="109"/>
        <v>C82-C86, C962016MaleMaori17</v>
      </c>
      <c r="B7010">
        <v>2016</v>
      </c>
      <c r="C7010" t="s">
        <v>26</v>
      </c>
      <c r="D7010" t="s">
        <v>119</v>
      </c>
      <c r="E7010">
        <v>17</v>
      </c>
      <c r="F7010" t="s">
        <v>157</v>
      </c>
      <c r="G7010">
        <v>3</v>
      </c>
      <c r="H7010">
        <v>187.5</v>
      </c>
      <c r="I7010" t="s">
        <v>99</v>
      </c>
    </row>
    <row r="7011" spans="1:9">
      <c r="A7011" t="str">
        <f t="shared" si="109"/>
        <v>C902016MaleMaori17</v>
      </c>
      <c r="B7011">
        <v>2016</v>
      </c>
      <c r="C7011" t="s">
        <v>26</v>
      </c>
      <c r="D7011" t="s">
        <v>119</v>
      </c>
      <c r="E7011">
        <v>17</v>
      </c>
      <c r="F7011" t="s">
        <v>157</v>
      </c>
      <c r="G7011">
        <v>5</v>
      </c>
      <c r="H7011">
        <v>312.5</v>
      </c>
      <c r="I7011" t="s">
        <v>100</v>
      </c>
    </row>
    <row r="7012" spans="1:9">
      <c r="A7012" t="str">
        <f t="shared" si="109"/>
        <v>C91-C952016MaleMaori17</v>
      </c>
      <c r="B7012">
        <v>2016</v>
      </c>
      <c r="C7012" t="s">
        <v>26</v>
      </c>
      <c r="D7012" t="s">
        <v>119</v>
      </c>
      <c r="E7012">
        <v>17</v>
      </c>
      <c r="F7012" t="s">
        <v>157</v>
      </c>
      <c r="G7012">
        <v>5</v>
      </c>
      <c r="H7012">
        <v>312.5</v>
      </c>
      <c r="I7012" t="s">
        <v>101</v>
      </c>
    </row>
    <row r="7013" spans="1:9">
      <c r="A7013" t="str">
        <f t="shared" si="109"/>
        <v>D45-D472016MaleMaori17</v>
      </c>
      <c r="B7013">
        <v>2016</v>
      </c>
      <c r="C7013" t="s">
        <v>26</v>
      </c>
      <c r="D7013" t="s">
        <v>119</v>
      </c>
      <c r="E7013">
        <v>17</v>
      </c>
      <c r="F7013" t="s">
        <v>157</v>
      </c>
      <c r="G7013">
        <v>3</v>
      </c>
      <c r="H7013">
        <v>187.5</v>
      </c>
      <c r="I7013" t="s">
        <v>142</v>
      </c>
    </row>
    <row r="7014" spans="1:9">
      <c r="A7014" t="str">
        <f t="shared" si="109"/>
        <v>C152016MaleMaori18</v>
      </c>
      <c r="B7014">
        <v>2016</v>
      </c>
      <c r="C7014" t="s">
        <v>26</v>
      </c>
      <c r="D7014" t="s">
        <v>119</v>
      </c>
      <c r="E7014">
        <v>18</v>
      </c>
      <c r="F7014" t="s">
        <v>20</v>
      </c>
      <c r="G7014">
        <v>1</v>
      </c>
      <c r="H7014">
        <v>121.951219512195</v>
      </c>
      <c r="I7014" t="s">
        <v>87</v>
      </c>
    </row>
    <row r="7015" spans="1:9">
      <c r="A7015" t="str">
        <f t="shared" si="109"/>
        <v>C162016MaleMaori18</v>
      </c>
      <c r="B7015">
        <v>2016</v>
      </c>
      <c r="C7015" t="s">
        <v>26</v>
      </c>
      <c r="D7015" t="s">
        <v>119</v>
      </c>
      <c r="E7015">
        <v>18</v>
      </c>
      <c r="F7015" t="s">
        <v>20</v>
      </c>
      <c r="G7015">
        <v>1</v>
      </c>
      <c r="H7015">
        <v>121.951219512195</v>
      </c>
      <c r="I7015" t="s">
        <v>88</v>
      </c>
    </row>
    <row r="7016" spans="1:9">
      <c r="A7016" t="str">
        <f t="shared" si="109"/>
        <v>C18-C212016MaleMaori18</v>
      </c>
      <c r="B7016">
        <v>2016</v>
      </c>
      <c r="C7016" t="s">
        <v>26</v>
      </c>
      <c r="D7016" t="s">
        <v>119</v>
      </c>
      <c r="E7016">
        <v>18</v>
      </c>
      <c r="F7016" t="s">
        <v>20</v>
      </c>
      <c r="G7016">
        <v>1</v>
      </c>
      <c r="H7016">
        <v>121.951219512195</v>
      </c>
      <c r="I7016" t="s">
        <v>89</v>
      </c>
    </row>
    <row r="7017" spans="1:9">
      <c r="A7017" t="str">
        <f t="shared" si="109"/>
        <v>C222016MaleMaori18</v>
      </c>
      <c r="B7017">
        <v>2016</v>
      </c>
      <c r="C7017" t="s">
        <v>26</v>
      </c>
      <c r="D7017" t="s">
        <v>119</v>
      </c>
      <c r="E7017">
        <v>18</v>
      </c>
      <c r="F7017" t="s">
        <v>20</v>
      </c>
      <c r="G7017">
        <v>1</v>
      </c>
      <c r="H7017">
        <v>121.951219512195</v>
      </c>
      <c r="I7017" t="s">
        <v>90</v>
      </c>
    </row>
    <row r="7018" spans="1:9">
      <c r="A7018" t="str">
        <f t="shared" si="109"/>
        <v>C33-C342016MaleMaori18</v>
      </c>
      <c r="B7018">
        <v>2016</v>
      </c>
      <c r="C7018" t="s">
        <v>26</v>
      </c>
      <c r="D7018" t="s">
        <v>119</v>
      </c>
      <c r="E7018">
        <v>18</v>
      </c>
      <c r="F7018" t="s">
        <v>20</v>
      </c>
      <c r="G7018">
        <v>2</v>
      </c>
      <c r="H7018">
        <v>243.90243902438999</v>
      </c>
      <c r="I7018" t="s">
        <v>92</v>
      </c>
    </row>
    <row r="7019" spans="1:9">
      <c r="A7019" t="str">
        <f t="shared" si="109"/>
        <v>C502016MaleMaori18</v>
      </c>
      <c r="B7019">
        <v>2016</v>
      </c>
      <c r="C7019" t="s">
        <v>26</v>
      </c>
      <c r="D7019" t="s">
        <v>119</v>
      </c>
      <c r="E7019">
        <v>18</v>
      </c>
      <c r="F7019" t="s">
        <v>20</v>
      </c>
      <c r="G7019">
        <v>1</v>
      </c>
      <c r="H7019">
        <v>121.951219512195</v>
      </c>
      <c r="I7019" t="s">
        <v>102</v>
      </c>
    </row>
    <row r="7020" spans="1:9">
      <c r="A7020" t="str">
        <f t="shared" si="109"/>
        <v>C612016MaleMaori18</v>
      </c>
      <c r="B7020">
        <v>2016</v>
      </c>
      <c r="C7020" t="s">
        <v>26</v>
      </c>
      <c r="D7020" t="s">
        <v>119</v>
      </c>
      <c r="E7020">
        <v>18</v>
      </c>
      <c r="F7020" t="s">
        <v>20</v>
      </c>
      <c r="G7020">
        <v>2</v>
      </c>
      <c r="H7020">
        <v>243.90243902438999</v>
      </c>
      <c r="I7020" t="s">
        <v>107</v>
      </c>
    </row>
    <row r="7021" spans="1:9">
      <c r="A7021" t="str">
        <f t="shared" si="109"/>
        <v>C672016MaleMaori18</v>
      </c>
      <c r="B7021">
        <v>2016</v>
      </c>
      <c r="C7021" t="s">
        <v>26</v>
      </c>
      <c r="D7021" t="s">
        <v>119</v>
      </c>
      <c r="E7021">
        <v>18</v>
      </c>
      <c r="F7021" t="s">
        <v>20</v>
      </c>
      <c r="G7021">
        <v>1</v>
      </c>
      <c r="H7021">
        <v>121.951219512195</v>
      </c>
      <c r="I7021" t="s">
        <v>95</v>
      </c>
    </row>
    <row r="7022" spans="1:9">
      <c r="A7022" t="str">
        <f t="shared" si="109"/>
        <v>C91-C952016MaleMaori18</v>
      </c>
      <c r="B7022">
        <v>2016</v>
      </c>
      <c r="C7022" t="s">
        <v>26</v>
      </c>
      <c r="D7022" t="s">
        <v>119</v>
      </c>
      <c r="E7022">
        <v>18</v>
      </c>
      <c r="F7022" t="s">
        <v>20</v>
      </c>
      <c r="G7022">
        <v>2</v>
      </c>
      <c r="H7022">
        <v>243.90243902438999</v>
      </c>
      <c r="I7022" t="s">
        <v>101</v>
      </c>
    </row>
    <row r="7023" spans="1:9">
      <c r="A7023" t="str">
        <f t="shared" si="109"/>
        <v>C222016FemaleNon-Maori1</v>
      </c>
      <c r="B7023">
        <v>2016</v>
      </c>
      <c r="C7023" t="s">
        <v>27</v>
      </c>
      <c r="D7023" t="s">
        <v>120</v>
      </c>
      <c r="E7023">
        <v>1</v>
      </c>
      <c r="F7023" t="s">
        <v>140</v>
      </c>
      <c r="G7023">
        <v>1</v>
      </c>
      <c r="H7023">
        <v>0.92081031307550598</v>
      </c>
      <c r="I7023" t="s">
        <v>90</v>
      </c>
    </row>
    <row r="7024" spans="1:9">
      <c r="A7024" t="str">
        <f t="shared" si="109"/>
        <v>C64-C66, C682016FemaleNon-Maori1</v>
      </c>
      <c r="B7024">
        <v>2016</v>
      </c>
      <c r="C7024" t="s">
        <v>27</v>
      </c>
      <c r="D7024" t="s">
        <v>120</v>
      </c>
      <c r="E7024">
        <v>1</v>
      </c>
      <c r="F7024" t="s">
        <v>140</v>
      </c>
      <c r="G7024">
        <v>1</v>
      </c>
      <c r="H7024">
        <v>0.92081031307550598</v>
      </c>
      <c r="I7024" t="s">
        <v>94</v>
      </c>
    </row>
    <row r="7025" spans="1:9">
      <c r="A7025" t="str">
        <f t="shared" si="109"/>
        <v>C712016FemaleNon-Maori1</v>
      </c>
      <c r="B7025">
        <v>2016</v>
      </c>
      <c r="C7025" t="s">
        <v>27</v>
      </c>
      <c r="D7025" t="s">
        <v>120</v>
      </c>
      <c r="E7025">
        <v>1</v>
      </c>
      <c r="F7025" t="s">
        <v>140</v>
      </c>
      <c r="G7025">
        <v>2</v>
      </c>
      <c r="H7025">
        <v>1.84162062615101</v>
      </c>
      <c r="I7025" t="s">
        <v>96</v>
      </c>
    </row>
    <row r="7026" spans="1:9">
      <c r="A7026" t="str">
        <f t="shared" si="109"/>
        <v>C82-C86, C962016FemaleNon-Maori1</v>
      </c>
      <c r="B7026">
        <v>2016</v>
      </c>
      <c r="C7026" t="s">
        <v>27</v>
      </c>
      <c r="D7026" t="s">
        <v>120</v>
      </c>
      <c r="E7026">
        <v>1</v>
      </c>
      <c r="F7026" t="s">
        <v>140</v>
      </c>
      <c r="G7026">
        <v>2</v>
      </c>
      <c r="H7026">
        <v>1.84162062615101</v>
      </c>
      <c r="I7026" t="s">
        <v>99</v>
      </c>
    </row>
    <row r="7027" spans="1:9">
      <c r="A7027" t="str">
        <f t="shared" si="109"/>
        <v>C91-C952016FemaleNon-Maori1</v>
      </c>
      <c r="B7027">
        <v>2016</v>
      </c>
      <c r="C7027" t="s">
        <v>27</v>
      </c>
      <c r="D7027" t="s">
        <v>120</v>
      </c>
      <c r="E7027">
        <v>1</v>
      </c>
      <c r="F7027" t="s">
        <v>140</v>
      </c>
      <c r="G7027">
        <v>8</v>
      </c>
      <c r="H7027">
        <v>7.3664825046040496</v>
      </c>
      <c r="I7027" t="s">
        <v>101</v>
      </c>
    </row>
    <row r="7028" spans="1:9">
      <c r="A7028" t="str">
        <f t="shared" si="109"/>
        <v>C64-C66, C682016FemaleNon-Maori2</v>
      </c>
      <c r="B7028">
        <v>2016</v>
      </c>
      <c r="C7028" t="s">
        <v>27</v>
      </c>
      <c r="D7028" t="s">
        <v>120</v>
      </c>
      <c r="E7028">
        <v>2</v>
      </c>
      <c r="F7028" t="s">
        <v>141</v>
      </c>
      <c r="G7028">
        <v>2</v>
      </c>
      <c r="H7028">
        <v>1.7186560109994</v>
      </c>
      <c r="I7028" t="s">
        <v>94</v>
      </c>
    </row>
    <row r="7029" spans="1:9">
      <c r="A7029" t="str">
        <f t="shared" si="109"/>
        <v>C712016FemaleNon-Maori2</v>
      </c>
      <c r="B7029">
        <v>2016</v>
      </c>
      <c r="C7029" t="s">
        <v>27</v>
      </c>
      <c r="D7029" t="s">
        <v>120</v>
      </c>
      <c r="E7029">
        <v>2</v>
      </c>
      <c r="F7029" t="s">
        <v>141</v>
      </c>
      <c r="G7029">
        <v>4</v>
      </c>
      <c r="H7029">
        <v>3.4373120219988</v>
      </c>
      <c r="I7029" t="s">
        <v>96</v>
      </c>
    </row>
    <row r="7030" spans="1:9">
      <c r="A7030" t="str">
        <f t="shared" si="109"/>
        <v>C82-C86, C962016FemaleNon-Maori2</v>
      </c>
      <c r="B7030">
        <v>2016</v>
      </c>
      <c r="C7030" t="s">
        <v>27</v>
      </c>
      <c r="D7030" t="s">
        <v>120</v>
      </c>
      <c r="E7030">
        <v>2</v>
      </c>
      <c r="F7030" t="s">
        <v>141</v>
      </c>
      <c r="G7030">
        <v>1</v>
      </c>
      <c r="H7030">
        <v>0.85932800549969901</v>
      </c>
      <c r="I7030" t="s">
        <v>99</v>
      </c>
    </row>
    <row r="7031" spans="1:9">
      <c r="A7031" t="str">
        <f t="shared" si="109"/>
        <v>C91-C952016FemaleNon-Maori2</v>
      </c>
      <c r="B7031">
        <v>2016</v>
      </c>
      <c r="C7031" t="s">
        <v>27</v>
      </c>
      <c r="D7031" t="s">
        <v>120</v>
      </c>
      <c r="E7031">
        <v>2</v>
      </c>
      <c r="F7031" t="s">
        <v>141</v>
      </c>
      <c r="G7031">
        <v>4</v>
      </c>
      <c r="H7031">
        <v>3.4373120219988</v>
      </c>
      <c r="I7031" t="s">
        <v>101</v>
      </c>
    </row>
    <row r="7032" spans="1:9">
      <c r="A7032" t="str">
        <f t="shared" si="109"/>
        <v>C18-C212016FemaleNon-Maori3</v>
      </c>
      <c r="B7032">
        <v>2016</v>
      </c>
      <c r="C7032" t="s">
        <v>27</v>
      </c>
      <c r="D7032" t="s">
        <v>120</v>
      </c>
      <c r="E7032">
        <v>3</v>
      </c>
      <c r="F7032" t="s">
        <v>143</v>
      </c>
      <c r="G7032">
        <v>2</v>
      </c>
      <c r="H7032">
        <v>1.83503073676484</v>
      </c>
      <c r="I7032" t="s">
        <v>89</v>
      </c>
    </row>
    <row r="7033" spans="1:9">
      <c r="A7033" t="str">
        <f t="shared" si="109"/>
        <v>C432016FemaleNon-Maori3</v>
      </c>
      <c r="B7033">
        <v>2016</v>
      </c>
      <c r="C7033" t="s">
        <v>27</v>
      </c>
      <c r="D7033" t="s">
        <v>120</v>
      </c>
      <c r="E7033">
        <v>3</v>
      </c>
      <c r="F7033" t="s">
        <v>143</v>
      </c>
      <c r="G7033">
        <v>1</v>
      </c>
      <c r="H7033">
        <v>0.91751536838241998</v>
      </c>
      <c r="I7033" t="s">
        <v>93</v>
      </c>
    </row>
    <row r="7034" spans="1:9">
      <c r="A7034" t="str">
        <f t="shared" si="109"/>
        <v>C64-C66, C682016FemaleNon-Maori3</v>
      </c>
      <c r="B7034">
        <v>2016</v>
      </c>
      <c r="C7034" t="s">
        <v>27</v>
      </c>
      <c r="D7034" t="s">
        <v>120</v>
      </c>
      <c r="E7034">
        <v>3</v>
      </c>
      <c r="F7034" t="s">
        <v>143</v>
      </c>
      <c r="G7034">
        <v>1</v>
      </c>
      <c r="H7034">
        <v>0.91751536838241998</v>
      </c>
      <c r="I7034" t="s">
        <v>94</v>
      </c>
    </row>
    <row r="7035" spans="1:9">
      <c r="A7035" t="str">
        <f t="shared" si="109"/>
        <v>C812016FemaleNon-Maori3</v>
      </c>
      <c r="B7035">
        <v>2016</v>
      </c>
      <c r="C7035" t="s">
        <v>27</v>
      </c>
      <c r="D7035" t="s">
        <v>120</v>
      </c>
      <c r="E7035">
        <v>3</v>
      </c>
      <c r="F7035" t="s">
        <v>143</v>
      </c>
      <c r="G7035">
        <v>1</v>
      </c>
      <c r="H7035">
        <v>0.91751536838241998</v>
      </c>
      <c r="I7035" t="s">
        <v>98</v>
      </c>
    </row>
    <row r="7036" spans="1:9">
      <c r="A7036" t="str">
        <f t="shared" si="109"/>
        <v>C82-C86, C962016FemaleNon-Maori3</v>
      </c>
      <c r="B7036">
        <v>2016</v>
      </c>
      <c r="C7036" t="s">
        <v>27</v>
      </c>
      <c r="D7036" t="s">
        <v>120</v>
      </c>
      <c r="E7036">
        <v>3</v>
      </c>
      <c r="F7036" t="s">
        <v>143</v>
      </c>
      <c r="G7036">
        <v>1</v>
      </c>
      <c r="H7036">
        <v>0.91751536838241998</v>
      </c>
      <c r="I7036" t="s">
        <v>99</v>
      </c>
    </row>
    <row r="7037" spans="1:9">
      <c r="A7037" t="str">
        <f t="shared" si="109"/>
        <v>C91-C952016FemaleNon-Maori3</v>
      </c>
      <c r="B7037">
        <v>2016</v>
      </c>
      <c r="C7037" t="s">
        <v>27</v>
      </c>
      <c r="D7037" t="s">
        <v>120</v>
      </c>
      <c r="E7037">
        <v>3</v>
      </c>
      <c r="F7037" t="s">
        <v>143</v>
      </c>
      <c r="G7037">
        <v>2</v>
      </c>
      <c r="H7037">
        <v>1.83503073676484</v>
      </c>
      <c r="I7037" t="s">
        <v>101</v>
      </c>
    </row>
    <row r="7038" spans="1:9">
      <c r="A7038" t="str">
        <f t="shared" si="109"/>
        <v>C18-C212016FemaleNon-Maori4</v>
      </c>
      <c r="B7038">
        <v>2016</v>
      </c>
      <c r="C7038" t="s">
        <v>27</v>
      </c>
      <c r="D7038" t="s">
        <v>120</v>
      </c>
      <c r="E7038">
        <v>4</v>
      </c>
      <c r="F7038" t="s">
        <v>144</v>
      </c>
      <c r="G7038">
        <v>1</v>
      </c>
      <c r="H7038">
        <v>0.83250083250083295</v>
      </c>
      <c r="I7038" t="s">
        <v>89</v>
      </c>
    </row>
    <row r="7039" spans="1:9">
      <c r="A7039" t="str">
        <f t="shared" si="109"/>
        <v>C432016FemaleNon-Maori4</v>
      </c>
      <c r="B7039">
        <v>2016</v>
      </c>
      <c r="C7039" t="s">
        <v>27</v>
      </c>
      <c r="D7039" t="s">
        <v>120</v>
      </c>
      <c r="E7039">
        <v>4</v>
      </c>
      <c r="F7039" t="s">
        <v>144</v>
      </c>
      <c r="G7039">
        <v>1</v>
      </c>
      <c r="H7039">
        <v>0.83250083250083295</v>
      </c>
      <c r="I7039" t="s">
        <v>93</v>
      </c>
    </row>
    <row r="7040" spans="1:9">
      <c r="A7040" t="str">
        <f t="shared" si="109"/>
        <v>C502016FemaleNon-Maori4</v>
      </c>
      <c r="B7040">
        <v>2016</v>
      </c>
      <c r="C7040" t="s">
        <v>27</v>
      </c>
      <c r="D7040" t="s">
        <v>120</v>
      </c>
      <c r="E7040">
        <v>4</v>
      </c>
      <c r="F7040" t="s">
        <v>144</v>
      </c>
      <c r="G7040">
        <v>1</v>
      </c>
      <c r="H7040">
        <v>0.83250083250083295</v>
      </c>
      <c r="I7040" t="s">
        <v>102</v>
      </c>
    </row>
    <row r="7041" spans="1:9">
      <c r="A7041" t="str">
        <f t="shared" si="109"/>
        <v>C56-C572016FemaleNon-Maori4</v>
      </c>
      <c r="B7041">
        <v>2016</v>
      </c>
      <c r="C7041" t="s">
        <v>27</v>
      </c>
      <c r="D7041" t="s">
        <v>120</v>
      </c>
      <c r="E7041">
        <v>4</v>
      </c>
      <c r="F7041" t="s">
        <v>144</v>
      </c>
      <c r="G7041">
        <v>1</v>
      </c>
      <c r="H7041">
        <v>0.83250083250083295</v>
      </c>
      <c r="I7041" t="s">
        <v>105</v>
      </c>
    </row>
    <row r="7042" spans="1:9">
      <c r="A7042" t="str">
        <f t="shared" si="109"/>
        <v>C712016FemaleNon-Maori4</v>
      </c>
      <c r="B7042">
        <v>2016</v>
      </c>
      <c r="C7042" t="s">
        <v>27</v>
      </c>
      <c r="D7042" t="s">
        <v>120</v>
      </c>
      <c r="E7042">
        <v>4</v>
      </c>
      <c r="F7042" t="s">
        <v>144</v>
      </c>
      <c r="G7042">
        <v>2</v>
      </c>
      <c r="H7042">
        <v>1.6650016650016699</v>
      </c>
      <c r="I7042" t="s">
        <v>96</v>
      </c>
    </row>
    <row r="7043" spans="1:9">
      <c r="A7043" t="str">
        <f t="shared" ref="A7043:A7106" si="110">I7043&amp;B7043&amp;C7043&amp;D7043&amp;E7043</f>
        <v>C732016FemaleNon-Maori4</v>
      </c>
      <c r="B7043">
        <v>2016</v>
      </c>
      <c r="C7043" t="s">
        <v>27</v>
      </c>
      <c r="D7043" t="s">
        <v>120</v>
      </c>
      <c r="E7043">
        <v>4</v>
      </c>
      <c r="F7043" t="s">
        <v>144</v>
      </c>
      <c r="G7043">
        <v>1</v>
      </c>
      <c r="H7043">
        <v>0.83250083250083295</v>
      </c>
      <c r="I7043" t="s">
        <v>97</v>
      </c>
    </row>
    <row r="7044" spans="1:9">
      <c r="A7044" t="str">
        <f t="shared" si="110"/>
        <v>C812016FemaleNon-Maori4</v>
      </c>
      <c r="B7044">
        <v>2016</v>
      </c>
      <c r="C7044" t="s">
        <v>27</v>
      </c>
      <c r="D7044" t="s">
        <v>120</v>
      </c>
      <c r="E7044">
        <v>4</v>
      </c>
      <c r="F7044" t="s">
        <v>144</v>
      </c>
      <c r="G7044">
        <v>2</v>
      </c>
      <c r="H7044">
        <v>1.6650016650016699</v>
      </c>
      <c r="I7044" t="s">
        <v>98</v>
      </c>
    </row>
    <row r="7045" spans="1:9">
      <c r="A7045" t="str">
        <f t="shared" si="110"/>
        <v>C82-C86, C962016FemaleNon-Maori4</v>
      </c>
      <c r="B7045">
        <v>2016</v>
      </c>
      <c r="C7045" t="s">
        <v>27</v>
      </c>
      <c r="D7045" t="s">
        <v>120</v>
      </c>
      <c r="E7045">
        <v>4</v>
      </c>
      <c r="F7045" t="s">
        <v>144</v>
      </c>
      <c r="G7045">
        <v>2</v>
      </c>
      <c r="H7045">
        <v>1.6650016650016699</v>
      </c>
      <c r="I7045" t="s">
        <v>99</v>
      </c>
    </row>
    <row r="7046" spans="1:9">
      <c r="A7046" t="str">
        <f t="shared" si="110"/>
        <v>C91-C952016FemaleNon-Maori4</v>
      </c>
      <c r="B7046">
        <v>2016</v>
      </c>
      <c r="C7046" t="s">
        <v>27</v>
      </c>
      <c r="D7046" t="s">
        <v>120</v>
      </c>
      <c r="E7046">
        <v>4</v>
      </c>
      <c r="F7046" t="s">
        <v>144</v>
      </c>
      <c r="G7046">
        <v>2</v>
      </c>
      <c r="H7046">
        <v>1.6650016650016699</v>
      </c>
      <c r="I7046" t="s">
        <v>101</v>
      </c>
    </row>
    <row r="7047" spans="1:9">
      <c r="A7047" t="str">
        <f t="shared" si="110"/>
        <v>C00-C142016FemaleNon-Maori5</v>
      </c>
      <c r="B7047">
        <v>2016</v>
      </c>
      <c r="C7047" t="s">
        <v>27</v>
      </c>
      <c r="D7047" t="s">
        <v>120</v>
      </c>
      <c r="E7047">
        <v>5</v>
      </c>
      <c r="F7047" t="s">
        <v>145</v>
      </c>
      <c r="G7047">
        <v>2</v>
      </c>
      <c r="H7047">
        <v>1.47188695908154</v>
      </c>
      <c r="I7047" t="s">
        <v>86</v>
      </c>
    </row>
    <row r="7048" spans="1:9">
      <c r="A7048" t="str">
        <f t="shared" si="110"/>
        <v>C18-C212016FemaleNon-Maori5</v>
      </c>
      <c r="B7048">
        <v>2016</v>
      </c>
      <c r="C7048" t="s">
        <v>27</v>
      </c>
      <c r="D7048" t="s">
        <v>120</v>
      </c>
      <c r="E7048">
        <v>5</v>
      </c>
      <c r="F7048" t="s">
        <v>145</v>
      </c>
      <c r="G7048">
        <v>2</v>
      </c>
      <c r="H7048">
        <v>1.47188695908154</v>
      </c>
      <c r="I7048" t="s">
        <v>89</v>
      </c>
    </row>
    <row r="7049" spans="1:9">
      <c r="A7049" t="str">
        <f t="shared" si="110"/>
        <v>C432016FemaleNon-Maori5</v>
      </c>
      <c r="B7049">
        <v>2016</v>
      </c>
      <c r="C7049" t="s">
        <v>27</v>
      </c>
      <c r="D7049" t="s">
        <v>120</v>
      </c>
      <c r="E7049">
        <v>5</v>
      </c>
      <c r="F7049" t="s">
        <v>145</v>
      </c>
      <c r="G7049">
        <v>3</v>
      </c>
      <c r="H7049">
        <v>2.20783043862231</v>
      </c>
      <c r="I7049" t="s">
        <v>93</v>
      </c>
    </row>
    <row r="7050" spans="1:9">
      <c r="A7050" t="str">
        <f t="shared" si="110"/>
        <v>C502016FemaleNon-Maori5</v>
      </c>
      <c r="B7050">
        <v>2016</v>
      </c>
      <c r="C7050" t="s">
        <v>27</v>
      </c>
      <c r="D7050" t="s">
        <v>120</v>
      </c>
      <c r="E7050">
        <v>5</v>
      </c>
      <c r="F7050" t="s">
        <v>145</v>
      </c>
      <c r="G7050">
        <v>1</v>
      </c>
      <c r="H7050">
        <v>0.735943479540771</v>
      </c>
      <c r="I7050" t="s">
        <v>102</v>
      </c>
    </row>
    <row r="7051" spans="1:9">
      <c r="A7051" t="str">
        <f t="shared" si="110"/>
        <v>C56-C572016FemaleNon-Maori5</v>
      </c>
      <c r="B7051">
        <v>2016</v>
      </c>
      <c r="C7051" t="s">
        <v>27</v>
      </c>
      <c r="D7051" t="s">
        <v>120</v>
      </c>
      <c r="E7051">
        <v>5</v>
      </c>
      <c r="F7051" t="s">
        <v>145</v>
      </c>
      <c r="G7051">
        <v>5</v>
      </c>
      <c r="H7051">
        <v>3.6797173977038602</v>
      </c>
      <c r="I7051" t="s">
        <v>105</v>
      </c>
    </row>
    <row r="7052" spans="1:9">
      <c r="A7052" t="str">
        <f t="shared" si="110"/>
        <v>C64-C66, C682016FemaleNon-Maori5</v>
      </c>
      <c r="B7052">
        <v>2016</v>
      </c>
      <c r="C7052" t="s">
        <v>27</v>
      </c>
      <c r="D7052" t="s">
        <v>120</v>
      </c>
      <c r="E7052">
        <v>5</v>
      </c>
      <c r="F7052" t="s">
        <v>145</v>
      </c>
      <c r="G7052">
        <v>1</v>
      </c>
      <c r="H7052">
        <v>0.735943479540771</v>
      </c>
      <c r="I7052" t="s">
        <v>94</v>
      </c>
    </row>
    <row r="7053" spans="1:9">
      <c r="A7053" t="str">
        <f t="shared" si="110"/>
        <v>C712016FemaleNon-Maori5</v>
      </c>
      <c r="B7053">
        <v>2016</v>
      </c>
      <c r="C7053" t="s">
        <v>27</v>
      </c>
      <c r="D7053" t="s">
        <v>120</v>
      </c>
      <c r="E7053">
        <v>5</v>
      </c>
      <c r="F7053" t="s">
        <v>145</v>
      </c>
      <c r="G7053">
        <v>6</v>
      </c>
      <c r="H7053">
        <v>4.4156608772446297</v>
      </c>
      <c r="I7053" t="s">
        <v>96</v>
      </c>
    </row>
    <row r="7054" spans="1:9">
      <c r="A7054" t="str">
        <f t="shared" si="110"/>
        <v>C732016FemaleNon-Maori5</v>
      </c>
      <c r="B7054">
        <v>2016</v>
      </c>
      <c r="C7054" t="s">
        <v>27</v>
      </c>
      <c r="D7054" t="s">
        <v>120</v>
      </c>
      <c r="E7054">
        <v>5</v>
      </c>
      <c r="F7054" t="s">
        <v>145</v>
      </c>
      <c r="G7054">
        <v>3</v>
      </c>
      <c r="H7054">
        <v>2.20783043862231</v>
      </c>
      <c r="I7054" t="s">
        <v>97</v>
      </c>
    </row>
    <row r="7055" spans="1:9">
      <c r="A7055" t="str">
        <f t="shared" si="110"/>
        <v>C812016FemaleNon-Maori5</v>
      </c>
      <c r="B7055">
        <v>2016</v>
      </c>
      <c r="C7055" t="s">
        <v>27</v>
      </c>
      <c r="D7055" t="s">
        <v>120</v>
      </c>
      <c r="E7055">
        <v>5</v>
      </c>
      <c r="F7055" t="s">
        <v>145</v>
      </c>
      <c r="G7055">
        <v>5</v>
      </c>
      <c r="H7055">
        <v>3.6797173977038602</v>
      </c>
      <c r="I7055" t="s">
        <v>98</v>
      </c>
    </row>
    <row r="7056" spans="1:9">
      <c r="A7056" t="str">
        <f t="shared" si="110"/>
        <v>C82-C86, C962016FemaleNon-Maori5</v>
      </c>
      <c r="B7056">
        <v>2016</v>
      </c>
      <c r="C7056" t="s">
        <v>27</v>
      </c>
      <c r="D7056" t="s">
        <v>120</v>
      </c>
      <c r="E7056">
        <v>5</v>
      </c>
      <c r="F7056" t="s">
        <v>145</v>
      </c>
      <c r="G7056">
        <v>2</v>
      </c>
      <c r="H7056">
        <v>1.47188695908154</v>
      </c>
      <c r="I7056" t="s">
        <v>99</v>
      </c>
    </row>
    <row r="7057" spans="1:9">
      <c r="A7057" t="str">
        <f t="shared" si="110"/>
        <v>C91-C952016FemaleNon-Maori5</v>
      </c>
      <c r="B7057">
        <v>2016</v>
      </c>
      <c r="C7057" t="s">
        <v>27</v>
      </c>
      <c r="D7057" t="s">
        <v>120</v>
      </c>
      <c r="E7057">
        <v>5</v>
      </c>
      <c r="F7057" t="s">
        <v>145</v>
      </c>
      <c r="G7057">
        <v>1</v>
      </c>
      <c r="H7057">
        <v>0.735943479540771</v>
      </c>
      <c r="I7057" t="s">
        <v>101</v>
      </c>
    </row>
    <row r="7058" spans="1:9">
      <c r="A7058" t="str">
        <f t="shared" si="110"/>
        <v>D45-D472016FemaleNon-Maori5</v>
      </c>
      <c r="B7058">
        <v>2016</v>
      </c>
      <c r="C7058" t="s">
        <v>27</v>
      </c>
      <c r="D7058" t="s">
        <v>120</v>
      </c>
      <c r="E7058">
        <v>5</v>
      </c>
      <c r="F7058" t="s">
        <v>145</v>
      </c>
      <c r="G7058">
        <v>1</v>
      </c>
      <c r="H7058">
        <v>0.735943479540771</v>
      </c>
      <c r="I7058" t="s">
        <v>142</v>
      </c>
    </row>
    <row r="7059" spans="1:9">
      <c r="A7059" t="str">
        <f t="shared" si="110"/>
        <v>C00-C142016FemaleNon-Maori6</v>
      </c>
      <c r="B7059">
        <v>2016</v>
      </c>
      <c r="C7059" t="s">
        <v>27</v>
      </c>
      <c r="D7059" t="s">
        <v>120</v>
      </c>
      <c r="E7059">
        <v>6</v>
      </c>
      <c r="F7059" t="s">
        <v>146</v>
      </c>
      <c r="G7059">
        <v>3</v>
      </c>
      <c r="H7059">
        <v>2.12044105173876</v>
      </c>
      <c r="I7059" t="s">
        <v>86</v>
      </c>
    </row>
    <row r="7060" spans="1:9">
      <c r="A7060" t="str">
        <f t="shared" si="110"/>
        <v>C162016FemaleNon-Maori6</v>
      </c>
      <c r="B7060">
        <v>2016</v>
      </c>
      <c r="C7060" t="s">
        <v>27</v>
      </c>
      <c r="D7060" t="s">
        <v>120</v>
      </c>
      <c r="E7060">
        <v>6</v>
      </c>
      <c r="F7060" t="s">
        <v>146</v>
      </c>
      <c r="G7060">
        <v>2</v>
      </c>
      <c r="H7060">
        <v>1.41362736782584</v>
      </c>
      <c r="I7060" t="s">
        <v>88</v>
      </c>
    </row>
    <row r="7061" spans="1:9">
      <c r="A7061" t="str">
        <f t="shared" si="110"/>
        <v>C18-C212016FemaleNon-Maori6</v>
      </c>
      <c r="B7061">
        <v>2016</v>
      </c>
      <c r="C7061" t="s">
        <v>27</v>
      </c>
      <c r="D7061" t="s">
        <v>120</v>
      </c>
      <c r="E7061">
        <v>6</v>
      </c>
      <c r="F7061" t="s">
        <v>146</v>
      </c>
      <c r="G7061">
        <v>3</v>
      </c>
      <c r="H7061">
        <v>2.12044105173876</v>
      </c>
      <c r="I7061" t="s">
        <v>89</v>
      </c>
    </row>
    <row r="7062" spans="1:9">
      <c r="A7062" t="str">
        <f t="shared" si="110"/>
        <v>C432016FemaleNon-Maori6</v>
      </c>
      <c r="B7062">
        <v>2016</v>
      </c>
      <c r="C7062" t="s">
        <v>27</v>
      </c>
      <c r="D7062" t="s">
        <v>120</v>
      </c>
      <c r="E7062">
        <v>6</v>
      </c>
      <c r="F7062" t="s">
        <v>146</v>
      </c>
      <c r="G7062">
        <v>6</v>
      </c>
      <c r="H7062">
        <v>4.2408821034775199</v>
      </c>
      <c r="I7062" t="s">
        <v>93</v>
      </c>
    </row>
    <row r="7063" spans="1:9">
      <c r="A7063" t="str">
        <f t="shared" si="110"/>
        <v>C502016FemaleNon-Maori6</v>
      </c>
      <c r="B7063">
        <v>2016</v>
      </c>
      <c r="C7063" t="s">
        <v>27</v>
      </c>
      <c r="D7063" t="s">
        <v>120</v>
      </c>
      <c r="E7063">
        <v>6</v>
      </c>
      <c r="F7063" t="s">
        <v>146</v>
      </c>
      <c r="G7063">
        <v>13</v>
      </c>
      <c r="H7063">
        <v>9.1885778908679701</v>
      </c>
      <c r="I7063" t="s">
        <v>102</v>
      </c>
    </row>
    <row r="7064" spans="1:9">
      <c r="A7064" t="str">
        <f t="shared" si="110"/>
        <v>C532016FemaleNon-Maori6</v>
      </c>
      <c r="B7064">
        <v>2016</v>
      </c>
      <c r="C7064" t="s">
        <v>27</v>
      </c>
      <c r="D7064" t="s">
        <v>120</v>
      </c>
      <c r="E7064">
        <v>6</v>
      </c>
      <c r="F7064" t="s">
        <v>146</v>
      </c>
      <c r="G7064">
        <v>9</v>
      </c>
      <c r="H7064">
        <v>6.3613231552162803</v>
      </c>
      <c r="I7064" t="s">
        <v>103</v>
      </c>
    </row>
    <row r="7065" spans="1:9">
      <c r="A7065" t="str">
        <f t="shared" si="110"/>
        <v>C54-C552016FemaleNon-Maori6</v>
      </c>
      <c r="B7065">
        <v>2016</v>
      </c>
      <c r="C7065" t="s">
        <v>27</v>
      </c>
      <c r="D7065" t="s">
        <v>120</v>
      </c>
      <c r="E7065">
        <v>6</v>
      </c>
      <c r="F7065" t="s">
        <v>146</v>
      </c>
      <c r="G7065">
        <v>1</v>
      </c>
      <c r="H7065">
        <v>0.70681368391292099</v>
      </c>
      <c r="I7065" t="s">
        <v>104</v>
      </c>
    </row>
    <row r="7066" spans="1:9">
      <c r="A7066" t="str">
        <f t="shared" si="110"/>
        <v>C56-C572016FemaleNon-Maori6</v>
      </c>
      <c r="B7066">
        <v>2016</v>
      </c>
      <c r="C7066" t="s">
        <v>27</v>
      </c>
      <c r="D7066" t="s">
        <v>120</v>
      </c>
      <c r="E7066">
        <v>6</v>
      </c>
      <c r="F7066" t="s">
        <v>146</v>
      </c>
      <c r="G7066">
        <v>2</v>
      </c>
      <c r="H7066">
        <v>1.41362736782584</v>
      </c>
      <c r="I7066" t="s">
        <v>105</v>
      </c>
    </row>
    <row r="7067" spans="1:9">
      <c r="A7067" t="str">
        <f t="shared" si="110"/>
        <v>C64-C66, C682016FemaleNon-Maori6</v>
      </c>
      <c r="B7067">
        <v>2016</v>
      </c>
      <c r="C7067" t="s">
        <v>27</v>
      </c>
      <c r="D7067" t="s">
        <v>120</v>
      </c>
      <c r="E7067">
        <v>6</v>
      </c>
      <c r="F7067" t="s">
        <v>146</v>
      </c>
      <c r="G7067">
        <v>1</v>
      </c>
      <c r="H7067">
        <v>0.70681368391292099</v>
      </c>
      <c r="I7067" t="s">
        <v>94</v>
      </c>
    </row>
    <row r="7068" spans="1:9">
      <c r="A7068" t="str">
        <f t="shared" si="110"/>
        <v>C712016FemaleNon-Maori6</v>
      </c>
      <c r="B7068">
        <v>2016</v>
      </c>
      <c r="C7068" t="s">
        <v>27</v>
      </c>
      <c r="D7068" t="s">
        <v>120</v>
      </c>
      <c r="E7068">
        <v>6</v>
      </c>
      <c r="F7068" t="s">
        <v>146</v>
      </c>
      <c r="G7068">
        <v>5</v>
      </c>
      <c r="H7068">
        <v>3.5340684195645999</v>
      </c>
      <c r="I7068" t="s">
        <v>96</v>
      </c>
    </row>
    <row r="7069" spans="1:9">
      <c r="A7069" t="str">
        <f t="shared" si="110"/>
        <v>C732016FemaleNon-Maori6</v>
      </c>
      <c r="B7069">
        <v>2016</v>
      </c>
      <c r="C7069" t="s">
        <v>27</v>
      </c>
      <c r="D7069" t="s">
        <v>120</v>
      </c>
      <c r="E7069">
        <v>6</v>
      </c>
      <c r="F7069" t="s">
        <v>146</v>
      </c>
      <c r="G7069">
        <v>15</v>
      </c>
      <c r="H7069">
        <v>10.6022052586938</v>
      </c>
      <c r="I7069" t="s">
        <v>97</v>
      </c>
    </row>
    <row r="7070" spans="1:9">
      <c r="A7070" t="str">
        <f t="shared" si="110"/>
        <v>C812016FemaleNon-Maori6</v>
      </c>
      <c r="B7070">
        <v>2016</v>
      </c>
      <c r="C7070" t="s">
        <v>27</v>
      </c>
      <c r="D7070" t="s">
        <v>120</v>
      </c>
      <c r="E7070">
        <v>6</v>
      </c>
      <c r="F7070" t="s">
        <v>146</v>
      </c>
      <c r="G7070">
        <v>2</v>
      </c>
      <c r="H7070">
        <v>1.41362736782584</v>
      </c>
      <c r="I7070" t="s">
        <v>98</v>
      </c>
    </row>
    <row r="7071" spans="1:9">
      <c r="A7071" t="str">
        <f t="shared" si="110"/>
        <v>C82-C86, C962016FemaleNon-Maori6</v>
      </c>
      <c r="B7071">
        <v>2016</v>
      </c>
      <c r="C7071" t="s">
        <v>27</v>
      </c>
      <c r="D7071" t="s">
        <v>120</v>
      </c>
      <c r="E7071">
        <v>6</v>
      </c>
      <c r="F7071" t="s">
        <v>146</v>
      </c>
      <c r="G7071">
        <v>5</v>
      </c>
      <c r="H7071">
        <v>3.5340684195645999</v>
      </c>
      <c r="I7071" t="s">
        <v>99</v>
      </c>
    </row>
    <row r="7072" spans="1:9">
      <c r="A7072" t="str">
        <f t="shared" si="110"/>
        <v>D45-D472016FemaleNon-Maori6</v>
      </c>
      <c r="B7072">
        <v>2016</v>
      </c>
      <c r="C7072" t="s">
        <v>27</v>
      </c>
      <c r="D7072" t="s">
        <v>120</v>
      </c>
      <c r="E7072">
        <v>6</v>
      </c>
      <c r="F7072" t="s">
        <v>146</v>
      </c>
      <c r="G7072">
        <v>2</v>
      </c>
      <c r="H7072">
        <v>1.41362736782584</v>
      </c>
      <c r="I7072" t="s">
        <v>142</v>
      </c>
    </row>
    <row r="7073" spans="1:9">
      <c r="A7073" t="str">
        <f t="shared" si="110"/>
        <v>C00-C142016FemaleNon-Maori7</v>
      </c>
      <c r="B7073">
        <v>2016</v>
      </c>
      <c r="C7073" t="s">
        <v>27</v>
      </c>
      <c r="D7073" t="s">
        <v>120</v>
      </c>
      <c r="E7073">
        <v>7</v>
      </c>
      <c r="F7073" t="s">
        <v>147</v>
      </c>
      <c r="G7073">
        <v>1</v>
      </c>
      <c r="H7073">
        <v>0.75625803524162405</v>
      </c>
      <c r="I7073" t="s">
        <v>86</v>
      </c>
    </row>
    <row r="7074" spans="1:9">
      <c r="A7074" t="str">
        <f t="shared" si="110"/>
        <v>C18-C212016FemaleNon-Maori7</v>
      </c>
      <c r="B7074">
        <v>2016</v>
      </c>
      <c r="C7074" t="s">
        <v>27</v>
      </c>
      <c r="D7074" t="s">
        <v>120</v>
      </c>
      <c r="E7074">
        <v>7</v>
      </c>
      <c r="F7074" t="s">
        <v>147</v>
      </c>
      <c r="G7074">
        <v>21</v>
      </c>
      <c r="H7074">
        <v>15.8814187400741</v>
      </c>
      <c r="I7074" t="s">
        <v>89</v>
      </c>
    </row>
    <row r="7075" spans="1:9">
      <c r="A7075" t="str">
        <f t="shared" si="110"/>
        <v>C252016FemaleNon-Maori7</v>
      </c>
      <c r="B7075">
        <v>2016</v>
      </c>
      <c r="C7075" t="s">
        <v>27</v>
      </c>
      <c r="D7075" t="s">
        <v>120</v>
      </c>
      <c r="E7075">
        <v>7</v>
      </c>
      <c r="F7075" t="s">
        <v>147</v>
      </c>
      <c r="G7075">
        <v>1</v>
      </c>
      <c r="H7075">
        <v>0.75625803524162405</v>
      </c>
      <c r="I7075" t="s">
        <v>91</v>
      </c>
    </row>
    <row r="7076" spans="1:9">
      <c r="A7076" t="str">
        <f t="shared" si="110"/>
        <v>C33-C342016FemaleNon-Maori7</v>
      </c>
      <c r="B7076">
        <v>2016</v>
      </c>
      <c r="C7076" t="s">
        <v>27</v>
      </c>
      <c r="D7076" t="s">
        <v>120</v>
      </c>
      <c r="E7076">
        <v>7</v>
      </c>
      <c r="F7076" t="s">
        <v>147</v>
      </c>
      <c r="G7076">
        <v>1</v>
      </c>
      <c r="H7076">
        <v>0.75625803524162405</v>
      </c>
      <c r="I7076" t="s">
        <v>92</v>
      </c>
    </row>
    <row r="7077" spans="1:9">
      <c r="A7077" t="str">
        <f t="shared" si="110"/>
        <v>C432016FemaleNon-Maori7</v>
      </c>
      <c r="B7077">
        <v>2016</v>
      </c>
      <c r="C7077" t="s">
        <v>27</v>
      </c>
      <c r="D7077" t="s">
        <v>120</v>
      </c>
      <c r="E7077">
        <v>7</v>
      </c>
      <c r="F7077" t="s">
        <v>147</v>
      </c>
      <c r="G7077">
        <v>20</v>
      </c>
      <c r="H7077">
        <v>15.125160704832499</v>
      </c>
      <c r="I7077" t="s">
        <v>93</v>
      </c>
    </row>
    <row r="7078" spans="1:9">
      <c r="A7078" t="str">
        <f t="shared" si="110"/>
        <v>C502016FemaleNon-Maori7</v>
      </c>
      <c r="B7078">
        <v>2016</v>
      </c>
      <c r="C7078" t="s">
        <v>27</v>
      </c>
      <c r="D7078" t="s">
        <v>120</v>
      </c>
      <c r="E7078">
        <v>7</v>
      </c>
      <c r="F7078" t="s">
        <v>147</v>
      </c>
      <c r="G7078">
        <v>46</v>
      </c>
      <c r="H7078">
        <v>34.787869621114702</v>
      </c>
      <c r="I7078" t="s">
        <v>102</v>
      </c>
    </row>
    <row r="7079" spans="1:9">
      <c r="A7079" t="str">
        <f t="shared" si="110"/>
        <v>C512016FemaleNon-Maori7</v>
      </c>
      <c r="B7079">
        <v>2016</v>
      </c>
      <c r="C7079" t="s">
        <v>27</v>
      </c>
      <c r="D7079" t="s">
        <v>120</v>
      </c>
      <c r="E7079">
        <v>7</v>
      </c>
      <c r="F7079" t="s">
        <v>147</v>
      </c>
      <c r="G7079">
        <v>1</v>
      </c>
      <c r="H7079">
        <v>0.75625803524162405</v>
      </c>
      <c r="I7079" t="s">
        <v>106</v>
      </c>
    </row>
    <row r="7080" spans="1:9">
      <c r="A7080" t="str">
        <f t="shared" si="110"/>
        <v>C532016FemaleNon-Maori7</v>
      </c>
      <c r="B7080">
        <v>2016</v>
      </c>
      <c r="C7080" t="s">
        <v>27</v>
      </c>
      <c r="D7080" t="s">
        <v>120</v>
      </c>
      <c r="E7080">
        <v>7</v>
      </c>
      <c r="F7080" t="s">
        <v>147</v>
      </c>
      <c r="G7080">
        <v>24</v>
      </c>
      <c r="H7080">
        <v>18.150192845799001</v>
      </c>
      <c r="I7080" t="s">
        <v>103</v>
      </c>
    </row>
    <row r="7081" spans="1:9">
      <c r="A7081" t="str">
        <f t="shared" si="110"/>
        <v>C54-C552016FemaleNon-Maori7</v>
      </c>
      <c r="B7081">
        <v>2016</v>
      </c>
      <c r="C7081" t="s">
        <v>27</v>
      </c>
      <c r="D7081" t="s">
        <v>120</v>
      </c>
      <c r="E7081">
        <v>7</v>
      </c>
      <c r="F7081" t="s">
        <v>147</v>
      </c>
      <c r="G7081">
        <v>2</v>
      </c>
      <c r="H7081">
        <v>1.5125160704832501</v>
      </c>
      <c r="I7081" t="s">
        <v>104</v>
      </c>
    </row>
    <row r="7082" spans="1:9">
      <c r="A7082" t="str">
        <f t="shared" si="110"/>
        <v>C56-C572016FemaleNon-Maori7</v>
      </c>
      <c r="B7082">
        <v>2016</v>
      </c>
      <c r="C7082" t="s">
        <v>27</v>
      </c>
      <c r="D7082" t="s">
        <v>120</v>
      </c>
      <c r="E7082">
        <v>7</v>
      </c>
      <c r="F7082" t="s">
        <v>147</v>
      </c>
      <c r="G7082">
        <v>6</v>
      </c>
      <c r="H7082">
        <v>4.5375482114497503</v>
      </c>
      <c r="I7082" t="s">
        <v>105</v>
      </c>
    </row>
    <row r="7083" spans="1:9">
      <c r="A7083" t="str">
        <f t="shared" si="110"/>
        <v>C64-C66, C682016FemaleNon-Maori7</v>
      </c>
      <c r="B7083">
        <v>2016</v>
      </c>
      <c r="C7083" t="s">
        <v>27</v>
      </c>
      <c r="D7083" t="s">
        <v>120</v>
      </c>
      <c r="E7083">
        <v>7</v>
      </c>
      <c r="F7083" t="s">
        <v>147</v>
      </c>
      <c r="G7083">
        <v>2</v>
      </c>
      <c r="H7083">
        <v>1.5125160704832501</v>
      </c>
      <c r="I7083" t="s">
        <v>94</v>
      </c>
    </row>
    <row r="7084" spans="1:9">
      <c r="A7084" t="str">
        <f t="shared" si="110"/>
        <v>C712016FemaleNon-Maori7</v>
      </c>
      <c r="B7084">
        <v>2016</v>
      </c>
      <c r="C7084" t="s">
        <v>27</v>
      </c>
      <c r="D7084" t="s">
        <v>120</v>
      </c>
      <c r="E7084">
        <v>7</v>
      </c>
      <c r="F7084" t="s">
        <v>147</v>
      </c>
      <c r="G7084">
        <v>2</v>
      </c>
      <c r="H7084">
        <v>1.5125160704832501</v>
      </c>
      <c r="I7084" t="s">
        <v>96</v>
      </c>
    </row>
    <row r="7085" spans="1:9">
      <c r="A7085" t="str">
        <f t="shared" si="110"/>
        <v>C732016FemaleNon-Maori7</v>
      </c>
      <c r="B7085">
        <v>2016</v>
      </c>
      <c r="C7085" t="s">
        <v>27</v>
      </c>
      <c r="D7085" t="s">
        <v>120</v>
      </c>
      <c r="E7085">
        <v>7</v>
      </c>
      <c r="F7085" t="s">
        <v>147</v>
      </c>
      <c r="G7085">
        <v>15</v>
      </c>
      <c r="H7085">
        <v>11.3438705286244</v>
      </c>
      <c r="I7085" t="s">
        <v>97</v>
      </c>
    </row>
    <row r="7086" spans="1:9">
      <c r="A7086" t="str">
        <f t="shared" si="110"/>
        <v>C812016FemaleNon-Maori7</v>
      </c>
      <c r="B7086">
        <v>2016</v>
      </c>
      <c r="C7086" t="s">
        <v>27</v>
      </c>
      <c r="D7086" t="s">
        <v>120</v>
      </c>
      <c r="E7086">
        <v>7</v>
      </c>
      <c r="F7086" t="s">
        <v>147</v>
      </c>
      <c r="G7086">
        <v>2</v>
      </c>
      <c r="H7086">
        <v>1.5125160704832501</v>
      </c>
      <c r="I7086" t="s">
        <v>98</v>
      </c>
    </row>
    <row r="7087" spans="1:9">
      <c r="A7087" t="str">
        <f t="shared" si="110"/>
        <v>C82-C86, C962016FemaleNon-Maori7</v>
      </c>
      <c r="B7087">
        <v>2016</v>
      </c>
      <c r="C7087" t="s">
        <v>27</v>
      </c>
      <c r="D7087" t="s">
        <v>120</v>
      </c>
      <c r="E7087">
        <v>7</v>
      </c>
      <c r="F7087" t="s">
        <v>147</v>
      </c>
      <c r="G7087">
        <v>6</v>
      </c>
      <c r="H7087">
        <v>4.5375482114497503</v>
      </c>
      <c r="I7087" t="s">
        <v>99</v>
      </c>
    </row>
    <row r="7088" spans="1:9">
      <c r="A7088" t="str">
        <f t="shared" si="110"/>
        <v>C91-C952016FemaleNon-Maori7</v>
      </c>
      <c r="B7088">
        <v>2016</v>
      </c>
      <c r="C7088" t="s">
        <v>27</v>
      </c>
      <c r="D7088" t="s">
        <v>120</v>
      </c>
      <c r="E7088">
        <v>7</v>
      </c>
      <c r="F7088" t="s">
        <v>147</v>
      </c>
      <c r="G7088">
        <v>4</v>
      </c>
      <c r="H7088">
        <v>3.0250321409665002</v>
      </c>
      <c r="I7088" t="s">
        <v>101</v>
      </c>
    </row>
    <row r="7089" spans="1:9">
      <c r="A7089" t="str">
        <f t="shared" si="110"/>
        <v>D45-D472016FemaleNon-Maori7</v>
      </c>
      <c r="B7089">
        <v>2016</v>
      </c>
      <c r="C7089" t="s">
        <v>27</v>
      </c>
      <c r="D7089" t="s">
        <v>120</v>
      </c>
      <c r="E7089">
        <v>7</v>
      </c>
      <c r="F7089" t="s">
        <v>147</v>
      </c>
      <c r="G7089">
        <v>2</v>
      </c>
      <c r="H7089">
        <v>1.5125160704832501</v>
      </c>
      <c r="I7089" t="s">
        <v>142</v>
      </c>
    </row>
    <row r="7090" spans="1:9">
      <c r="A7090" t="str">
        <f t="shared" si="110"/>
        <v>C00-C142016FemaleNon-Maori8</v>
      </c>
      <c r="B7090">
        <v>2016</v>
      </c>
      <c r="C7090" t="s">
        <v>27</v>
      </c>
      <c r="D7090" t="s">
        <v>120</v>
      </c>
      <c r="E7090">
        <v>8</v>
      </c>
      <c r="F7090" t="s">
        <v>148</v>
      </c>
      <c r="G7090">
        <v>4</v>
      </c>
      <c r="H7090">
        <v>3.2219089810712802</v>
      </c>
      <c r="I7090" t="s">
        <v>86</v>
      </c>
    </row>
    <row r="7091" spans="1:9">
      <c r="A7091" t="str">
        <f t="shared" si="110"/>
        <v>C18-C212016FemaleNon-Maori8</v>
      </c>
      <c r="B7091">
        <v>2016</v>
      </c>
      <c r="C7091" t="s">
        <v>27</v>
      </c>
      <c r="D7091" t="s">
        <v>120</v>
      </c>
      <c r="E7091">
        <v>8</v>
      </c>
      <c r="F7091" t="s">
        <v>148</v>
      </c>
      <c r="G7091">
        <v>25</v>
      </c>
      <c r="H7091">
        <v>20.136931131695501</v>
      </c>
      <c r="I7091" t="s">
        <v>89</v>
      </c>
    </row>
    <row r="7092" spans="1:9">
      <c r="A7092" t="str">
        <f t="shared" si="110"/>
        <v>C222016FemaleNon-Maori8</v>
      </c>
      <c r="B7092">
        <v>2016</v>
      </c>
      <c r="C7092" t="s">
        <v>27</v>
      </c>
      <c r="D7092" t="s">
        <v>120</v>
      </c>
      <c r="E7092">
        <v>8</v>
      </c>
      <c r="F7092" t="s">
        <v>148</v>
      </c>
      <c r="G7092">
        <v>1</v>
      </c>
      <c r="H7092">
        <v>0.80547724526782105</v>
      </c>
      <c r="I7092" t="s">
        <v>90</v>
      </c>
    </row>
    <row r="7093" spans="1:9">
      <c r="A7093" t="str">
        <f t="shared" si="110"/>
        <v>C33-C342016FemaleNon-Maori8</v>
      </c>
      <c r="B7093">
        <v>2016</v>
      </c>
      <c r="C7093" t="s">
        <v>27</v>
      </c>
      <c r="D7093" t="s">
        <v>120</v>
      </c>
      <c r="E7093">
        <v>8</v>
      </c>
      <c r="F7093" t="s">
        <v>148</v>
      </c>
      <c r="G7093">
        <v>1</v>
      </c>
      <c r="H7093">
        <v>0.80547724526782105</v>
      </c>
      <c r="I7093" t="s">
        <v>92</v>
      </c>
    </row>
    <row r="7094" spans="1:9">
      <c r="A7094" t="str">
        <f t="shared" si="110"/>
        <v>C432016FemaleNon-Maori8</v>
      </c>
      <c r="B7094">
        <v>2016</v>
      </c>
      <c r="C7094" t="s">
        <v>27</v>
      </c>
      <c r="D7094" t="s">
        <v>120</v>
      </c>
      <c r="E7094">
        <v>8</v>
      </c>
      <c r="F7094" t="s">
        <v>148</v>
      </c>
      <c r="G7094">
        <v>25</v>
      </c>
      <c r="H7094">
        <v>20.136931131695501</v>
      </c>
      <c r="I7094" t="s">
        <v>93</v>
      </c>
    </row>
    <row r="7095" spans="1:9">
      <c r="A7095" t="str">
        <f t="shared" si="110"/>
        <v>C502016FemaleNon-Maori8</v>
      </c>
      <c r="B7095">
        <v>2016</v>
      </c>
      <c r="C7095" t="s">
        <v>27</v>
      </c>
      <c r="D7095" t="s">
        <v>120</v>
      </c>
      <c r="E7095">
        <v>8</v>
      </c>
      <c r="F7095" t="s">
        <v>148</v>
      </c>
      <c r="G7095">
        <v>76</v>
      </c>
      <c r="H7095">
        <v>61.216270640354402</v>
      </c>
      <c r="I7095" t="s">
        <v>102</v>
      </c>
    </row>
    <row r="7096" spans="1:9">
      <c r="A7096" t="str">
        <f t="shared" si="110"/>
        <v>C532016FemaleNon-Maori8</v>
      </c>
      <c r="B7096">
        <v>2016</v>
      </c>
      <c r="C7096" t="s">
        <v>27</v>
      </c>
      <c r="D7096" t="s">
        <v>120</v>
      </c>
      <c r="E7096">
        <v>8</v>
      </c>
      <c r="F7096" t="s">
        <v>148</v>
      </c>
      <c r="G7096">
        <v>18</v>
      </c>
      <c r="H7096">
        <v>14.4985904148208</v>
      </c>
      <c r="I7096" t="s">
        <v>103</v>
      </c>
    </row>
    <row r="7097" spans="1:9">
      <c r="A7097" t="str">
        <f t="shared" si="110"/>
        <v>C54-C552016FemaleNon-Maori8</v>
      </c>
      <c r="B7097">
        <v>2016</v>
      </c>
      <c r="C7097" t="s">
        <v>27</v>
      </c>
      <c r="D7097" t="s">
        <v>120</v>
      </c>
      <c r="E7097">
        <v>8</v>
      </c>
      <c r="F7097" t="s">
        <v>148</v>
      </c>
      <c r="G7097">
        <v>13</v>
      </c>
      <c r="H7097">
        <v>10.4712041884817</v>
      </c>
      <c r="I7097" t="s">
        <v>104</v>
      </c>
    </row>
    <row r="7098" spans="1:9">
      <c r="A7098" t="str">
        <f t="shared" si="110"/>
        <v>C56-C572016FemaleNon-Maori8</v>
      </c>
      <c r="B7098">
        <v>2016</v>
      </c>
      <c r="C7098" t="s">
        <v>27</v>
      </c>
      <c r="D7098" t="s">
        <v>120</v>
      </c>
      <c r="E7098">
        <v>8</v>
      </c>
      <c r="F7098" t="s">
        <v>148</v>
      </c>
      <c r="G7098">
        <v>9</v>
      </c>
      <c r="H7098">
        <v>7.2492952074103902</v>
      </c>
      <c r="I7098" t="s">
        <v>105</v>
      </c>
    </row>
    <row r="7099" spans="1:9">
      <c r="A7099" t="str">
        <f t="shared" si="110"/>
        <v>C64-C66, C682016FemaleNon-Maori8</v>
      </c>
      <c r="B7099">
        <v>2016</v>
      </c>
      <c r="C7099" t="s">
        <v>27</v>
      </c>
      <c r="D7099" t="s">
        <v>120</v>
      </c>
      <c r="E7099">
        <v>8</v>
      </c>
      <c r="F7099" t="s">
        <v>148</v>
      </c>
      <c r="G7099">
        <v>1</v>
      </c>
      <c r="H7099">
        <v>0.80547724526782105</v>
      </c>
      <c r="I7099" t="s">
        <v>94</v>
      </c>
    </row>
    <row r="7100" spans="1:9">
      <c r="A7100" t="str">
        <f t="shared" si="110"/>
        <v>C712016FemaleNon-Maori8</v>
      </c>
      <c r="B7100">
        <v>2016</v>
      </c>
      <c r="C7100" t="s">
        <v>27</v>
      </c>
      <c r="D7100" t="s">
        <v>120</v>
      </c>
      <c r="E7100">
        <v>8</v>
      </c>
      <c r="F7100" t="s">
        <v>148</v>
      </c>
      <c r="G7100">
        <v>4</v>
      </c>
      <c r="H7100">
        <v>3.2219089810712802</v>
      </c>
      <c r="I7100" t="s">
        <v>96</v>
      </c>
    </row>
    <row r="7101" spans="1:9">
      <c r="A7101" t="str">
        <f t="shared" si="110"/>
        <v>C732016FemaleNon-Maori8</v>
      </c>
      <c r="B7101">
        <v>2016</v>
      </c>
      <c r="C7101" t="s">
        <v>27</v>
      </c>
      <c r="D7101" t="s">
        <v>120</v>
      </c>
      <c r="E7101">
        <v>8</v>
      </c>
      <c r="F7101" t="s">
        <v>148</v>
      </c>
      <c r="G7101">
        <v>16</v>
      </c>
      <c r="H7101">
        <v>12.8876359242851</v>
      </c>
      <c r="I7101" t="s">
        <v>97</v>
      </c>
    </row>
    <row r="7102" spans="1:9">
      <c r="A7102" t="str">
        <f t="shared" si="110"/>
        <v>C812016FemaleNon-Maori8</v>
      </c>
      <c r="B7102">
        <v>2016</v>
      </c>
      <c r="C7102" t="s">
        <v>27</v>
      </c>
      <c r="D7102" t="s">
        <v>120</v>
      </c>
      <c r="E7102">
        <v>8</v>
      </c>
      <c r="F7102" t="s">
        <v>148</v>
      </c>
      <c r="G7102">
        <v>4</v>
      </c>
      <c r="H7102">
        <v>3.2219089810712802</v>
      </c>
      <c r="I7102" t="s">
        <v>98</v>
      </c>
    </row>
    <row r="7103" spans="1:9">
      <c r="A7103" t="str">
        <f t="shared" si="110"/>
        <v>C82-C86, C962016FemaleNon-Maori8</v>
      </c>
      <c r="B7103">
        <v>2016</v>
      </c>
      <c r="C7103" t="s">
        <v>27</v>
      </c>
      <c r="D7103" t="s">
        <v>120</v>
      </c>
      <c r="E7103">
        <v>8</v>
      </c>
      <c r="F7103" t="s">
        <v>148</v>
      </c>
      <c r="G7103">
        <v>7</v>
      </c>
      <c r="H7103">
        <v>5.6383407168747501</v>
      </c>
      <c r="I7103" t="s">
        <v>99</v>
      </c>
    </row>
    <row r="7104" spans="1:9">
      <c r="A7104" t="str">
        <f t="shared" si="110"/>
        <v>C902016FemaleNon-Maori8</v>
      </c>
      <c r="B7104">
        <v>2016</v>
      </c>
      <c r="C7104" t="s">
        <v>27</v>
      </c>
      <c r="D7104" t="s">
        <v>120</v>
      </c>
      <c r="E7104">
        <v>8</v>
      </c>
      <c r="F7104" t="s">
        <v>148</v>
      </c>
      <c r="G7104">
        <v>1</v>
      </c>
      <c r="H7104">
        <v>0.80547724526782105</v>
      </c>
      <c r="I7104" t="s">
        <v>100</v>
      </c>
    </row>
    <row r="7105" spans="1:9">
      <c r="A7105" t="str">
        <f t="shared" si="110"/>
        <v>C91-C952016FemaleNon-Maori8</v>
      </c>
      <c r="B7105">
        <v>2016</v>
      </c>
      <c r="C7105" t="s">
        <v>27</v>
      </c>
      <c r="D7105" t="s">
        <v>120</v>
      </c>
      <c r="E7105">
        <v>8</v>
      </c>
      <c r="F7105" t="s">
        <v>148</v>
      </c>
      <c r="G7105">
        <v>4</v>
      </c>
      <c r="H7105">
        <v>3.2219089810712802</v>
      </c>
      <c r="I7105" t="s">
        <v>101</v>
      </c>
    </row>
    <row r="7106" spans="1:9">
      <c r="A7106" t="str">
        <f t="shared" si="110"/>
        <v>D45-D472016FemaleNon-Maori8</v>
      </c>
      <c r="B7106">
        <v>2016</v>
      </c>
      <c r="C7106" t="s">
        <v>27</v>
      </c>
      <c r="D7106" t="s">
        <v>120</v>
      </c>
      <c r="E7106">
        <v>8</v>
      </c>
      <c r="F7106" t="s">
        <v>148</v>
      </c>
      <c r="G7106">
        <v>1</v>
      </c>
      <c r="H7106">
        <v>0.80547724526782105</v>
      </c>
      <c r="I7106" t="s">
        <v>142</v>
      </c>
    </row>
    <row r="7107" spans="1:9">
      <c r="A7107" t="str">
        <f t="shared" ref="A7107:A7170" si="111">I7107&amp;B7107&amp;C7107&amp;D7107&amp;E7107</f>
        <v>C00-C142016FemaleNon-Maori9</v>
      </c>
      <c r="B7107">
        <v>2016</v>
      </c>
      <c r="C7107" t="s">
        <v>27</v>
      </c>
      <c r="D7107" t="s">
        <v>120</v>
      </c>
      <c r="E7107">
        <v>9</v>
      </c>
      <c r="F7107" t="s">
        <v>149</v>
      </c>
      <c r="G7107">
        <v>9</v>
      </c>
      <c r="H7107">
        <v>6.6563124029287799</v>
      </c>
      <c r="I7107" t="s">
        <v>86</v>
      </c>
    </row>
    <row r="7108" spans="1:9">
      <c r="A7108" t="str">
        <f t="shared" si="111"/>
        <v>C152016FemaleNon-Maori9</v>
      </c>
      <c r="B7108">
        <v>2016</v>
      </c>
      <c r="C7108" t="s">
        <v>27</v>
      </c>
      <c r="D7108" t="s">
        <v>120</v>
      </c>
      <c r="E7108">
        <v>9</v>
      </c>
      <c r="F7108" t="s">
        <v>149</v>
      </c>
      <c r="G7108">
        <v>1</v>
      </c>
      <c r="H7108">
        <v>0.73959026699208597</v>
      </c>
      <c r="I7108" t="s">
        <v>87</v>
      </c>
    </row>
    <row r="7109" spans="1:9">
      <c r="A7109" t="str">
        <f t="shared" si="111"/>
        <v>C162016FemaleNon-Maori9</v>
      </c>
      <c r="B7109">
        <v>2016</v>
      </c>
      <c r="C7109" t="s">
        <v>27</v>
      </c>
      <c r="D7109" t="s">
        <v>120</v>
      </c>
      <c r="E7109">
        <v>9</v>
      </c>
      <c r="F7109" t="s">
        <v>149</v>
      </c>
      <c r="G7109">
        <v>3</v>
      </c>
      <c r="H7109">
        <v>2.2187708009762601</v>
      </c>
      <c r="I7109" t="s">
        <v>88</v>
      </c>
    </row>
    <row r="7110" spans="1:9">
      <c r="A7110" t="str">
        <f t="shared" si="111"/>
        <v>C18-C212016FemaleNon-Maori9</v>
      </c>
      <c r="B7110">
        <v>2016</v>
      </c>
      <c r="C7110" t="s">
        <v>27</v>
      </c>
      <c r="D7110" t="s">
        <v>120</v>
      </c>
      <c r="E7110">
        <v>9</v>
      </c>
      <c r="F7110" t="s">
        <v>149</v>
      </c>
      <c r="G7110">
        <v>23</v>
      </c>
      <c r="H7110">
        <v>17.010576140817999</v>
      </c>
      <c r="I7110" t="s">
        <v>89</v>
      </c>
    </row>
    <row r="7111" spans="1:9">
      <c r="A7111" t="str">
        <f t="shared" si="111"/>
        <v>C222016FemaleNon-Maori9</v>
      </c>
      <c r="B7111">
        <v>2016</v>
      </c>
      <c r="C7111" t="s">
        <v>27</v>
      </c>
      <c r="D7111" t="s">
        <v>120</v>
      </c>
      <c r="E7111">
        <v>9</v>
      </c>
      <c r="F7111" t="s">
        <v>149</v>
      </c>
      <c r="G7111">
        <v>2</v>
      </c>
      <c r="H7111">
        <v>1.4791805339841699</v>
      </c>
      <c r="I7111" t="s">
        <v>90</v>
      </c>
    </row>
    <row r="7112" spans="1:9">
      <c r="A7112" t="str">
        <f t="shared" si="111"/>
        <v>C252016FemaleNon-Maori9</v>
      </c>
      <c r="B7112">
        <v>2016</v>
      </c>
      <c r="C7112" t="s">
        <v>27</v>
      </c>
      <c r="D7112" t="s">
        <v>120</v>
      </c>
      <c r="E7112">
        <v>9</v>
      </c>
      <c r="F7112" t="s">
        <v>149</v>
      </c>
      <c r="G7112">
        <v>2</v>
      </c>
      <c r="H7112">
        <v>1.4791805339841699</v>
      </c>
      <c r="I7112" t="s">
        <v>91</v>
      </c>
    </row>
    <row r="7113" spans="1:9">
      <c r="A7113" t="str">
        <f t="shared" si="111"/>
        <v>C33-C342016FemaleNon-Maori9</v>
      </c>
      <c r="B7113">
        <v>2016</v>
      </c>
      <c r="C7113" t="s">
        <v>27</v>
      </c>
      <c r="D7113" t="s">
        <v>120</v>
      </c>
      <c r="E7113">
        <v>9</v>
      </c>
      <c r="F7113" t="s">
        <v>149</v>
      </c>
      <c r="G7113">
        <v>8</v>
      </c>
      <c r="H7113">
        <v>5.9167221359366904</v>
      </c>
      <c r="I7113" t="s">
        <v>92</v>
      </c>
    </row>
    <row r="7114" spans="1:9">
      <c r="A7114" t="str">
        <f t="shared" si="111"/>
        <v>C432016FemaleNon-Maori9</v>
      </c>
      <c r="B7114">
        <v>2016</v>
      </c>
      <c r="C7114" t="s">
        <v>27</v>
      </c>
      <c r="D7114" t="s">
        <v>120</v>
      </c>
      <c r="E7114">
        <v>9</v>
      </c>
      <c r="F7114" t="s">
        <v>149</v>
      </c>
      <c r="G7114">
        <v>60</v>
      </c>
      <c r="H7114">
        <v>44.375416019525197</v>
      </c>
      <c r="I7114" t="s">
        <v>93</v>
      </c>
    </row>
    <row r="7115" spans="1:9">
      <c r="A7115" t="str">
        <f t="shared" si="111"/>
        <v>C502016FemaleNon-Maori9</v>
      </c>
      <c r="B7115">
        <v>2016</v>
      </c>
      <c r="C7115" t="s">
        <v>27</v>
      </c>
      <c r="D7115" t="s">
        <v>120</v>
      </c>
      <c r="E7115">
        <v>9</v>
      </c>
      <c r="F7115" t="s">
        <v>149</v>
      </c>
      <c r="G7115">
        <v>137</v>
      </c>
      <c r="H7115">
        <v>101.32386657791599</v>
      </c>
      <c r="I7115" t="s">
        <v>102</v>
      </c>
    </row>
    <row r="7116" spans="1:9">
      <c r="A7116" t="str">
        <f t="shared" si="111"/>
        <v>C512016FemaleNon-Maori9</v>
      </c>
      <c r="B7116">
        <v>2016</v>
      </c>
      <c r="C7116" t="s">
        <v>27</v>
      </c>
      <c r="D7116" t="s">
        <v>120</v>
      </c>
      <c r="E7116">
        <v>9</v>
      </c>
      <c r="F7116" t="s">
        <v>149</v>
      </c>
      <c r="G7116">
        <v>4</v>
      </c>
      <c r="H7116">
        <v>2.9583610679683501</v>
      </c>
      <c r="I7116" t="s">
        <v>106</v>
      </c>
    </row>
    <row r="7117" spans="1:9">
      <c r="A7117" t="str">
        <f t="shared" si="111"/>
        <v>C532016FemaleNon-Maori9</v>
      </c>
      <c r="B7117">
        <v>2016</v>
      </c>
      <c r="C7117" t="s">
        <v>27</v>
      </c>
      <c r="D7117" t="s">
        <v>120</v>
      </c>
      <c r="E7117">
        <v>9</v>
      </c>
      <c r="F7117" t="s">
        <v>149</v>
      </c>
      <c r="G7117">
        <v>16</v>
      </c>
      <c r="H7117">
        <v>11.8334442718734</v>
      </c>
      <c r="I7117" t="s">
        <v>103</v>
      </c>
    </row>
    <row r="7118" spans="1:9">
      <c r="A7118" t="str">
        <f t="shared" si="111"/>
        <v>C54-C552016FemaleNon-Maori9</v>
      </c>
      <c r="B7118">
        <v>2016</v>
      </c>
      <c r="C7118" t="s">
        <v>27</v>
      </c>
      <c r="D7118" t="s">
        <v>120</v>
      </c>
      <c r="E7118">
        <v>9</v>
      </c>
      <c r="F7118" t="s">
        <v>149</v>
      </c>
      <c r="G7118">
        <v>19</v>
      </c>
      <c r="H7118">
        <v>14.0522150728496</v>
      </c>
      <c r="I7118" t="s">
        <v>104</v>
      </c>
    </row>
    <row r="7119" spans="1:9">
      <c r="A7119" t="str">
        <f t="shared" si="111"/>
        <v>C56-C572016FemaleNon-Maori9</v>
      </c>
      <c r="B7119">
        <v>2016</v>
      </c>
      <c r="C7119" t="s">
        <v>27</v>
      </c>
      <c r="D7119" t="s">
        <v>120</v>
      </c>
      <c r="E7119">
        <v>9</v>
      </c>
      <c r="F7119" t="s">
        <v>149</v>
      </c>
      <c r="G7119">
        <v>12</v>
      </c>
      <c r="H7119">
        <v>8.8750832039050405</v>
      </c>
      <c r="I7119" t="s">
        <v>105</v>
      </c>
    </row>
    <row r="7120" spans="1:9">
      <c r="A7120" t="str">
        <f t="shared" si="111"/>
        <v>C64-C66, C682016FemaleNon-Maori9</v>
      </c>
      <c r="B7120">
        <v>2016</v>
      </c>
      <c r="C7120" t="s">
        <v>27</v>
      </c>
      <c r="D7120" t="s">
        <v>120</v>
      </c>
      <c r="E7120">
        <v>9</v>
      </c>
      <c r="F7120" t="s">
        <v>149</v>
      </c>
      <c r="G7120">
        <v>7</v>
      </c>
      <c r="H7120">
        <v>5.1771318689446</v>
      </c>
      <c r="I7120" t="s">
        <v>94</v>
      </c>
    </row>
    <row r="7121" spans="1:9">
      <c r="A7121" t="str">
        <f t="shared" si="111"/>
        <v>C672016FemaleNon-Maori9</v>
      </c>
      <c r="B7121">
        <v>2016</v>
      </c>
      <c r="C7121" t="s">
        <v>27</v>
      </c>
      <c r="D7121" t="s">
        <v>120</v>
      </c>
      <c r="E7121">
        <v>9</v>
      </c>
      <c r="F7121" t="s">
        <v>149</v>
      </c>
      <c r="G7121">
        <v>1</v>
      </c>
      <c r="H7121">
        <v>0.73959026699208597</v>
      </c>
      <c r="I7121" t="s">
        <v>95</v>
      </c>
    </row>
    <row r="7122" spans="1:9">
      <c r="A7122" t="str">
        <f t="shared" si="111"/>
        <v>C712016FemaleNon-Maori9</v>
      </c>
      <c r="B7122">
        <v>2016</v>
      </c>
      <c r="C7122" t="s">
        <v>27</v>
      </c>
      <c r="D7122" t="s">
        <v>120</v>
      </c>
      <c r="E7122">
        <v>9</v>
      </c>
      <c r="F7122" t="s">
        <v>149</v>
      </c>
      <c r="G7122">
        <v>6</v>
      </c>
      <c r="H7122">
        <v>4.4375416019525202</v>
      </c>
      <c r="I7122" t="s">
        <v>96</v>
      </c>
    </row>
    <row r="7123" spans="1:9">
      <c r="A7123" t="str">
        <f t="shared" si="111"/>
        <v>C732016FemaleNon-Maori9</v>
      </c>
      <c r="B7123">
        <v>2016</v>
      </c>
      <c r="C7123" t="s">
        <v>27</v>
      </c>
      <c r="D7123" t="s">
        <v>120</v>
      </c>
      <c r="E7123">
        <v>9</v>
      </c>
      <c r="F7123" t="s">
        <v>149</v>
      </c>
      <c r="G7123">
        <v>27</v>
      </c>
      <c r="H7123">
        <v>19.968937208786301</v>
      </c>
      <c r="I7123" t="s">
        <v>97</v>
      </c>
    </row>
    <row r="7124" spans="1:9">
      <c r="A7124" t="str">
        <f t="shared" si="111"/>
        <v>C812016FemaleNon-Maori9</v>
      </c>
      <c r="B7124">
        <v>2016</v>
      </c>
      <c r="C7124" t="s">
        <v>27</v>
      </c>
      <c r="D7124" t="s">
        <v>120</v>
      </c>
      <c r="E7124">
        <v>9</v>
      </c>
      <c r="F7124" t="s">
        <v>149</v>
      </c>
      <c r="G7124">
        <v>2</v>
      </c>
      <c r="H7124">
        <v>1.4791805339841699</v>
      </c>
      <c r="I7124" t="s">
        <v>98</v>
      </c>
    </row>
    <row r="7125" spans="1:9">
      <c r="A7125" t="str">
        <f t="shared" si="111"/>
        <v>C82-C86, C962016FemaleNon-Maori9</v>
      </c>
      <c r="B7125">
        <v>2016</v>
      </c>
      <c r="C7125" t="s">
        <v>27</v>
      </c>
      <c r="D7125" t="s">
        <v>120</v>
      </c>
      <c r="E7125">
        <v>9</v>
      </c>
      <c r="F7125" t="s">
        <v>149</v>
      </c>
      <c r="G7125">
        <v>6</v>
      </c>
      <c r="H7125">
        <v>4.4375416019525202</v>
      </c>
      <c r="I7125" t="s">
        <v>99</v>
      </c>
    </row>
    <row r="7126" spans="1:9">
      <c r="A7126" t="str">
        <f t="shared" si="111"/>
        <v>C91-C952016FemaleNon-Maori9</v>
      </c>
      <c r="B7126">
        <v>2016</v>
      </c>
      <c r="C7126" t="s">
        <v>27</v>
      </c>
      <c r="D7126" t="s">
        <v>120</v>
      </c>
      <c r="E7126">
        <v>9</v>
      </c>
      <c r="F7126" t="s">
        <v>149</v>
      </c>
      <c r="G7126">
        <v>8</v>
      </c>
      <c r="H7126">
        <v>5.9167221359366904</v>
      </c>
      <c r="I7126" t="s">
        <v>101</v>
      </c>
    </row>
    <row r="7127" spans="1:9">
      <c r="A7127" t="str">
        <f t="shared" si="111"/>
        <v>D45-D472016FemaleNon-Maori9</v>
      </c>
      <c r="B7127">
        <v>2016</v>
      </c>
      <c r="C7127" t="s">
        <v>27</v>
      </c>
      <c r="D7127" t="s">
        <v>120</v>
      </c>
      <c r="E7127">
        <v>9</v>
      </c>
      <c r="F7127" t="s">
        <v>149</v>
      </c>
      <c r="G7127">
        <v>3</v>
      </c>
      <c r="H7127">
        <v>2.2187708009762601</v>
      </c>
      <c r="I7127" t="s">
        <v>142</v>
      </c>
    </row>
    <row r="7128" spans="1:9">
      <c r="A7128" t="str">
        <f t="shared" si="111"/>
        <v>C00-C142016FemaleNon-Maori10</v>
      </c>
      <c r="B7128">
        <v>2016</v>
      </c>
      <c r="C7128" t="s">
        <v>27</v>
      </c>
      <c r="D7128" t="s">
        <v>120</v>
      </c>
      <c r="E7128">
        <v>10</v>
      </c>
      <c r="F7128" t="s">
        <v>150</v>
      </c>
      <c r="G7128">
        <v>3</v>
      </c>
      <c r="H7128">
        <v>2.0778501177448399</v>
      </c>
      <c r="I7128" t="s">
        <v>86</v>
      </c>
    </row>
    <row r="7129" spans="1:9">
      <c r="A7129" t="str">
        <f t="shared" si="111"/>
        <v>C162016FemaleNon-Maori10</v>
      </c>
      <c r="B7129">
        <v>2016</v>
      </c>
      <c r="C7129" t="s">
        <v>27</v>
      </c>
      <c r="D7129" t="s">
        <v>120</v>
      </c>
      <c r="E7129">
        <v>10</v>
      </c>
      <c r="F7129" t="s">
        <v>150</v>
      </c>
      <c r="G7129">
        <v>7</v>
      </c>
      <c r="H7129">
        <v>4.8483169414046303</v>
      </c>
      <c r="I7129" t="s">
        <v>88</v>
      </c>
    </row>
    <row r="7130" spans="1:9">
      <c r="A7130" t="str">
        <f t="shared" si="111"/>
        <v>C18-C212016FemaleNon-Maori10</v>
      </c>
      <c r="B7130">
        <v>2016</v>
      </c>
      <c r="C7130" t="s">
        <v>27</v>
      </c>
      <c r="D7130" t="s">
        <v>120</v>
      </c>
      <c r="E7130">
        <v>10</v>
      </c>
      <c r="F7130" t="s">
        <v>150</v>
      </c>
      <c r="G7130">
        <v>33</v>
      </c>
      <c r="H7130">
        <v>22.8563512951932</v>
      </c>
      <c r="I7130" t="s">
        <v>89</v>
      </c>
    </row>
    <row r="7131" spans="1:9">
      <c r="A7131" t="str">
        <f t="shared" si="111"/>
        <v>C222016FemaleNon-Maori10</v>
      </c>
      <c r="B7131">
        <v>2016</v>
      </c>
      <c r="C7131" t="s">
        <v>27</v>
      </c>
      <c r="D7131" t="s">
        <v>120</v>
      </c>
      <c r="E7131">
        <v>10</v>
      </c>
      <c r="F7131" t="s">
        <v>150</v>
      </c>
      <c r="G7131">
        <v>2</v>
      </c>
      <c r="H7131">
        <v>1.3852334118298899</v>
      </c>
      <c r="I7131" t="s">
        <v>90</v>
      </c>
    </row>
    <row r="7132" spans="1:9">
      <c r="A7132" t="str">
        <f t="shared" si="111"/>
        <v>C252016FemaleNon-Maori10</v>
      </c>
      <c r="B7132">
        <v>2016</v>
      </c>
      <c r="C7132" t="s">
        <v>27</v>
      </c>
      <c r="D7132" t="s">
        <v>120</v>
      </c>
      <c r="E7132">
        <v>10</v>
      </c>
      <c r="F7132" t="s">
        <v>150</v>
      </c>
      <c r="G7132">
        <v>7</v>
      </c>
      <c r="H7132">
        <v>4.8483169414046303</v>
      </c>
      <c r="I7132" t="s">
        <v>91</v>
      </c>
    </row>
    <row r="7133" spans="1:9">
      <c r="A7133" t="str">
        <f t="shared" si="111"/>
        <v>C33-C342016FemaleNon-Maori10</v>
      </c>
      <c r="B7133">
        <v>2016</v>
      </c>
      <c r="C7133" t="s">
        <v>27</v>
      </c>
      <c r="D7133" t="s">
        <v>120</v>
      </c>
      <c r="E7133">
        <v>10</v>
      </c>
      <c r="F7133" t="s">
        <v>150</v>
      </c>
      <c r="G7133">
        <v>21</v>
      </c>
      <c r="H7133">
        <v>14.544950824213901</v>
      </c>
      <c r="I7133" t="s">
        <v>92</v>
      </c>
    </row>
    <row r="7134" spans="1:9">
      <c r="A7134" t="str">
        <f t="shared" si="111"/>
        <v>C432016FemaleNon-Maori10</v>
      </c>
      <c r="B7134">
        <v>2016</v>
      </c>
      <c r="C7134" t="s">
        <v>27</v>
      </c>
      <c r="D7134" t="s">
        <v>120</v>
      </c>
      <c r="E7134">
        <v>10</v>
      </c>
      <c r="F7134" t="s">
        <v>150</v>
      </c>
      <c r="G7134">
        <v>73</v>
      </c>
      <c r="H7134">
        <v>50.561019531791104</v>
      </c>
      <c r="I7134" t="s">
        <v>93</v>
      </c>
    </row>
    <row r="7135" spans="1:9">
      <c r="A7135" t="str">
        <f t="shared" si="111"/>
        <v>C502016FemaleNon-Maori10</v>
      </c>
      <c r="B7135">
        <v>2016</v>
      </c>
      <c r="C7135" t="s">
        <v>27</v>
      </c>
      <c r="D7135" t="s">
        <v>120</v>
      </c>
      <c r="E7135">
        <v>10</v>
      </c>
      <c r="F7135" t="s">
        <v>150</v>
      </c>
      <c r="G7135">
        <v>335</v>
      </c>
      <c r="H7135">
        <v>232.026596481507</v>
      </c>
      <c r="I7135" t="s">
        <v>102</v>
      </c>
    </row>
    <row r="7136" spans="1:9">
      <c r="A7136" t="str">
        <f t="shared" si="111"/>
        <v>C512016FemaleNon-Maori10</v>
      </c>
      <c r="B7136">
        <v>2016</v>
      </c>
      <c r="C7136" t="s">
        <v>27</v>
      </c>
      <c r="D7136" t="s">
        <v>120</v>
      </c>
      <c r="E7136">
        <v>10</v>
      </c>
      <c r="F7136" t="s">
        <v>150</v>
      </c>
      <c r="G7136">
        <v>2</v>
      </c>
      <c r="H7136">
        <v>1.3852334118298899</v>
      </c>
      <c r="I7136" t="s">
        <v>106</v>
      </c>
    </row>
    <row r="7137" spans="1:9">
      <c r="A7137" t="str">
        <f t="shared" si="111"/>
        <v>C532016FemaleNon-Maori10</v>
      </c>
      <c r="B7137">
        <v>2016</v>
      </c>
      <c r="C7137" t="s">
        <v>27</v>
      </c>
      <c r="D7137" t="s">
        <v>120</v>
      </c>
      <c r="E7137">
        <v>10</v>
      </c>
      <c r="F7137" t="s">
        <v>150</v>
      </c>
      <c r="G7137">
        <v>14</v>
      </c>
      <c r="H7137">
        <v>9.69663388280925</v>
      </c>
      <c r="I7137" t="s">
        <v>103</v>
      </c>
    </row>
    <row r="7138" spans="1:9">
      <c r="A7138" t="str">
        <f t="shared" si="111"/>
        <v>C54-C552016FemaleNon-Maori10</v>
      </c>
      <c r="B7138">
        <v>2016</v>
      </c>
      <c r="C7138" t="s">
        <v>27</v>
      </c>
      <c r="D7138" t="s">
        <v>120</v>
      </c>
      <c r="E7138">
        <v>10</v>
      </c>
      <c r="F7138" t="s">
        <v>150</v>
      </c>
      <c r="G7138">
        <v>30</v>
      </c>
      <c r="H7138">
        <v>20.778501177448401</v>
      </c>
      <c r="I7138" t="s">
        <v>104</v>
      </c>
    </row>
    <row r="7139" spans="1:9">
      <c r="A7139" t="str">
        <f t="shared" si="111"/>
        <v>C56-C572016FemaleNon-Maori10</v>
      </c>
      <c r="B7139">
        <v>2016</v>
      </c>
      <c r="C7139" t="s">
        <v>27</v>
      </c>
      <c r="D7139" t="s">
        <v>120</v>
      </c>
      <c r="E7139">
        <v>10</v>
      </c>
      <c r="F7139" t="s">
        <v>150</v>
      </c>
      <c r="G7139">
        <v>15</v>
      </c>
      <c r="H7139">
        <v>10.389250588724201</v>
      </c>
      <c r="I7139" t="s">
        <v>105</v>
      </c>
    </row>
    <row r="7140" spans="1:9">
      <c r="A7140" t="str">
        <f t="shared" si="111"/>
        <v>C64-C66, C682016FemaleNon-Maori10</v>
      </c>
      <c r="B7140">
        <v>2016</v>
      </c>
      <c r="C7140" t="s">
        <v>27</v>
      </c>
      <c r="D7140" t="s">
        <v>120</v>
      </c>
      <c r="E7140">
        <v>10</v>
      </c>
      <c r="F7140" t="s">
        <v>150</v>
      </c>
      <c r="G7140">
        <v>13</v>
      </c>
      <c r="H7140">
        <v>9.00401717689431</v>
      </c>
      <c r="I7140" t="s">
        <v>94</v>
      </c>
    </row>
    <row r="7141" spans="1:9">
      <c r="A7141" t="str">
        <f t="shared" si="111"/>
        <v>C672016FemaleNon-Maori10</v>
      </c>
      <c r="B7141">
        <v>2016</v>
      </c>
      <c r="C7141" t="s">
        <v>27</v>
      </c>
      <c r="D7141" t="s">
        <v>120</v>
      </c>
      <c r="E7141">
        <v>10</v>
      </c>
      <c r="F7141" t="s">
        <v>150</v>
      </c>
      <c r="G7141">
        <v>1</v>
      </c>
      <c r="H7141">
        <v>0.69261670591494695</v>
      </c>
      <c r="I7141" t="s">
        <v>95</v>
      </c>
    </row>
    <row r="7142" spans="1:9">
      <c r="A7142" t="str">
        <f t="shared" si="111"/>
        <v>C712016FemaleNon-Maori10</v>
      </c>
      <c r="B7142">
        <v>2016</v>
      </c>
      <c r="C7142" t="s">
        <v>27</v>
      </c>
      <c r="D7142" t="s">
        <v>120</v>
      </c>
      <c r="E7142">
        <v>10</v>
      </c>
      <c r="F7142" t="s">
        <v>150</v>
      </c>
      <c r="G7142">
        <v>4</v>
      </c>
      <c r="H7142">
        <v>2.77046682365979</v>
      </c>
      <c r="I7142" t="s">
        <v>96</v>
      </c>
    </row>
    <row r="7143" spans="1:9">
      <c r="A7143" t="str">
        <f t="shared" si="111"/>
        <v>C732016FemaleNon-Maori10</v>
      </c>
      <c r="B7143">
        <v>2016</v>
      </c>
      <c r="C7143" t="s">
        <v>27</v>
      </c>
      <c r="D7143" t="s">
        <v>120</v>
      </c>
      <c r="E7143">
        <v>10</v>
      </c>
      <c r="F7143" t="s">
        <v>150</v>
      </c>
      <c r="G7143">
        <v>29</v>
      </c>
      <c r="H7143">
        <v>20.0858844715335</v>
      </c>
      <c r="I7143" t="s">
        <v>97</v>
      </c>
    </row>
    <row r="7144" spans="1:9">
      <c r="A7144" t="str">
        <f t="shared" si="111"/>
        <v>C812016FemaleNon-Maori10</v>
      </c>
      <c r="B7144">
        <v>2016</v>
      </c>
      <c r="C7144" t="s">
        <v>27</v>
      </c>
      <c r="D7144" t="s">
        <v>120</v>
      </c>
      <c r="E7144">
        <v>10</v>
      </c>
      <c r="F7144" t="s">
        <v>150</v>
      </c>
      <c r="G7144">
        <v>3</v>
      </c>
      <c r="H7144">
        <v>2.0778501177448399</v>
      </c>
      <c r="I7144" t="s">
        <v>98</v>
      </c>
    </row>
    <row r="7145" spans="1:9">
      <c r="A7145" t="str">
        <f t="shared" si="111"/>
        <v>C82-C86, C962016FemaleNon-Maori10</v>
      </c>
      <c r="B7145">
        <v>2016</v>
      </c>
      <c r="C7145" t="s">
        <v>27</v>
      </c>
      <c r="D7145" t="s">
        <v>120</v>
      </c>
      <c r="E7145">
        <v>10</v>
      </c>
      <c r="F7145" t="s">
        <v>150</v>
      </c>
      <c r="G7145">
        <v>15</v>
      </c>
      <c r="H7145">
        <v>10.389250588724201</v>
      </c>
      <c r="I7145" t="s">
        <v>99</v>
      </c>
    </row>
    <row r="7146" spans="1:9">
      <c r="A7146" t="str">
        <f t="shared" si="111"/>
        <v>C902016FemaleNon-Maori10</v>
      </c>
      <c r="B7146">
        <v>2016</v>
      </c>
      <c r="C7146" t="s">
        <v>27</v>
      </c>
      <c r="D7146" t="s">
        <v>120</v>
      </c>
      <c r="E7146">
        <v>10</v>
      </c>
      <c r="F7146" t="s">
        <v>150</v>
      </c>
      <c r="G7146">
        <v>8</v>
      </c>
      <c r="H7146">
        <v>5.5409336473195703</v>
      </c>
      <c r="I7146" t="s">
        <v>100</v>
      </c>
    </row>
    <row r="7147" spans="1:9">
      <c r="A7147" t="str">
        <f t="shared" si="111"/>
        <v>C91-C952016FemaleNon-Maori10</v>
      </c>
      <c r="B7147">
        <v>2016</v>
      </c>
      <c r="C7147" t="s">
        <v>27</v>
      </c>
      <c r="D7147" t="s">
        <v>120</v>
      </c>
      <c r="E7147">
        <v>10</v>
      </c>
      <c r="F7147" t="s">
        <v>150</v>
      </c>
      <c r="G7147">
        <v>7</v>
      </c>
      <c r="H7147">
        <v>4.8483169414046303</v>
      </c>
      <c r="I7147" t="s">
        <v>101</v>
      </c>
    </row>
    <row r="7148" spans="1:9">
      <c r="A7148" t="str">
        <f t="shared" si="111"/>
        <v>D45-D472016FemaleNon-Maori10</v>
      </c>
      <c r="B7148">
        <v>2016</v>
      </c>
      <c r="C7148" t="s">
        <v>27</v>
      </c>
      <c r="D7148" t="s">
        <v>120</v>
      </c>
      <c r="E7148">
        <v>10</v>
      </c>
      <c r="F7148" t="s">
        <v>150</v>
      </c>
      <c r="G7148">
        <v>3</v>
      </c>
      <c r="H7148">
        <v>2.0778501177448399</v>
      </c>
      <c r="I7148" t="s">
        <v>142</v>
      </c>
    </row>
    <row r="7149" spans="1:9">
      <c r="A7149" t="str">
        <f t="shared" si="111"/>
        <v>C00-C142016FemaleNon-Maori11</v>
      </c>
      <c r="B7149">
        <v>2016</v>
      </c>
      <c r="C7149" t="s">
        <v>27</v>
      </c>
      <c r="D7149" t="s">
        <v>120</v>
      </c>
      <c r="E7149">
        <v>11</v>
      </c>
      <c r="F7149" t="s">
        <v>151</v>
      </c>
      <c r="G7149">
        <v>16</v>
      </c>
      <c r="H7149">
        <v>11.1498257839721</v>
      </c>
      <c r="I7149" t="s">
        <v>86</v>
      </c>
    </row>
    <row r="7150" spans="1:9">
      <c r="A7150" t="str">
        <f t="shared" si="111"/>
        <v>C162016FemaleNon-Maori11</v>
      </c>
      <c r="B7150">
        <v>2016</v>
      </c>
      <c r="C7150" t="s">
        <v>27</v>
      </c>
      <c r="D7150" t="s">
        <v>120</v>
      </c>
      <c r="E7150">
        <v>11</v>
      </c>
      <c r="F7150" t="s">
        <v>151</v>
      </c>
      <c r="G7150">
        <v>7</v>
      </c>
      <c r="H7150">
        <v>4.8780487804878003</v>
      </c>
      <c r="I7150" t="s">
        <v>88</v>
      </c>
    </row>
    <row r="7151" spans="1:9">
      <c r="A7151" t="str">
        <f t="shared" si="111"/>
        <v>C18-C212016FemaleNon-Maori11</v>
      </c>
      <c r="B7151">
        <v>2016</v>
      </c>
      <c r="C7151" t="s">
        <v>27</v>
      </c>
      <c r="D7151" t="s">
        <v>120</v>
      </c>
      <c r="E7151">
        <v>11</v>
      </c>
      <c r="F7151" t="s">
        <v>151</v>
      </c>
      <c r="G7151">
        <v>64</v>
      </c>
      <c r="H7151">
        <v>44.599303135888498</v>
      </c>
      <c r="I7151" t="s">
        <v>89</v>
      </c>
    </row>
    <row r="7152" spans="1:9">
      <c r="A7152" t="str">
        <f t="shared" si="111"/>
        <v>C252016FemaleNon-Maori11</v>
      </c>
      <c r="B7152">
        <v>2016</v>
      </c>
      <c r="C7152" t="s">
        <v>27</v>
      </c>
      <c r="D7152" t="s">
        <v>120</v>
      </c>
      <c r="E7152">
        <v>11</v>
      </c>
      <c r="F7152" t="s">
        <v>151</v>
      </c>
      <c r="G7152">
        <v>7</v>
      </c>
      <c r="H7152">
        <v>4.8780487804878003</v>
      </c>
      <c r="I7152" t="s">
        <v>91</v>
      </c>
    </row>
    <row r="7153" spans="1:9">
      <c r="A7153" t="str">
        <f t="shared" si="111"/>
        <v>C33-C342016FemaleNon-Maori11</v>
      </c>
      <c r="B7153">
        <v>2016</v>
      </c>
      <c r="C7153" t="s">
        <v>27</v>
      </c>
      <c r="D7153" t="s">
        <v>120</v>
      </c>
      <c r="E7153">
        <v>11</v>
      </c>
      <c r="F7153" t="s">
        <v>151</v>
      </c>
      <c r="G7153">
        <v>32</v>
      </c>
      <c r="H7153">
        <v>22.299651567944199</v>
      </c>
      <c r="I7153" t="s">
        <v>92</v>
      </c>
    </row>
    <row r="7154" spans="1:9">
      <c r="A7154" t="str">
        <f t="shared" si="111"/>
        <v>C432016FemaleNon-Maori11</v>
      </c>
      <c r="B7154">
        <v>2016</v>
      </c>
      <c r="C7154" t="s">
        <v>27</v>
      </c>
      <c r="D7154" t="s">
        <v>120</v>
      </c>
      <c r="E7154">
        <v>11</v>
      </c>
      <c r="F7154" t="s">
        <v>151</v>
      </c>
      <c r="G7154">
        <v>109</v>
      </c>
      <c r="H7154">
        <v>75.958188153310104</v>
      </c>
      <c r="I7154" t="s">
        <v>93</v>
      </c>
    </row>
    <row r="7155" spans="1:9">
      <c r="A7155" t="str">
        <f t="shared" si="111"/>
        <v>C502016FemaleNon-Maori11</v>
      </c>
      <c r="B7155">
        <v>2016</v>
      </c>
      <c r="C7155" t="s">
        <v>27</v>
      </c>
      <c r="D7155" t="s">
        <v>120</v>
      </c>
      <c r="E7155">
        <v>11</v>
      </c>
      <c r="F7155" t="s">
        <v>151</v>
      </c>
      <c r="G7155">
        <v>394</v>
      </c>
      <c r="H7155">
        <v>274.564459930314</v>
      </c>
      <c r="I7155" t="s">
        <v>102</v>
      </c>
    </row>
    <row r="7156" spans="1:9">
      <c r="A7156" t="str">
        <f t="shared" si="111"/>
        <v>C512016FemaleNon-Maori11</v>
      </c>
      <c r="B7156">
        <v>2016</v>
      </c>
      <c r="C7156" t="s">
        <v>27</v>
      </c>
      <c r="D7156" t="s">
        <v>120</v>
      </c>
      <c r="E7156">
        <v>11</v>
      </c>
      <c r="F7156" t="s">
        <v>151</v>
      </c>
      <c r="G7156">
        <v>4</v>
      </c>
      <c r="H7156">
        <v>2.7874564459930302</v>
      </c>
      <c r="I7156" t="s">
        <v>106</v>
      </c>
    </row>
    <row r="7157" spans="1:9">
      <c r="A7157" t="str">
        <f t="shared" si="111"/>
        <v>C532016FemaleNon-Maori11</v>
      </c>
      <c r="B7157">
        <v>2016</v>
      </c>
      <c r="C7157" t="s">
        <v>27</v>
      </c>
      <c r="D7157" t="s">
        <v>120</v>
      </c>
      <c r="E7157">
        <v>11</v>
      </c>
      <c r="F7157" t="s">
        <v>151</v>
      </c>
      <c r="G7157">
        <v>12</v>
      </c>
      <c r="H7157">
        <v>8.3623693379790893</v>
      </c>
      <c r="I7157" t="s">
        <v>103</v>
      </c>
    </row>
    <row r="7158" spans="1:9">
      <c r="A7158" t="str">
        <f t="shared" si="111"/>
        <v>C54-C552016FemaleNon-Maori11</v>
      </c>
      <c r="B7158">
        <v>2016</v>
      </c>
      <c r="C7158" t="s">
        <v>27</v>
      </c>
      <c r="D7158" t="s">
        <v>120</v>
      </c>
      <c r="E7158">
        <v>11</v>
      </c>
      <c r="F7158" t="s">
        <v>151</v>
      </c>
      <c r="G7158">
        <v>56</v>
      </c>
      <c r="H7158">
        <v>39.024390243902403</v>
      </c>
      <c r="I7158" t="s">
        <v>104</v>
      </c>
    </row>
    <row r="7159" spans="1:9">
      <c r="A7159" t="str">
        <f t="shared" si="111"/>
        <v>C56-C572016FemaleNon-Maori11</v>
      </c>
      <c r="B7159">
        <v>2016</v>
      </c>
      <c r="C7159" t="s">
        <v>27</v>
      </c>
      <c r="D7159" t="s">
        <v>120</v>
      </c>
      <c r="E7159">
        <v>11</v>
      </c>
      <c r="F7159" t="s">
        <v>151</v>
      </c>
      <c r="G7159">
        <v>29</v>
      </c>
      <c r="H7159">
        <v>20.209059233449501</v>
      </c>
      <c r="I7159" t="s">
        <v>105</v>
      </c>
    </row>
    <row r="7160" spans="1:9">
      <c r="A7160" t="str">
        <f t="shared" si="111"/>
        <v>C64-C66, C682016FemaleNon-Maori11</v>
      </c>
      <c r="B7160">
        <v>2016</v>
      </c>
      <c r="C7160" t="s">
        <v>27</v>
      </c>
      <c r="D7160" t="s">
        <v>120</v>
      </c>
      <c r="E7160">
        <v>11</v>
      </c>
      <c r="F7160" t="s">
        <v>151</v>
      </c>
      <c r="G7160">
        <v>12</v>
      </c>
      <c r="H7160">
        <v>8.3623693379790893</v>
      </c>
      <c r="I7160" t="s">
        <v>94</v>
      </c>
    </row>
    <row r="7161" spans="1:9">
      <c r="A7161" t="str">
        <f t="shared" si="111"/>
        <v>C712016FemaleNon-Maori11</v>
      </c>
      <c r="B7161">
        <v>2016</v>
      </c>
      <c r="C7161" t="s">
        <v>27</v>
      </c>
      <c r="D7161" t="s">
        <v>120</v>
      </c>
      <c r="E7161">
        <v>11</v>
      </c>
      <c r="F7161" t="s">
        <v>151</v>
      </c>
      <c r="G7161">
        <v>10</v>
      </c>
      <c r="H7161">
        <v>6.9686411149825798</v>
      </c>
      <c r="I7161" t="s">
        <v>96</v>
      </c>
    </row>
    <row r="7162" spans="1:9">
      <c r="A7162" t="str">
        <f t="shared" si="111"/>
        <v>C732016FemaleNon-Maori11</v>
      </c>
      <c r="B7162">
        <v>2016</v>
      </c>
      <c r="C7162" t="s">
        <v>27</v>
      </c>
      <c r="D7162" t="s">
        <v>120</v>
      </c>
      <c r="E7162">
        <v>11</v>
      </c>
      <c r="F7162" t="s">
        <v>151</v>
      </c>
      <c r="G7162">
        <v>23</v>
      </c>
      <c r="H7162">
        <v>16.0278745644599</v>
      </c>
      <c r="I7162" t="s">
        <v>97</v>
      </c>
    </row>
    <row r="7163" spans="1:9">
      <c r="A7163" t="str">
        <f t="shared" si="111"/>
        <v>C812016FemaleNon-Maori11</v>
      </c>
      <c r="B7163">
        <v>2016</v>
      </c>
      <c r="C7163" t="s">
        <v>27</v>
      </c>
      <c r="D7163" t="s">
        <v>120</v>
      </c>
      <c r="E7163">
        <v>11</v>
      </c>
      <c r="F7163" t="s">
        <v>151</v>
      </c>
      <c r="G7163">
        <v>4</v>
      </c>
      <c r="H7163">
        <v>2.7874564459930302</v>
      </c>
      <c r="I7163" t="s">
        <v>98</v>
      </c>
    </row>
    <row r="7164" spans="1:9">
      <c r="A7164" t="str">
        <f t="shared" si="111"/>
        <v>C82-C86, C962016FemaleNon-Maori11</v>
      </c>
      <c r="B7164">
        <v>2016</v>
      </c>
      <c r="C7164" t="s">
        <v>27</v>
      </c>
      <c r="D7164" t="s">
        <v>120</v>
      </c>
      <c r="E7164">
        <v>11</v>
      </c>
      <c r="F7164" t="s">
        <v>151</v>
      </c>
      <c r="G7164">
        <v>23</v>
      </c>
      <c r="H7164">
        <v>16.0278745644599</v>
      </c>
      <c r="I7164" t="s">
        <v>99</v>
      </c>
    </row>
    <row r="7165" spans="1:9">
      <c r="A7165" t="str">
        <f t="shared" si="111"/>
        <v>C902016FemaleNon-Maori11</v>
      </c>
      <c r="B7165">
        <v>2016</v>
      </c>
      <c r="C7165" t="s">
        <v>27</v>
      </c>
      <c r="D7165" t="s">
        <v>120</v>
      </c>
      <c r="E7165">
        <v>11</v>
      </c>
      <c r="F7165" t="s">
        <v>151</v>
      </c>
      <c r="G7165">
        <v>6</v>
      </c>
      <c r="H7165">
        <v>4.18118466898955</v>
      </c>
      <c r="I7165" t="s">
        <v>100</v>
      </c>
    </row>
    <row r="7166" spans="1:9">
      <c r="A7166" t="str">
        <f t="shared" si="111"/>
        <v>C91-C952016FemaleNon-Maori11</v>
      </c>
      <c r="B7166">
        <v>2016</v>
      </c>
      <c r="C7166" t="s">
        <v>27</v>
      </c>
      <c r="D7166" t="s">
        <v>120</v>
      </c>
      <c r="E7166">
        <v>11</v>
      </c>
      <c r="F7166" t="s">
        <v>151</v>
      </c>
      <c r="G7166">
        <v>15</v>
      </c>
      <c r="H7166">
        <v>10.452961672473901</v>
      </c>
      <c r="I7166" t="s">
        <v>101</v>
      </c>
    </row>
    <row r="7167" spans="1:9">
      <c r="A7167" t="str">
        <f t="shared" si="111"/>
        <v>D45-D472016FemaleNon-Maori11</v>
      </c>
      <c r="B7167">
        <v>2016</v>
      </c>
      <c r="C7167" t="s">
        <v>27</v>
      </c>
      <c r="D7167" t="s">
        <v>120</v>
      </c>
      <c r="E7167">
        <v>11</v>
      </c>
      <c r="F7167" t="s">
        <v>151</v>
      </c>
      <c r="G7167">
        <v>6</v>
      </c>
      <c r="H7167">
        <v>4.18118466898955</v>
      </c>
      <c r="I7167" t="s">
        <v>142</v>
      </c>
    </row>
    <row r="7168" spans="1:9">
      <c r="A7168" t="str">
        <f t="shared" si="111"/>
        <v>C00-C142016FemaleNon-Maori12</v>
      </c>
      <c r="B7168">
        <v>2016</v>
      </c>
      <c r="C7168" t="s">
        <v>27</v>
      </c>
      <c r="D7168" t="s">
        <v>120</v>
      </c>
      <c r="E7168">
        <v>12</v>
      </c>
      <c r="F7168" t="s">
        <v>152</v>
      </c>
      <c r="G7168">
        <v>17</v>
      </c>
      <c r="H7168">
        <v>12.5804780581662</v>
      </c>
      <c r="I7168" t="s">
        <v>86</v>
      </c>
    </row>
    <row r="7169" spans="1:9">
      <c r="A7169" t="str">
        <f t="shared" si="111"/>
        <v>C152016FemaleNon-Maori12</v>
      </c>
      <c r="B7169">
        <v>2016</v>
      </c>
      <c r="C7169" t="s">
        <v>27</v>
      </c>
      <c r="D7169" t="s">
        <v>120</v>
      </c>
      <c r="E7169">
        <v>12</v>
      </c>
      <c r="F7169" t="s">
        <v>152</v>
      </c>
      <c r="G7169">
        <v>4</v>
      </c>
      <c r="H7169">
        <v>2.9601124842744002</v>
      </c>
      <c r="I7169" t="s">
        <v>87</v>
      </c>
    </row>
    <row r="7170" spans="1:9">
      <c r="A7170" t="str">
        <f t="shared" si="111"/>
        <v>C162016FemaleNon-Maori12</v>
      </c>
      <c r="B7170">
        <v>2016</v>
      </c>
      <c r="C7170" t="s">
        <v>27</v>
      </c>
      <c r="D7170" t="s">
        <v>120</v>
      </c>
      <c r="E7170">
        <v>12</v>
      </c>
      <c r="F7170" t="s">
        <v>152</v>
      </c>
      <c r="G7170">
        <v>9</v>
      </c>
      <c r="H7170">
        <v>6.6602530896174104</v>
      </c>
      <c r="I7170" t="s">
        <v>88</v>
      </c>
    </row>
    <row r="7171" spans="1:9">
      <c r="A7171" t="str">
        <f t="shared" ref="A7171:A7234" si="112">I7171&amp;B7171&amp;C7171&amp;D7171&amp;E7171</f>
        <v>C18-C212016FemaleNon-Maori12</v>
      </c>
      <c r="B7171">
        <v>2016</v>
      </c>
      <c r="C7171" t="s">
        <v>27</v>
      </c>
      <c r="D7171" t="s">
        <v>120</v>
      </c>
      <c r="E7171">
        <v>12</v>
      </c>
      <c r="F7171" t="s">
        <v>152</v>
      </c>
      <c r="G7171">
        <v>111</v>
      </c>
      <c r="H7171">
        <v>82.143121438614699</v>
      </c>
      <c r="I7171" t="s">
        <v>89</v>
      </c>
    </row>
    <row r="7172" spans="1:9">
      <c r="A7172" t="str">
        <f t="shared" si="112"/>
        <v>C222016FemaleNon-Maori12</v>
      </c>
      <c r="B7172">
        <v>2016</v>
      </c>
      <c r="C7172" t="s">
        <v>27</v>
      </c>
      <c r="D7172" t="s">
        <v>120</v>
      </c>
      <c r="E7172">
        <v>12</v>
      </c>
      <c r="F7172" t="s">
        <v>152</v>
      </c>
      <c r="G7172">
        <v>6</v>
      </c>
      <c r="H7172">
        <v>4.4401687264116001</v>
      </c>
      <c r="I7172" t="s">
        <v>90</v>
      </c>
    </row>
    <row r="7173" spans="1:9">
      <c r="A7173" t="str">
        <f t="shared" si="112"/>
        <v>C252016FemaleNon-Maori12</v>
      </c>
      <c r="B7173">
        <v>2016</v>
      </c>
      <c r="C7173" t="s">
        <v>27</v>
      </c>
      <c r="D7173" t="s">
        <v>120</v>
      </c>
      <c r="E7173">
        <v>12</v>
      </c>
      <c r="F7173" t="s">
        <v>152</v>
      </c>
      <c r="G7173">
        <v>14</v>
      </c>
      <c r="H7173">
        <v>10.360393694960401</v>
      </c>
      <c r="I7173" t="s">
        <v>91</v>
      </c>
    </row>
    <row r="7174" spans="1:9">
      <c r="A7174" t="str">
        <f t="shared" si="112"/>
        <v>C33-C342016FemaleNon-Maori12</v>
      </c>
      <c r="B7174">
        <v>2016</v>
      </c>
      <c r="C7174" t="s">
        <v>27</v>
      </c>
      <c r="D7174" t="s">
        <v>120</v>
      </c>
      <c r="E7174">
        <v>12</v>
      </c>
      <c r="F7174" t="s">
        <v>152</v>
      </c>
      <c r="G7174">
        <v>63</v>
      </c>
      <c r="H7174">
        <v>46.621771627321799</v>
      </c>
      <c r="I7174" t="s">
        <v>92</v>
      </c>
    </row>
    <row r="7175" spans="1:9">
      <c r="A7175" t="str">
        <f t="shared" si="112"/>
        <v>C432016FemaleNon-Maori12</v>
      </c>
      <c r="B7175">
        <v>2016</v>
      </c>
      <c r="C7175" t="s">
        <v>27</v>
      </c>
      <c r="D7175" t="s">
        <v>120</v>
      </c>
      <c r="E7175">
        <v>12</v>
      </c>
      <c r="F7175" t="s">
        <v>152</v>
      </c>
      <c r="G7175">
        <v>118</v>
      </c>
      <c r="H7175">
        <v>87.323318286094903</v>
      </c>
      <c r="I7175" t="s">
        <v>93</v>
      </c>
    </row>
    <row r="7176" spans="1:9">
      <c r="A7176" t="str">
        <f t="shared" si="112"/>
        <v>C502016FemaleNon-Maori12</v>
      </c>
      <c r="B7176">
        <v>2016</v>
      </c>
      <c r="C7176" t="s">
        <v>27</v>
      </c>
      <c r="D7176" t="s">
        <v>120</v>
      </c>
      <c r="E7176">
        <v>12</v>
      </c>
      <c r="F7176" t="s">
        <v>152</v>
      </c>
      <c r="G7176">
        <v>351</v>
      </c>
      <c r="H7176">
        <v>259.74987049507899</v>
      </c>
      <c r="I7176" t="s">
        <v>102</v>
      </c>
    </row>
    <row r="7177" spans="1:9">
      <c r="A7177" t="str">
        <f t="shared" si="112"/>
        <v>C512016FemaleNon-Maori12</v>
      </c>
      <c r="B7177">
        <v>2016</v>
      </c>
      <c r="C7177" t="s">
        <v>27</v>
      </c>
      <c r="D7177" t="s">
        <v>120</v>
      </c>
      <c r="E7177">
        <v>12</v>
      </c>
      <c r="F7177" t="s">
        <v>152</v>
      </c>
      <c r="G7177">
        <v>8</v>
      </c>
      <c r="H7177">
        <v>5.9202249685488004</v>
      </c>
      <c r="I7177" t="s">
        <v>106</v>
      </c>
    </row>
    <row r="7178" spans="1:9">
      <c r="A7178" t="str">
        <f t="shared" si="112"/>
        <v>C532016FemaleNon-Maori12</v>
      </c>
      <c r="B7178">
        <v>2016</v>
      </c>
      <c r="C7178" t="s">
        <v>27</v>
      </c>
      <c r="D7178" t="s">
        <v>120</v>
      </c>
      <c r="E7178">
        <v>12</v>
      </c>
      <c r="F7178" t="s">
        <v>152</v>
      </c>
      <c r="G7178">
        <v>19</v>
      </c>
      <c r="H7178">
        <v>14.0605343003034</v>
      </c>
      <c r="I7178" t="s">
        <v>103</v>
      </c>
    </row>
    <row r="7179" spans="1:9">
      <c r="A7179" t="str">
        <f t="shared" si="112"/>
        <v>C54-C552016FemaleNon-Maori12</v>
      </c>
      <c r="B7179">
        <v>2016</v>
      </c>
      <c r="C7179" t="s">
        <v>27</v>
      </c>
      <c r="D7179" t="s">
        <v>120</v>
      </c>
      <c r="E7179">
        <v>12</v>
      </c>
      <c r="F7179" t="s">
        <v>152</v>
      </c>
      <c r="G7179">
        <v>73</v>
      </c>
      <c r="H7179">
        <v>54.022052838007802</v>
      </c>
      <c r="I7179" t="s">
        <v>104</v>
      </c>
    </row>
    <row r="7180" spans="1:9">
      <c r="A7180" t="str">
        <f t="shared" si="112"/>
        <v>C56-C572016FemaleNon-Maori12</v>
      </c>
      <c r="B7180">
        <v>2016</v>
      </c>
      <c r="C7180" t="s">
        <v>27</v>
      </c>
      <c r="D7180" t="s">
        <v>120</v>
      </c>
      <c r="E7180">
        <v>12</v>
      </c>
      <c r="F7180" t="s">
        <v>152</v>
      </c>
      <c r="G7180">
        <v>38</v>
      </c>
      <c r="H7180">
        <v>28.121068600606801</v>
      </c>
      <c r="I7180" t="s">
        <v>105</v>
      </c>
    </row>
    <row r="7181" spans="1:9">
      <c r="A7181" t="str">
        <f t="shared" si="112"/>
        <v>C64-C66, C682016FemaleNon-Maori12</v>
      </c>
      <c r="B7181">
        <v>2016</v>
      </c>
      <c r="C7181" t="s">
        <v>27</v>
      </c>
      <c r="D7181" t="s">
        <v>120</v>
      </c>
      <c r="E7181">
        <v>12</v>
      </c>
      <c r="F7181" t="s">
        <v>152</v>
      </c>
      <c r="G7181">
        <v>24</v>
      </c>
      <c r="H7181">
        <v>17.7606749056464</v>
      </c>
      <c r="I7181" t="s">
        <v>94</v>
      </c>
    </row>
    <row r="7182" spans="1:9">
      <c r="A7182" t="str">
        <f t="shared" si="112"/>
        <v>C672016FemaleNon-Maori12</v>
      </c>
      <c r="B7182">
        <v>2016</v>
      </c>
      <c r="C7182" t="s">
        <v>27</v>
      </c>
      <c r="D7182" t="s">
        <v>120</v>
      </c>
      <c r="E7182">
        <v>12</v>
      </c>
      <c r="F7182" t="s">
        <v>152</v>
      </c>
      <c r="G7182">
        <v>6</v>
      </c>
      <c r="H7182">
        <v>4.4401687264116001</v>
      </c>
      <c r="I7182" t="s">
        <v>95</v>
      </c>
    </row>
    <row r="7183" spans="1:9">
      <c r="A7183" t="str">
        <f t="shared" si="112"/>
        <v>C712016FemaleNon-Maori12</v>
      </c>
      <c r="B7183">
        <v>2016</v>
      </c>
      <c r="C7183" t="s">
        <v>27</v>
      </c>
      <c r="D7183" t="s">
        <v>120</v>
      </c>
      <c r="E7183">
        <v>12</v>
      </c>
      <c r="F7183" t="s">
        <v>152</v>
      </c>
      <c r="G7183">
        <v>9</v>
      </c>
      <c r="H7183">
        <v>6.6602530896174104</v>
      </c>
      <c r="I7183" t="s">
        <v>96</v>
      </c>
    </row>
    <row r="7184" spans="1:9">
      <c r="A7184" t="str">
        <f t="shared" si="112"/>
        <v>C732016FemaleNon-Maori12</v>
      </c>
      <c r="B7184">
        <v>2016</v>
      </c>
      <c r="C7184" t="s">
        <v>27</v>
      </c>
      <c r="D7184" t="s">
        <v>120</v>
      </c>
      <c r="E7184">
        <v>12</v>
      </c>
      <c r="F7184" t="s">
        <v>152</v>
      </c>
      <c r="G7184">
        <v>19</v>
      </c>
      <c r="H7184">
        <v>14.0605343003034</v>
      </c>
      <c r="I7184" t="s">
        <v>97</v>
      </c>
    </row>
    <row r="7185" spans="1:9">
      <c r="A7185" t="str">
        <f t="shared" si="112"/>
        <v>C812016FemaleNon-Maori12</v>
      </c>
      <c r="B7185">
        <v>2016</v>
      </c>
      <c r="C7185" t="s">
        <v>27</v>
      </c>
      <c r="D7185" t="s">
        <v>120</v>
      </c>
      <c r="E7185">
        <v>12</v>
      </c>
      <c r="F7185" t="s">
        <v>152</v>
      </c>
      <c r="G7185">
        <v>3</v>
      </c>
      <c r="H7185">
        <v>2.2200843632058</v>
      </c>
      <c r="I7185" t="s">
        <v>98</v>
      </c>
    </row>
    <row r="7186" spans="1:9">
      <c r="A7186" t="str">
        <f t="shared" si="112"/>
        <v>C82-C86, C962016FemaleNon-Maori12</v>
      </c>
      <c r="B7186">
        <v>2016</v>
      </c>
      <c r="C7186" t="s">
        <v>27</v>
      </c>
      <c r="D7186" t="s">
        <v>120</v>
      </c>
      <c r="E7186">
        <v>12</v>
      </c>
      <c r="F7186" t="s">
        <v>152</v>
      </c>
      <c r="G7186">
        <v>33</v>
      </c>
      <c r="H7186">
        <v>24.420927995263799</v>
      </c>
      <c r="I7186" t="s">
        <v>99</v>
      </c>
    </row>
    <row r="7187" spans="1:9">
      <c r="A7187" t="str">
        <f t="shared" si="112"/>
        <v>C902016FemaleNon-Maori12</v>
      </c>
      <c r="B7187">
        <v>2016</v>
      </c>
      <c r="C7187" t="s">
        <v>27</v>
      </c>
      <c r="D7187" t="s">
        <v>120</v>
      </c>
      <c r="E7187">
        <v>12</v>
      </c>
      <c r="F7187" t="s">
        <v>152</v>
      </c>
      <c r="G7187">
        <v>17</v>
      </c>
      <c r="H7187">
        <v>12.5804780581662</v>
      </c>
      <c r="I7187" t="s">
        <v>100</v>
      </c>
    </row>
    <row r="7188" spans="1:9">
      <c r="A7188" t="str">
        <f t="shared" si="112"/>
        <v>C91-C952016FemaleNon-Maori12</v>
      </c>
      <c r="B7188">
        <v>2016</v>
      </c>
      <c r="C7188" t="s">
        <v>27</v>
      </c>
      <c r="D7188" t="s">
        <v>120</v>
      </c>
      <c r="E7188">
        <v>12</v>
      </c>
      <c r="F7188" t="s">
        <v>152</v>
      </c>
      <c r="G7188">
        <v>17</v>
      </c>
      <c r="H7188">
        <v>12.5804780581662</v>
      </c>
      <c r="I7188" t="s">
        <v>101</v>
      </c>
    </row>
    <row r="7189" spans="1:9">
      <c r="A7189" t="str">
        <f t="shared" si="112"/>
        <v>D45-D472016FemaleNon-Maori12</v>
      </c>
      <c r="B7189">
        <v>2016</v>
      </c>
      <c r="C7189" t="s">
        <v>27</v>
      </c>
      <c r="D7189" t="s">
        <v>120</v>
      </c>
      <c r="E7189">
        <v>12</v>
      </c>
      <c r="F7189" t="s">
        <v>152</v>
      </c>
      <c r="G7189">
        <v>12</v>
      </c>
      <c r="H7189">
        <v>8.8803374528232109</v>
      </c>
      <c r="I7189" t="s">
        <v>142</v>
      </c>
    </row>
    <row r="7190" spans="1:9">
      <c r="A7190" t="str">
        <f t="shared" si="112"/>
        <v>C00-C142016FemaleNon-Maori13</v>
      </c>
      <c r="B7190">
        <v>2016</v>
      </c>
      <c r="C7190" t="s">
        <v>27</v>
      </c>
      <c r="D7190" t="s">
        <v>120</v>
      </c>
      <c r="E7190">
        <v>13</v>
      </c>
      <c r="F7190" t="s">
        <v>153</v>
      </c>
      <c r="G7190">
        <v>17</v>
      </c>
      <c r="H7190">
        <v>14.2533746960677</v>
      </c>
      <c r="I7190" t="s">
        <v>86</v>
      </c>
    </row>
    <row r="7191" spans="1:9">
      <c r="A7191" t="str">
        <f t="shared" si="112"/>
        <v>C152016FemaleNon-Maori13</v>
      </c>
      <c r="B7191">
        <v>2016</v>
      </c>
      <c r="C7191" t="s">
        <v>27</v>
      </c>
      <c r="D7191" t="s">
        <v>120</v>
      </c>
      <c r="E7191">
        <v>13</v>
      </c>
      <c r="F7191" t="s">
        <v>153</v>
      </c>
      <c r="G7191">
        <v>4</v>
      </c>
      <c r="H7191">
        <v>3.3537352226041799</v>
      </c>
      <c r="I7191" t="s">
        <v>87</v>
      </c>
    </row>
    <row r="7192" spans="1:9">
      <c r="A7192" t="str">
        <f t="shared" si="112"/>
        <v>C162016FemaleNon-Maori13</v>
      </c>
      <c r="B7192">
        <v>2016</v>
      </c>
      <c r="C7192" t="s">
        <v>27</v>
      </c>
      <c r="D7192" t="s">
        <v>120</v>
      </c>
      <c r="E7192">
        <v>13</v>
      </c>
      <c r="F7192" t="s">
        <v>153</v>
      </c>
      <c r="G7192">
        <v>9</v>
      </c>
      <c r="H7192">
        <v>7.5459042508593903</v>
      </c>
      <c r="I7192" t="s">
        <v>88</v>
      </c>
    </row>
    <row r="7193" spans="1:9">
      <c r="A7193" t="str">
        <f t="shared" si="112"/>
        <v>C18-C212016FemaleNon-Maori13</v>
      </c>
      <c r="B7193">
        <v>2016</v>
      </c>
      <c r="C7193" t="s">
        <v>27</v>
      </c>
      <c r="D7193" t="s">
        <v>120</v>
      </c>
      <c r="E7193">
        <v>13</v>
      </c>
      <c r="F7193" t="s">
        <v>153</v>
      </c>
      <c r="G7193">
        <v>116</v>
      </c>
      <c r="H7193">
        <v>97.258321455521099</v>
      </c>
      <c r="I7193" t="s">
        <v>89</v>
      </c>
    </row>
    <row r="7194" spans="1:9">
      <c r="A7194" t="str">
        <f t="shared" si="112"/>
        <v>C222016FemaleNon-Maori13</v>
      </c>
      <c r="B7194">
        <v>2016</v>
      </c>
      <c r="C7194" t="s">
        <v>27</v>
      </c>
      <c r="D7194" t="s">
        <v>120</v>
      </c>
      <c r="E7194">
        <v>13</v>
      </c>
      <c r="F7194" t="s">
        <v>153</v>
      </c>
      <c r="G7194">
        <v>7</v>
      </c>
      <c r="H7194">
        <v>5.8690366395573097</v>
      </c>
      <c r="I7194" t="s">
        <v>90</v>
      </c>
    </row>
    <row r="7195" spans="1:9">
      <c r="A7195" t="str">
        <f t="shared" si="112"/>
        <v>C252016FemaleNon-Maori13</v>
      </c>
      <c r="B7195">
        <v>2016</v>
      </c>
      <c r="C7195" t="s">
        <v>27</v>
      </c>
      <c r="D7195" t="s">
        <v>120</v>
      </c>
      <c r="E7195">
        <v>13</v>
      </c>
      <c r="F7195" t="s">
        <v>153</v>
      </c>
      <c r="G7195">
        <v>26</v>
      </c>
      <c r="H7195">
        <v>21.7992789469271</v>
      </c>
      <c r="I7195" t="s">
        <v>91</v>
      </c>
    </row>
    <row r="7196" spans="1:9">
      <c r="A7196" t="str">
        <f t="shared" si="112"/>
        <v>C33-C342016FemaleNon-Maori13</v>
      </c>
      <c r="B7196">
        <v>2016</v>
      </c>
      <c r="C7196" t="s">
        <v>27</v>
      </c>
      <c r="D7196" t="s">
        <v>120</v>
      </c>
      <c r="E7196">
        <v>13</v>
      </c>
      <c r="F7196" t="s">
        <v>153</v>
      </c>
      <c r="G7196">
        <v>93</v>
      </c>
      <c r="H7196">
        <v>77.974343925547103</v>
      </c>
      <c r="I7196" t="s">
        <v>92</v>
      </c>
    </row>
    <row r="7197" spans="1:9">
      <c r="A7197" t="str">
        <f t="shared" si="112"/>
        <v>C432016FemaleNon-Maori13</v>
      </c>
      <c r="B7197">
        <v>2016</v>
      </c>
      <c r="C7197" t="s">
        <v>27</v>
      </c>
      <c r="D7197" t="s">
        <v>120</v>
      </c>
      <c r="E7197">
        <v>13</v>
      </c>
      <c r="F7197" t="s">
        <v>153</v>
      </c>
      <c r="G7197">
        <v>136</v>
      </c>
      <c r="H7197">
        <v>114.026997568542</v>
      </c>
      <c r="I7197" t="s">
        <v>93</v>
      </c>
    </row>
    <row r="7198" spans="1:9">
      <c r="A7198" t="str">
        <f t="shared" si="112"/>
        <v>C502016FemaleNon-Maori13</v>
      </c>
      <c r="B7198">
        <v>2016</v>
      </c>
      <c r="C7198" t="s">
        <v>27</v>
      </c>
      <c r="D7198" t="s">
        <v>120</v>
      </c>
      <c r="E7198">
        <v>13</v>
      </c>
      <c r="F7198" t="s">
        <v>153</v>
      </c>
      <c r="G7198">
        <v>364</v>
      </c>
      <c r="H7198">
        <v>305.18990525698001</v>
      </c>
      <c r="I7198" t="s">
        <v>102</v>
      </c>
    </row>
    <row r="7199" spans="1:9">
      <c r="A7199" t="str">
        <f t="shared" si="112"/>
        <v>C512016FemaleNon-Maori13</v>
      </c>
      <c r="B7199">
        <v>2016</v>
      </c>
      <c r="C7199" t="s">
        <v>27</v>
      </c>
      <c r="D7199" t="s">
        <v>120</v>
      </c>
      <c r="E7199">
        <v>13</v>
      </c>
      <c r="F7199" t="s">
        <v>153</v>
      </c>
      <c r="G7199">
        <v>2</v>
      </c>
      <c r="H7199">
        <v>1.6768676113020899</v>
      </c>
      <c r="I7199" t="s">
        <v>106</v>
      </c>
    </row>
    <row r="7200" spans="1:9">
      <c r="A7200" t="str">
        <f t="shared" si="112"/>
        <v>C532016FemaleNon-Maori13</v>
      </c>
      <c r="B7200">
        <v>2016</v>
      </c>
      <c r="C7200" t="s">
        <v>27</v>
      </c>
      <c r="D7200" t="s">
        <v>120</v>
      </c>
      <c r="E7200">
        <v>13</v>
      </c>
      <c r="F7200" t="s">
        <v>153</v>
      </c>
      <c r="G7200">
        <v>5</v>
      </c>
      <c r="H7200">
        <v>4.1921690282552202</v>
      </c>
      <c r="I7200" t="s">
        <v>103</v>
      </c>
    </row>
    <row r="7201" spans="1:9">
      <c r="A7201" t="str">
        <f t="shared" si="112"/>
        <v>C54-C552016FemaleNon-Maori13</v>
      </c>
      <c r="B7201">
        <v>2016</v>
      </c>
      <c r="C7201" t="s">
        <v>27</v>
      </c>
      <c r="D7201" t="s">
        <v>120</v>
      </c>
      <c r="E7201">
        <v>13</v>
      </c>
      <c r="F7201" t="s">
        <v>153</v>
      </c>
      <c r="G7201">
        <v>81</v>
      </c>
      <c r="H7201">
        <v>67.913138257734502</v>
      </c>
      <c r="I7201" t="s">
        <v>104</v>
      </c>
    </row>
    <row r="7202" spans="1:9">
      <c r="A7202" t="str">
        <f t="shared" si="112"/>
        <v>C56-C572016FemaleNon-Maori13</v>
      </c>
      <c r="B7202">
        <v>2016</v>
      </c>
      <c r="C7202" t="s">
        <v>27</v>
      </c>
      <c r="D7202" t="s">
        <v>120</v>
      </c>
      <c r="E7202">
        <v>13</v>
      </c>
      <c r="F7202" t="s">
        <v>153</v>
      </c>
      <c r="G7202">
        <v>30</v>
      </c>
      <c r="H7202">
        <v>25.1530141695313</v>
      </c>
      <c r="I7202" t="s">
        <v>105</v>
      </c>
    </row>
    <row r="7203" spans="1:9">
      <c r="A7203" t="str">
        <f t="shared" si="112"/>
        <v>C64-C66, C682016FemaleNon-Maori13</v>
      </c>
      <c r="B7203">
        <v>2016</v>
      </c>
      <c r="C7203" t="s">
        <v>27</v>
      </c>
      <c r="D7203" t="s">
        <v>120</v>
      </c>
      <c r="E7203">
        <v>13</v>
      </c>
      <c r="F7203" t="s">
        <v>153</v>
      </c>
      <c r="G7203">
        <v>24</v>
      </c>
      <c r="H7203">
        <v>20.122411335625099</v>
      </c>
      <c r="I7203" t="s">
        <v>94</v>
      </c>
    </row>
    <row r="7204" spans="1:9">
      <c r="A7204" t="str">
        <f t="shared" si="112"/>
        <v>C672016FemaleNon-Maori13</v>
      </c>
      <c r="B7204">
        <v>2016</v>
      </c>
      <c r="C7204" t="s">
        <v>27</v>
      </c>
      <c r="D7204" t="s">
        <v>120</v>
      </c>
      <c r="E7204">
        <v>13</v>
      </c>
      <c r="F7204" t="s">
        <v>153</v>
      </c>
      <c r="G7204">
        <v>7</v>
      </c>
      <c r="H7204">
        <v>5.8690366395573097</v>
      </c>
      <c r="I7204" t="s">
        <v>95</v>
      </c>
    </row>
    <row r="7205" spans="1:9">
      <c r="A7205" t="str">
        <f t="shared" si="112"/>
        <v>C712016FemaleNon-Maori13</v>
      </c>
      <c r="B7205">
        <v>2016</v>
      </c>
      <c r="C7205" t="s">
        <v>27</v>
      </c>
      <c r="D7205" t="s">
        <v>120</v>
      </c>
      <c r="E7205">
        <v>13</v>
      </c>
      <c r="F7205" t="s">
        <v>153</v>
      </c>
      <c r="G7205">
        <v>20</v>
      </c>
      <c r="H7205">
        <v>16.768676113020899</v>
      </c>
      <c r="I7205" t="s">
        <v>96</v>
      </c>
    </row>
    <row r="7206" spans="1:9">
      <c r="A7206" t="str">
        <f t="shared" si="112"/>
        <v>C732016FemaleNon-Maori13</v>
      </c>
      <c r="B7206">
        <v>2016</v>
      </c>
      <c r="C7206" t="s">
        <v>27</v>
      </c>
      <c r="D7206" t="s">
        <v>120</v>
      </c>
      <c r="E7206">
        <v>13</v>
      </c>
      <c r="F7206" t="s">
        <v>153</v>
      </c>
      <c r="G7206">
        <v>14</v>
      </c>
      <c r="H7206">
        <v>11.7380732791146</v>
      </c>
      <c r="I7206" t="s">
        <v>97</v>
      </c>
    </row>
    <row r="7207" spans="1:9">
      <c r="A7207" t="str">
        <f t="shared" si="112"/>
        <v>C82-C86, C962016FemaleNon-Maori13</v>
      </c>
      <c r="B7207">
        <v>2016</v>
      </c>
      <c r="C7207" t="s">
        <v>27</v>
      </c>
      <c r="D7207" t="s">
        <v>120</v>
      </c>
      <c r="E7207">
        <v>13</v>
      </c>
      <c r="F7207" t="s">
        <v>153</v>
      </c>
      <c r="G7207">
        <v>36</v>
      </c>
      <c r="H7207">
        <v>30.1836170034376</v>
      </c>
      <c r="I7207" t="s">
        <v>99</v>
      </c>
    </row>
    <row r="7208" spans="1:9">
      <c r="A7208" t="str">
        <f t="shared" si="112"/>
        <v>C902016FemaleNon-Maori13</v>
      </c>
      <c r="B7208">
        <v>2016</v>
      </c>
      <c r="C7208" t="s">
        <v>27</v>
      </c>
      <c r="D7208" t="s">
        <v>120</v>
      </c>
      <c r="E7208">
        <v>13</v>
      </c>
      <c r="F7208" t="s">
        <v>153</v>
      </c>
      <c r="G7208">
        <v>10</v>
      </c>
      <c r="H7208">
        <v>8.3843380565104404</v>
      </c>
      <c r="I7208" t="s">
        <v>100</v>
      </c>
    </row>
    <row r="7209" spans="1:9">
      <c r="A7209" t="str">
        <f t="shared" si="112"/>
        <v>C91-C952016FemaleNon-Maori13</v>
      </c>
      <c r="B7209">
        <v>2016</v>
      </c>
      <c r="C7209" t="s">
        <v>27</v>
      </c>
      <c r="D7209" t="s">
        <v>120</v>
      </c>
      <c r="E7209">
        <v>13</v>
      </c>
      <c r="F7209" t="s">
        <v>153</v>
      </c>
      <c r="G7209">
        <v>27</v>
      </c>
      <c r="H7209">
        <v>22.637712752578199</v>
      </c>
      <c r="I7209" t="s">
        <v>101</v>
      </c>
    </row>
    <row r="7210" spans="1:9">
      <c r="A7210" t="str">
        <f t="shared" si="112"/>
        <v>D45-D472016FemaleNon-Maori13</v>
      </c>
      <c r="B7210">
        <v>2016</v>
      </c>
      <c r="C7210" t="s">
        <v>27</v>
      </c>
      <c r="D7210" t="s">
        <v>120</v>
      </c>
      <c r="E7210">
        <v>13</v>
      </c>
      <c r="F7210" t="s">
        <v>153</v>
      </c>
      <c r="G7210">
        <v>7</v>
      </c>
      <c r="H7210">
        <v>5.8690366395573097</v>
      </c>
      <c r="I7210" t="s">
        <v>142</v>
      </c>
    </row>
    <row r="7211" spans="1:9">
      <c r="A7211" t="str">
        <f t="shared" si="112"/>
        <v>C00-C142016FemaleNon-Maori14</v>
      </c>
      <c r="B7211">
        <v>2016</v>
      </c>
      <c r="C7211" t="s">
        <v>27</v>
      </c>
      <c r="D7211" t="s">
        <v>120</v>
      </c>
      <c r="E7211">
        <v>14</v>
      </c>
      <c r="F7211" t="s">
        <v>154</v>
      </c>
      <c r="G7211">
        <v>24</v>
      </c>
      <c r="H7211">
        <v>21.897810218978101</v>
      </c>
      <c r="I7211" t="s">
        <v>86</v>
      </c>
    </row>
    <row r="7212" spans="1:9">
      <c r="A7212" t="str">
        <f t="shared" si="112"/>
        <v>C152016FemaleNon-Maori14</v>
      </c>
      <c r="B7212">
        <v>2016</v>
      </c>
      <c r="C7212" t="s">
        <v>27</v>
      </c>
      <c r="D7212" t="s">
        <v>120</v>
      </c>
      <c r="E7212">
        <v>14</v>
      </c>
      <c r="F7212" t="s">
        <v>154</v>
      </c>
      <c r="G7212">
        <v>11</v>
      </c>
      <c r="H7212">
        <v>10.036496350365001</v>
      </c>
      <c r="I7212" t="s">
        <v>87</v>
      </c>
    </row>
    <row r="7213" spans="1:9">
      <c r="A7213" t="str">
        <f t="shared" si="112"/>
        <v>C162016FemaleNon-Maori14</v>
      </c>
      <c r="B7213">
        <v>2016</v>
      </c>
      <c r="C7213" t="s">
        <v>27</v>
      </c>
      <c r="D7213" t="s">
        <v>120</v>
      </c>
      <c r="E7213">
        <v>14</v>
      </c>
      <c r="F7213" t="s">
        <v>154</v>
      </c>
      <c r="G7213">
        <v>6</v>
      </c>
      <c r="H7213">
        <v>5.4744525547445297</v>
      </c>
      <c r="I7213" t="s">
        <v>88</v>
      </c>
    </row>
    <row r="7214" spans="1:9">
      <c r="A7214" t="str">
        <f t="shared" si="112"/>
        <v>C18-C212016FemaleNon-Maori14</v>
      </c>
      <c r="B7214">
        <v>2016</v>
      </c>
      <c r="C7214" t="s">
        <v>27</v>
      </c>
      <c r="D7214" t="s">
        <v>120</v>
      </c>
      <c r="E7214">
        <v>14</v>
      </c>
      <c r="F7214" t="s">
        <v>154</v>
      </c>
      <c r="G7214">
        <v>146</v>
      </c>
      <c r="H7214">
        <v>133.211678832117</v>
      </c>
      <c r="I7214" t="s">
        <v>89</v>
      </c>
    </row>
    <row r="7215" spans="1:9">
      <c r="A7215" t="str">
        <f t="shared" si="112"/>
        <v>C222016FemaleNon-Maori14</v>
      </c>
      <c r="B7215">
        <v>2016</v>
      </c>
      <c r="C7215" t="s">
        <v>27</v>
      </c>
      <c r="D7215" t="s">
        <v>120</v>
      </c>
      <c r="E7215">
        <v>14</v>
      </c>
      <c r="F7215" t="s">
        <v>154</v>
      </c>
      <c r="G7215">
        <v>8</v>
      </c>
      <c r="H7215">
        <v>7.2992700729926998</v>
      </c>
      <c r="I7215" t="s">
        <v>90</v>
      </c>
    </row>
    <row r="7216" spans="1:9">
      <c r="A7216" t="str">
        <f t="shared" si="112"/>
        <v>C252016FemaleNon-Maori14</v>
      </c>
      <c r="B7216">
        <v>2016</v>
      </c>
      <c r="C7216" t="s">
        <v>27</v>
      </c>
      <c r="D7216" t="s">
        <v>120</v>
      </c>
      <c r="E7216">
        <v>14</v>
      </c>
      <c r="F7216" t="s">
        <v>154</v>
      </c>
      <c r="G7216">
        <v>26</v>
      </c>
      <c r="H7216">
        <v>23.722627737226301</v>
      </c>
      <c r="I7216" t="s">
        <v>91</v>
      </c>
    </row>
    <row r="7217" spans="1:9">
      <c r="A7217" t="str">
        <f t="shared" si="112"/>
        <v>C33-C342016FemaleNon-Maori14</v>
      </c>
      <c r="B7217">
        <v>2016</v>
      </c>
      <c r="C7217" t="s">
        <v>27</v>
      </c>
      <c r="D7217" t="s">
        <v>120</v>
      </c>
      <c r="E7217">
        <v>14</v>
      </c>
      <c r="F7217" t="s">
        <v>154</v>
      </c>
      <c r="G7217">
        <v>149</v>
      </c>
      <c r="H7217">
        <v>135.948905109489</v>
      </c>
      <c r="I7217" t="s">
        <v>92</v>
      </c>
    </row>
    <row r="7218" spans="1:9">
      <c r="A7218" t="str">
        <f t="shared" si="112"/>
        <v>C432016FemaleNon-Maori14</v>
      </c>
      <c r="B7218">
        <v>2016</v>
      </c>
      <c r="C7218" t="s">
        <v>27</v>
      </c>
      <c r="D7218" t="s">
        <v>120</v>
      </c>
      <c r="E7218">
        <v>14</v>
      </c>
      <c r="F7218" t="s">
        <v>154</v>
      </c>
      <c r="G7218">
        <v>135</v>
      </c>
      <c r="H7218">
        <v>123.175182481752</v>
      </c>
      <c r="I7218" t="s">
        <v>93</v>
      </c>
    </row>
    <row r="7219" spans="1:9">
      <c r="A7219" t="str">
        <f t="shared" si="112"/>
        <v>C502016FemaleNon-Maori14</v>
      </c>
      <c r="B7219">
        <v>2016</v>
      </c>
      <c r="C7219" t="s">
        <v>27</v>
      </c>
      <c r="D7219" t="s">
        <v>120</v>
      </c>
      <c r="E7219">
        <v>14</v>
      </c>
      <c r="F7219" t="s">
        <v>154</v>
      </c>
      <c r="G7219">
        <v>400</v>
      </c>
      <c r="H7219">
        <v>364.96350364963502</v>
      </c>
      <c r="I7219" t="s">
        <v>102</v>
      </c>
    </row>
    <row r="7220" spans="1:9">
      <c r="A7220" t="str">
        <f t="shared" si="112"/>
        <v>C512016FemaleNon-Maori14</v>
      </c>
      <c r="B7220">
        <v>2016</v>
      </c>
      <c r="C7220" t="s">
        <v>27</v>
      </c>
      <c r="D7220" t="s">
        <v>120</v>
      </c>
      <c r="E7220">
        <v>14</v>
      </c>
      <c r="F7220" t="s">
        <v>154</v>
      </c>
      <c r="G7220">
        <v>7</v>
      </c>
      <c r="H7220">
        <v>6.3868613138686099</v>
      </c>
      <c r="I7220" t="s">
        <v>106</v>
      </c>
    </row>
    <row r="7221" spans="1:9">
      <c r="A7221" t="str">
        <f t="shared" si="112"/>
        <v>C532016FemaleNon-Maori14</v>
      </c>
      <c r="B7221">
        <v>2016</v>
      </c>
      <c r="C7221" t="s">
        <v>27</v>
      </c>
      <c r="D7221" t="s">
        <v>120</v>
      </c>
      <c r="E7221">
        <v>14</v>
      </c>
      <c r="F7221" t="s">
        <v>154</v>
      </c>
      <c r="G7221">
        <v>12</v>
      </c>
      <c r="H7221">
        <v>10.9489051094891</v>
      </c>
      <c r="I7221" t="s">
        <v>103</v>
      </c>
    </row>
    <row r="7222" spans="1:9">
      <c r="A7222" t="str">
        <f t="shared" si="112"/>
        <v>C54-C552016FemaleNon-Maori14</v>
      </c>
      <c r="B7222">
        <v>2016</v>
      </c>
      <c r="C7222" t="s">
        <v>27</v>
      </c>
      <c r="D7222" t="s">
        <v>120</v>
      </c>
      <c r="E7222">
        <v>14</v>
      </c>
      <c r="F7222" t="s">
        <v>154</v>
      </c>
      <c r="G7222">
        <v>81</v>
      </c>
      <c r="H7222">
        <v>73.9051094890511</v>
      </c>
      <c r="I7222" t="s">
        <v>104</v>
      </c>
    </row>
    <row r="7223" spans="1:9">
      <c r="A7223" t="str">
        <f t="shared" si="112"/>
        <v>C56-C572016FemaleNon-Maori14</v>
      </c>
      <c r="B7223">
        <v>2016</v>
      </c>
      <c r="C7223" t="s">
        <v>27</v>
      </c>
      <c r="D7223" t="s">
        <v>120</v>
      </c>
      <c r="E7223">
        <v>14</v>
      </c>
      <c r="F7223" t="s">
        <v>154</v>
      </c>
      <c r="G7223">
        <v>46</v>
      </c>
      <c r="H7223">
        <v>41.970802919707999</v>
      </c>
      <c r="I7223" t="s">
        <v>105</v>
      </c>
    </row>
    <row r="7224" spans="1:9">
      <c r="A7224" t="str">
        <f t="shared" si="112"/>
        <v>C64-C66, C682016FemaleNon-Maori14</v>
      </c>
      <c r="B7224">
        <v>2016</v>
      </c>
      <c r="C7224" t="s">
        <v>27</v>
      </c>
      <c r="D7224" t="s">
        <v>120</v>
      </c>
      <c r="E7224">
        <v>14</v>
      </c>
      <c r="F7224" t="s">
        <v>154</v>
      </c>
      <c r="G7224">
        <v>29</v>
      </c>
      <c r="H7224">
        <v>26.459854014598498</v>
      </c>
      <c r="I7224" t="s">
        <v>94</v>
      </c>
    </row>
    <row r="7225" spans="1:9">
      <c r="A7225" t="str">
        <f t="shared" si="112"/>
        <v>C672016FemaleNon-Maori14</v>
      </c>
      <c r="B7225">
        <v>2016</v>
      </c>
      <c r="C7225" t="s">
        <v>27</v>
      </c>
      <c r="D7225" t="s">
        <v>120</v>
      </c>
      <c r="E7225">
        <v>14</v>
      </c>
      <c r="F7225" t="s">
        <v>154</v>
      </c>
      <c r="G7225">
        <v>21</v>
      </c>
      <c r="H7225">
        <v>19.1605839416058</v>
      </c>
      <c r="I7225" t="s">
        <v>95</v>
      </c>
    </row>
    <row r="7226" spans="1:9">
      <c r="A7226" t="str">
        <f t="shared" si="112"/>
        <v>C712016FemaleNon-Maori14</v>
      </c>
      <c r="B7226">
        <v>2016</v>
      </c>
      <c r="C7226" t="s">
        <v>27</v>
      </c>
      <c r="D7226" t="s">
        <v>120</v>
      </c>
      <c r="E7226">
        <v>14</v>
      </c>
      <c r="F7226" t="s">
        <v>154</v>
      </c>
      <c r="G7226">
        <v>11</v>
      </c>
      <c r="H7226">
        <v>10.036496350365001</v>
      </c>
      <c r="I7226" t="s">
        <v>96</v>
      </c>
    </row>
    <row r="7227" spans="1:9">
      <c r="A7227" t="str">
        <f t="shared" si="112"/>
        <v>C732016FemaleNon-Maori14</v>
      </c>
      <c r="B7227">
        <v>2016</v>
      </c>
      <c r="C7227" t="s">
        <v>27</v>
      </c>
      <c r="D7227" t="s">
        <v>120</v>
      </c>
      <c r="E7227">
        <v>14</v>
      </c>
      <c r="F7227" t="s">
        <v>154</v>
      </c>
      <c r="G7227">
        <v>22</v>
      </c>
      <c r="H7227">
        <v>20.072992700729898</v>
      </c>
      <c r="I7227" t="s">
        <v>97</v>
      </c>
    </row>
    <row r="7228" spans="1:9">
      <c r="A7228" t="str">
        <f t="shared" si="112"/>
        <v>C812016FemaleNon-Maori14</v>
      </c>
      <c r="B7228">
        <v>2016</v>
      </c>
      <c r="C7228" t="s">
        <v>27</v>
      </c>
      <c r="D7228" t="s">
        <v>120</v>
      </c>
      <c r="E7228">
        <v>14</v>
      </c>
      <c r="F7228" t="s">
        <v>154</v>
      </c>
      <c r="G7228">
        <v>2</v>
      </c>
      <c r="H7228">
        <v>1.8248175182481801</v>
      </c>
      <c r="I7228" t="s">
        <v>98</v>
      </c>
    </row>
    <row r="7229" spans="1:9">
      <c r="A7229" t="str">
        <f t="shared" si="112"/>
        <v>C82-C86, C962016FemaleNon-Maori14</v>
      </c>
      <c r="B7229">
        <v>2016</v>
      </c>
      <c r="C7229" t="s">
        <v>27</v>
      </c>
      <c r="D7229" t="s">
        <v>120</v>
      </c>
      <c r="E7229">
        <v>14</v>
      </c>
      <c r="F7229" t="s">
        <v>154</v>
      </c>
      <c r="G7229">
        <v>59</v>
      </c>
      <c r="H7229">
        <v>53.832116788321201</v>
      </c>
      <c r="I7229" t="s">
        <v>99</v>
      </c>
    </row>
    <row r="7230" spans="1:9">
      <c r="A7230" t="str">
        <f t="shared" si="112"/>
        <v>C902016FemaleNon-Maori14</v>
      </c>
      <c r="B7230">
        <v>2016</v>
      </c>
      <c r="C7230" t="s">
        <v>27</v>
      </c>
      <c r="D7230" t="s">
        <v>120</v>
      </c>
      <c r="E7230">
        <v>14</v>
      </c>
      <c r="F7230" t="s">
        <v>154</v>
      </c>
      <c r="G7230">
        <v>26</v>
      </c>
      <c r="H7230">
        <v>23.722627737226301</v>
      </c>
      <c r="I7230" t="s">
        <v>100</v>
      </c>
    </row>
    <row r="7231" spans="1:9">
      <c r="A7231" t="str">
        <f t="shared" si="112"/>
        <v>C91-C952016FemaleNon-Maori14</v>
      </c>
      <c r="B7231">
        <v>2016</v>
      </c>
      <c r="C7231" t="s">
        <v>27</v>
      </c>
      <c r="D7231" t="s">
        <v>120</v>
      </c>
      <c r="E7231">
        <v>14</v>
      </c>
      <c r="F7231" t="s">
        <v>154</v>
      </c>
      <c r="G7231">
        <v>33</v>
      </c>
      <c r="H7231">
        <v>30.109489051094901</v>
      </c>
      <c r="I7231" t="s">
        <v>101</v>
      </c>
    </row>
    <row r="7232" spans="1:9">
      <c r="A7232" t="str">
        <f t="shared" si="112"/>
        <v>D45-D472016FemaleNon-Maori14</v>
      </c>
      <c r="B7232">
        <v>2016</v>
      </c>
      <c r="C7232" t="s">
        <v>27</v>
      </c>
      <c r="D7232" t="s">
        <v>120</v>
      </c>
      <c r="E7232">
        <v>14</v>
      </c>
      <c r="F7232" t="s">
        <v>154</v>
      </c>
      <c r="G7232">
        <v>11</v>
      </c>
      <c r="H7232">
        <v>10.036496350365001</v>
      </c>
      <c r="I7232" t="s">
        <v>142</v>
      </c>
    </row>
    <row r="7233" spans="1:9">
      <c r="A7233" t="str">
        <f t="shared" si="112"/>
        <v>C00-C142016FemaleNon-Maori15</v>
      </c>
      <c r="B7233">
        <v>2016</v>
      </c>
      <c r="C7233" t="s">
        <v>27</v>
      </c>
      <c r="D7233" t="s">
        <v>120</v>
      </c>
      <c r="E7233">
        <v>15</v>
      </c>
      <c r="F7233" t="s">
        <v>155</v>
      </c>
      <c r="G7233">
        <v>12</v>
      </c>
      <c r="H7233">
        <v>14.5772594752187</v>
      </c>
      <c r="I7233" t="s">
        <v>86</v>
      </c>
    </row>
    <row r="7234" spans="1:9">
      <c r="A7234" t="str">
        <f t="shared" si="112"/>
        <v>C152016FemaleNon-Maori15</v>
      </c>
      <c r="B7234">
        <v>2016</v>
      </c>
      <c r="C7234" t="s">
        <v>27</v>
      </c>
      <c r="D7234" t="s">
        <v>120</v>
      </c>
      <c r="E7234">
        <v>15</v>
      </c>
      <c r="F7234" t="s">
        <v>155</v>
      </c>
      <c r="G7234">
        <v>14</v>
      </c>
      <c r="H7234">
        <v>17.006802721088398</v>
      </c>
      <c r="I7234" t="s">
        <v>87</v>
      </c>
    </row>
    <row r="7235" spans="1:9">
      <c r="A7235" t="str">
        <f t="shared" ref="A7235:A7298" si="113">I7235&amp;B7235&amp;C7235&amp;D7235&amp;E7235</f>
        <v>C162016FemaleNon-Maori15</v>
      </c>
      <c r="B7235">
        <v>2016</v>
      </c>
      <c r="C7235" t="s">
        <v>27</v>
      </c>
      <c r="D7235" t="s">
        <v>120</v>
      </c>
      <c r="E7235">
        <v>15</v>
      </c>
      <c r="F7235" t="s">
        <v>155</v>
      </c>
      <c r="G7235">
        <v>17</v>
      </c>
      <c r="H7235">
        <v>20.651117589893101</v>
      </c>
      <c r="I7235" t="s">
        <v>88</v>
      </c>
    </row>
    <row r="7236" spans="1:9">
      <c r="A7236" t="str">
        <f t="shared" si="113"/>
        <v>C18-C212016FemaleNon-Maori15</v>
      </c>
      <c r="B7236">
        <v>2016</v>
      </c>
      <c r="C7236" t="s">
        <v>27</v>
      </c>
      <c r="D7236" t="s">
        <v>120</v>
      </c>
      <c r="E7236">
        <v>15</v>
      </c>
      <c r="F7236" t="s">
        <v>155</v>
      </c>
      <c r="G7236">
        <v>204</v>
      </c>
      <c r="H7236">
        <v>247.813411078717</v>
      </c>
      <c r="I7236" t="s">
        <v>89</v>
      </c>
    </row>
    <row r="7237" spans="1:9">
      <c r="A7237" t="str">
        <f t="shared" si="113"/>
        <v>C222016FemaleNon-Maori15</v>
      </c>
      <c r="B7237">
        <v>2016</v>
      </c>
      <c r="C7237" t="s">
        <v>27</v>
      </c>
      <c r="D7237" t="s">
        <v>120</v>
      </c>
      <c r="E7237">
        <v>15</v>
      </c>
      <c r="F7237" t="s">
        <v>155</v>
      </c>
      <c r="G7237">
        <v>13</v>
      </c>
      <c r="H7237">
        <v>15.792031098153499</v>
      </c>
      <c r="I7237" t="s">
        <v>90</v>
      </c>
    </row>
    <row r="7238" spans="1:9">
      <c r="A7238" t="str">
        <f t="shared" si="113"/>
        <v>C252016FemaleNon-Maori15</v>
      </c>
      <c r="B7238">
        <v>2016</v>
      </c>
      <c r="C7238" t="s">
        <v>27</v>
      </c>
      <c r="D7238" t="s">
        <v>120</v>
      </c>
      <c r="E7238">
        <v>15</v>
      </c>
      <c r="F7238" t="s">
        <v>155</v>
      </c>
      <c r="G7238">
        <v>34</v>
      </c>
      <c r="H7238">
        <v>41.302235179786202</v>
      </c>
      <c r="I7238" t="s">
        <v>91</v>
      </c>
    </row>
    <row r="7239" spans="1:9">
      <c r="A7239" t="str">
        <f t="shared" si="113"/>
        <v>C33-C342016FemaleNon-Maori15</v>
      </c>
      <c r="B7239">
        <v>2016</v>
      </c>
      <c r="C7239" t="s">
        <v>27</v>
      </c>
      <c r="D7239" t="s">
        <v>120</v>
      </c>
      <c r="E7239">
        <v>15</v>
      </c>
      <c r="F7239" t="s">
        <v>155</v>
      </c>
      <c r="G7239">
        <v>164</v>
      </c>
      <c r="H7239">
        <v>199.22254616132199</v>
      </c>
      <c r="I7239" t="s">
        <v>92</v>
      </c>
    </row>
    <row r="7240" spans="1:9">
      <c r="A7240" t="str">
        <f t="shared" si="113"/>
        <v>C432016FemaleNon-Maori15</v>
      </c>
      <c r="B7240">
        <v>2016</v>
      </c>
      <c r="C7240" t="s">
        <v>27</v>
      </c>
      <c r="D7240" t="s">
        <v>120</v>
      </c>
      <c r="E7240">
        <v>15</v>
      </c>
      <c r="F7240" t="s">
        <v>155</v>
      </c>
      <c r="G7240">
        <v>127</v>
      </c>
      <c r="H7240">
        <v>154.27599611273101</v>
      </c>
      <c r="I7240" t="s">
        <v>93</v>
      </c>
    </row>
    <row r="7241" spans="1:9">
      <c r="A7241" t="str">
        <f t="shared" si="113"/>
        <v>C502016FemaleNon-Maori15</v>
      </c>
      <c r="B7241">
        <v>2016</v>
      </c>
      <c r="C7241" t="s">
        <v>27</v>
      </c>
      <c r="D7241" t="s">
        <v>120</v>
      </c>
      <c r="E7241">
        <v>15</v>
      </c>
      <c r="F7241" t="s">
        <v>155</v>
      </c>
      <c r="G7241">
        <v>195</v>
      </c>
      <c r="H7241">
        <v>236.880466472303</v>
      </c>
      <c r="I7241" t="s">
        <v>102</v>
      </c>
    </row>
    <row r="7242" spans="1:9">
      <c r="A7242" t="str">
        <f t="shared" si="113"/>
        <v>C512016FemaleNon-Maori15</v>
      </c>
      <c r="B7242">
        <v>2016</v>
      </c>
      <c r="C7242" t="s">
        <v>27</v>
      </c>
      <c r="D7242" t="s">
        <v>120</v>
      </c>
      <c r="E7242">
        <v>15</v>
      </c>
      <c r="F7242" t="s">
        <v>155</v>
      </c>
      <c r="G7242">
        <v>6</v>
      </c>
      <c r="H7242">
        <v>7.2886297376093303</v>
      </c>
      <c r="I7242" t="s">
        <v>106</v>
      </c>
    </row>
    <row r="7243" spans="1:9">
      <c r="A7243" t="str">
        <f t="shared" si="113"/>
        <v>C532016FemaleNon-Maori15</v>
      </c>
      <c r="B7243">
        <v>2016</v>
      </c>
      <c r="C7243" t="s">
        <v>27</v>
      </c>
      <c r="D7243" t="s">
        <v>120</v>
      </c>
      <c r="E7243">
        <v>15</v>
      </c>
      <c r="F7243" t="s">
        <v>155</v>
      </c>
      <c r="G7243">
        <v>4</v>
      </c>
      <c r="H7243">
        <v>4.85908649173955</v>
      </c>
      <c r="I7243" t="s">
        <v>103</v>
      </c>
    </row>
    <row r="7244" spans="1:9">
      <c r="A7244" t="str">
        <f t="shared" si="113"/>
        <v>C54-C552016FemaleNon-Maori15</v>
      </c>
      <c r="B7244">
        <v>2016</v>
      </c>
      <c r="C7244" t="s">
        <v>27</v>
      </c>
      <c r="D7244" t="s">
        <v>120</v>
      </c>
      <c r="E7244">
        <v>15</v>
      </c>
      <c r="F7244" t="s">
        <v>155</v>
      </c>
      <c r="G7244">
        <v>56</v>
      </c>
      <c r="H7244">
        <v>68.027210884353707</v>
      </c>
      <c r="I7244" t="s">
        <v>104</v>
      </c>
    </row>
    <row r="7245" spans="1:9">
      <c r="A7245" t="str">
        <f t="shared" si="113"/>
        <v>C56-C572016FemaleNon-Maori15</v>
      </c>
      <c r="B7245">
        <v>2016</v>
      </c>
      <c r="C7245" t="s">
        <v>27</v>
      </c>
      <c r="D7245" t="s">
        <v>120</v>
      </c>
      <c r="E7245">
        <v>15</v>
      </c>
      <c r="F7245" t="s">
        <v>155</v>
      </c>
      <c r="G7245">
        <v>40</v>
      </c>
      <c r="H7245">
        <v>48.5908649173955</v>
      </c>
      <c r="I7245" t="s">
        <v>105</v>
      </c>
    </row>
    <row r="7246" spans="1:9">
      <c r="A7246" t="str">
        <f t="shared" si="113"/>
        <v>C64-C66, C682016FemaleNon-Maori15</v>
      </c>
      <c r="B7246">
        <v>2016</v>
      </c>
      <c r="C7246" t="s">
        <v>27</v>
      </c>
      <c r="D7246" t="s">
        <v>120</v>
      </c>
      <c r="E7246">
        <v>15</v>
      </c>
      <c r="F7246" t="s">
        <v>155</v>
      </c>
      <c r="G7246">
        <v>30</v>
      </c>
      <c r="H7246">
        <v>36.443148688046598</v>
      </c>
      <c r="I7246" t="s">
        <v>94</v>
      </c>
    </row>
    <row r="7247" spans="1:9">
      <c r="A7247" t="str">
        <f t="shared" si="113"/>
        <v>C672016FemaleNon-Maori15</v>
      </c>
      <c r="B7247">
        <v>2016</v>
      </c>
      <c r="C7247" t="s">
        <v>27</v>
      </c>
      <c r="D7247" t="s">
        <v>120</v>
      </c>
      <c r="E7247">
        <v>15</v>
      </c>
      <c r="F7247" t="s">
        <v>155</v>
      </c>
      <c r="G7247">
        <v>13</v>
      </c>
      <c r="H7247">
        <v>15.792031098153499</v>
      </c>
      <c r="I7247" t="s">
        <v>95</v>
      </c>
    </row>
    <row r="7248" spans="1:9">
      <c r="A7248" t="str">
        <f t="shared" si="113"/>
        <v>C712016FemaleNon-Maori15</v>
      </c>
      <c r="B7248">
        <v>2016</v>
      </c>
      <c r="C7248" t="s">
        <v>27</v>
      </c>
      <c r="D7248" t="s">
        <v>120</v>
      </c>
      <c r="E7248">
        <v>15</v>
      </c>
      <c r="F7248" t="s">
        <v>155</v>
      </c>
      <c r="G7248">
        <v>5</v>
      </c>
      <c r="H7248">
        <v>6.0738581146744401</v>
      </c>
      <c r="I7248" t="s">
        <v>96</v>
      </c>
    </row>
    <row r="7249" spans="1:9">
      <c r="A7249" t="str">
        <f t="shared" si="113"/>
        <v>C732016FemaleNon-Maori15</v>
      </c>
      <c r="B7249">
        <v>2016</v>
      </c>
      <c r="C7249" t="s">
        <v>27</v>
      </c>
      <c r="D7249" t="s">
        <v>120</v>
      </c>
      <c r="E7249">
        <v>15</v>
      </c>
      <c r="F7249" t="s">
        <v>155</v>
      </c>
      <c r="G7249">
        <v>18</v>
      </c>
      <c r="H7249">
        <v>21.865889212828002</v>
      </c>
      <c r="I7249" t="s">
        <v>97</v>
      </c>
    </row>
    <row r="7250" spans="1:9">
      <c r="A7250" t="str">
        <f t="shared" si="113"/>
        <v>C812016FemaleNon-Maori15</v>
      </c>
      <c r="B7250">
        <v>2016</v>
      </c>
      <c r="C7250" t="s">
        <v>27</v>
      </c>
      <c r="D7250" t="s">
        <v>120</v>
      </c>
      <c r="E7250">
        <v>15</v>
      </c>
      <c r="F7250" t="s">
        <v>155</v>
      </c>
      <c r="G7250">
        <v>1</v>
      </c>
      <c r="H7250">
        <v>1.2147716229348899</v>
      </c>
      <c r="I7250" t="s">
        <v>98</v>
      </c>
    </row>
    <row r="7251" spans="1:9">
      <c r="A7251" t="str">
        <f t="shared" si="113"/>
        <v>C82-C86, C962016FemaleNon-Maori15</v>
      </c>
      <c r="B7251">
        <v>2016</v>
      </c>
      <c r="C7251" t="s">
        <v>27</v>
      </c>
      <c r="D7251" t="s">
        <v>120</v>
      </c>
      <c r="E7251">
        <v>15</v>
      </c>
      <c r="F7251" t="s">
        <v>155</v>
      </c>
      <c r="G7251">
        <v>63</v>
      </c>
      <c r="H7251">
        <v>76.530612244897995</v>
      </c>
      <c r="I7251" t="s">
        <v>99</v>
      </c>
    </row>
    <row r="7252" spans="1:9">
      <c r="A7252" t="str">
        <f t="shared" si="113"/>
        <v>C902016FemaleNon-Maori15</v>
      </c>
      <c r="B7252">
        <v>2016</v>
      </c>
      <c r="C7252" t="s">
        <v>27</v>
      </c>
      <c r="D7252" t="s">
        <v>120</v>
      </c>
      <c r="E7252">
        <v>15</v>
      </c>
      <c r="F7252" t="s">
        <v>155</v>
      </c>
      <c r="G7252">
        <v>19</v>
      </c>
      <c r="H7252">
        <v>23.080660835762899</v>
      </c>
      <c r="I7252" t="s">
        <v>100</v>
      </c>
    </row>
    <row r="7253" spans="1:9">
      <c r="A7253" t="str">
        <f t="shared" si="113"/>
        <v>C91-C952016FemaleNon-Maori15</v>
      </c>
      <c r="B7253">
        <v>2016</v>
      </c>
      <c r="C7253" t="s">
        <v>27</v>
      </c>
      <c r="D7253" t="s">
        <v>120</v>
      </c>
      <c r="E7253">
        <v>15</v>
      </c>
      <c r="F7253" t="s">
        <v>155</v>
      </c>
      <c r="G7253">
        <v>22</v>
      </c>
      <c r="H7253">
        <v>26.724975704567498</v>
      </c>
      <c r="I7253" t="s">
        <v>101</v>
      </c>
    </row>
    <row r="7254" spans="1:9">
      <c r="A7254" t="str">
        <f t="shared" si="113"/>
        <v>D45-D472016FemaleNon-Maori15</v>
      </c>
      <c r="B7254">
        <v>2016</v>
      </c>
      <c r="C7254" t="s">
        <v>27</v>
      </c>
      <c r="D7254" t="s">
        <v>120</v>
      </c>
      <c r="E7254">
        <v>15</v>
      </c>
      <c r="F7254" t="s">
        <v>155</v>
      </c>
      <c r="G7254">
        <v>24</v>
      </c>
      <c r="H7254">
        <v>29.1545189504373</v>
      </c>
      <c r="I7254" t="s">
        <v>142</v>
      </c>
    </row>
    <row r="7255" spans="1:9">
      <c r="A7255" t="str">
        <f t="shared" si="113"/>
        <v>C00-C142016FemaleNon-Maori16</v>
      </c>
      <c r="B7255">
        <v>2016</v>
      </c>
      <c r="C7255" t="s">
        <v>27</v>
      </c>
      <c r="D7255" t="s">
        <v>120</v>
      </c>
      <c r="E7255">
        <v>16</v>
      </c>
      <c r="F7255" t="s">
        <v>156</v>
      </c>
      <c r="G7255">
        <v>21</v>
      </c>
      <c r="H7255">
        <v>32.786885245901601</v>
      </c>
      <c r="I7255" t="s">
        <v>86</v>
      </c>
    </row>
    <row r="7256" spans="1:9">
      <c r="A7256" t="str">
        <f t="shared" si="113"/>
        <v>C152016FemaleNon-Maori16</v>
      </c>
      <c r="B7256">
        <v>2016</v>
      </c>
      <c r="C7256" t="s">
        <v>27</v>
      </c>
      <c r="D7256" t="s">
        <v>120</v>
      </c>
      <c r="E7256">
        <v>16</v>
      </c>
      <c r="F7256" t="s">
        <v>156</v>
      </c>
      <c r="G7256">
        <v>9</v>
      </c>
      <c r="H7256">
        <v>14.0515222482436</v>
      </c>
      <c r="I7256" t="s">
        <v>87</v>
      </c>
    </row>
    <row r="7257" spans="1:9">
      <c r="A7257" t="str">
        <f t="shared" si="113"/>
        <v>C162016FemaleNon-Maori16</v>
      </c>
      <c r="B7257">
        <v>2016</v>
      </c>
      <c r="C7257" t="s">
        <v>27</v>
      </c>
      <c r="D7257" t="s">
        <v>120</v>
      </c>
      <c r="E7257">
        <v>16</v>
      </c>
      <c r="F7257" t="s">
        <v>156</v>
      </c>
      <c r="G7257">
        <v>20</v>
      </c>
      <c r="H7257">
        <v>31.225604996096799</v>
      </c>
      <c r="I7257" t="s">
        <v>88</v>
      </c>
    </row>
    <row r="7258" spans="1:9">
      <c r="A7258" t="str">
        <f t="shared" si="113"/>
        <v>C18-C212016FemaleNon-Maori16</v>
      </c>
      <c r="B7258">
        <v>2016</v>
      </c>
      <c r="C7258" t="s">
        <v>27</v>
      </c>
      <c r="D7258" t="s">
        <v>120</v>
      </c>
      <c r="E7258">
        <v>16</v>
      </c>
      <c r="F7258" t="s">
        <v>156</v>
      </c>
      <c r="G7258">
        <v>254</v>
      </c>
      <c r="H7258">
        <v>396.565183450429</v>
      </c>
      <c r="I7258" t="s">
        <v>89</v>
      </c>
    </row>
    <row r="7259" spans="1:9">
      <c r="A7259" t="str">
        <f t="shared" si="113"/>
        <v>C222016FemaleNon-Maori16</v>
      </c>
      <c r="B7259">
        <v>2016</v>
      </c>
      <c r="C7259" t="s">
        <v>27</v>
      </c>
      <c r="D7259" t="s">
        <v>120</v>
      </c>
      <c r="E7259">
        <v>16</v>
      </c>
      <c r="F7259" t="s">
        <v>156</v>
      </c>
      <c r="G7259">
        <v>9</v>
      </c>
      <c r="H7259">
        <v>14.0515222482436</v>
      </c>
      <c r="I7259" t="s">
        <v>90</v>
      </c>
    </row>
    <row r="7260" spans="1:9">
      <c r="A7260" t="str">
        <f t="shared" si="113"/>
        <v>C252016FemaleNon-Maori16</v>
      </c>
      <c r="B7260">
        <v>2016</v>
      </c>
      <c r="C7260" t="s">
        <v>27</v>
      </c>
      <c r="D7260" t="s">
        <v>120</v>
      </c>
      <c r="E7260">
        <v>16</v>
      </c>
      <c r="F7260" t="s">
        <v>156</v>
      </c>
      <c r="G7260">
        <v>42</v>
      </c>
      <c r="H7260">
        <v>65.573770491803302</v>
      </c>
      <c r="I7260" t="s">
        <v>91</v>
      </c>
    </row>
    <row r="7261" spans="1:9">
      <c r="A7261" t="str">
        <f t="shared" si="113"/>
        <v>C33-C342016FemaleNon-Maori16</v>
      </c>
      <c r="B7261">
        <v>2016</v>
      </c>
      <c r="C7261" t="s">
        <v>27</v>
      </c>
      <c r="D7261" t="s">
        <v>120</v>
      </c>
      <c r="E7261">
        <v>16</v>
      </c>
      <c r="F7261" t="s">
        <v>156</v>
      </c>
      <c r="G7261">
        <v>154</v>
      </c>
      <c r="H7261">
        <v>240.43715846994499</v>
      </c>
      <c r="I7261" t="s">
        <v>92</v>
      </c>
    </row>
    <row r="7262" spans="1:9">
      <c r="A7262" t="str">
        <f t="shared" si="113"/>
        <v>C432016FemaleNon-Maori16</v>
      </c>
      <c r="B7262">
        <v>2016</v>
      </c>
      <c r="C7262" t="s">
        <v>27</v>
      </c>
      <c r="D7262" t="s">
        <v>120</v>
      </c>
      <c r="E7262">
        <v>16</v>
      </c>
      <c r="F7262" t="s">
        <v>156</v>
      </c>
      <c r="G7262">
        <v>106</v>
      </c>
      <c r="H7262">
        <v>165.49570647931299</v>
      </c>
      <c r="I7262" t="s">
        <v>93</v>
      </c>
    </row>
    <row r="7263" spans="1:9">
      <c r="A7263" t="str">
        <f t="shared" si="113"/>
        <v>C502016FemaleNon-Maori16</v>
      </c>
      <c r="B7263">
        <v>2016</v>
      </c>
      <c r="C7263" t="s">
        <v>27</v>
      </c>
      <c r="D7263" t="s">
        <v>120</v>
      </c>
      <c r="E7263">
        <v>16</v>
      </c>
      <c r="F7263" t="s">
        <v>156</v>
      </c>
      <c r="G7263">
        <v>224</v>
      </c>
      <c r="H7263">
        <v>349.72677595628397</v>
      </c>
      <c r="I7263" t="s">
        <v>102</v>
      </c>
    </row>
    <row r="7264" spans="1:9">
      <c r="A7264" t="str">
        <f t="shared" si="113"/>
        <v>C512016FemaleNon-Maori16</v>
      </c>
      <c r="B7264">
        <v>2016</v>
      </c>
      <c r="C7264" t="s">
        <v>27</v>
      </c>
      <c r="D7264" t="s">
        <v>120</v>
      </c>
      <c r="E7264">
        <v>16</v>
      </c>
      <c r="F7264" t="s">
        <v>156</v>
      </c>
      <c r="G7264">
        <v>8</v>
      </c>
      <c r="H7264">
        <v>12.4902419984387</v>
      </c>
      <c r="I7264" t="s">
        <v>106</v>
      </c>
    </row>
    <row r="7265" spans="1:9">
      <c r="A7265" t="str">
        <f t="shared" si="113"/>
        <v>C532016FemaleNon-Maori16</v>
      </c>
      <c r="B7265">
        <v>2016</v>
      </c>
      <c r="C7265" t="s">
        <v>27</v>
      </c>
      <c r="D7265" t="s">
        <v>120</v>
      </c>
      <c r="E7265">
        <v>16</v>
      </c>
      <c r="F7265" t="s">
        <v>156</v>
      </c>
      <c r="G7265">
        <v>1</v>
      </c>
      <c r="H7265">
        <v>1.5612802498048399</v>
      </c>
      <c r="I7265" t="s">
        <v>103</v>
      </c>
    </row>
    <row r="7266" spans="1:9">
      <c r="A7266" t="str">
        <f t="shared" si="113"/>
        <v>C54-C552016FemaleNon-Maori16</v>
      </c>
      <c r="B7266">
        <v>2016</v>
      </c>
      <c r="C7266" t="s">
        <v>27</v>
      </c>
      <c r="D7266" t="s">
        <v>120</v>
      </c>
      <c r="E7266">
        <v>16</v>
      </c>
      <c r="F7266" t="s">
        <v>156</v>
      </c>
      <c r="G7266">
        <v>52</v>
      </c>
      <c r="H7266">
        <v>81.186572989851697</v>
      </c>
      <c r="I7266" t="s">
        <v>104</v>
      </c>
    </row>
    <row r="7267" spans="1:9">
      <c r="A7267" t="str">
        <f t="shared" si="113"/>
        <v>C56-C572016FemaleNon-Maori16</v>
      </c>
      <c r="B7267">
        <v>2016</v>
      </c>
      <c r="C7267" t="s">
        <v>27</v>
      </c>
      <c r="D7267" t="s">
        <v>120</v>
      </c>
      <c r="E7267">
        <v>16</v>
      </c>
      <c r="F7267" t="s">
        <v>156</v>
      </c>
      <c r="G7267">
        <v>31</v>
      </c>
      <c r="H7267">
        <v>48.399687743949997</v>
      </c>
      <c r="I7267" t="s">
        <v>105</v>
      </c>
    </row>
    <row r="7268" spans="1:9">
      <c r="A7268" t="str">
        <f t="shared" si="113"/>
        <v>C64-C66, C682016FemaleNon-Maori16</v>
      </c>
      <c r="B7268">
        <v>2016</v>
      </c>
      <c r="C7268" t="s">
        <v>27</v>
      </c>
      <c r="D7268" t="s">
        <v>120</v>
      </c>
      <c r="E7268">
        <v>16</v>
      </c>
      <c r="F7268" t="s">
        <v>156</v>
      </c>
      <c r="G7268">
        <v>30</v>
      </c>
      <c r="H7268">
        <v>46.838407494145201</v>
      </c>
      <c r="I7268" t="s">
        <v>94</v>
      </c>
    </row>
    <row r="7269" spans="1:9">
      <c r="A7269" t="str">
        <f t="shared" si="113"/>
        <v>C672016FemaleNon-Maori16</v>
      </c>
      <c r="B7269">
        <v>2016</v>
      </c>
      <c r="C7269" t="s">
        <v>27</v>
      </c>
      <c r="D7269" t="s">
        <v>120</v>
      </c>
      <c r="E7269">
        <v>16</v>
      </c>
      <c r="F7269" t="s">
        <v>156</v>
      </c>
      <c r="G7269">
        <v>15</v>
      </c>
      <c r="H7269">
        <v>23.419203747072601</v>
      </c>
      <c r="I7269" t="s">
        <v>95</v>
      </c>
    </row>
    <row r="7270" spans="1:9">
      <c r="A7270" t="str">
        <f t="shared" si="113"/>
        <v>C712016FemaleNon-Maori16</v>
      </c>
      <c r="B7270">
        <v>2016</v>
      </c>
      <c r="C7270" t="s">
        <v>27</v>
      </c>
      <c r="D7270" t="s">
        <v>120</v>
      </c>
      <c r="E7270">
        <v>16</v>
      </c>
      <c r="F7270" t="s">
        <v>156</v>
      </c>
      <c r="G7270">
        <v>11</v>
      </c>
      <c r="H7270">
        <v>17.174082747853198</v>
      </c>
      <c r="I7270" t="s">
        <v>96</v>
      </c>
    </row>
    <row r="7271" spans="1:9">
      <c r="A7271" t="str">
        <f t="shared" si="113"/>
        <v>C732016FemaleNon-Maori16</v>
      </c>
      <c r="B7271">
        <v>2016</v>
      </c>
      <c r="C7271" t="s">
        <v>27</v>
      </c>
      <c r="D7271" t="s">
        <v>120</v>
      </c>
      <c r="E7271">
        <v>16</v>
      </c>
      <c r="F7271" t="s">
        <v>156</v>
      </c>
      <c r="G7271">
        <v>13</v>
      </c>
      <c r="H7271">
        <v>20.296643247462899</v>
      </c>
      <c r="I7271" t="s">
        <v>97</v>
      </c>
    </row>
    <row r="7272" spans="1:9">
      <c r="A7272" t="str">
        <f t="shared" si="113"/>
        <v>C82-C86, C962016FemaleNon-Maori16</v>
      </c>
      <c r="B7272">
        <v>2016</v>
      </c>
      <c r="C7272" t="s">
        <v>27</v>
      </c>
      <c r="D7272" t="s">
        <v>120</v>
      </c>
      <c r="E7272">
        <v>16</v>
      </c>
      <c r="F7272" t="s">
        <v>156</v>
      </c>
      <c r="G7272">
        <v>50</v>
      </c>
      <c r="H7272">
        <v>78.064012490242007</v>
      </c>
      <c r="I7272" t="s">
        <v>99</v>
      </c>
    </row>
    <row r="7273" spans="1:9">
      <c r="A7273" t="str">
        <f t="shared" si="113"/>
        <v>C902016FemaleNon-Maori16</v>
      </c>
      <c r="B7273">
        <v>2016</v>
      </c>
      <c r="C7273" t="s">
        <v>27</v>
      </c>
      <c r="D7273" t="s">
        <v>120</v>
      </c>
      <c r="E7273">
        <v>16</v>
      </c>
      <c r="F7273" t="s">
        <v>156</v>
      </c>
      <c r="G7273">
        <v>24</v>
      </c>
      <c r="H7273">
        <v>37.470725995316201</v>
      </c>
      <c r="I7273" t="s">
        <v>100</v>
      </c>
    </row>
    <row r="7274" spans="1:9">
      <c r="A7274" t="str">
        <f t="shared" si="113"/>
        <v>C91-C952016FemaleNon-Maori16</v>
      </c>
      <c r="B7274">
        <v>2016</v>
      </c>
      <c r="C7274" t="s">
        <v>27</v>
      </c>
      <c r="D7274" t="s">
        <v>120</v>
      </c>
      <c r="E7274">
        <v>16</v>
      </c>
      <c r="F7274" t="s">
        <v>156</v>
      </c>
      <c r="G7274">
        <v>22</v>
      </c>
      <c r="H7274">
        <v>34.348165495706503</v>
      </c>
      <c r="I7274" t="s">
        <v>101</v>
      </c>
    </row>
    <row r="7275" spans="1:9">
      <c r="A7275" t="str">
        <f t="shared" si="113"/>
        <v>D45-D472016FemaleNon-Maori16</v>
      </c>
      <c r="B7275">
        <v>2016</v>
      </c>
      <c r="C7275" t="s">
        <v>27</v>
      </c>
      <c r="D7275" t="s">
        <v>120</v>
      </c>
      <c r="E7275">
        <v>16</v>
      </c>
      <c r="F7275" t="s">
        <v>156</v>
      </c>
      <c r="G7275">
        <v>14</v>
      </c>
      <c r="H7275">
        <v>21.857923497267802</v>
      </c>
      <c r="I7275" t="s">
        <v>142</v>
      </c>
    </row>
    <row r="7276" spans="1:9">
      <c r="A7276" t="str">
        <f t="shared" si="113"/>
        <v>C00-C142016FemaleNon-Maori17</v>
      </c>
      <c r="B7276">
        <v>2016</v>
      </c>
      <c r="C7276" t="s">
        <v>27</v>
      </c>
      <c r="D7276" t="s">
        <v>120</v>
      </c>
      <c r="E7276">
        <v>17</v>
      </c>
      <c r="F7276" t="s">
        <v>157</v>
      </c>
      <c r="G7276">
        <v>18</v>
      </c>
      <c r="H7276">
        <v>40.797824116047103</v>
      </c>
      <c r="I7276" t="s">
        <v>86</v>
      </c>
    </row>
    <row r="7277" spans="1:9">
      <c r="A7277" t="str">
        <f t="shared" si="113"/>
        <v>C152016FemaleNon-Maori17</v>
      </c>
      <c r="B7277">
        <v>2016</v>
      </c>
      <c r="C7277" t="s">
        <v>27</v>
      </c>
      <c r="D7277" t="s">
        <v>120</v>
      </c>
      <c r="E7277">
        <v>17</v>
      </c>
      <c r="F7277" t="s">
        <v>157</v>
      </c>
      <c r="G7277">
        <v>14</v>
      </c>
      <c r="H7277">
        <v>31.731640979147802</v>
      </c>
      <c r="I7277" t="s">
        <v>87</v>
      </c>
    </row>
    <row r="7278" spans="1:9">
      <c r="A7278" t="str">
        <f t="shared" si="113"/>
        <v>C162016FemaleNon-Maori17</v>
      </c>
      <c r="B7278">
        <v>2016</v>
      </c>
      <c r="C7278" t="s">
        <v>27</v>
      </c>
      <c r="D7278" t="s">
        <v>120</v>
      </c>
      <c r="E7278">
        <v>17</v>
      </c>
      <c r="F7278" t="s">
        <v>157</v>
      </c>
      <c r="G7278">
        <v>20</v>
      </c>
      <c r="H7278">
        <v>45.330915684496802</v>
      </c>
      <c r="I7278" t="s">
        <v>88</v>
      </c>
    </row>
    <row r="7279" spans="1:9">
      <c r="A7279" t="str">
        <f t="shared" si="113"/>
        <v>C18-C212016FemaleNon-Maori17</v>
      </c>
      <c r="B7279">
        <v>2016</v>
      </c>
      <c r="C7279" t="s">
        <v>27</v>
      </c>
      <c r="D7279" t="s">
        <v>120</v>
      </c>
      <c r="E7279">
        <v>17</v>
      </c>
      <c r="F7279" t="s">
        <v>157</v>
      </c>
      <c r="G7279">
        <v>208</v>
      </c>
      <c r="H7279">
        <v>471.44152311876701</v>
      </c>
      <c r="I7279" t="s">
        <v>89</v>
      </c>
    </row>
    <row r="7280" spans="1:9">
      <c r="A7280" t="str">
        <f t="shared" si="113"/>
        <v>C222016FemaleNon-Maori17</v>
      </c>
      <c r="B7280">
        <v>2016</v>
      </c>
      <c r="C7280" t="s">
        <v>27</v>
      </c>
      <c r="D7280" t="s">
        <v>120</v>
      </c>
      <c r="E7280">
        <v>17</v>
      </c>
      <c r="F7280" t="s">
        <v>157</v>
      </c>
      <c r="G7280">
        <v>6</v>
      </c>
      <c r="H7280">
        <v>13.599274705349</v>
      </c>
      <c r="I7280" t="s">
        <v>90</v>
      </c>
    </row>
    <row r="7281" spans="1:9">
      <c r="A7281" t="str">
        <f t="shared" si="113"/>
        <v>C252016FemaleNon-Maori17</v>
      </c>
      <c r="B7281">
        <v>2016</v>
      </c>
      <c r="C7281" t="s">
        <v>27</v>
      </c>
      <c r="D7281" t="s">
        <v>120</v>
      </c>
      <c r="E7281">
        <v>17</v>
      </c>
      <c r="F7281" t="s">
        <v>157</v>
      </c>
      <c r="G7281">
        <v>25</v>
      </c>
      <c r="H7281">
        <v>56.663644605621002</v>
      </c>
      <c r="I7281" t="s">
        <v>91</v>
      </c>
    </row>
    <row r="7282" spans="1:9">
      <c r="A7282" t="str">
        <f t="shared" si="113"/>
        <v>C33-C342016FemaleNon-Maori17</v>
      </c>
      <c r="B7282">
        <v>2016</v>
      </c>
      <c r="C7282" t="s">
        <v>27</v>
      </c>
      <c r="D7282" t="s">
        <v>120</v>
      </c>
      <c r="E7282">
        <v>17</v>
      </c>
      <c r="F7282" t="s">
        <v>157</v>
      </c>
      <c r="G7282">
        <v>94</v>
      </c>
      <c r="H7282">
        <v>213.05530371713499</v>
      </c>
      <c r="I7282" t="s">
        <v>92</v>
      </c>
    </row>
    <row r="7283" spans="1:9">
      <c r="A7283" t="str">
        <f t="shared" si="113"/>
        <v>C432016FemaleNon-Maori17</v>
      </c>
      <c r="B7283">
        <v>2016</v>
      </c>
      <c r="C7283" t="s">
        <v>27</v>
      </c>
      <c r="D7283" t="s">
        <v>120</v>
      </c>
      <c r="E7283">
        <v>17</v>
      </c>
      <c r="F7283" t="s">
        <v>157</v>
      </c>
      <c r="G7283">
        <v>82</v>
      </c>
      <c r="H7283">
        <v>185.85675430643701</v>
      </c>
      <c r="I7283" t="s">
        <v>93</v>
      </c>
    </row>
    <row r="7284" spans="1:9">
      <c r="A7284" t="str">
        <f t="shared" si="113"/>
        <v>C502016FemaleNon-Maori17</v>
      </c>
      <c r="B7284">
        <v>2016</v>
      </c>
      <c r="C7284" t="s">
        <v>27</v>
      </c>
      <c r="D7284" t="s">
        <v>120</v>
      </c>
      <c r="E7284">
        <v>17</v>
      </c>
      <c r="F7284" t="s">
        <v>157</v>
      </c>
      <c r="G7284">
        <v>157</v>
      </c>
      <c r="H7284">
        <v>355.84768812329997</v>
      </c>
      <c r="I7284" t="s">
        <v>102</v>
      </c>
    </row>
    <row r="7285" spans="1:9">
      <c r="A7285" t="str">
        <f t="shared" si="113"/>
        <v>C512016FemaleNon-Maori17</v>
      </c>
      <c r="B7285">
        <v>2016</v>
      </c>
      <c r="C7285" t="s">
        <v>27</v>
      </c>
      <c r="D7285" t="s">
        <v>120</v>
      </c>
      <c r="E7285">
        <v>17</v>
      </c>
      <c r="F7285" t="s">
        <v>157</v>
      </c>
      <c r="G7285">
        <v>2</v>
      </c>
      <c r="H7285">
        <v>4.53309156844968</v>
      </c>
      <c r="I7285" t="s">
        <v>106</v>
      </c>
    </row>
    <row r="7286" spans="1:9">
      <c r="A7286" t="str">
        <f t="shared" si="113"/>
        <v>C532016FemaleNon-Maori17</v>
      </c>
      <c r="B7286">
        <v>2016</v>
      </c>
      <c r="C7286" t="s">
        <v>27</v>
      </c>
      <c r="D7286" t="s">
        <v>120</v>
      </c>
      <c r="E7286">
        <v>17</v>
      </c>
      <c r="F7286" t="s">
        <v>157</v>
      </c>
      <c r="G7286">
        <v>5</v>
      </c>
      <c r="H7286">
        <v>11.3327289211242</v>
      </c>
      <c r="I7286" t="s">
        <v>103</v>
      </c>
    </row>
    <row r="7287" spans="1:9">
      <c r="A7287" t="str">
        <f t="shared" si="113"/>
        <v>C54-C552016FemaleNon-Maori17</v>
      </c>
      <c r="B7287">
        <v>2016</v>
      </c>
      <c r="C7287" t="s">
        <v>27</v>
      </c>
      <c r="D7287" t="s">
        <v>120</v>
      </c>
      <c r="E7287">
        <v>17</v>
      </c>
      <c r="F7287" t="s">
        <v>157</v>
      </c>
      <c r="G7287">
        <v>28</v>
      </c>
      <c r="H7287">
        <v>63.463281958295603</v>
      </c>
      <c r="I7287" t="s">
        <v>104</v>
      </c>
    </row>
    <row r="7288" spans="1:9">
      <c r="A7288" t="str">
        <f t="shared" si="113"/>
        <v>C56-C572016FemaleNon-Maori17</v>
      </c>
      <c r="B7288">
        <v>2016</v>
      </c>
      <c r="C7288" t="s">
        <v>27</v>
      </c>
      <c r="D7288" t="s">
        <v>120</v>
      </c>
      <c r="E7288">
        <v>17</v>
      </c>
      <c r="F7288" t="s">
        <v>157</v>
      </c>
      <c r="G7288">
        <v>26</v>
      </c>
      <c r="H7288">
        <v>58.930190389845897</v>
      </c>
      <c r="I7288" t="s">
        <v>105</v>
      </c>
    </row>
    <row r="7289" spans="1:9">
      <c r="A7289" t="str">
        <f t="shared" si="113"/>
        <v>C64-C66, C682016FemaleNon-Maori17</v>
      </c>
      <c r="B7289">
        <v>2016</v>
      </c>
      <c r="C7289" t="s">
        <v>27</v>
      </c>
      <c r="D7289" t="s">
        <v>120</v>
      </c>
      <c r="E7289">
        <v>17</v>
      </c>
      <c r="F7289" t="s">
        <v>157</v>
      </c>
      <c r="G7289">
        <v>18</v>
      </c>
      <c r="H7289">
        <v>40.797824116047103</v>
      </c>
      <c r="I7289" t="s">
        <v>94</v>
      </c>
    </row>
    <row r="7290" spans="1:9">
      <c r="A7290" t="str">
        <f t="shared" si="113"/>
        <v>C672016FemaleNon-Maori17</v>
      </c>
      <c r="B7290">
        <v>2016</v>
      </c>
      <c r="C7290" t="s">
        <v>27</v>
      </c>
      <c r="D7290" t="s">
        <v>120</v>
      </c>
      <c r="E7290">
        <v>17</v>
      </c>
      <c r="F7290" t="s">
        <v>157</v>
      </c>
      <c r="G7290">
        <v>15</v>
      </c>
      <c r="H7290">
        <v>33.998186763372601</v>
      </c>
      <c r="I7290" t="s">
        <v>95</v>
      </c>
    </row>
    <row r="7291" spans="1:9">
      <c r="A7291" t="str">
        <f t="shared" si="113"/>
        <v>C712016FemaleNon-Maori17</v>
      </c>
      <c r="B7291">
        <v>2016</v>
      </c>
      <c r="C7291" t="s">
        <v>27</v>
      </c>
      <c r="D7291" t="s">
        <v>120</v>
      </c>
      <c r="E7291">
        <v>17</v>
      </c>
      <c r="F7291" t="s">
        <v>157</v>
      </c>
      <c r="G7291">
        <v>9</v>
      </c>
      <c r="H7291">
        <v>20.398912058023601</v>
      </c>
      <c r="I7291" t="s">
        <v>96</v>
      </c>
    </row>
    <row r="7292" spans="1:9">
      <c r="A7292" t="str">
        <f t="shared" si="113"/>
        <v>C732016FemaleNon-Maori17</v>
      </c>
      <c r="B7292">
        <v>2016</v>
      </c>
      <c r="C7292" t="s">
        <v>27</v>
      </c>
      <c r="D7292" t="s">
        <v>120</v>
      </c>
      <c r="E7292">
        <v>17</v>
      </c>
      <c r="F7292" t="s">
        <v>157</v>
      </c>
      <c r="G7292">
        <v>6</v>
      </c>
      <c r="H7292">
        <v>13.599274705349</v>
      </c>
      <c r="I7292" t="s">
        <v>97</v>
      </c>
    </row>
    <row r="7293" spans="1:9">
      <c r="A7293" t="str">
        <f t="shared" si="113"/>
        <v>C812016FemaleNon-Maori17</v>
      </c>
      <c r="B7293">
        <v>2016</v>
      </c>
      <c r="C7293" t="s">
        <v>27</v>
      </c>
      <c r="D7293" t="s">
        <v>120</v>
      </c>
      <c r="E7293">
        <v>17</v>
      </c>
      <c r="F7293" t="s">
        <v>157</v>
      </c>
      <c r="G7293">
        <v>1</v>
      </c>
      <c r="H7293">
        <v>2.26654578422484</v>
      </c>
      <c r="I7293" t="s">
        <v>98</v>
      </c>
    </row>
    <row r="7294" spans="1:9">
      <c r="A7294" t="str">
        <f t="shared" si="113"/>
        <v>C82-C86, C962016FemaleNon-Maori17</v>
      </c>
      <c r="B7294">
        <v>2016</v>
      </c>
      <c r="C7294" t="s">
        <v>27</v>
      </c>
      <c r="D7294" t="s">
        <v>120</v>
      </c>
      <c r="E7294">
        <v>17</v>
      </c>
      <c r="F7294" t="s">
        <v>157</v>
      </c>
      <c r="G7294">
        <v>34</v>
      </c>
      <c r="H7294">
        <v>77.0625566636446</v>
      </c>
      <c r="I7294" t="s">
        <v>99</v>
      </c>
    </row>
    <row r="7295" spans="1:9">
      <c r="A7295" t="str">
        <f t="shared" si="113"/>
        <v>C902016FemaleNon-Maori17</v>
      </c>
      <c r="B7295">
        <v>2016</v>
      </c>
      <c r="C7295" t="s">
        <v>27</v>
      </c>
      <c r="D7295" t="s">
        <v>120</v>
      </c>
      <c r="E7295">
        <v>17</v>
      </c>
      <c r="F7295" t="s">
        <v>157</v>
      </c>
      <c r="G7295">
        <v>20</v>
      </c>
      <c r="H7295">
        <v>45.330915684496802</v>
      </c>
      <c r="I7295" t="s">
        <v>100</v>
      </c>
    </row>
    <row r="7296" spans="1:9">
      <c r="A7296" t="str">
        <f t="shared" si="113"/>
        <v>C91-C952016FemaleNon-Maori17</v>
      </c>
      <c r="B7296">
        <v>2016</v>
      </c>
      <c r="C7296" t="s">
        <v>27</v>
      </c>
      <c r="D7296" t="s">
        <v>120</v>
      </c>
      <c r="E7296">
        <v>17</v>
      </c>
      <c r="F7296" t="s">
        <v>157</v>
      </c>
      <c r="G7296">
        <v>18</v>
      </c>
      <c r="H7296">
        <v>40.797824116047103</v>
      </c>
      <c r="I7296" t="s">
        <v>101</v>
      </c>
    </row>
    <row r="7297" spans="1:9">
      <c r="A7297" t="str">
        <f t="shared" si="113"/>
        <v>D45-D472016FemaleNon-Maori17</v>
      </c>
      <c r="B7297">
        <v>2016</v>
      </c>
      <c r="C7297" t="s">
        <v>27</v>
      </c>
      <c r="D7297" t="s">
        <v>120</v>
      </c>
      <c r="E7297">
        <v>17</v>
      </c>
      <c r="F7297" t="s">
        <v>157</v>
      </c>
      <c r="G7297">
        <v>25</v>
      </c>
      <c r="H7297">
        <v>56.663644605621002</v>
      </c>
      <c r="I7297" t="s">
        <v>142</v>
      </c>
    </row>
    <row r="7298" spans="1:9">
      <c r="A7298" t="str">
        <f t="shared" si="113"/>
        <v>C00-C142016FemaleNon-Maori18</v>
      </c>
      <c r="B7298">
        <v>2016</v>
      </c>
      <c r="C7298" t="s">
        <v>27</v>
      </c>
      <c r="D7298" t="s">
        <v>120</v>
      </c>
      <c r="E7298">
        <v>18</v>
      </c>
      <c r="F7298" t="s">
        <v>20</v>
      </c>
      <c r="G7298">
        <v>17</v>
      </c>
      <c r="H7298">
        <v>33.911829243965698</v>
      </c>
      <c r="I7298" t="s">
        <v>86</v>
      </c>
    </row>
    <row r="7299" spans="1:9">
      <c r="A7299" t="str">
        <f t="shared" ref="A7299:A7362" si="114">I7299&amp;B7299&amp;C7299&amp;D7299&amp;E7299</f>
        <v>C152016FemaleNon-Maori18</v>
      </c>
      <c r="B7299">
        <v>2016</v>
      </c>
      <c r="C7299" t="s">
        <v>27</v>
      </c>
      <c r="D7299" t="s">
        <v>120</v>
      </c>
      <c r="E7299">
        <v>18</v>
      </c>
      <c r="F7299" t="s">
        <v>20</v>
      </c>
      <c r="G7299">
        <v>16</v>
      </c>
      <c r="H7299">
        <v>31.917015759026501</v>
      </c>
      <c r="I7299" t="s">
        <v>87</v>
      </c>
    </row>
    <row r="7300" spans="1:9">
      <c r="A7300" t="str">
        <f t="shared" si="114"/>
        <v>C162016FemaleNon-Maori18</v>
      </c>
      <c r="B7300">
        <v>2016</v>
      </c>
      <c r="C7300" t="s">
        <v>27</v>
      </c>
      <c r="D7300" t="s">
        <v>120</v>
      </c>
      <c r="E7300">
        <v>18</v>
      </c>
      <c r="F7300" t="s">
        <v>20</v>
      </c>
      <c r="G7300">
        <v>20</v>
      </c>
      <c r="H7300">
        <v>39.8962696987832</v>
      </c>
      <c r="I7300" t="s">
        <v>88</v>
      </c>
    </row>
    <row r="7301" spans="1:9">
      <c r="A7301" t="str">
        <f t="shared" si="114"/>
        <v>C18-C212016FemaleNon-Maori18</v>
      </c>
      <c r="B7301">
        <v>2016</v>
      </c>
      <c r="C7301" t="s">
        <v>27</v>
      </c>
      <c r="D7301" t="s">
        <v>120</v>
      </c>
      <c r="E7301">
        <v>18</v>
      </c>
      <c r="F7301" t="s">
        <v>20</v>
      </c>
      <c r="G7301">
        <v>233</v>
      </c>
      <c r="H7301">
        <v>464.79154199082399</v>
      </c>
      <c r="I7301" t="s">
        <v>89</v>
      </c>
    </row>
    <row r="7302" spans="1:9">
      <c r="A7302" t="str">
        <f t="shared" si="114"/>
        <v>C222016FemaleNon-Maori18</v>
      </c>
      <c r="B7302">
        <v>2016</v>
      </c>
      <c r="C7302" t="s">
        <v>27</v>
      </c>
      <c r="D7302" t="s">
        <v>120</v>
      </c>
      <c r="E7302">
        <v>18</v>
      </c>
      <c r="F7302" t="s">
        <v>20</v>
      </c>
      <c r="G7302">
        <v>17</v>
      </c>
      <c r="H7302">
        <v>33.911829243965698</v>
      </c>
      <c r="I7302" t="s">
        <v>90</v>
      </c>
    </row>
    <row r="7303" spans="1:9">
      <c r="A7303" t="str">
        <f t="shared" si="114"/>
        <v>C252016FemaleNon-Maori18</v>
      </c>
      <c r="B7303">
        <v>2016</v>
      </c>
      <c r="C7303" t="s">
        <v>27</v>
      </c>
      <c r="D7303" t="s">
        <v>120</v>
      </c>
      <c r="E7303">
        <v>18</v>
      </c>
      <c r="F7303" t="s">
        <v>20</v>
      </c>
      <c r="G7303">
        <v>49</v>
      </c>
      <c r="H7303">
        <v>97.745860762018793</v>
      </c>
      <c r="I7303" t="s">
        <v>91</v>
      </c>
    </row>
    <row r="7304" spans="1:9">
      <c r="A7304" t="str">
        <f t="shared" si="114"/>
        <v>C33-C342016FemaleNon-Maori18</v>
      </c>
      <c r="B7304">
        <v>2016</v>
      </c>
      <c r="C7304" t="s">
        <v>27</v>
      </c>
      <c r="D7304" t="s">
        <v>120</v>
      </c>
      <c r="E7304">
        <v>18</v>
      </c>
      <c r="F7304" t="s">
        <v>20</v>
      </c>
      <c r="G7304">
        <v>84</v>
      </c>
      <c r="H7304">
        <v>167.56433273488901</v>
      </c>
      <c r="I7304" t="s">
        <v>92</v>
      </c>
    </row>
    <row r="7305" spans="1:9">
      <c r="A7305" t="str">
        <f t="shared" si="114"/>
        <v>C432016FemaleNon-Maori18</v>
      </c>
      <c r="B7305">
        <v>2016</v>
      </c>
      <c r="C7305" t="s">
        <v>27</v>
      </c>
      <c r="D7305" t="s">
        <v>120</v>
      </c>
      <c r="E7305">
        <v>18</v>
      </c>
      <c r="F7305" t="s">
        <v>20</v>
      </c>
      <c r="G7305">
        <v>109</v>
      </c>
      <c r="H7305">
        <v>217.43466985836801</v>
      </c>
      <c r="I7305" t="s">
        <v>93</v>
      </c>
    </row>
    <row r="7306" spans="1:9">
      <c r="A7306" t="str">
        <f t="shared" si="114"/>
        <v>C502016FemaleNon-Maori18</v>
      </c>
      <c r="B7306">
        <v>2016</v>
      </c>
      <c r="C7306" t="s">
        <v>27</v>
      </c>
      <c r="D7306" t="s">
        <v>120</v>
      </c>
      <c r="E7306">
        <v>18</v>
      </c>
      <c r="F7306" t="s">
        <v>20</v>
      </c>
      <c r="G7306">
        <v>179</v>
      </c>
      <c r="H7306">
        <v>357.07161380410901</v>
      </c>
      <c r="I7306" t="s">
        <v>102</v>
      </c>
    </row>
    <row r="7307" spans="1:9">
      <c r="A7307" t="str">
        <f t="shared" si="114"/>
        <v>C512016FemaleNon-Maori18</v>
      </c>
      <c r="B7307">
        <v>2016</v>
      </c>
      <c r="C7307" t="s">
        <v>27</v>
      </c>
      <c r="D7307" t="s">
        <v>120</v>
      </c>
      <c r="E7307">
        <v>18</v>
      </c>
      <c r="F7307" t="s">
        <v>20</v>
      </c>
      <c r="G7307">
        <v>5</v>
      </c>
      <c r="H7307">
        <v>9.9740674246957894</v>
      </c>
      <c r="I7307" t="s">
        <v>106</v>
      </c>
    </row>
    <row r="7308" spans="1:9">
      <c r="A7308" t="str">
        <f t="shared" si="114"/>
        <v>C532016FemaleNon-Maori18</v>
      </c>
      <c r="B7308">
        <v>2016</v>
      </c>
      <c r="C7308" t="s">
        <v>27</v>
      </c>
      <c r="D7308" t="s">
        <v>120</v>
      </c>
      <c r="E7308">
        <v>18</v>
      </c>
      <c r="F7308" t="s">
        <v>20</v>
      </c>
      <c r="G7308">
        <v>7</v>
      </c>
      <c r="H7308">
        <v>13.9636943945741</v>
      </c>
      <c r="I7308" t="s">
        <v>103</v>
      </c>
    </row>
    <row r="7309" spans="1:9">
      <c r="A7309" t="str">
        <f t="shared" si="114"/>
        <v>C54-C552016FemaleNon-Maori18</v>
      </c>
      <c r="B7309">
        <v>2016</v>
      </c>
      <c r="C7309" t="s">
        <v>27</v>
      </c>
      <c r="D7309" t="s">
        <v>120</v>
      </c>
      <c r="E7309">
        <v>18</v>
      </c>
      <c r="F7309" t="s">
        <v>20</v>
      </c>
      <c r="G7309">
        <v>21</v>
      </c>
      <c r="H7309">
        <v>41.891083183722301</v>
      </c>
      <c r="I7309" t="s">
        <v>104</v>
      </c>
    </row>
    <row r="7310" spans="1:9">
      <c r="A7310" t="str">
        <f t="shared" si="114"/>
        <v>C56-C572016FemaleNon-Maori18</v>
      </c>
      <c r="B7310">
        <v>2016</v>
      </c>
      <c r="C7310" t="s">
        <v>27</v>
      </c>
      <c r="D7310" t="s">
        <v>120</v>
      </c>
      <c r="E7310">
        <v>18</v>
      </c>
      <c r="F7310" t="s">
        <v>20</v>
      </c>
      <c r="G7310">
        <v>30</v>
      </c>
      <c r="H7310">
        <v>59.844404548174701</v>
      </c>
      <c r="I7310" t="s">
        <v>105</v>
      </c>
    </row>
    <row r="7311" spans="1:9">
      <c r="A7311" t="str">
        <f t="shared" si="114"/>
        <v>C64-C66, C682016FemaleNon-Maori18</v>
      </c>
      <c r="B7311">
        <v>2016</v>
      </c>
      <c r="C7311" t="s">
        <v>27</v>
      </c>
      <c r="D7311" t="s">
        <v>120</v>
      </c>
      <c r="E7311">
        <v>18</v>
      </c>
      <c r="F7311" t="s">
        <v>20</v>
      </c>
      <c r="G7311">
        <v>24</v>
      </c>
      <c r="H7311">
        <v>47.875523638539804</v>
      </c>
      <c r="I7311" t="s">
        <v>94</v>
      </c>
    </row>
    <row r="7312" spans="1:9">
      <c r="A7312" t="str">
        <f t="shared" si="114"/>
        <v>C672016FemaleNon-Maori18</v>
      </c>
      <c r="B7312">
        <v>2016</v>
      </c>
      <c r="C7312" t="s">
        <v>27</v>
      </c>
      <c r="D7312" t="s">
        <v>120</v>
      </c>
      <c r="E7312">
        <v>18</v>
      </c>
      <c r="F7312" t="s">
        <v>20</v>
      </c>
      <c r="G7312">
        <v>25</v>
      </c>
      <c r="H7312">
        <v>49.870337123478997</v>
      </c>
      <c r="I7312" t="s">
        <v>95</v>
      </c>
    </row>
    <row r="7313" spans="1:9">
      <c r="A7313" t="str">
        <f t="shared" si="114"/>
        <v>C712016FemaleNon-Maori18</v>
      </c>
      <c r="B7313">
        <v>2016</v>
      </c>
      <c r="C7313" t="s">
        <v>27</v>
      </c>
      <c r="D7313" t="s">
        <v>120</v>
      </c>
      <c r="E7313">
        <v>18</v>
      </c>
      <c r="F7313" t="s">
        <v>20</v>
      </c>
      <c r="G7313">
        <v>8</v>
      </c>
      <c r="H7313">
        <v>15.9585078795133</v>
      </c>
      <c r="I7313" t="s">
        <v>96</v>
      </c>
    </row>
    <row r="7314" spans="1:9">
      <c r="A7314" t="str">
        <f t="shared" si="114"/>
        <v>C732016FemaleNon-Maori18</v>
      </c>
      <c r="B7314">
        <v>2016</v>
      </c>
      <c r="C7314" t="s">
        <v>27</v>
      </c>
      <c r="D7314" t="s">
        <v>120</v>
      </c>
      <c r="E7314">
        <v>18</v>
      </c>
      <c r="F7314" t="s">
        <v>20</v>
      </c>
      <c r="G7314">
        <v>6</v>
      </c>
      <c r="H7314">
        <v>11.968880909634899</v>
      </c>
      <c r="I7314" t="s">
        <v>97</v>
      </c>
    </row>
    <row r="7315" spans="1:9">
      <c r="A7315" t="str">
        <f t="shared" si="114"/>
        <v>C812016FemaleNon-Maori18</v>
      </c>
      <c r="B7315">
        <v>2016</v>
      </c>
      <c r="C7315" t="s">
        <v>27</v>
      </c>
      <c r="D7315" t="s">
        <v>120</v>
      </c>
      <c r="E7315">
        <v>18</v>
      </c>
      <c r="F7315" t="s">
        <v>20</v>
      </c>
      <c r="G7315">
        <v>1</v>
      </c>
      <c r="H7315">
        <v>1.9948134849391601</v>
      </c>
      <c r="I7315" t="s">
        <v>98</v>
      </c>
    </row>
    <row r="7316" spans="1:9">
      <c r="A7316" t="str">
        <f t="shared" si="114"/>
        <v>C82-C86, C962016FemaleNon-Maori18</v>
      </c>
      <c r="B7316">
        <v>2016</v>
      </c>
      <c r="C7316" t="s">
        <v>27</v>
      </c>
      <c r="D7316" t="s">
        <v>120</v>
      </c>
      <c r="E7316">
        <v>18</v>
      </c>
      <c r="F7316" t="s">
        <v>20</v>
      </c>
      <c r="G7316">
        <v>42</v>
      </c>
      <c r="H7316">
        <v>83.782166367444603</v>
      </c>
      <c r="I7316" t="s">
        <v>99</v>
      </c>
    </row>
    <row r="7317" spans="1:9">
      <c r="A7317" t="str">
        <f t="shared" si="114"/>
        <v>C902016FemaleNon-Maori18</v>
      </c>
      <c r="B7317">
        <v>2016</v>
      </c>
      <c r="C7317" t="s">
        <v>27</v>
      </c>
      <c r="D7317" t="s">
        <v>120</v>
      </c>
      <c r="E7317">
        <v>18</v>
      </c>
      <c r="F7317" t="s">
        <v>20</v>
      </c>
      <c r="G7317">
        <v>16</v>
      </c>
      <c r="H7317">
        <v>31.917015759026501</v>
      </c>
      <c r="I7317" t="s">
        <v>100</v>
      </c>
    </row>
    <row r="7318" spans="1:9">
      <c r="A7318" t="str">
        <f t="shared" si="114"/>
        <v>C91-C952016FemaleNon-Maori18</v>
      </c>
      <c r="B7318">
        <v>2016</v>
      </c>
      <c r="C7318" t="s">
        <v>27</v>
      </c>
      <c r="D7318" t="s">
        <v>120</v>
      </c>
      <c r="E7318">
        <v>18</v>
      </c>
      <c r="F7318" t="s">
        <v>20</v>
      </c>
      <c r="G7318">
        <v>33</v>
      </c>
      <c r="H7318">
        <v>65.828845002992196</v>
      </c>
      <c r="I7318" t="s">
        <v>101</v>
      </c>
    </row>
    <row r="7319" spans="1:9">
      <c r="A7319" t="str">
        <f t="shared" si="114"/>
        <v>D45-D472016FemaleNon-Maori18</v>
      </c>
      <c r="B7319">
        <v>2016</v>
      </c>
      <c r="C7319" t="s">
        <v>27</v>
      </c>
      <c r="D7319" t="s">
        <v>120</v>
      </c>
      <c r="E7319">
        <v>18</v>
      </c>
      <c r="F7319" t="s">
        <v>20</v>
      </c>
      <c r="G7319">
        <v>27</v>
      </c>
      <c r="H7319">
        <v>53.859964093357299</v>
      </c>
      <c r="I7319" t="s">
        <v>142</v>
      </c>
    </row>
    <row r="7320" spans="1:9">
      <c r="A7320" t="str">
        <f t="shared" si="114"/>
        <v>C222016MaleNon-Maori1</v>
      </c>
      <c r="B7320">
        <v>2016</v>
      </c>
      <c r="C7320" t="s">
        <v>26</v>
      </c>
      <c r="D7320" t="s">
        <v>120</v>
      </c>
      <c r="E7320">
        <v>1</v>
      </c>
      <c r="F7320" t="s">
        <v>140</v>
      </c>
      <c r="G7320">
        <v>2</v>
      </c>
      <c r="H7320">
        <v>1.7502406580904899</v>
      </c>
      <c r="I7320" t="s">
        <v>90</v>
      </c>
    </row>
    <row r="7321" spans="1:9">
      <c r="A7321" t="str">
        <f t="shared" si="114"/>
        <v>C33-C342016MaleNon-Maori1</v>
      </c>
      <c r="B7321">
        <v>2016</v>
      </c>
      <c r="C7321" t="s">
        <v>26</v>
      </c>
      <c r="D7321" t="s">
        <v>120</v>
      </c>
      <c r="E7321">
        <v>1</v>
      </c>
      <c r="F7321" t="s">
        <v>140</v>
      </c>
      <c r="G7321">
        <v>1</v>
      </c>
      <c r="H7321">
        <v>0.87512032904524395</v>
      </c>
      <c r="I7321" t="s">
        <v>92</v>
      </c>
    </row>
    <row r="7322" spans="1:9">
      <c r="A7322" t="str">
        <f t="shared" si="114"/>
        <v>C712016MaleNon-Maori1</v>
      </c>
      <c r="B7322">
        <v>2016</v>
      </c>
      <c r="C7322" t="s">
        <v>26</v>
      </c>
      <c r="D7322" t="s">
        <v>120</v>
      </c>
      <c r="E7322">
        <v>1</v>
      </c>
      <c r="F7322" t="s">
        <v>140</v>
      </c>
      <c r="G7322">
        <v>6</v>
      </c>
      <c r="H7322">
        <v>5.2507219742714604</v>
      </c>
      <c r="I7322" t="s">
        <v>96</v>
      </c>
    </row>
    <row r="7323" spans="1:9">
      <c r="A7323" t="str">
        <f t="shared" si="114"/>
        <v>C82-C86, C962016MaleNon-Maori1</v>
      </c>
      <c r="B7323">
        <v>2016</v>
      </c>
      <c r="C7323" t="s">
        <v>26</v>
      </c>
      <c r="D7323" t="s">
        <v>120</v>
      </c>
      <c r="E7323">
        <v>1</v>
      </c>
      <c r="F7323" t="s">
        <v>140</v>
      </c>
      <c r="G7323">
        <v>3</v>
      </c>
      <c r="H7323">
        <v>2.6253609871357302</v>
      </c>
      <c r="I7323" t="s">
        <v>99</v>
      </c>
    </row>
    <row r="7324" spans="1:9">
      <c r="A7324" t="str">
        <f t="shared" si="114"/>
        <v>C91-C952016MaleNon-Maori1</v>
      </c>
      <c r="B7324">
        <v>2016</v>
      </c>
      <c r="C7324" t="s">
        <v>26</v>
      </c>
      <c r="D7324" t="s">
        <v>120</v>
      </c>
      <c r="E7324">
        <v>1</v>
      </c>
      <c r="F7324" t="s">
        <v>140</v>
      </c>
      <c r="G7324">
        <v>16</v>
      </c>
      <c r="H7324">
        <v>14.0019252647239</v>
      </c>
      <c r="I7324" t="s">
        <v>101</v>
      </c>
    </row>
    <row r="7325" spans="1:9">
      <c r="A7325" t="str">
        <f t="shared" si="114"/>
        <v>C64-C66, C682016MaleNon-Maori2</v>
      </c>
      <c r="B7325">
        <v>2016</v>
      </c>
      <c r="C7325" t="s">
        <v>26</v>
      </c>
      <c r="D7325" t="s">
        <v>120</v>
      </c>
      <c r="E7325">
        <v>2</v>
      </c>
      <c r="F7325" t="s">
        <v>141</v>
      </c>
      <c r="G7325">
        <v>1</v>
      </c>
      <c r="H7325">
        <v>0.81519523925980297</v>
      </c>
      <c r="I7325" t="s">
        <v>94</v>
      </c>
    </row>
    <row r="7326" spans="1:9">
      <c r="A7326" t="str">
        <f t="shared" si="114"/>
        <v>C712016MaleNon-Maori2</v>
      </c>
      <c r="B7326">
        <v>2016</v>
      </c>
      <c r="C7326" t="s">
        <v>26</v>
      </c>
      <c r="D7326" t="s">
        <v>120</v>
      </c>
      <c r="E7326">
        <v>2</v>
      </c>
      <c r="F7326" t="s">
        <v>141</v>
      </c>
      <c r="G7326">
        <v>3</v>
      </c>
      <c r="H7326">
        <v>2.44558571777941</v>
      </c>
      <c r="I7326" t="s">
        <v>96</v>
      </c>
    </row>
    <row r="7327" spans="1:9">
      <c r="A7327" t="str">
        <f t="shared" si="114"/>
        <v>C732016MaleNon-Maori2</v>
      </c>
      <c r="B7327">
        <v>2016</v>
      </c>
      <c r="C7327" t="s">
        <v>26</v>
      </c>
      <c r="D7327" t="s">
        <v>120</v>
      </c>
      <c r="E7327">
        <v>2</v>
      </c>
      <c r="F7327" t="s">
        <v>141</v>
      </c>
      <c r="G7327">
        <v>1</v>
      </c>
      <c r="H7327">
        <v>0.81519523925980297</v>
      </c>
      <c r="I7327" t="s">
        <v>97</v>
      </c>
    </row>
    <row r="7328" spans="1:9">
      <c r="A7328" t="str">
        <f t="shared" si="114"/>
        <v>C812016MaleNon-Maori2</v>
      </c>
      <c r="B7328">
        <v>2016</v>
      </c>
      <c r="C7328" t="s">
        <v>26</v>
      </c>
      <c r="D7328" t="s">
        <v>120</v>
      </c>
      <c r="E7328">
        <v>2</v>
      </c>
      <c r="F7328" t="s">
        <v>141</v>
      </c>
      <c r="G7328">
        <v>1</v>
      </c>
      <c r="H7328">
        <v>0.81519523925980297</v>
      </c>
      <c r="I7328" t="s">
        <v>98</v>
      </c>
    </row>
    <row r="7329" spans="1:9">
      <c r="A7329" t="str">
        <f t="shared" si="114"/>
        <v>C82-C86, C962016MaleNon-Maori2</v>
      </c>
      <c r="B7329">
        <v>2016</v>
      </c>
      <c r="C7329" t="s">
        <v>26</v>
      </c>
      <c r="D7329" t="s">
        <v>120</v>
      </c>
      <c r="E7329">
        <v>2</v>
      </c>
      <c r="F7329" t="s">
        <v>141</v>
      </c>
      <c r="G7329">
        <v>4</v>
      </c>
      <c r="H7329">
        <v>3.2607809570392101</v>
      </c>
      <c r="I7329" t="s">
        <v>99</v>
      </c>
    </row>
    <row r="7330" spans="1:9">
      <c r="A7330" t="str">
        <f t="shared" si="114"/>
        <v>C91-C952016MaleNon-Maori2</v>
      </c>
      <c r="B7330">
        <v>2016</v>
      </c>
      <c r="C7330" t="s">
        <v>26</v>
      </c>
      <c r="D7330" t="s">
        <v>120</v>
      </c>
      <c r="E7330">
        <v>2</v>
      </c>
      <c r="F7330" t="s">
        <v>141</v>
      </c>
      <c r="G7330">
        <v>8</v>
      </c>
      <c r="H7330">
        <v>6.5215619140784202</v>
      </c>
      <c r="I7330" t="s">
        <v>101</v>
      </c>
    </row>
    <row r="7331" spans="1:9">
      <c r="A7331" t="str">
        <f t="shared" si="114"/>
        <v>C00-C142016MaleNon-Maori3</v>
      </c>
      <c r="B7331">
        <v>2016</v>
      </c>
      <c r="C7331" t="s">
        <v>26</v>
      </c>
      <c r="D7331" t="s">
        <v>120</v>
      </c>
      <c r="E7331">
        <v>3</v>
      </c>
      <c r="F7331" t="s">
        <v>143</v>
      </c>
      <c r="G7331">
        <v>1</v>
      </c>
      <c r="H7331">
        <v>0.87604029785370097</v>
      </c>
      <c r="I7331" t="s">
        <v>86</v>
      </c>
    </row>
    <row r="7332" spans="1:9">
      <c r="A7332" t="str">
        <f t="shared" si="114"/>
        <v>C622016MaleNon-Maori3</v>
      </c>
      <c r="B7332">
        <v>2016</v>
      </c>
      <c r="C7332" t="s">
        <v>26</v>
      </c>
      <c r="D7332" t="s">
        <v>120</v>
      </c>
      <c r="E7332">
        <v>3</v>
      </c>
      <c r="F7332" t="s">
        <v>143</v>
      </c>
      <c r="G7332">
        <v>1</v>
      </c>
      <c r="H7332">
        <v>0.87604029785370097</v>
      </c>
      <c r="I7332" t="s">
        <v>108</v>
      </c>
    </row>
    <row r="7333" spans="1:9">
      <c r="A7333" t="str">
        <f t="shared" si="114"/>
        <v>C712016MaleNon-Maori3</v>
      </c>
      <c r="B7333">
        <v>2016</v>
      </c>
      <c r="C7333" t="s">
        <v>26</v>
      </c>
      <c r="D7333" t="s">
        <v>120</v>
      </c>
      <c r="E7333">
        <v>3</v>
      </c>
      <c r="F7333" t="s">
        <v>143</v>
      </c>
      <c r="G7333">
        <v>1</v>
      </c>
      <c r="H7333">
        <v>0.87604029785370097</v>
      </c>
      <c r="I7333" t="s">
        <v>96</v>
      </c>
    </row>
    <row r="7334" spans="1:9">
      <c r="A7334" t="str">
        <f t="shared" si="114"/>
        <v>C82-C86, C962016MaleNon-Maori3</v>
      </c>
      <c r="B7334">
        <v>2016</v>
      </c>
      <c r="C7334" t="s">
        <v>26</v>
      </c>
      <c r="D7334" t="s">
        <v>120</v>
      </c>
      <c r="E7334">
        <v>3</v>
      </c>
      <c r="F7334" t="s">
        <v>143</v>
      </c>
      <c r="G7334">
        <v>2</v>
      </c>
      <c r="H7334">
        <v>1.7520805957073999</v>
      </c>
      <c r="I7334" t="s">
        <v>99</v>
      </c>
    </row>
    <row r="7335" spans="1:9">
      <c r="A7335" t="str">
        <f t="shared" si="114"/>
        <v>C91-C952016MaleNon-Maori3</v>
      </c>
      <c r="B7335">
        <v>2016</v>
      </c>
      <c r="C7335" t="s">
        <v>26</v>
      </c>
      <c r="D7335" t="s">
        <v>120</v>
      </c>
      <c r="E7335">
        <v>3</v>
      </c>
      <c r="F7335" t="s">
        <v>143</v>
      </c>
      <c r="G7335">
        <v>4</v>
      </c>
      <c r="H7335">
        <v>3.5041611914148101</v>
      </c>
      <c r="I7335" t="s">
        <v>101</v>
      </c>
    </row>
    <row r="7336" spans="1:9">
      <c r="A7336" t="str">
        <f t="shared" si="114"/>
        <v>C00-C142016MaleNon-Maori4</v>
      </c>
      <c r="B7336">
        <v>2016</v>
      </c>
      <c r="C7336" t="s">
        <v>26</v>
      </c>
      <c r="D7336" t="s">
        <v>120</v>
      </c>
      <c r="E7336">
        <v>4</v>
      </c>
      <c r="F7336" t="s">
        <v>144</v>
      </c>
      <c r="G7336">
        <v>1</v>
      </c>
      <c r="H7336">
        <v>0.78492935635792804</v>
      </c>
      <c r="I7336" t="s">
        <v>86</v>
      </c>
    </row>
    <row r="7337" spans="1:9">
      <c r="A7337" t="str">
        <f t="shared" si="114"/>
        <v>C18-C212016MaleNon-Maori4</v>
      </c>
      <c r="B7337">
        <v>2016</v>
      </c>
      <c r="C7337" t="s">
        <v>26</v>
      </c>
      <c r="D7337" t="s">
        <v>120</v>
      </c>
      <c r="E7337">
        <v>4</v>
      </c>
      <c r="F7337" t="s">
        <v>144</v>
      </c>
      <c r="G7337">
        <v>3</v>
      </c>
      <c r="H7337">
        <v>2.3547880690737801</v>
      </c>
      <c r="I7337" t="s">
        <v>89</v>
      </c>
    </row>
    <row r="7338" spans="1:9">
      <c r="A7338" t="str">
        <f t="shared" si="114"/>
        <v>C222016MaleNon-Maori4</v>
      </c>
      <c r="B7338">
        <v>2016</v>
      </c>
      <c r="C7338" t="s">
        <v>26</v>
      </c>
      <c r="D7338" t="s">
        <v>120</v>
      </c>
      <c r="E7338">
        <v>4</v>
      </c>
      <c r="F7338" t="s">
        <v>144</v>
      </c>
      <c r="G7338">
        <v>1</v>
      </c>
      <c r="H7338">
        <v>0.78492935635792804</v>
      </c>
      <c r="I7338" t="s">
        <v>90</v>
      </c>
    </row>
    <row r="7339" spans="1:9">
      <c r="A7339" t="str">
        <f t="shared" si="114"/>
        <v>C622016MaleNon-Maori4</v>
      </c>
      <c r="B7339">
        <v>2016</v>
      </c>
      <c r="C7339" t="s">
        <v>26</v>
      </c>
      <c r="D7339" t="s">
        <v>120</v>
      </c>
      <c r="E7339">
        <v>4</v>
      </c>
      <c r="F7339" t="s">
        <v>144</v>
      </c>
      <c r="G7339">
        <v>5</v>
      </c>
      <c r="H7339">
        <v>3.9246467817896402</v>
      </c>
      <c r="I7339" t="s">
        <v>108</v>
      </c>
    </row>
    <row r="7340" spans="1:9">
      <c r="A7340" t="str">
        <f t="shared" si="114"/>
        <v>C712016MaleNon-Maori4</v>
      </c>
      <c r="B7340">
        <v>2016</v>
      </c>
      <c r="C7340" t="s">
        <v>26</v>
      </c>
      <c r="D7340" t="s">
        <v>120</v>
      </c>
      <c r="E7340">
        <v>4</v>
      </c>
      <c r="F7340" t="s">
        <v>144</v>
      </c>
      <c r="G7340">
        <v>1</v>
      </c>
      <c r="H7340">
        <v>0.78492935635792804</v>
      </c>
      <c r="I7340" t="s">
        <v>96</v>
      </c>
    </row>
    <row r="7341" spans="1:9">
      <c r="A7341" t="str">
        <f t="shared" si="114"/>
        <v>C812016MaleNon-Maori4</v>
      </c>
      <c r="B7341">
        <v>2016</v>
      </c>
      <c r="C7341" t="s">
        <v>26</v>
      </c>
      <c r="D7341" t="s">
        <v>120</v>
      </c>
      <c r="E7341">
        <v>4</v>
      </c>
      <c r="F7341" t="s">
        <v>144</v>
      </c>
      <c r="G7341">
        <v>3</v>
      </c>
      <c r="H7341">
        <v>2.3547880690737801</v>
      </c>
      <c r="I7341" t="s">
        <v>98</v>
      </c>
    </row>
    <row r="7342" spans="1:9">
      <c r="A7342" t="str">
        <f t="shared" si="114"/>
        <v>C82-C86, C962016MaleNon-Maori4</v>
      </c>
      <c r="B7342">
        <v>2016</v>
      </c>
      <c r="C7342" t="s">
        <v>26</v>
      </c>
      <c r="D7342" t="s">
        <v>120</v>
      </c>
      <c r="E7342">
        <v>4</v>
      </c>
      <c r="F7342" t="s">
        <v>144</v>
      </c>
      <c r="G7342">
        <v>1</v>
      </c>
      <c r="H7342">
        <v>0.78492935635792804</v>
      </c>
      <c r="I7342" t="s">
        <v>99</v>
      </c>
    </row>
    <row r="7343" spans="1:9">
      <c r="A7343" t="str">
        <f t="shared" si="114"/>
        <v>C91-C952016MaleNon-Maori4</v>
      </c>
      <c r="B7343">
        <v>2016</v>
      </c>
      <c r="C7343" t="s">
        <v>26</v>
      </c>
      <c r="D7343" t="s">
        <v>120</v>
      </c>
      <c r="E7343">
        <v>4</v>
      </c>
      <c r="F7343" t="s">
        <v>144</v>
      </c>
      <c r="G7343">
        <v>5</v>
      </c>
      <c r="H7343">
        <v>3.9246467817896402</v>
      </c>
      <c r="I7343" t="s">
        <v>101</v>
      </c>
    </row>
    <row r="7344" spans="1:9">
      <c r="A7344" t="str">
        <f t="shared" si="114"/>
        <v>C162016MaleNon-Maori5</v>
      </c>
      <c r="B7344">
        <v>2016</v>
      </c>
      <c r="C7344" t="s">
        <v>26</v>
      </c>
      <c r="D7344" t="s">
        <v>120</v>
      </c>
      <c r="E7344">
        <v>5</v>
      </c>
      <c r="F7344" t="s">
        <v>145</v>
      </c>
      <c r="G7344">
        <v>1</v>
      </c>
      <c r="H7344">
        <v>0.66431940476981299</v>
      </c>
      <c r="I7344" t="s">
        <v>88</v>
      </c>
    </row>
    <row r="7345" spans="1:9">
      <c r="A7345" t="str">
        <f t="shared" si="114"/>
        <v>C18-C212016MaleNon-Maori5</v>
      </c>
      <c r="B7345">
        <v>2016</v>
      </c>
      <c r="C7345" t="s">
        <v>26</v>
      </c>
      <c r="D7345" t="s">
        <v>120</v>
      </c>
      <c r="E7345">
        <v>5</v>
      </c>
      <c r="F7345" t="s">
        <v>145</v>
      </c>
      <c r="G7345">
        <v>4</v>
      </c>
      <c r="H7345">
        <v>2.6572776190792502</v>
      </c>
      <c r="I7345" t="s">
        <v>89</v>
      </c>
    </row>
    <row r="7346" spans="1:9">
      <c r="A7346" t="str">
        <f t="shared" si="114"/>
        <v>C222016MaleNon-Maori5</v>
      </c>
      <c r="B7346">
        <v>2016</v>
      </c>
      <c r="C7346" t="s">
        <v>26</v>
      </c>
      <c r="D7346" t="s">
        <v>120</v>
      </c>
      <c r="E7346">
        <v>5</v>
      </c>
      <c r="F7346" t="s">
        <v>145</v>
      </c>
      <c r="G7346">
        <v>1</v>
      </c>
      <c r="H7346">
        <v>0.66431940476981299</v>
      </c>
      <c r="I7346" t="s">
        <v>90</v>
      </c>
    </row>
    <row r="7347" spans="1:9">
      <c r="A7347" t="str">
        <f t="shared" si="114"/>
        <v>C432016MaleNon-Maori5</v>
      </c>
      <c r="B7347">
        <v>2016</v>
      </c>
      <c r="C7347" t="s">
        <v>26</v>
      </c>
      <c r="D7347" t="s">
        <v>120</v>
      </c>
      <c r="E7347">
        <v>5</v>
      </c>
      <c r="F7347" t="s">
        <v>145</v>
      </c>
      <c r="G7347">
        <v>4</v>
      </c>
      <c r="H7347">
        <v>2.6572776190792502</v>
      </c>
      <c r="I7347" t="s">
        <v>93</v>
      </c>
    </row>
    <row r="7348" spans="1:9">
      <c r="A7348" t="str">
        <f t="shared" si="114"/>
        <v>C622016MaleNon-Maori5</v>
      </c>
      <c r="B7348">
        <v>2016</v>
      </c>
      <c r="C7348" t="s">
        <v>26</v>
      </c>
      <c r="D7348" t="s">
        <v>120</v>
      </c>
      <c r="E7348">
        <v>5</v>
      </c>
      <c r="F7348" t="s">
        <v>145</v>
      </c>
      <c r="G7348">
        <v>9</v>
      </c>
      <c r="H7348">
        <v>5.9788746429283197</v>
      </c>
      <c r="I7348" t="s">
        <v>108</v>
      </c>
    </row>
    <row r="7349" spans="1:9">
      <c r="A7349" t="str">
        <f t="shared" si="114"/>
        <v>C64-C66, C682016MaleNon-Maori5</v>
      </c>
      <c r="B7349">
        <v>2016</v>
      </c>
      <c r="C7349" t="s">
        <v>26</v>
      </c>
      <c r="D7349" t="s">
        <v>120</v>
      </c>
      <c r="E7349">
        <v>5</v>
      </c>
      <c r="F7349" t="s">
        <v>145</v>
      </c>
      <c r="G7349">
        <v>1</v>
      </c>
      <c r="H7349">
        <v>0.66431940476981299</v>
      </c>
      <c r="I7349" t="s">
        <v>94</v>
      </c>
    </row>
    <row r="7350" spans="1:9">
      <c r="A7350" t="str">
        <f t="shared" si="114"/>
        <v>C712016MaleNon-Maori5</v>
      </c>
      <c r="B7350">
        <v>2016</v>
      </c>
      <c r="C7350" t="s">
        <v>26</v>
      </c>
      <c r="D7350" t="s">
        <v>120</v>
      </c>
      <c r="E7350">
        <v>5</v>
      </c>
      <c r="F7350" t="s">
        <v>145</v>
      </c>
      <c r="G7350">
        <v>5</v>
      </c>
      <c r="H7350">
        <v>3.32159702384907</v>
      </c>
      <c r="I7350" t="s">
        <v>96</v>
      </c>
    </row>
    <row r="7351" spans="1:9">
      <c r="A7351" t="str">
        <f t="shared" si="114"/>
        <v>C732016MaleNon-Maori5</v>
      </c>
      <c r="B7351">
        <v>2016</v>
      </c>
      <c r="C7351" t="s">
        <v>26</v>
      </c>
      <c r="D7351" t="s">
        <v>120</v>
      </c>
      <c r="E7351">
        <v>5</v>
      </c>
      <c r="F7351" t="s">
        <v>145</v>
      </c>
      <c r="G7351">
        <v>3</v>
      </c>
      <c r="H7351">
        <v>1.99295821430944</v>
      </c>
      <c r="I7351" t="s">
        <v>97</v>
      </c>
    </row>
    <row r="7352" spans="1:9">
      <c r="A7352" t="str">
        <f t="shared" si="114"/>
        <v>C812016MaleNon-Maori5</v>
      </c>
      <c r="B7352">
        <v>2016</v>
      </c>
      <c r="C7352" t="s">
        <v>26</v>
      </c>
      <c r="D7352" t="s">
        <v>120</v>
      </c>
      <c r="E7352">
        <v>5</v>
      </c>
      <c r="F7352" t="s">
        <v>145</v>
      </c>
      <c r="G7352">
        <v>6</v>
      </c>
      <c r="H7352">
        <v>3.98591642861888</v>
      </c>
      <c r="I7352" t="s">
        <v>98</v>
      </c>
    </row>
    <row r="7353" spans="1:9">
      <c r="A7353" t="str">
        <f t="shared" si="114"/>
        <v>C82-C86, C962016MaleNon-Maori5</v>
      </c>
      <c r="B7353">
        <v>2016</v>
      </c>
      <c r="C7353" t="s">
        <v>26</v>
      </c>
      <c r="D7353" t="s">
        <v>120</v>
      </c>
      <c r="E7353">
        <v>5</v>
      </c>
      <c r="F7353" t="s">
        <v>145</v>
      </c>
      <c r="G7353">
        <v>1</v>
      </c>
      <c r="H7353">
        <v>0.66431940476981299</v>
      </c>
      <c r="I7353" t="s">
        <v>99</v>
      </c>
    </row>
    <row r="7354" spans="1:9">
      <c r="A7354" t="str">
        <f t="shared" si="114"/>
        <v>C91-C952016MaleNon-Maori5</v>
      </c>
      <c r="B7354">
        <v>2016</v>
      </c>
      <c r="C7354" t="s">
        <v>26</v>
      </c>
      <c r="D7354" t="s">
        <v>120</v>
      </c>
      <c r="E7354">
        <v>5</v>
      </c>
      <c r="F7354" t="s">
        <v>145</v>
      </c>
      <c r="G7354">
        <v>6</v>
      </c>
      <c r="H7354">
        <v>3.98591642861888</v>
      </c>
      <c r="I7354" t="s">
        <v>101</v>
      </c>
    </row>
    <row r="7355" spans="1:9">
      <c r="A7355" t="str">
        <f t="shared" si="114"/>
        <v>C00-C142016MaleNon-Maori6</v>
      </c>
      <c r="B7355">
        <v>2016</v>
      </c>
      <c r="C7355" t="s">
        <v>26</v>
      </c>
      <c r="D7355" t="s">
        <v>120</v>
      </c>
      <c r="E7355">
        <v>6</v>
      </c>
      <c r="F7355" t="s">
        <v>146</v>
      </c>
      <c r="G7355">
        <v>1</v>
      </c>
      <c r="H7355">
        <v>0.68413491140452898</v>
      </c>
      <c r="I7355" t="s">
        <v>86</v>
      </c>
    </row>
    <row r="7356" spans="1:9">
      <c r="A7356" t="str">
        <f t="shared" si="114"/>
        <v>C162016MaleNon-Maori6</v>
      </c>
      <c r="B7356">
        <v>2016</v>
      </c>
      <c r="C7356" t="s">
        <v>26</v>
      </c>
      <c r="D7356" t="s">
        <v>120</v>
      </c>
      <c r="E7356">
        <v>6</v>
      </c>
      <c r="F7356" t="s">
        <v>146</v>
      </c>
      <c r="G7356">
        <v>1</v>
      </c>
      <c r="H7356">
        <v>0.68413491140452898</v>
      </c>
      <c r="I7356" t="s">
        <v>88</v>
      </c>
    </row>
    <row r="7357" spans="1:9">
      <c r="A7357" t="str">
        <f t="shared" si="114"/>
        <v>C18-C212016MaleNon-Maori6</v>
      </c>
      <c r="B7357">
        <v>2016</v>
      </c>
      <c r="C7357" t="s">
        <v>26</v>
      </c>
      <c r="D7357" t="s">
        <v>120</v>
      </c>
      <c r="E7357">
        <v>6</v>
      </c>
      <c r="F7357" t="s">
        <v>146</v>
      </c>
      <c r="G7357">
        <v>5</v>
      </c>
      <c r="H7357">
        <v>3.4206745570226502</v>
      </c>
      <c r="I7357" t="s">
        <v>89</v>
      </c>
    </row>
    <row r="7358" spans="1:9">
      <c r="A7358" t="str">
        <f t="shared" si="114"/>
        <v>C33-C342016MaleNon-Maori6</v>
      </c>
      <c r="B7358">
        <v>2016</v>
      </c>
      <c r="C7358" t="s">
        <v>26</v>
      </c>
      <c r="D7358" t="s">
        <v>120</v>
      </c>
      <c r="E7358">
        <v>6</v>
      </c>
      <c r="F7358" t="s">
        <v>146</v>
      </c>
      <c r="G7358">
        <v>1</v>
      </c>
      <c r="H7358">
        <v>0.68413491140452898</v>
      </c>
      <c r="I7358" t="s">
        <v>92</v>
      </c>
    </row>
    <row r="7359" spans="1:9">
      <c r="A7359" t="str">
        <f t="shared" si="114"/>
        <v>C432016MaleNon-Maori6</v>
      </c>
      <c r="B7359">
        <v>2016</v>
      </c>
      <c r="C7359" t="s">
        <v>26</v>
      </c>
      <c r="D7359" t="s">
        <v>120</v>
      </c>
      <c r="E7359">
        <v>6</v>
      </c>
      <c r="F7359" t="s">
        <v>146</v>
      </c>
      <c r="G7359">
        <v>6</v>
      </c>
      <c r="H7359">
        <v>4.1048094684271703</v>
      </c>
      <c r="I7359" t="s">
        <v>93</v>
      </c>
    </row>
    <row r="7360" spans="1:9">
      <c r="A7360" t="str">
        <f t="shared" si="114"/>
        <v>C622016MaleNon-Maori6</v>
      </c>
      <c r="B7360">
        <v>2016</v>
      </c>
      <c r="C7360" t="s">
        <v>26</v>
      </c>
      <c r="D7360" t="s">
        <v>120</v>
      </c>
      <c r="E7360">
        <v>6</v>
      </c>
      <c r="F7360" t="s">
        <v>146</v>
      </c>
      <c r="G7360">
        <v>24</v>
      </c>
      <c r="H7360">
        <v>16.419237873708699</v>
      </c>
      <c r="I7360" t="s">
        <v>108</v>
      </c>
    </row>
    <row r="7361" spans="1:9">
      <c r="A7361" t="str">
        <f t="shared" si="114"/>
        <v>C64-C66, C682016MaleNon-Maori6</v>
      </c>
      <c r="B7361">
        <v>2016</v>
      </c>
      <c r="C7361" t="s">
        <v>26</v>
      </c>
      <c r="D7361" t="s">
        <v>120</v>
      </c>
      <c r="E7361">
        <v>6</v>
      </c>
      <c r="F7361" t="s">
        <v>146</v>
      </c>
      <c r="G7361">
        <v>1</v>
      </c>
      <c r="H7361">
        <v>0.68413491140452898</v>
      </c>
      <c r="I7361" t="s">
        <v>94</v>
      </c>
    </row>
    <row r="7362" spans="1:9">
      <c r="A7362" t="str">
        <f t="shared" si="114"/>
        <v>C712016MaleNon-Maori6</v>
      </c>
      <c r="B7362">
        <v>2016</v>
      </c>
      <c r="C7362" t="s">
        <v>26</v>
      </c>
      <c r="D7362" t="s">
        <v>120</v>
      </c>
      <c r="E7362">
        <v>6</v>
      </c>
      <c r="F7362" t="s">
        <v>146</v>
      </c>
      <c r="G7362">
        <v>5</v>
      </c>
      <c r="H7362">
        <v>3.4206745570226502</v>
      </c>
      <c r="I7362" t="s">
        <v>96</v>
      </c>
    </row>
    <row r="7363" spans="1:9">
      <c r="A7363" t="str">
        <f t="shared" ref="A7363:A7426" si="115">I7363&amp;B7363&amp;C7363&amp;D7363&amp;E7363</f>
        <v>C732016MaleNon-Maori6</v>
      </c>
      <c r="B7363">
        <v>2016</v>
      </c>
      <c r="C7363" t="s">
        <v>26</v>
      </c>
      <c r="D7363" t="s">
        <v>120</v>
      </c>
      <c r="E7363">
        <v>6</v>
      </c>
      <c r="F7363" t="s">
        <v>146</v>
      </c>
      <c r="G7363">
        <v>2</v>
      </c>
      <c r="H7363">
        <v>1.36826982280906</v>
      </c>
      <c r="I7363" t="s">
        <v>97</v>
      </c>
    </row>
    <row r="7364" spans="1:9">
      <c r="A7364" t="str">
        <f t="shared" si="115"/>
        <v>C812016MaleNon-Maori6</v>
      </c>
      <c r="B7364">
        <v>2016</v>
      </c>
      <c r="C7364" t="s">
        <v>26</v>
      </c>
      <c r="D7364" t="s">
        <v>120</v>
      </c>
      <c r="E7364">
        <v>6</v>
      </c>
      <c r="F7364" t="s">
        <v>146</v>
      </c>
      <c r="G7364">
        <v>5</v>
      </c>
      <c r="H7364">
        <v>3.4206745570226502</v>
      </c>
      <c r="I7364" t="s">
        <v>98</v>
      </c>
    </row>
    <row r="7365" spans="1:9">
      <c r="A7365" t="str">
        <f t="shared" si="115"/>
        <v>C82-C86, C962016MaleNon-Maori6</v>
      </c>
      <c r="B7365">
        <v>2016</v>
      </c>
      <c r="C7365" t="s">
        <v>26</v>
      </c>
      <c r="D7365" t="s">
        <v>120</v>
      </c>
      <c r="E7365">
        <v>6</v>
      </c>
      <c r="F7365" t="s">
        <v>146</v>
      </c>
      <c r="G7365">
        <v>5</v>
      </c>
      <c r="H7365">
        <v>3.4206745570226502</v>
      </c>
      <c r="I7365" t="s">
        <v>99</v>
      </c>
    </row>
    <row r="7366" spans="1:9">
      <c r="A7366" t="str">
        <f t="shared" si="115"/>
        <v>C91-C952016MaleNon-Maori6</v>
      </c>
      <c r="B7366">
        <v>2016</v>
      </c>
      <c r="C7366" t="s">
        <v>26</v>
      </c>
      <c r="D7366" t="s">
        <v>120</v>
      </c>
      <c r="E7366">
        <v>6</v>
      </c>
      <c r="F7366" t="s">
        <v>146</v>
      </c>
      <c r="G7366">
        <v>3</v>
      </c>
      <c r="H7366">
        <v>2.05240473421359</v>
      </c>
      <c r="I7366" t="s">
        <v>101</v>
      </c>
    </row>
    <row r="7367" spans="1:9">
      <c r="A7367" t="str">
        <f t="shared" si="115"/>
        <v>C00-C142016MaleNon-Maori7</v>
      </c>
      <c r="B7367">
        <v>2016</v>
      </c>
      <c r="C7367" t="s">
        <v>26</v>
      </c>
      <c r="D7367" t="s">
        <v>120</v>
      </c>
      <c r="E7367">
        <v>7</v>
      </c>
      <c r="F7367" t="s">
        <v>147</v>
      </c>
      <c r="G7367">
        <v>3</v>
      </c>
      <c r="H7367">
        <v>2.3706045041485599</v>
      </c>
      <c r="I7367" t="s">
        <v>86</v>
      </c>
    </row>
    <row r="7368" spans="1:9">
      <c r="A7368" t="str">
        <f t="shared" si="115"/>
        <v>C152016MaleNon-Maori7</v>
      </c>
      <c r="B7368">
        <v>2016</v>
      </c>
      <c r="C7368" t="s">
        <v>26</v>
      </c>
      <c r="D7368" t="s">
        <v>120</v>
      </c>
      <c r="E7368">
        <v>7</v>
      </c>
      <c r="F7368" t="s">
        <v>147</v>
      </c>
      <c r="G7368">
        <v>1</v>
      </c>
      <c r="H7368">
        <v>0.79020150138285306</v>
      </c>
      <c r="I7368" t="s">
        <v>87</v>
      </c>
    </row>
    <row r="7369" spans="1:9">
      <c r="A7369" t="str">
        <f t="shared" si="115"/>
        <v>C162016MaleNon-Maori7</v>
      </c>
      <c r="B7369">
        <v>2016</v>
      </c>
      <c r="C7369" t="s">
        <v>26</v>
      </c>
      <c r="D7369" t="s">
        <v>120</v>
      </c>
      <c r="E7369">
        <v>7</v>
      </c>
      <c r="F7369" t="s">
        <v>147</v>
      </c>
      <c r="G7369">
        <v>1</v>
      </c>
      <c r="H7369">
        <v>0.79020150138285306</v>
      </c>
      <c r="I7369" t="s">
        <v>88</v>
      </c>
    </row>
    <row r="7370" spans="1:9">
      <c r="A7370" t="str">
        <f t="shared" si="115"/>
        <v>C18-C212016MaleNon-Maori7</v>
      </c>
      <c r="B7370">
        <v>2016</v>
      </c>
      <c r="C7370" t="s">
        <v>26</v>
      </c>
      <c r="D7370" t="s">
        <v>120</v>
      </c>
      <c r="E7370">
        <v>7</v>
      </c>
      <c r="F7370" t="s">
        <v>147</v>
      </c>
      <c r="G7370">
        <v>12</v>
      </c>
      <c r="H7370">
        <v>9.4824180165942291</v>
      </c>
      <c r="I7370" t="s">
        <v>89</v>
      </c>
    </row>
    <row r="7371" spans="1:9">
      <c r="A7371" t="str">
        <f t="shared" si="115"/>
        <v>C222016MaleNon-Maori7</v>
      </c>
      <c r="B7371">
        <v>2016</v>
      </c>
      <c r="C7371" t="s">
        <v>26</v>
      </c>
      <c r="D7371" t="s">
        <v>120</v>
      </c>
      <c r="E7371">
        <v>7</v>
      </c>
      <c r="F7371" t="s">
        <v>147</v>
      </c>
      <c r="G7371">
        <v>1</v>
      </c>
      <c r="H7371">
        <v>0.79020150138285306</v>
      </c>
      <c r="I7371" t="s">
        <v>90</v>
      </c>
    </row>
    <row r="7372" spans="1:9">
      <c r="A7372" t="str">
        <f t="shared" si="115"/>
        <v>C252016MaleNon-Maori7</v>
      </c>
      <c r="B7372">
        <v>2016</v>
      </c>
      <c r="C7372" t="s">
        <v>26</v>
      </c>
      <c r="D7372" t="s">
        <v>120</v>
      </c>
      <c r="E7372">
        <v>7</v>
      </c>
      <c r="F7372" t="s">
        <v>147</v>
      </c>
      <c r="G7372">
        <v>2</v>
      </c>
      <c r="H7372">
        <v>1.5804030027657101</v>
      </c>
      <c r="I7372" t="s">
        <v>91</v>
      </c>
    </row>
    <row r="7373" spans="1:9">
      <c r="A7373" t="str">
        <f t="shared" si="115"/>
        <v>C33-C342016MaleNon-Maori7</v>
      </c>
      <c r="B7373">
        <v>2016</v>
      </c>
      <c r="C7373" t="s">
        <v>26</v>
      </c>
      <c r="D7373" t="s">
        <v>120</v>
      </c>
      <c r="E7373">
        <v>7</v>
      </c>
      <c r="F7373" t="s">
        <v>147</v>
      </c>
      <c r="G7373">
        <v>1</v>
      </c>
      <c r="H7373">
        <v>0.79020150138285306</v>
      </c>
      <c r="I7373" t="s">
        <v>92</v>
      </c>
    </row>
    <row r="7374" spans="1:9">
      <c r="A7374" t="str">
        <f t="shared" si="115"/>
        <v>C432016MaleNon-Maori7</v>
      </c>
      <c r="B7374">
        <v>2016</v>
      </c>
      <c r="C7374" t="s">
        <v>26</v>
      </c>
      <c r="D7374" t="s">
        <v>120</v>
      </c>
      <c r="E7374">
        <v>7</v>
      </c>
      <c r="F7374" t="s">
        <v>147</v>
      </c>
      <c r="G7374">
        <v>19</v>
      </c>
      <c r="H7374">
        <v>15.0138285262742</v>
      </c>
      <c r="I7374" t="s">
        <v>93</v>
      </c>
    </row>
    <row r="7375" spans="1:9">
      <c r="A7375" t="str">
        <f t="shared" si="115"/>
        <v>C622016MaleNon-Maori7</v>
      </c>
      <c r="B7375">
        <v>2016</v>
      </c>
      <c r="C7375" t="s">
        <v>26</v>
      </c>
      <c r="D7375" t="s">
        <v>120</v>
      </c>
      <c r="E7375">
        <v>7</v>
      </c>
      <c r="F7375" t="s">
        <v>147</v>
      </c>
      <c r="G7375">
        <v>17</v>
      </c>
      <c r="H7375">
        <v>13.4334255235085</v>
      </c>
      <c r="I7375" t="s">
        <v>108</v>
      </c>
    </row>
    <row r="7376" spans="1:9">
      <c r="A7376" t="str">
        <f t="shared" si="115"/>
        <v>C64-C66, C682016MaleNon-Maori7</v>
      </c>
      <c r="B7376">
        <v>2016</v>
      </c>
      <c r="C7376" t="s">
        <v>26</v>
      </c>
      <c r="D7376" t="s">
        <v>120</v>
      </c>
      <c r="E7376">
        <v>7</v>
      </c>
      <c r="F7376" t="s">
        <v>147</v>
      </c>
      <c r="G7376">
        <v>2</v>
      </c>
      <c r="H7376">
        <v>1.5804030027657101</v>
      </c>
      <c r="I7376" t="s">
        <v>94</v>
      </c>
    </row>
    <row r="7377" spans="1:9">
      <c r="A7377" t="str">
        <f t="shared" si="115"/>
        <v>C712016MaleNon-Maori7</v>
      </c>
      <c r="B7377">
        <v>2016</v>
      </c>
      <c r="C7377" t="s">
        <v>26</v>
      </c>
      <c r="D7377" t="s">
        <v>120</v>
      </c>
      <c r="E7377">
        <v>7</v>
      </c>
      <c r="F7377" t="s">
        <v>147</v>
      </c>
      <c r="G7377">
        <v>5</v>
      </c>
      <c r="H7377">
        <v>3.9510075069142601</v>
      </c>
      <c r="I7377" t="s">
        <v>96</v>
      </c>
    </row>
    <row r="7378" spans="1:9">
      <c r="A7378" t="str">
        <f t="shared" si="115"/>
        <v>C732016MaleNon-Maori7</v>
      </c>
      <c r="B7378">
        <v>2016</v>
      </c>
      <c r="C7378" t="s">
        <v>26</v>
      </c>
      <c r="D7378" t="s">
        <v>120</v>
      </c>
      <c r="E7378">
        <v>7</v>
      </c>
      <c r="F7378" t="s">
        <v>147</v>
      </c>
      <c r="G7378">
        <v>3</v>
      </c>
      <c r="H7378">
        <v>2.3706045041485599</v>
      </c>
      <c r="I7378" t="s">
        <v>97</v>
      </c>
    </row>
    <row r="7379" spans="1:9">
      <c r="A7379" t="str">
        <f t="shared" si="115"/>
        <v>C812016MaleNon-Maori7</v>
      </c>
      <c r="B7379">
        <v>2016</v>
      </c>
      <c r="C7379" t="s">
        <v>26</v>
      </c>
      <c r="D7379" t="s">
        <v>120</v>
      </c>
      <c r="E7379">
        <v>7</v>
      </c>
      <c r="F7379" t="s">
        <v>147</v>
      </c>
      <c r="G7379">
        <v>4</v>
      </c>
      <c r="H7379">
        <v>3.16080600553141</v>
      </c>
      <c r="I7379" t="s">
        <v>98</v>
      </c>
    </row>
    <row r="7380" spans="1:9">
      <c r="A7380" t="str">
        <f t="shared" si="115"/>
        <v>C82-C86, C962016MaleNon-Maori7</v>
      </c>
      <c r="B7380">
        <v>2016</v>
      </c>
      <c r="C7380" t="s">
        <v>26</v>
      </c>
      <c r="D7380" t="s">
        <v>120</v>
      </c>
      <c r="E7380">
        <v>7</v>
      </c>
      <c r="F7380" t="s">
        <v>147</v>
      </c>
      <c r="G7380">
        <v>12</v>
      </c>
      <c r="H7380">
        <v>9.4824180165942291</v>
      </c>
      <c r="I7380" t="s">
        <v>99</v>
      </c>
    </row>
    <row r="7381" spans="1:9">
      <c r="A7381" t="str">
        <f t="shared" si="115"/>
        <v>C91-C952016MaleNon-Maori7</v>
      </c>
      <c r="B7381">
        <v>2016</v>
      </c>
      <c r="C7381" t="s">
        <v>26</v>
      </c>
      <c r="D7381" t="s">
        <v>120</v>
      </c>
      <c r="E7381">
        <v>7</v>
      </c>
      <c r="F7381" t="s">
        <v>147</v>
      </c>
      <c r="G7381">
        <v>2</v>
      </c>
      <c r="H7381">
        <v>1.5804030027657101</v>
      </c>
      <c r="I7381" t="s">
        <v>101</v>
      </c>
    </row>
    <row r="7382" spans="1:9">
      <c r="A7382" t="str">
        <f t="shared" si="115"/>
        <v>C162016MaleNon-Maori8</v>
      </c>
      <c r="B7382">
        <v>2016</v>
      </c>
      <c r="C7382" t="s">
        <v>26</v>
      </c>
      <c r="D7382" t="s">
        <v>120</v>
      </c>
      <c r="E7382">
        <v>8</v>
      </c>
      <c r="F7382" t="s">
        <v>148</v>
      </c>
      <c r="G7382">
        <v>1</v>
      </c>
      <c r="H7382">
        <v>0.86132644272179104</v>
      </c>
      <c r="I7382" t="s">
        <v>88</v>
      </c>
    </row>
    <row r="7383" spans="1:9">
      <c r="A7383" t="str">
        <f t="shared" si="115"/>
        <v>C18-C212016MaleNon-Maori8</v>
      </c>
      <c r="B7383">
        <v>2016</v>
      </c>
      <c r="C7383" t="s">
        <v>26</v>
      </c>
      <c r="D7383" t="s">
        <v>120</v>
      </c>
      <c r="E7383">
        <v>8</v>
      </c>
      <c r="F7383" t="s">
        <v>148</v>
      </c>
      <c r="G7383">
        <v>13</v>
      </c>
      <c r="H7383">
        <v>11.197243755383299</v>
      </c>
      <c r="I7383" t="s">
        <v>89</v>
      </c>
    </row>
    <row r="7384" spans="1:9">
      <c r="A7384" t="str">
        <f t="shared" si="115"/>
        <v>C33-C342016MaleNon-Maori8</v>
      </c>
      <c r="B7384">
        <v>2016</v>
      </c>
      <c r="C7384" t="s">
        <v>26</v>
      </c>
      <c r="D7384" t="s">
        <v>120</v>
      </c>
      <c r="E7384">
        <v>8</v>
      </c>
      <c r="F7384" t="s">
        <v>148</v>
      </c>
      <c r="G7384">
        <v>2</v>
      </c>
      <c r="H7384">
        <v>1.7226528854435801</v>
      </c>
      <c r="I7384" t="s">
        <v>92</v>
      </c>
    </row>
    <row r="7385" spans="1:9">
      <c r="A7385" t="str">
        <f t="shared" si="115"/>
        <v>C432016MaleNon-Maori8</v>
      </c>
      <c r="B7385">
        <v>2016</v>
      </c>
      <c r="C7385" t="s">
        <v>26</v>
      </c>
      <c r="D7385" t="s">
        <v>120</v>
      </c>
      <c r="E7385">
        <v>8</v>
      </c>
      <c r="F7385" t="s">
        <v>148</v>
      </c>
      <c r="G7385">
        <v>30</v>
      </c>
      <c r="H7385">
        <v>25.839793281653701</v>
      </c>
      <c r="I7385" t="s">
        <v>93</v>
      </c>
    </row>
    <row r="7386" spans="1:9">
      <c r="A7386" t="str">
        <f t="shared" si="115"/>
        <v>C612016MaleNon-Maori8</v>
      </c>
      <c r="B7386">
        <v>2016</v>
      </c>
      <c r="C7386" t="s">
        <v>26</v>
      </c>
      <c r="D7386" t="s">
        <v>120</v>
      </c>
      <c r="E7386">
        <v>8</v>
      </c>
      <c r="F7386" t="s">
        <v>148</v>
      </c>
      <c r="G7386">
        <v>1</v>
      </c>
      <c r="H7386">
        <v>0.86132644272179104</v>
      </c>
      <c r="I7386" t="s">
        <v>107</v>
      </c>
    </row>
    <row r="7387" spans="1:9">
      <c r="A7387" t="str">
        <f t="shared" si="115"/>
        <v>C622016MaleNon-Maori8</v>
      </c>
      <c r="B7387">
        <v>2016</v>
      </c>
      <c r="C7387" t="s">
        <v>26</v>
      </c>
      <c r="D7387" t="s">
        <v>120</v>
      </c>
      <c r="E7387">
        <v>8</v>
      </c>
      <c r="F7387" t="s">
        <v>148</v>
      </c>
      <c r="G7387">
        <v>14</v>
      </c>
      <c r="H7387">
        <v>12.0585701981051</v>
      </c>
      <c r="I7387" t="s">
        <v>108</v>
      </c>
    </row>
    <row r="7388" spans="1:9">
      <c r="A7388" t="str">
        <f t="shared" si="115"/>
        <v>C64-C66, C682016MaleNon-Maori8</v>
      </c>
      <c r="B7388">
        <v>2016</v>
      </c>
      <c r="C7388" t="s">
        <v>26</v>
      </c>
      <c r="D7388" t="s">
        <v>120</v>
      </c>
      <c r="E7388">
        <v>8</v>
      </c>
      <c r="F7388" t="s">
        <v>148</v>
      </c>
      <c r="G7388">
        <v>3</v>
      </c>
      <c r="H7388">
        <v>2.5839793281653698</v>
      </c>
      <c r="I7388" t="s">
        <v>94</v>
      </c>
    </row>
    <row r="7389" spans="1:9">
      <c r="A7389" t="str">
        <f t="shared" si="115"/>
        <v>C712016MaleNon-Maori8</v>
      </c>
      <c r="B7389">
        <v>2016</v>
      </c>
      <c r="C7389" t="s">
        <v>26</v>
      </c>
      <c r="D7389" t="s">
        <v>120</v>
      </c>
      <c r="E7389">
        <v>8</v>
      </c>
      <c r="F7389" t="s">
        <v>148</v>
      </c>
      <c r="G7389">
        <v>5</v>
      </c>
      <c r="H7389">
        <v>4.3066322136089603</v>
      </c>
      <c r="I7389" t="s">
        <v>96</v>
      </c>
    </row>
    <row r="7390" spans="1:9">
      <c r="A7390" t="str">
        <f t="shared" si="115"/>
        <v>C732016MaleNon-Maori8</v>
      </c>
      <c r="B7390">
        <v>2016</v>
      </c>
      <c r="C7390" t="s">
        <v>26</v>
      </c>
      <c r="D7390" t="s">
        <v>120</v>
      </c>
      <c r="E7390">
        <v>8</v>
      </c>
      <c r="F7390" t="s">
        <v>148</v>
      </c>
      <c r="G7390">
        <v>8</v>
      </c>
      <c r="H7390">
        <v>6.8906115417743301</v>
      </c>
      <c r="I7390" t="s">
        <v>97</v>
      </c>
    </row>
    <row r="7391" spans="1:9">
      <c r="A7391" t="str">
        <f t="shared" si="115"/>
        <v>C812016MaleNon-Maori8</v>
      </c>
      <c r="B7391">
        <v>2016</v>
      </c>
      <c r="C7391" t="s">
        <v>26</v>
      </c>
      <c r="D7391" t="s">
        <v>120</v>
      </c>
      <c r="E7391">
        <v>8</v>
      </c>
      <c r="F7391" t="s">
        <v>148</v>
      </c>
      <c r="G7391">
        <v>2</v>
      </c>
      <c r="H7391">
        <v>1.7226528854435801</v>
      </c>
      <c r="I7391" t="s">
        <v>98</v>
      </c>
    </row>
    <row r="7392" spans="1:9">
      <c r="A7392" t="str">
        <f t="shared" si="115"/>
        <v>C82-C86, C962016MaleNon-Maori8</v>
      </c>
      <c r="B7392">
        <v>2016</v>
      </c>
      <c r="C7392" t="s">
        <v>26</v>
      </c>
      <c r="D7392" t="s">
        <v>120</v>
      </c>
      <c r="E7392">
        <v>8</v>
      </c>
      <c r="F7392" t="s">
        <v>148</v>
      </c>
      <c r="G7392">
        <v>14</v>
      </c>
      <c r="H7392">
        <v>12.0585701981051</v>
      </c>
      <c r="I7392" t="s">
        <v>99</v>
      </c>
    </row>
    <row r="7393" spans="1:9">
      <c r="A7393" t="str">
        <f t="shared" si="115"/>
        <v>C902016MaleNon-Maori8</v>
      </c>
      <c r="B7393">
        <v>2016</v>
      </c>
      <c r="C7393" t="s">
        <v>26</v>
      </c>
      <c r="D7393" t="s">
        <v>120</v>
      </c>
      <c r="E7393">
        <v>8</v>
      </c>
      <c r="F7393" t="s">
        <v>148</v>
      </c>
      <c r="G7393">
        <v>2</v>
      </c>
      <c r="H7393">
        <v>1.7226528854435801</v>
      </c>
      <c r="I7393" t="s">
        <v>100</v>
      </c>
    </row>
    <row r="7394" spans="1:9">
      <c r="A7394" t="str">
        <f t="shared" si="115"/>
        <v>C91-C952016MaleNon-Maori8</v>
      </c>
      <c r="B7394">
        <v>2016</v>
      </c>
      <c r="C7394" t="s">
        <v>26</v>
      </c>
      <c r="D7394" t="s">
        <v>120</v>
      </c>
      <c r="E7394">
        <v>8</v>
      </c>
      <c r="F7394" t="s">
        <v>148</v>
      </c>
      <c r="G7394">
        <v>1</v>
      </c>
      <c r="H7394">
        <v>0.86132644272179104</v>
      </c>
      <c r="I7394" t="s">
        <v>101</v>
      </c>
    </row>
    <row r="7395" spans="1:9">
      <c r="A7395" t="str">
        <f t="shared" si="115"/>
        <v>D45-D472016MaleNon-Maori8</v>
      </c>
      <c r="B7395">
        <v>2016</v>
      </c>
      <c r="C7395" t="s">
        <v>26</v>
      </c>
      <c r="D7395" t="s">
        <v>120</v>
      </c>
      <c r="E7395">
        <v>8</v>
      </c>
      <c r="F7395" t="s">
        <v>148</v>
      </c>
      <c r="G7395">
        <v>1</v>
      </c>
      <c r="H7395">
        <v>0.86132644272179104</v>
      </c>
      <c r="I7395" t="s">
        <v>142</v>
      </c>
    </row>
    <row r="7396" spans="1:9">
      <c r="A7396" t="str">
        <f t="shared" si="115"/>
        <v>C00-C142016MaleNon-Maori9</v>
      </c>
      <c r="B7396">
        <v>2016</v>
      </c>
      <c r="C7396" t="s">
        <v>26</v>
      </c>
      <c r="D7396" t="s">
        <v>120</v>
      </c>
      <c r="E7396">
        <v>9</v>
      </c>
      <c r="F7396" t="s">
        <v>149</v>
      </c>
      <c r="G7396">
        <v>13</v>
      </c>
      <c r="H7396">
        <v>10.4033290653009</v>
      </c>
      <c r="I7396" t="s">
        <v>86</v>
      </c>
    </row>
    <row r="7397" spans="1:9">
      <c r="A7397" t="str">
        <f t="shared" si="115"/>
        <v>C152016MaleNon-Maori9</v>
      </c>
      <c r="B7397">
        <v>2016</v>
      </c>
      <c r="C7397" t="s">
        <v>26</v>
      </c>
      <c r="D7397" t="s">
        <v>120</v>
      </c>
      <c r="E7397">
        <v>9</v>
      </c>
      <c r="F7397" t="s">
        <v>149</v>
      </c>
      <c r="G7397">
        <v>1</v>
      </c>
      <c r="H7397">
        <v>0.800256081946223</v>
      </c>
      <c r="I7397" t="s">
        <v>87</v>
      </c>
    </row>
    <row r="7398" spans="1:9">
      <c r="A7398" t="str">
        <f t="shared" si="115"/>
        <v>C162016MaleNon-Maori9</v>
      </c>
      <c r="B7398">
        <v>2016</v>
      </c>
      <c r="C7398" t="s">
        <v>26</v>
      </c>
      <c r="D7398" t="s">
        <v>120</v>
      </c>
      <c r="E7398">
        <v>9</v>
      </c>
      <c r="F7398" t="s">
        <v>149</v>
      </c>
      <c r="G7398">
        <v>5</v>
      </c>
      <c r="H7398">
        <v>4.0012804097311099</v>
      </c>
      <c r="I7398" t="s">
        <v>88</v>
      </c>
    </row>
    <row r="7399" spans="1:9">
      <c r="A7399" t="str">
        <f t="shared" si="115"/>
        <v>C18-C212016MaleNon-Maori9</v>
      </c>
      <c r="B7399">
        <v>2016</v>
      </c>
      <c r="C7399" t="s">
        <v>26</v>
      </c>
      <c r="D7399" t="s">
        <v>120</v>
      </c>
      <c r="E7399">
        <v>9</v>
      </c>
      <c r="F7399" t="s">
        <v>149</v>
      </c>
      <c r="G7399">
        <v>25</v>
      </c>
      <c r="H7399">
        <v>20.006402048655598</v>
      </c>
      <c r="I7399" t="s">
        <v>89</v>
      </c>
    </row>
    <row r="7400" spans="1:9">
      <c r="A7400" t="str">
        <f t="shared" si="115"/>
        <v>C222016MaleNon-Maori9</v>
      </c>
      <c r="B7400">
        <v>2016</v>
      </c>
      <c r="C7400" t="s">
        <v>26</v>
      </c>
      <c r="D7400" t="s">
        <v>120</v>
      </c>
      <c r="E7400">
        <v>9</v>
      </c>
      <c r="F7400" t="s">
        <v>149</v>
      </c>
      <c r="G7400">
        <v>3</v>
      </c>
      <c r="H7400">
        <v>2.4007682458386701</v>
      </c>
      <c r="I7400" t="s">
        <v>90</v>
      </c>
    </row>
    <row r="7401" spans="1:9">
      <c r="A7401" t="str">
        <f t="shared" si="115"/>
        <v>C252016MaleNon-Maori9</v>
      </c>
      <c r="B7401">
        <v>2016</v>
      </c>
      <c r="C7401" t="s">
        <v>26</v>
      </c>
      <c r="D7401" t="s">
        <v>120</v>
      </c>
      <c r="E7401">
        <v>9</v>
      </c>
      <c r="F7401" t="s">
        <v>149</v>
      </c>
      <c r="G7401">
        <v>2</v>
      </c>
      <c r="H7401">
        <v>1.60051216389245</v>
      </c>
      <c r="I7401" t="s">
        <v>91</v>
      </c>
    </row>
    <row r="7402" spans="1:9">
      <c r="A7402" t="str">
        <f t="shared" si="115"/>
        <v>C33-C342016MaleNon-Maori9</v>
      </c>
      <c r="B7402">
        <v>2016</v>
      </c>
      <c r="C7402" t="s">
        <v>26</v>
      </c>
      <c r="D7402" t="s">
        <v>120</v>
      </c>
      <c r="E7402">
        <v>9</v>
      </c>
      <c r="F7402" t="s">
        <v>149</v>
      </c>
      <c r="G7402">
        <v>3</v>
      </c>
      <c r="H7402">
        <v>2.4007682458386701</v>
      </c>
      <c r="I7402" t="s">
        <v>92</v>
      </c>
    </row>
    <row r="7403" spans="1:9">
      <c r="A7403" t="str">
        <f t="shared" si="115"/>
        <v>C432016MaleNon-Maori9</v>
      </c>
      <c r="B7403">
        <v>2016</v>
      </c>
      <c r="C7403" t="s">
        <v>26</v>
      </c>
      <c r="D7403" t="s">
        <v>120</v>
      </c>
      <c r="E7403">
        <v>9</v>
      </c>
      <c r="F7403" t="s">
        <v>149</v>
      </c>
      <c r="G7403">
        <v>38</v>
      </c>
      <c r="H7403">
        <v>30.4097311139565</v>
      </c>
      <c r="I7403" t="s">
        <v>93</v>
      </c>
    </row>
    <row r="7404" spans="1:9">
      <c r="A7404" t="str">
        <f t="shared" si="115"/>
        <v>C612016MaleNon-Maori9</v>
      </c>
      <c r="B7404">
        <v>2016</v>
      </c>
      <c r="C7404" t="s">
        <v>26</v>
      </c>
      <c r="D7404" t="s">
        <v>120</v>
      </c>
      <c r="E7404">
        <v>9</v>
      </c>
      <c r="F7404" t="s">
        <v>149</v>
      </c>
      <c r="G7404">
        <v>6</v>
      </c>
      <c r="H7404">
        <v>4.8015364916773402</v>
      </c>
      <c r="I7404" t="s">
        <v>107</v>
      </c>
    </row>
    <row r="7405" spans="1:9">
      <c r="A7405" t="str">
        <f t="shared" si="115"/>
        <v>C622016MaleNon-Maori9</v>
      </c>
      <c r="B7405">
        <v>2016</v>
      </c>
      <c r="C7405" t="s">
        <v>26</v>
      </c>
      <c r="D7405" t="s">
        <v>120</v>
      </c>
      <c r="E7405">
        <v>9</v>
      </c>
      <c r="F7405" t="s">
        <v>149</v>
      </c>
      <c r="G7405">
        <v>11</v>
      </c>
      <c r="H7405">
        <v>8.8028169014084501</v>
      </c>
      <c r="I7405" t="s">
        <v>108</v>
      </c>
    </row>
    <row r="7406" spans="1:9">
      <c r="A7406" t="str">
        <f t="shared" si="115"/>
        <v>C64-C66, C682016MaleNon-Maori9</v>
      </c>
      <c r="B7406">
        <v>2016</v>
      </c>
      <c r="C7406" t="s">
        <v>26</v>
      </c>
      <c r="D7406" t="s">
        <v>120</v>
      </c>
      <c r="E7406">
        <v>9</v>
      </c>
      <c r="F7406" t="s">
        <v>149</v>
      </c>
      <c r="G7406">
        <v>11</v>
      </c>
      <c r="H7406">
        <v>8.8028169014084501</v>
      </c>
      <c r="I7406" t="s">
        <v>94</v>
      </c>
    </row>
    <row r="7407" spans="1:9">
      <c r="A7407" t="str">
        <f t="shared" si="115"/>
        <v>C672016MaleNon-Maori9</v>
      </c>
      <c r="B7407">
        <v>2016</v>
      </c>
      <c r="C7407" t="s">
        <v>26</v>
      </c>
      <c r="D7407" t="s">
        <v>120</v>
      </c>
      <c r="E7407">
        <v>9</v>
      </c>
      <c r="F7407" t="s">
        <v>149</v>
      </c>
      <c r="G7407">
        <v>1</v>
      </c>
      <c r="H7407">
        <v>0.800256081946223</v>
      </c>
      <c r="I7407" t="s">
        <v>95</v>
      </c>
    </row>
    <row r="7408" spans="1:9">
      <c r="A7408" t="str">
        <f t="shared" si="115"/>
        <v>C712016MaleNon-Maori9</v>
      </c>
      <c r="B7408">
        <v>2016</v>
      </c>
      <c r="C7408" t="s">
        <v>26</v>
      </c>
      <c r="D7408" t="s">
        <v>120</v>
      </c>
      <c r="E7408">
        <v>9</v>
      </c>
      <c r="F7408" t="s">
        <v>149</v>
      </c>
      <c r="G7408">
        <v>13</v>
      </c>
      <c r="H7408">
        <v>10.4033290653009</v>
      </c>
      <c r="I7408" t="s">
        <v>96</v>
      </c>
    </row>
    <row r="7409" spans="1:9">
      <c r="A7409" t="str">
        <f t="shared" si="115"/>
        <v>C732016MaleNon-Maori9</v>
      </c>
      <c r="B7409">
        <v>2016</v>
      </c>
      <c r="C7409" t="s">
        <v>26</v>
      </c>
      <c r="D7409" t="s">
        <v>120</v>
      </c>
      <c r="E7409">
        <v>9</v>
      </c>
      <c r="F7409" t="s">
        <v>149</v>
      </c>
      <c r="G7409">
        <v>9</v>
      </c>
      <c r="H7409">
        <v>7.2023047375160099</v>
      </c>
      <c r="I7409" t="s">
        <v>97</v>
      </c>
    </row>
    <row r="7410" spans="1:9">
      <c r="A7410" t="str">
        <f t="shared" si="115"/>
        <v>C812016MaleNon-Maori9</v>
      </c>
      <c r="B7410">
        <v>2016</v>
      </c>
      <c r="C7410" t="s">
        <v>26</v>
      </c>
      <c r="D7410" t="s">
        <v>120</v>
      </c>
      <c r="E7410">
        <v>9</v>
      </c>
      <c r="F7410" t="s">
        <v>149</v>
      </c>
      <c r="G7410">
        <v>4</v>
      </c>
      <c r="H7410">
        <v>3.2010243277848902</v>
      </c>
      <c r="I7410" t="s">
        <v>98</v>
      </c>
    </row>
    <row r="7411" spans="1:9">
      <c r="A7411" t="str">
        <f t="shared" si="115"/>
        <v>C82-C86, C962016MaleNon-Maori9</v>
      </c>
      <c r="B7411">
        <v>2016</v>
      </c>
      <c r="C7411" t="s">
        <v>26</v>
      </c>
      <c r="D7411" t="s">
        <v>120</v>
      </c>
      <c r="E7411">
        <v>9</v>
      </c>
      <c r="F7411" t="s">
        <v>149</v>
      </c>
      <c r="G7411">
        <v>10</v>
      </c>
      <c r="H7411">
        <v>8.0025608194622304</v>
      </c>
      <c r="I7411" t="s">
        <v>99</v>
      </c>
    </row>
    <row r="7412" spans="1:9">
      <c r="A7412" t="str">
        <f t="shared" si="115"/>
        <v>C902016MaleNon-Maori9</v>
      </c>
      <c r="B7412">
        <v>2016</v>
      </c>
      <c r="C7412" t="s">
        <v>26</v>
      </c>
      <c r="D7412" t="s">
        <v>120</v>
      </c>
      <c r="E7412">
        <v>9</v>
      </c>
      <c r="F7412" t="s">
        <v>149</v>
      </c>
      <c r="G7412">
        <v>1</v>
      </c>
      <c r="H7412">
        <v>0.800256081946223</v>
      </c>
      <c r="I7412" t="s">
        <v>100</v>
      </c>
    </row>
    <row r="7413" spans="1:9">
      <c r="A7413" t="str">
        <f t="shared" si="115"/>
        <v>C91-C952016MaleNon-Maori9</v>
      </c>
      <c r="B7413">
        <v>2016</v>
      </c>
      <c r="C7413" t="s">
        <v>26</v>
      </c>
      <c r="D7413" t="s">
        <v>120</v>
      </c>
      <c r="E7413">
        <v>9</v>
      </c>
      <c r="F7413" t="s">
        <v>149</v>
      </c>
      <c r="G7413">
        <v>10</v>
      </c>
      <c r="H7413">
        <v>8.0025608194622304</v>
      </c>
      <c r="I7413" t="s">
        <v>101</v>
      </c>
    </row>
    <row r="7414" spans="1:9">
      <c r="A7414" t="str">
        <f t="shared" si="115"/>
        <v>D45-D472016MaleNon-Maori9</v>
      </c>
      <c r="B7414">
        <v>2016</v>
      </c>
      <c r="C7414" t="s">
        <v>26</v>
      </c>
      <c r="D7414" t="s">
        <v>120</v>
      </c>
      <c r="E7414">
        <v>9</v>
      </c>
      <c r="F7414" t="s">
        <v>149</v>
      </c>
      <c r="G7414">
        <v>2</v>
      </c>
      <c r="H7414">
        <v>1.60051216389245</v>
      </c>
      <c r="I7414" t="s">
        <v>142</v>
      </c>
    </row>
    <row r="7415" spans="1:9">
      <c r="A7415" t="str">
        <f t="shared" si="115"/>
        <v>C00-C142016MaleNon-Maori10</v>
      </c>
      <c r="B7415">
        <v>2016</v>
      </c>
      <c r="C7415" t="s">
        <v>26</v>
      </c>
      <c r="D7415" t="s">
        <v>120</v>
      </c>
      <c r="E7415">
        <v>10</v>
      </c>
      <c r="F7415" t="s">
        <v>150</v>
      </c>
      <c r="G7415">
        <v>18</v>
      </c>
      <c r="H7415">
        <v>13.5358700556475</v>
      </c>
      <c r="I7415" t="s">
        <v>86</v>
      </c>
    </row>
    <row r="7416" spans="1:9">
      <c r="A7416" t="str">
        <f t="shared" si="115"/>
        <v>C152016MaleNon-Maori10</v>
      </c>
      <c r="B7416">
        <v>2016</v>
      </c>
      <c r="C7416" t="s">
        <v>26</v>
      </c>
      <c r="D7416" t="s">
        <v>120</v>
      </c>
      <c r="E7416">
        <v>10</v>
      </c>
      <c r="F7416" t="s">
        <v>150</v>
      </c>
      <c r="G7416">
        <v>2</v>
      </c>
      <c r="H7416">
        <v>1.50398556173861</v>
      </c>
      <c r="I7416" t="s">
        <v>87</v>
      </c>
    </row>
    <row r="7417" spans="1:9">
      <c r="A7417" t="str">
        <f t="shared" si="115"/>
        <v>C162016MaleNon-Maori10</v>
      </c>
      <c r="B7417">
        <v>2016</v>
      </c>
      <c r="C7417" t="s">
        <v>26</v>
      </c>
      <c r="D7417" t="s">
        <v>120</v>
      </c>
      <c r="E7417">
        <v>10</v>
      </c>
      <c r="F7417" t="s">
        <v>150</v>
      </c>
      <c r="G7417">
        <v>14</v>
      </c>
      <c r="H7417">
        <v>10.5278989321703</v>
      </c>
      <c r="I7417" t="s">
        <v>88</v>
      </c>
    </row>
    <row r="7418" spans="1:9">
      <c r="A7418" t="str">
        <f t="shared" si="115"/>
        <v>C18-C212016MaleNon-Maori10</v>
      </c>
      <c r="B7418">
        <v>2016</v>
      </c>
      <c r="C7418" t="s">
        <v>26</v>
      </c>
      <c r="D7418" t="s">
        <v>120</v>
      </c>
      <c r="E7418">
        <v>10</v>
      </c>
      <c r="F7418" t="s">
        <v>150</v>
      </c>
      <c r="G7418">
        <v>45</v>
      </c>
      <c r="H7418">
        <v>33.839675139118697</v>
      </c>
      <c r="I7418" t="s">
        <v>89</v>
      </c>
    </row>
    <row r="7419" spans="1:9">
      <c r="A7419" t="str">
        <f t="shared" si="115"/>
        <v>C222016MaleNon-Maori10</v>
      </c>
      <c r="B7419">
        <v>2016</v>
      </c>
      <c r="C7419" t="s">
        <v>26</v>
      </c>
      <c r="D7419" t="s">
        <v>120</v>
      </c>
      <c r="E7419">
        <v>10</v>
      </c>
      <c r="F7419" t="s">
        <v>150</v>
      </c>
      <c r="G7419">
        <v>2</v>
      </c>
      <c r="H7419">
        <v>1.50398556173861</v>
      </c>
      <c r="I7419" t="s">
        <v>90</v>
      </c>
    </row>
    <row r="7420" spans="1:9">
      <c r="A7420" t="str">
        <f t="shared" si="115"/>
        <v>C252016MaleNon-Maori10</v>
      </c>
      <c r="B7420">
        <v>2016</v>
      </c>
      <c r="C7420" t="s">
        <v>26</v>
      </c>
      <c r="D7420" t="s">
        <v>120</v>
      </c>
      <c r="E7420">
        <v>10</v>
      </c>
      <c r="F7420" t="s">
        <v>150</v>
      </c>
      <c r="G7420">
        <v>3</v>
      </c>
      <c r="H7420">
        <v>2.2559783426079099</v>
      </c>
      <c r="I7420" t="s">
        <v>91</v>
      </c>
    </row>
    <row r="7421" spans="1:9">
      <c r="A7421" t="str">
        <f t="shared" si="115"/>
        <v>C33-C342016MaleNon-Maori10</v>
      </c>
      <c r="B7421">
        <v>2016</v>
      </c>
      <c r="C7421" t="s">
        <v>26</v>
      </c>
      <c r="D7421" t="s">
        <v>120</v>
      </c>
      <c r="E7421">
        <v>10</v>
      </c>
      <c r="F7421" t="s">
        <v>150</v>
      </c>
      <c r="G7421">
        <v>7</v>
      </c>
      <c r="H7421">
        <v>5.2639494660851298</v>
      </c>
      <c r="I7421" t="s">
        <v>92</v>
      </c>
    </row>
    <row r="7422" spans="1:9">
      <c r="A7422" t="str">
        <f t="shared" si="115"/>
        <v>C432016MaleNon-Maori10</v>
      </c>
      <c r="B7422">
        <v>2016</v>
      </c>
      <c r="C7422" t="s">
        <v>26</v>
      </c>
      <c r="D7422" t="s">
        <v>120</v>
      </c>
      <c r="E7422">
        <v>10</v>
      </c>
      <c r="F7422" t="s">
        <v>150</v>
      </c>
      <c r="G7422">
        <v>71</v>
      </c>
      <c r="H7422">
        <v>53.391487441720599</v>
      </c>
      <c r="I7422" t="s">
        <v>93</v>
      </c>
    </row>
    <row r="7423" spans="1:9">
      <c r="A7423" t="str">
        <f t="shared" si="115"/>
        <v>C612016MaleNon-Maori10</v>
      </c>
      <c r="B7423">
        <v>2016</v>
      </c>
      <c r="C7423" t="s">
        <v>26</v>
      </c>
      <c r="D7423" t="s">
        <v>120</v>
      </c>
      <c r="E7423">
        <v>10</v>
      </c>
      <c r="F7423" t="s">
        <v>150</v>
      </c>
      <c r="G7423">
        <v>41</v>
      </c>
      <c r="H7423">
        <v>30.8317040156414</v>
      </c>
      <c r="I7423" t="s">
        <v>107</v>
      </c>
    </row>
    <row r="7424" spans="1:9">
      <c r="A7424" t="str">
        <f t="shared" si="115"/>
        <v>C622016MaleNon-Maori10</v>
      </c>
      <c r="B7424">
        <v>2016</v>
      </c>
      <c r="C7424" t="s">
        <v>26</v>
      </c>
      <c r="D7424" t="s">
        <v>120</v>
      </c>
      <c r="E7424">
        <v>10</v>
      </c>
      <c r="F7424" t="s">
        <v>150</v>
      </c>
      <c r="G7424">
        <v>9</v>
      </c>
      <c r="H7424">
        <v>6.7679350278237296</v>
      </c>
      <c r="I7424" t="s">
        <v>108</v>
      </c>
    </row>
    <row r="7425" spans="1:9">
      <c r="A7425" t="str">
        <f t="shared" si="115"/>
        <v>C64-C66, C682016MaleNon-Maori10</v>
      </c>
      <c r="B7425">
        <v>2016</v>
      </c>
      <c r="C7425" t="s">
        <v>26</v>
      </c>
      <c r="D7425" t="s">
        <v>120</v>
      </c>
      <c r="E7425">
        <v>10</v>
      </c>
      <c r="F7425" t="s">
        <v>150</v>
      </c>
      <c r="G7425">
        <v>16</v>
      </c>
      <c r="H7425">
        <v>12.031884493908899</v>
      </c>
      <c r="I7425" t="s">
        <v>94</v>
      </c>
    </row>
    <row r="7426" spans="1:9">
      <c r="A7426" t="str">
        <f t="shared" si="115"/>
        <v>C672016MaleNon-Maori10</v>
      </c>
      <c r="B7426">
        <v>2016</v>
      </c>
      <c r="C7426" t="s">
        <v>26</v>
      </c>
      <c r="D7426" t="s">
        <v>120</v>
      </c>
      <c r="E7426">
        <v>10</v>
      </c>
      <c r="F7426" t="s">
        <v>150</v>
      </c>
      <c r="G7426">
        <v>2</v>
      </c>
      <c r="H7426">
        <v>1.50398556173861</v>
      </c>
      <c r="I7426" t="s">
        <v>95</v>
      </c>
    </row>
    <row r="7427" spans="1:9">
      <c r="A7427" t="str">
        <f t="shared" ref="A7427:A7490" si="116">I7427&amp;B7427&amp;C7427&amp;D7427&amp;E7427</f>
        <v>C712016MaleNon-Maori10</v>
      </c>
      <c r="B7427">
        <v>2016</v>
      </c>
      <c r="C7427" t="s">
        <v>26</v>
      </c>
      <c r="D7427" t="s">
        <v>120</v>
      </c>
      <c r="E7427">
        <v>10</v>
      </c>
      <c r="F7427" t="s">
        <v>150</v>
      </c>
      <c r="G7427">
        <v>8</v>
      </c>
      <c r="H7427">
        <v>6.0159422469544301</v>
      </c>
      <c r="I7427" t="s">
        <v>96</v>
      </c>
    </row>
    <row r="7428" spans="1:9">
      <c r="A7428" t="str">
        <f t="shared" si="116"/>
        <v>C732016MaleNon-Maori10</v>
      </c>
      <c r="B7428">
        <v>2016</v>
      </c>
      <c r="C7428" t="s">
        <v>26</v>
      </c>
      <c r="D7428" t="s">
        <v>120</v>
      </c>
      <c r="E7428">
        <v>10</v>
      </c>
      <c r="F7428" t="s">
        <v>150</v>
      </c>
      <c r="G7428">
        <v>8</v>
      </c>
      <c r="H7428">
        <v>6.0159422469544301</v>
      </c>
      <c r="I7428" t="s">
        <v>97</v>
      </c>
    </row>
    <row r="7429" spans="1:9">
      <c r="A7429" t="str">
        <f t="shared" si="116"/>
        <v>C812016MaleNon-Maori10</v>
      </c>
      <c r="B7429">
        <v>2016</v>
      </c>
      <c r="C7429" t="s">
        <v>26</v>
      </c>
      <c r="D7429" t="s">
        <v>120</v>
      </c>
      <c r="E7429">
        <v>10</v>
      </c>
      <c r="F7429" t="s">
        <v>150</v>
      </c>
      <c r="G7429">
        <v>2</v>
      </c>
      <c r="H7429">
        <v>1.50398556173861</v>
      </c>
      <c r="I7429" t="s">
        <v>98</v>
      </c>
    </row>
    <row r="7430" spans="1:9">
      <c r="A7430" t="str">
        <f t="shared" si="116"/>
        <v>C82-C86, C962016MaleNon-Maori10</v>
      </c>
      <c r="B7430">
        <v>2016</v>
      </c>
      <c r="C7430" t="s">
        <v>26</v>
      </c>
      <c r="D7430" t="s">
        <v>120</v>
      </c>
      <c r="E7430">
        <v>10</v>
      </c>
      <c r="F7430" t="s">
        <v>150</v>
      </c>
      <c r="G7430">
        <v>14</v>
      </c>
      <c r="H7430">
        <v>10.5278989321703</v>
      </c>
      <c r="I7430" t="s">
        <v>99</v>
      </c>
    </row>
    <row r="7431" spans="1:9">
      <c r="A7431" t="str">
        <f t="shared" si="116"/>
        <v>C902016MaleNon-Maori10</v>
      </c>
      <c r="B7431">
        <v>2016</v>
      </c>
      <c r="C7431" t="s">
        <v>26</v>
      </c>
      <c r="D7431" t="s">
        <v>120</v>
      </c>
      <c r="E7431">
        <v>10</v>
      </c>
      <c r="F7431" t="s">
        <v>150</v>
      </c>
      <c r="G7431">
        <v>5</v>
      </c>
      <c r="H7431">
        <v>3.7599639043465198</v>
      </c>
      <c r="I7431" t="s">
        <v>100</v>
      </c>
    </row>
    <row r="7432" spans="1:9">
      <c r="A7432" t="str">
        <f t="shared" si="116"/>
        <v>C91-C952016MaleNon-Maori10</v>
      </c>
      <c r="B7432">
        <v>2016</v>
      </c>
      <c r="C7432" t="s">
        <v>26</v>
      </c>
      <c r="D7432" t="s">
        <v>120</v>
      </c>
      <c r="E7432">
        <v>10</v>
      </c>
      <c r="F7432" t="s">
        <v>150</v>
      </c>
      <c r="G7432">
        <v>12</v>
      </c>
      <c r="H7432">
        <v>9.0239133704316394</v>
      </c>
      <c r="I7432" t="s">
        <v>101</v>
      </c>
    </row>
    <row r="7433" spans="1:9">
      <c r="A7433" t="str">
        <f t="shared" si="116"/>
        <v>D45-D472016MaleNon-Maori10</v>
      </c>
      <c r="B7433">
        <v>2016</v>
      </c>
      <c r="C7433" t="s">
        <v>26</v>
      </c>
      <c r="D7433" t="s">
        <v>120</v>
      </c>
      <c r="E7433">
        <v>10</v>
      </c>
      <c r="F7433" t="s">
        <v>150</v>
      </c>
      <c r="G7433">
        <v>1</v>
      </c>
      <c r="H7433">
        <v>0.75199278086930399</v>
      </c>
      <c r="I7433" t="s">
        <v>142</v>
      </c>
    </row>
    <row r="7434" spans="1:9">
      <c r="A7434" t="str">
        <f t="shared" si="116"/>
        <v>C00-C142016MaleNon-Maori11</v>
      </c>
      <c r="B7434">
        <v>2016</v>
      </c>
      <c r="C7434" t="s">
        <v>26</v>
      </c>
      <c r="D7434" t="s">
        <v>120</v>
      </c>
      <c r="E7434">
        <v>11</v>
      </c>
      <c r="F7434" t="s">
        <v>151</v>
      </c>
      <c r="G7434">
        <v>40</v>
      </c>
      <c r="H7434">
        <v>29.596744358120599</v>
      </c>
      <c r="I7434" t="s">
        <v>86</v>
      </c>
    </row>
    <row r="7435" spans="1:9">
      <c r="A7435" t="str">
        <f t="shared" si="116"/>
        <v>C152016MaleNon-Maori11</v>
      </c>
      <c r="B7435">
        <v>2016</v>
      </c>
      <c r="C7435" t="s">
        <v>26</v>
      </c>
      <c r="D7435" t="s">
        <v>120</v>
      </c>
      <c r="E7435">
        <v>11</v>
      </c>
      <c r="F7435" t="s">
        <v>151</v>
      </c>
      <c r="G7435">
        <v>1</v>
      </c>
      <c r="H7435">
        <v>0.73991860895301498</v>
      </c>
      <c r="I7435" t="s">
        <v>87</v>
      </c>
    </row>
    <row r="7436" spans="1:9">
      <c r="A7436" t="str">
        <f t="shared" si="116"/>
        <v>C162016MaleNon-Maori11</v>
      </c>
      <c r="B7436">
        <v>2016</v>
      </c>
      <c r="C7436" t="s">
        <v>26</v>
      </c>
      <c r="D7436" t="s">
        <v>120</v>
      </c>
      <c r="E7436">
        <v>11</v>
      </c>
      <c r="F7436" t="s">
        <v>151</v>
      </c>
      <c r="G7436">
        <v>14</v>
      </c>
      <c r="H7436">
        <v>10.3588605253422</v>
      </c>
      <c r="I7436" t="s">
        <v>88</v>
      </c>
    </row>
    <row r="7437" spans="1:9">
      <c r="A7437" t="str">
        <f t="shared" si="116"/>
        <v>C18-C212016MaleNon-Maori11</v>
      </c>
      <c r="B7437">
        <v>2016</v>
      </c>
      <c r="C7437" t="s">
        <v>26</v>
      </c>
      <c r="D7437" t="s">
        <v>120</v>
      </c>
      <c r="E7437">
        <v>11</v>
      </c>
      <c r="F7437" t="s">
        <v>151</v>
      </c>
      <c r="G7437">
        <v>70</v>
      </c>
      <c r="H7437">
        <v>51.794302626711101</v>
      </c>
      <c r="I7437" t="s">
        <v>89</v>
      </c>
    </row>
    <row r="7438" spans="1:9">
      <c r="A7438" t="str">
        <f t="shared" si="116"/>
        <v>C222016MaleNon-Maori11</v>
      </c>
      <c r="B7438">
        <v>2016</v>
      </c>
      <c r="C7438" t="s">
        <v>26</v>
      </c>
      <c r="D7438" t="s">
        <v>120</v>
      </c>
      <c r="E7438">
        <v>11</v>
      </c>
      <c r="F7438" t="s">
        <v>151</v>
      </c>
      <c r="G7438">
        <v>10</v>
      </c>
      <c r="H7438">
        <v>7.3991860895301498</v>
      </c>
      <c r="I7438" t="s">
        <v>90</v>
      </c>
    </row>
    <row r="7439" spans="1:9">
      <c r="A7439" t="str">
        <f t="shared" si="116"/>
        <v>C252016MaleNon-Maori11</v>
      </c>
      <c r="B7439">
        <v>2016</v>
      </c>
      <c r="C7439" t="s">
        <v>26</v>
      </c>
      <c r="D7439" t="s">
        <v>120</v>
      </c>
      <c r="E7439">
        <v>11</v>
      </c>
      <c r="F7439" t="s">
        <v>151</v>
      </c>
      <c r="G7439">
        <v>11</v>
      </c>
      <c r="H7439">
        <v>8.1391046984831696</v>
      </c>
      <c r="I7439" t="s">
        <v>91</v>
      </c>
    </row>
    <row r="7440" spans="1:9">
      <c r="A7440" t="str">
        <f t="shared" si="116"/>
        <v>C33-C342016MaleNon-Maori11</v>
      </c>
      <c r="B7440">
        <v>2016</v>
      </c>
      <c r="C7440" t="s">
        <v>26</v>
      </c>
      <c r="D7440" t="s">
        <v>120</v>
      </c>
      <c r="E7440">
        <v>11</v>
      </c>
      <c r="F7440" t="s">
        <v>151</v>
      </c>
      <c r="G7440">
        <v>29</v>
      </c>
      <c r="H7440">
        <v>21.457639659637401</v>
      </c>
      <c r="I7440" t="s">
        <v>92</v>
      </c>
    </row>
    <row r="7441" spans="1:9">
      <c r="A7441" t="str">
        <f t="shared" si="116"/>
        <v>C432016MaleNon-Maori11</v>
      </c>
      <c r="B7441">
        <v>2016</v>
      </c>
      <c r="C7441" t="s">
        <v>26</v>
      </c>
      <c r="D7441" t="s">
        <v>120</v>
      </c>
      <c r="E7441">
        <v>11</v>
      </c>
      <c r="F7441" t="s">
        <v>151</v>
      </c>
      <c r="G7441">
        <v>96</v>
      </c>
      <c r="H7441">
        <v>71.032186459489495</v>
      </c>
      <c r="I7441" t="s">
        <v>93</v>
      </c>
    </row>
    <row r="7442" spans="1:9">
      <c r="A7442" t="str">
        <f t="shared" si="116"/>
        <v>C502016MaleNon-Maori11</v>
      </c>
      <c r="B7442">
        <v>2016</v>
      </c>
      <c r="C7442" t="s">
        <v>26</v>
      </c>
      <c r="D7442" t="s">
        <v>120</v>
      </c>
      <c r="E7442">
        <v>11</v>
      </c>
      <c r="F7442" t="s">
        <v>151</v>
      </c>
      <c r="G7442">
        <v>1</v>
      </c>
      <c r="H7442">
        <v>0.73991860895301498</v>
      </c>
      <c r="I7442" t="s">
        <v>102</v>
      </c>
    </row>
    <row r="7443" spans="1:9">
      <c r="A7443" t="str">
        <f t="shared" si="116"/>
        <v>C612016MaleNon-Maori11</v>
      </c>
      <c r="B7443">
        <v>2016</v>
      </c>
      <c r="C7443" t="s">
        <v>26</v>
      </c>
      <c r="D7443" t="s">
        <v>120</v>
      </c>
      <c r="E7443">
        <v>11</v>
      </c>
      <c r="F7443" t="s">
        <v>151</v>
      </c>
      <c r="G7443">
        <v>113</v>
      </c>
      <c r="H7443">
        <v>83.610802811690704</v>
      </c>
      <c r="I7443" t="s">
        <v>107</v>
      </c>
    </row>
    <row r="7444" spans="1:9">
      <c r="A7444" t="str">
        <f t="shared" si="116"/>
        <v>C622016MaleNon-Maori11</v>
      </c>
      <c r="B7444">
        <v>2016</v>
      </c>
      <c r="C7444" t="s">
        <v>26</v>
      </c>
      <c r="D7444" t="s">
        <v>120</v>
      </c>
      <c r="E7444">
        <v>11</v>
      </c>
      <c r="F7444" t="s">
        <v>151</v>
      </c>
      <c r="G7444">
        <v>7</v>
      </c>
      <c r="H7444">
        <v>5.1794302626711097</v>
      </c>
      <c r="I7444" t="s">
        <v>108</v>
      </c>
    </row>
    <row r="7445" spans="1:9">
      <c r="A7445" t="str">
        <f t="shared" si="116"/>
        <v>C64-C66, C682016MaleNon-Maori11</v>
      </c>
      <c r="B7445">
        <v>2016</v>
      </c>
      <c r="C7445" t="s">
        <v>26</v>
      </c>
      <c r="D7445" t="s">
        <v>120</v>
      </c>
      <c r="E7445">
        <v>11</v>
      </c>
      <c r="F7445" t="s">
        <v>151</v>
      </c>
      <c r="G7445">
        <v>22</v>
      </c>
      <c r="H7445">
        <v>16.2782093969663</v>
      </c>
      <c r="I7445" t="s">
        <v>94</v>
      </c>
    </row>
    <row r="7446" spans="1:9">
      <c r="A7446" t="str">
        <f t="shared" si="116"/>
        <v>C672016MaleNon-Maori11</v>
      </c>
      <c r="B7446">
        <v>2016</v>
      </c>
      <c r="C7446" t="s">
        <v>26</v>
      </c>
      <c r="D7446" t="s">
        <v>120</v>
      </c>
      <c r="E7446">
        <v>11</v>
      </c>
      <c r="F7446" t="s">
        <v>151</v>
      </c>
      <c r="G7446">
        <v>6</v>
      </c>
      <c r="H7446">
        <v>4.4395116537180899</v>
      </c>
      <c r="I7446" t="s">
        <v>95</v>
      </c>
    </row>
    <row r="7447" spans="1:9">
      <c r="A7447" t="str">
        <f t="shared" si="116"/>
        <v>C712016MaleNon-Maori11</v>
      </c>
      <c r="B7447">
        <v>2016</v>
      </c>
      <c r="C7447" t="s">
        <v>26</v>
      </c>
      <c r="D7447" t="s">
        <v>120</v>
      </c>
      <c r="E7447">
        <v>11</v>
      </c>
      <c r="F7447" t="s">
        <v>151</v>
      </c>
      <c r="G7447">
        <v>13</v>
      </c>
      <c r="H7447">
        <v>9.6189419163892005</v>
      </c>
      <c r="I7447" t="s">
        <v>96</v>
      </c>
    </row>
    <row r="7448" spans="1:9">
      <c r="A7448" t="str">
        <f t="shared" si="116"/>
        <v>C732016MaleNon-Maori11</v>
      </c>
      <c r="B7448">
        <v>2016</v>
      </c>
      <c r="C7448" t="s">
        <v>26</v>
      </c>
      <c r="D7448" t="s">
        <v>120</v>
      </c>
      <c r="E7448">
        <v>11</v>
      </c>
      <c r="F7448" t="s">
        <v>151</v>
      </c>
      <c r="G7448">
        <v>13</v>
      </c>
      <c r="H7448">
        <v>9.6189419163892005</v>
      </c>
      <c r="I7448" t="s">
        <v>97</v>
      </c>
    </row>
    <row r="7449" spans="1:9">
      <c r="A7449" t="str">
        <f t="shared" si="116"/>
        <v>C812016MaleNon-Maori11</v>
      </c>
      <c r="B7449">
        <v>2016</v>
      </c>
      <c r="C7449" t="s">
        <v>26</v>
      </c>
      <c r="D7449" t="s">
        <v>120</v>
      </c>
      <c r="E7449">
        <v>11</v>
      </c>
      <c r="F7449" t="s">
        <v>151</v>
      </c>
      <c r="G7449">
        <v>2</v>
      </c>
      <c r="H7449">
        <v>1.47983721790603</v>
      </c>
      <c r="I7449" t="s">
        <v>98</v>
      </c>
    </row>
    <row r="7450" spans="1:9">
      <c r="A7450" t="str">
        <f t="shared" si="116"/>
        <v>C82-C86, C962016MaleNon-Maori11</v>
      </c>
      <c r="B7450">
        <v>2016</v>
      </c>
      <c r="C7450" t="s">
        <v>26</v>
      </c>
      <c r="D7450" t="s">
        <v>120</v>
      </c>
      <c r="E7450">
        <v>11</v>
      </c>
      <c r="F7450" t="s">
        <v>151</v>
      </c>
      <c r="G7450">
        <v>31</v>
      </c>
      <c r="H7450">
        <v>22.937476877543499</v>
      </c>
      <c r="I7450" t="s">
        <v>99</v>
      </c>
    </row>
    <row r="7451" spans="1:9">
      <c r="A7451" t="str">
        <f t="shared" si="116"/>
        <v>C902016MaleNon-Maori11</v>
      </c>
      <c r="B7451">
        <v>2016</v>
      </c>
      <c r="C7451" t="s">
        <v>26</v>
      </c>
      <c r="D7451" t="s">
        <v>120</v>
      </c>
      <c r="E7451">
        <v>11</v>
      </c>
      <c r="F7451" t="s">
        <v>151</v>
      </c>
      <c r="G7451">
        <v>9</v>
      </c>
      <c r="H7451">
        <v>6.6592674805771397</v>
      </c>
      <c r="I7451" t="s">
        <v>100</v>
      </c>
    </row>
    <row r="7452" spans="1:9">
      <c r="A7452" t="str">
        <f t="shared" si="116"/>
        <v>C91-C952016MaleNon-Maori11</v>
      </c>
      <c r="B7452">
        <v>2016</v>
      </c>
      <c r="C7452" t="s">
        <v>26</v>
      </c>
      <c r="D7452" t="s">
        <v>120</v>
      </c>
      <c r="E7452">
        <v>11</v>
      </c>
      <c r="F7452" t="s">
        <v>151</v>
      </c>
      <c r="G7452">
        <v>21</v>
      </c>
      <c r="H7452">
        <v>15.538290788013301</v>
      </c>
      <c r="I7452" t="s">
        <v>101</v>
      </c>
    </row>
    <row r="7453" spans="1:9">
      <c r="A7453" t="str">
        <f t="shared" si="116"/>
        <v>D45-D472016MaleNon-Maori11</v>
      </c>
      <c r="B7453">
        <v>2016</v>
      </c>
      <c r="C7453" t="s">
        <v>26</v>
      </c>
      <c r="D7453" t="s">
        <v>120</v>
      </c>
      <c r="E7453">
        <v>11</v>
      </c>
      <c r="F7453" t="s">
        <v>151</v>
      </c>
      <c r="G7453">
        <v>4</v>
      </c>
      <c r="H7453">
        <v>2.9596744358120599</v>
      </c>
      <c r="I7453" t="s">
        <v>142</v>
      </c>
    </row>
    <row r="7454" spans="1:9">
      <c r="A7454" t="str">
        <f t="shared" si="116"/>
        <v>C00-C142016MaleNon-Maori12</v>
      </c>
      <c r="B7454">
        <v>2016</v>
      </c>
      <c r="C7454" t="s">
        <v>26</v>
      </c>
      <c r="D7454" t="s">
        <v>120</v>
      </c>
      <c r="E7454">
        <v>12</v>
      </c>
      <c r="F7454" t="s">
        <v>152</v>
      </c>
      <c r="G7454">
        <v>49</v>
      </c>
      <c r="H7454">
        <v>38.293216630196902</v>
      </c>
      <c r="I7454" t="s">
        <v>86</v>
      </c>
    </row>
    <row r="7455" spans="1:9">
      <c r="A7455" t="str">
        <f t="shared" si="116"/>
        <v>C152016MaleNon-Maori12</v>
      </c>
      <c r="B7455">
        <v>2016</v>
      </c>
      <c r="C7455" t="s">
        <v>26</v>
      </c>
      <c r="D7455" t="s">
        <v>120</v>
      </c>
      <c r="E7455">
        <v>12</v>
      </c>
      <c r="F7455" t="s">
        <v>152</v>
      </c>
      <c r="G7455">
        <v>12</v>
      </c>
      <c r="H7455">
        <v>9.3779306033135406</v>
      </c>
      <c r="I7455" t="s">
        <v>87</v>
      </c>
    </row>
    <row r="7456" spans="1:9">
      <c r="A7456" t="str">
        <f t="shared" si="116"/>
        <v>C162016MaleNon-Maori12</v>
      </c>
      <c r="B7456">
        <v>2016</v>
      </c>
      <c r="C7456" t="s">
        <v>26</v>
      </c>
      <c r="D7456" t="s">
        <v>120</v>
      </c>
      <c r="E7456">
        <v>12</v>
      </c>
      <c r="F7456" t="s">
        <v>152</v>
      </c>
      <c r="G7456">
        <v>19</v>
      </c>
      <c r="H7456">
        <v>14.8483901219131</v>
      </c>
      <c r="I7456" t="s">
        <v>88</v>
      </c>
    </row>
    <row r="7457" spans="1:9">
      <c r="A7457" t="str">
        <f t="shared" si="116"/>
        <v>C18-C212016MaleNon-Maori12</v>
      </c>
      <c r="B7457">
        <v>2016</v>
      </c>
      <c r="C7457" t="s">
        <v>26</v>
      </c>
      <c r="D7457" t="s">
        <v>120</v>
      </c>
      <c r="E7457">
        <v>12</v>
      </c>
      <c r="F7457" t="s">
        <v>152</v>
      </c>
      <c r="G7457">
        <v>116</v>
      </c>
      <c r="H7457">
        <v>90.653329165364198</v>
      </c>
      <c r="I7457" t="s">
        <v>89</v>
      </c>
    </row>
    <row r="7458" spans="1:9">
      <c r="A7458" t="str">
        <f t="shared" si="116"/>
        <v>C222016MaleNon-Maori12</v>
      </c>
      <c r="B7458">
        <v>2016</v>
      </c>
      <c r="C7458" t="s">
        <v>26</v>
      </c>
      <c r="D7458" t="s">
        <v>120</v>
      </c>
      <c r="E7458">
        <v>12</v>
      </c>
      <c r="F7458" t="s">
        <v>152</v>
      </c>
      <c r="G7458">
        <v>33</v>
      </c>
      <c r="H7458">
        <v>25.7893091591122</v>
      </c>
      <c r="I7458" t="s">
        <v>90</v>
      </c>
    </row>
    <row r="7459" spans="1:9">
      <c r="A7459" t="str">
        <f t="shared" si="116"/>
        <v>C252016MaleNon-Maori12</v>
      </c>
      <c r="B7459">
        <v>2016</v>
      </c>
      <c r="C7459" t="s">
        <v>26</v>
      </c>
      <c r="D7459" t="s">
        <v>120</v>
      </c>
      <c r="E7459">
        <v>12</v>
      </c>
      <c r="F7459" t="s">
        <v>152</v>
      </c>
      <c r="G7459">
        <v>30</v>
      </c>
      <c r="H7459">
        <v>23.4448265082838</v>
      </c>
      <c r="I7459" t="s">
        <v>91</v>
      </c>
    </row>
    <row r="7460" spans="1:9">
      <c r="A7460" t="str">
        <f t="shared" si="116"/>
        <v>C33-C342016MaleNon-Maori12</v>
      </c>
      <c r="B7460">
        <v>2016</v>
      </c>
      <c r="C7460" t="s">
        <v>26</v>
      </c>
      <c r="D7460" t="s">
        <v>120</v>
      </c>
      <c r="E7460">
        <v>12</v>
      </c>
      <c r="F7460" t="s">
        <v>152</v>
      </c>
      <c r="G7460">
        <v>68</v>
      </c>
      <c r="H7460">
        <v>53.14160675211</v>
      </c>
      <c r="I7460" t="s">
        <v>92</v>
      </c>
    </row>
    <row r="7461" spans="1:9">
      <c r="A7461" t="str">
        <f t="shared" si="116"/>
        <v>C432016MaleNon-Maori12</v>
      </c>
      <c r="B7461">
        <v>2016</v>
      </c>
      <c r="C7461" t="s">
        <v>26</v>
      </c>
      <c r="D7461" t="s">
        <v>120</v>
      </c>
      <c r="E7461">
        <v>12</v>
      </c>
      <c r="F7461" t="s">
        <v>152</v>
      </c>
      <c r="G7461">
        <v>146</v>
      </c>
      <c r="H7461">
        <v>114.09815567364799</v>
      </c>
      <c r="I7461" t="s">
        <v>93</v>
      </c>
    </row>
    <row r="7462" spans="1:9">
      <c r="A7462" t="str">
        <f t="shared" si="116"/>
        <v>C502016MaleNon-Maori12</v>
      </c>
      <c r="B7462">
        <v>2016</v>
      </c>
      <c r="C7462" t="s">
        <v>26</v>
      </c>
      <c r="D7462" t="s">
        <v>120</v>
      </c>
      <c r="E7462">
        <v>12</v>
      </c>
      <c r="F7462" t="s">
        <v>152</v>
      </c>
      <c r="G7462">
        <v>2</v>
      </c>
      <c r="H7462">
        <v>1.5629884338855899</v>
      </c>
      <c r="I7462" t="s">
        <v>102</v>
      </c>
    </row>
    <row r="7463" spans="1:9">
      <c r="A7463" t="str">
        <f t="shared" si="116"/>
        <v>C612016MaleNon-Maori12</v>
      </c>
      <c r="B7463">
        <v>2016</v>
      </c>
      <c r="C7463" t="s">
        <v>26</v>
      </c>
      <c r="D7463" t="s">
        <v>120</v>
      </c>
      <c r="E7463">
        <v>12</v>
      </c>
      <c r="F7463" t="s">
        <v>152</v>
      </c>
      <c r="G7463">
        <v>342</v>
      </c>
      <c r="H7463">
        <v>267.271022194436</v>
      </c>
      <c r="I7463" t="s">
        <v>107</v>
      </c>
    </row>
    <row r="7464" spans="1:9">
      <c r="A7464" t="str">
        <f t="shared" si="116"/>
        <v>C622016MaleNon-Maori12</v>
      </c>
      <c r="B7464">
        <v>2016</v>
      </c>
      <c r="C7464" t="s">
        <v>26</v>
      </c>
      <c r="D7464" t="s">
        <v>120</v>
      </c>
      <c r="E7464">
        <v>12</v>
      </c>
      <c r="F7464" t="s">
        <v>152</v>
      </c>
      <c r="G7464">
        <v>6</v>
      </c>
      <c r="H7464">
        <v>4.6889653016567703</v>
      </c>
      <c r="I7464" t="s">
        <v>108</v>
      </c>
    </row>
    <row r="7465" spans="1:9">
      <c r="A7465" t="str">
        <f t="shared" si="116"/>
        <v>C64-C66, C682016MaleNon-Maori12</v>
      </c>
      <c r="B7465">
        <v>2016</v>
      </c>
      <c r="C7465" t="s">
        <v>26</v>
      </c>
      <c r="D7465" t="s">
        <v>120</v>
      </c>
      <c r="E7465">
        <v>12</v>
      </c>
      <c r="F7465" t="s">
        <v>152</v>
      </c>
      <c r="G7465">
        <v>39</v>
      </c>
      <c r="H7465">
        <v>30.478274460769001</v>
      </c>
      <c r="I7465" t="s">
        <v>94</v>
      </c>
    </row>
    <row r="7466" spans="1:9">
      <c r="A7466" t="str">
        <f t="shared" si="116"/>
        <v>C672016MaleNon-Maori12</v>
      </c>
      <c r="B7466">
        <v>2016</v>
      </c>
      <c r="C7466" t="s">
        <v>26</v>
      </c>
      <c r="D7466" t="s">
        <v>120</v>
      </c>
      <c r="E7466">
        <v>12</v>
      </c>
      <c r="F7466" t="s">
        <v>152</v>
      </c>
      <c r="G7466">
        <v>14</v>
      </c>
      <c r="H7466">
        <v>10.9409190371991</v>
      </c>
      <c r="I7466" t="s">
        <v>95</v>
      </c>
    </row>
    <row r="7467" spans="1:9">
      <c r="A7467" t="str">
        <f t="shared" si="116"/>
        <v>C712016MaleNon-Maori12</v>
      </c>
      <c r="B7467">
        <v>2016</v>
      </c>
      <c r="C7467" t="s">
        <v>26</v>
      </c>
      <c r="D7467" t="s">
        <v>120</v>
      </c>
      <c r="E7467">
        <v>12</v>
      </c>
      <c r="F7467" t="s">
        <v>152</v>
      </c>
      <c r="G7467">
        <v>17</v>
      </c>
      <c r="H7467">
        <v>13.2854016880275</v>
      </c>
      <c r="I7467" t="s">
        <v>96</v>
      </c>
    </row>
    <row r="7468" spans="1:9">
      <c r="A7468" t="str">
        <f t="shared" si="116"/>
        <v>C732016MaleNon-Maori12</v>
      </c>
      <c r="B7468">
        <v>2016</v>
      </c>
      <c r="C7468" t="s">
        <v>26</v>
      </c>
      <c r="D7468" t="s">
        <v>120</v>
      </c>
      <c r="E7468">
        <v>12</v>
      </c>
      <c r="F7468" t="s">
        <v>152</v>
      </c>
      <c r="G7468">
        <v>6</v>
      </c>
      <c r="H7468">
        <v>4.6889653016567703</v>
      </c>
      <c r="I7468" t="s">
        <v>97</v>
      </c>
    </row>
    <row r="7469" spans="1:9">
      <c r="A7469" t="str">
        <f t="shared" si="116"/>
        <v>C812016MaleNon-Maori12</v>
      </c>
      <c r="B7469">
        <v>2016</v>
      </c>
      <c r="C7469" t="s">
        <v>26</v>
      </c>
      <c r="D7469" t="s">
        <v>120</v>
      </c>
      <c r="E7469">
        <v>12</v>
      </c>
      <c r="F7469" t="s">
        <v>152</v>
      </c>
      <c r="G7469">
        <v>2</v>
      </c>
      <c r="H7469">
        <v>1.5629884338855899</v>
      </c>
      <c r="I7469" t="s">
        <v>98</v>
      </c>
    </row>
    <row r="7470" spans="1:9">
      <c r="A7470" t="str">
        <f t="shared" si="116"/>
        <v>C82-C86, C962016MaleNon-Maori12</v>
      </c>
      <c r="B7470">
        <v>2016</v>
      </c>
      <c r="C7470" t="s">
        <v>26</v>
      </c>
      <c r="D7470" t="s">
        <v>120</v>
      </c>
      <c r="E7470">
        <v>12</v>
      </c>
      <c r="F7470" t="s">
        <v>152</v>
      </c>
      <c r="G7470">
        <v>37</v>
      </c>
      <c r="H7470">
        <v>28.9152860268834</v>
      </c>
      <c r="I7470" t="s">
        <v>99</v>
      </c>
    </row>
    <row r="7471" spans="1:9">
      <c r="A7471" t="str">
        <f t="shared" si="116"/>
        <v>C902016MaleNon-Maori12</v>
      </c>
      <c r="B7471">
        <v>2016</v>
      </c>
      <c r="C7471" t="s">
        <v>26</v>
      </c>
      <c r="D7471" t="s">
        <v>120</v>
      </c>
      <c r="E7471">
        <v>12</v>
      </c>
      <c r="F7471" t="s">
        <v>152</v>
      </c>
      <c r="G7471">
        <v>26</v>
      </c>
      <c r="H7471">
        <v>20.318849640512699</v>
      </c>
      <c r="I7471" t="s">
        <v>100</v>
      </c>
    </row>
    <row r="7472" spans="1:9">
      <c r="A7472" t="str">
        <f t="shared" si="116"/>
        <v>C91-C952016MaleNon-Maori12</v>
      </c>
      <c r="B7472">
        <v>2016</v>
      </c>
      <c r="C7472" t="s">
        <v>26</v>
      </c>
      <c r="D7472" t="s">
        <v>120</v>
      </c>
      <c r="E7472">
        <v>12</v>
      </c>
      <c r="F7472" t="s">
        <v>152</v>
      </c>
      <c r="G7472">
        <v>35</v>
      </c>
      <c r="H7472">
        <v>27.3522975929978</v>
      </c>
      <c r="I7472" t="s">
        <v>101</v>
      </c>
    </row>
    <row r="7473" spans="1:9">
      <c r="A7473" t="str">
        <f t="shared" si="116"/>
        <v>D45-D472016MaleNon-Maori12</v>
      </c>
      <c r="B7473">
        <v>2016</v>
      </c>
      <c r="C7473" t="s">
        <v>26</v>
      </c>
      <c r="D7473" t="s">
        <v>120</v>
      </c>
      <c r="E7473">
        <v>12</v>
      </c>
      <c r="F7473" t="s">
        <v>152</v>
      </c>
      <c r="G7473">
        <v>18</v>
      </c>
      <c r="H7473">
        <v>14.0668959049703</v>
      </c>
      <c r="I7473" t="s">
        <v>142</v>
      </c>
    </row>
    <row r="7474" spans="1:9">
      <c r="A7474" t="str">
        <f t="shared" si="116"/>
        <v>C00-C142016MaleNon-Maori13</v>
      </c>
      <c r="B7474">
        <v>2016</v>
      </c>
      <c r="C7474" t="s">
        <v>26</v>
      </c>
      <c r="D7474" t="s">
        <v>120</v>
      </c>
      <c r="E7474">
        <v>13</v>
      </c>
      <c r="F7474" t="s">
        <v>153</v>
      </c>
      <c r="G7474">
        <v>43</v>
      </c>
      <c r="H7474">
        <v>37.9489894978378</v>
      </c>
      <c r="I7474" t="s">
        <v>86</v>
      </c>
    </row>
    <row r="7475" spans="1:9">
      <c r="A7475" t="str">
        <f t="shared" si="116"/>
        <v>C152016MaleNon-Maori13</v>
      </c>
      <c r="B7475">
        <v>2016</v>
      </c>
      <c r="C7475" t="s">
        <v>26</v>
      </c>
      <c r="D7475" t="s">
        <v>120</v>
      </c>
      <c r="E7475">
        <v>13</v>
      </c>
      <c r="F7475" t="s">
        <v>153</v>
      </c>
      <c r="G7475">
        <v>22</v>
      </c>
      <c r="H7475">
        <v>19.415762068661198</v>
      </c>
      <c r="I7475" t="s">
        <v>87</v>
      </c>
    </row>
    <row r="7476" spans="1:9">
      <c r="A7476" t="str">
        <f t="shared" si="116"/>
        <v>C162016MaleNon-Maori13</v>
      </c>
      <c r="B7476">
        <v>2016</v>
      </c>
      <c r="C7476" t="s">
        <v>26</v>
      </c>
      <c r="D7476" t="s">
        <v>120</v>
      </c>
      <c r="E7476">
        <v>13</v>
      </c>
      <c r="F7476" t="s">
        <v>153</v>
      </c>
      <c r="G7476">
        <v>32</v>
      </c>
      <c r="H7476">
        <v>28.241108463507199</v>
      </c>
      <c r="I7476" t="s">
        <v>88</v>
      </c>
    </row>
    <row r="7477" spans="1:9">
      <c r="A7477" t="str">
        <f t="shared" si="116"/>
        <v>C18-C212016MaleNon-Maori13</v>
      </c>
      <c r="B7477">
        <v>2016</v>
      </c>
      <c r="C7477" t="s">
        <v>26</v>
      </c>
      <c r="D7477" t="s">
        <v>120</v>
      </c>
      <c r="E7477">
        <v>13</v>
      </c>
      <c r="F7477" t="s">
        <v>153</v>
      </c>
      <c r="G7477">
        <v>156</v>
      </c>
      <c r="H7477">
        <v>137.675403759598</v>
      </c>
      <c r="I7477" t="s">
        <v>89</v>
      </c>
    </row>
    <row r="7478" spans="1:9">
      <c r="A7478" t="str">
        <f t="shared" si="116"/>
        <v>C222016MaleNon-Maori13</v>
      </c>
      <c r="B7478">
        <v>2016</v>
      </c>
      <c r="C7478" t="s">
        <v>26</v>
      </c>
      <c r="D7478" t="s">
        <v>120</v>
      </c>
      <c r="E7478">
        <v>13</v>
      </c>
      <c r="F7478" t="s">
        <v>153</v>
      </c>
      <c r="G7478">
        <v>32</v>
      </c>
      <c r="H7478">
        <v>28.241108463507199</v>
      </c>
      <c r="I7478" t="s">
        <v>90</v>
      </c>
    </row>
    <row r="7479" spans="1:9">
      <c r="A7479" t="str">
        <f t="shared" si="116"/>
        <v>C252016MaleNon-Maori13</v>
      </c>
      <c r="B7479">
        <v>2016</v>
      </c>
      <c r="C7479" t="s">
        <v>26</v>
      </c>
      <c r="D7479" t="s">
        <v>120</v>
      </c>
      <c r="E7479">
        <v>13</v>
      </c>
      <c r="F7479" t="s">
        <v>153</v>
      </c>
      <c r="G7479">
        <v>38</v>
      </c>
      <c r="H7479">
        <v>33.536316300414803</v>
      </c>
      <c r="I7479" t="s">
        <v>91</v>
      </c>
    </row>
    <row r="7480" spans="1:9">
      <c r="A7480" t="str">
        <f t="shared" si="116"/>
        <v>C33-C342016MaleNon-Maori13</v>
      </c>
      <c r="B7480">
        <v>2016</v>
      </c>
      <c r="C7480" t="s">
        <v>26</v>
      </c>
      <c r="D7480" t="s">
        <v>120</v>
      </c>
      <c r="E7480">
        <v>13</v>
      </c>
      <c r="F7480" t="s">
        <v>153</v>
      </c>
      <c r="G7480">
        <v>85</v>
      </c>
      <c r="H7480">
        <v>75.015444356190997</v>
      </c>
      <c r="I7480" t="s">
        <v>92</v>
      </c>
    </row>
    <row r="7481" spans="1:9">
      <c r="A7481" t="str">
        <f t="shared" si="116"/>
        <v>C432016MaleNon-Maori13</v>
      </c>
      <c r="B7481">
        <v>2016</v>
      </c>
      <c r="C7481" t="s">
        <v>26</v>
      </c>
      <c r="D7481" t="s">
        <v>120</v>
      </c>
      <c r="E7481">
        <v>13</v>
      </c>
      <c r="F7481" t="s">
        <v>153</v>
      </c>
      <c r="G7481">
        <v>163</v>
      </c>
      <c r="H7481">
        <v>143.85314623599001</v>
      </c>
      <c r="I7481" t="s">
        <v>93</v>
      </c>
    </row>
    <row r="7482" spans="1:9">
      <c r="A7482" t="str">
        <f t="shared" si="116"/>
        <v>C502016MaleNon-Maori13</v>
      </c>
      <c r="B7482">
        <v>2016</v>
      </c>
      <c r="C7482" t="s">
        <v>26</v>
      </c>
      <c r="D7482" t="s">
        <v>120</v>
      </c>
      <c r="E7482">
        <v>13</v>
      </c>
      <c r="F7482" t="s">
        <v>153</v>
      </c>
      <c r="G7482">
        <v>3</v>
      </c>
      <c r="H7482">
        <v>2.6476039184537998</v>
      </c>
      <c r="I7482" t="s">
        <v>102</v>
      </c>
    </row>
    <row r="7483" spans="1:9">
      <c r="A7483" t="str">
        <f t="shared" si="116"/>
        <v>C612016MaleNon-Maori13</v>
      </c>
      <c r="B7483">
        <v>2016</v>
      </c>
      <c r="C7483" t="s">
        <v>26</v>
      </c>
      <c r="D7483" t="s">
        <v>120</v>
      </c>
      <c r="E7483">
        <v>13</v>
      </c>
      <c r="F7483" t="s">
        <v>153</v>
      </c>
      <c r="G7483">
        <v>533</v>
      </c>
      <c r="H7483">
        <v>470.39096284529199</v>
      </c>
      <c r="I7483" t="s">
        <v>107</v>
      </c>
    </row>
    <row r="7484" spans="1:9">
      <c r="A7484" t="str">
        <f t="shared" si="116"/>
        <v>C622016MaleNon-Maori13</v>
      </c>
      <c r="B7484">
        <v>2016</v>
      </c>
      <c r="C7484" t="s">
        <v>26</v>
      </c>
      <c r="D7484" t="s">
        <v>120</v>
      </c>
      <c r="E7484">
        <v>13</v>
      </c>
      <c r="F7484" t="s">
        <v>153</v>
      </c>
      <c r="G7484">
        <v>4</v>
      </c>
      <c r="H7484">
        <v>3.5301385579383999</v>
      </c>
      <c r="I7484" t="s">
        <v>108</v>
      </c>
    </row>
    <row r="7485" spans="1:9">
      <c r="A7485" t="str">
        <f t="shared" si="116"/>
        <v>C64-C66, C682016MaleNon-Maori13</v>
      </c>
      <c r="B7485">
        <v>2016</v>
      </c>
      <c r="C7485" t="s">
        <v>26</v>
      </c>
      <c r="D7485" t="s">
        <v>120</v>
      </c>
      <c r="E7485">
        <v>13</v>
      </c>
      <c r="F7485" t="s">
        <v>153</v>
      </c>
      <c r="G7485">
        <v>52</v>
      </c>
      <c r="H7485">
        <v>45.891801253199198</v>
      </c>
      <c r="I7485" t="s">
        <v>94</v>
      </c>
    </row>
    <row r="7486" spans="1:9">
      <c r="A7486" t="str">
        <f t="shared" si="116"/>
        <v>C672016MaleNon-Maori13</v>
      </c>
      <c r="B7486">
        <v>2016</v>
      </c>
      <c r="C7486" t="s">
        <v>26</v>
      </c>
      <c r="D7486" t="s">
        <v>120</v>
      </c>
      <c r="E7486">
        <v>13</v>
      </c>
      <c r="F7486" t="s">
        <v>153</v>
      </c>
      <c r="G7486">
        <v>24</v>
      </c>
      <c r="H7486">
        <v>21.180831347630399</v>
      </c>
      <c r="I7486" t="s">
        <v>95</v>
      </c>
    </row>
    <row r="7487" spans="1:9">
      <c r="A7487" t="str">
        <f t="shared" si="116"/>
        <v>C712016MaleNon-Maori13</v>
      </c>
      <c r="B7487">
        <v>2016</v>
      </c>
      <c r="C7487" t="s">
        <v>26</v>
      </c>
      <c r="D7487" t="s">
        <v>120</v>
      </c>
      <c r="E7487">
        <v>13</v>
      </c>
      <c r="F7487" t="s">
        <v>153</v>
      </c>
      <c r="G7487">
        <v>24</v>
      </c>
      <c r="H7487">
        <v>21.180831347630399</v>
      </c>
      <c r="I7487" t="s">
        <v>96</v>
      </c>
    </row>
    <row r="7488" spans="1:9">
      <c r="A7488" t="str">
        <f t="shared" si="116"/>
        <v>C732016MaleNon-Maori13</v>
      </c>
      <c r="B7488">
        <v>2016</v>
      </c>
      <c r="C7488" t="s">
        <v>26</v>
      </c>
      <c r="D7488" t="s">
        <v>120</v>
      </c>
      <c r="E7488">
        <v>13</v>
      </c>
      <c r="F7488" t="s">
        <v>153</v>
      </c>
      <c r="G7488">
        <v>9</v>
      </c>
      <c r="H7488">
        <v>7.9428117553613999</v>
      </c>
      <c r="I7488" t="s">
        <v>97</v>
      </c>
    </row>
    <row r="7489" spans="1:9">
      <c r="A7489" t="str">
        <f t="shared" si="116"/>
        <v>C812016MaleNon-Maori13</v>
      </c>
      <c r="B7489">
        <v>2016</v>
      </c>
      <c r="C7489" t="s">
        <v>26</v>
      </c>
      <c r="D7489" t="s">
        <v>120</v>
      </c>
      <c r="E7489">
        <v>13</v>
      </c>
      <c r="F7489" t="s">
        <v>153</v>
      </c>
      <c r="G7489">
        <v>3</v>
      </c>
      <c r="H7489">
        <v>2.6476039184537998</v>
      </c>
      <c r="I7489" t="s">
        <v>98</v>
      </c>
    </row>
    <row r="7490" spans="1:9">
      <c r="A7490" t="str">
        <f t="shared" si="116"/>
        <v>C82-C86, C962016MaleNon-Maori13</v>
      </c>
      <c r="B7490">
        <v>2016</v>
      </c>
      <c r="C7490" t="s">
        <v>26</v>
      </c>
      <c r="D7490" t="s">
        <v>120</v>
      </c>
      <c r="E7490">
        <v>13</v>
      </c>
      <c r="F7490" t="s">
        <v>153</v>
      </c>
      <c r="G7490">
        <v>49</v>
      </c>
      <c r="H7490">
        <v>43.244197334745401</v>
      </c>
      <c r="I7490" t="s">
        <v>99</v>
      </c>
    </row>
    <row r="7491" spans="1:9">
      <c r="A7491" t="str">
        <f t="shared" ref="A7491:A7554" si="117">I7491&amp;B7491&amp;C7491&amp;D7491&amp;E7491</f>
        <v>C902016MaleNon-Maori13</v>
      </c>
      <c r="B7491">
        <v>2016</v>
      </c>
      <c r="C7491" t="s">
        <v>26</v>
      </c>
      <c r="D7491" t="s">
        <v>120</v>
      </c>
      <c r="E7491">
        <v>13</v>
      </c>
      <c r="F7491" t="s">
        <v>153</v>
      </c>
      <c r="G7491">
        <v>26</v>
      </c>
      <c r="H7491">
        <v>22.945900626599599</v>
      </c>
      <c r="I7491" t="s">
        <v>100</v>
      </c>
    </row>
    <row r="7492" spans="1:9">
      <c r="A7492" t="str">
        <f t="shared" si="117"/>
        <v>C91-C952016MaleNon-Maori13</v>
      </c>
      <c r="B7492">
        <v>2016</v>
      </c>
      <c r="C7492" t="s">
        <v>26</v>
      </c>
      <c r="D7492" t="s">
        <v>120</v>
      </c>
      <c r="E7492">
        <v>13</v>
      </c>
      <c r="F7492" t="s">
        <v>153</v>
      </c>
      <c r="G7492">
        <v>45</v>
      </c>
      <c r="H7492">
        <v>39.714058776807001</v>
      </c>
      <c r="I7492" t="s">
        <v>101</v>
      </c>
    </row>
    <row r="7493" spans="1:9">
      <c r="A7493" t="str">
        <f t="shared" si="117"/>
        <v>D45-D472016MaleNon-Maori13</v>
      </c>
      <c r="B7493">
        <v>2016</v>
      </c>
      <c r="C7493" t="s">
        <v>26</v>
      </c>
      <c r="D7493" t="s">
        <v>120</v>
      </c>
      <c r="E7493">
        <v>13</v>
      </c>
      <c r="F7493" t="s">
        <v>153</v>
      </c>
      <c r="G7493">
        <v>9</v>
      </c>
      <c r="H7493">
        <v>7.9428117553613999</v>
      </c>
      <c r="I7493" t="s">
        <v>142</v>
      </c>
    </row>
    <row r="7494" spans="1:9">
      <c r="A7494" t="str">
        <f t="shared" si="117"/>
        <v>C00-C142016MaleNon-Maori14</v>
      </c>
      <c r="B7494">
        <v>2016</v>
      </c>
      <c r="C7494" t="s">
        <v>26</v>
      </c>
      <c r="D7494" t="s">
        <v>120</v>
      </c>
      <c r="E7494">
        <v>14</v>
      </c>
      <c r="F7494" t="s">
        <v>154</v>
      </c>
      <c r="G7494">
        <v>59</v>
      </c>
      <c r="H7494">
        <v>56.0037968675842</v>
      </c>
      <c r="I7494" t="s">
        <v>86</v>
      </c>
    </row>
    <row r="7495" spans="1:9">
      <c r="A7495" t="str">
        <f t="shared" si="117"/>
        <v>C152016MaleNon-Maori14</v>
      </c>
      <c r="B7495">
        <v>2016</v>
      </c>
      <c r="C7495" t="s">
        <v>26</v>
      </c>
      <c r="D7495" t="s">
        <v>120</v>
      </c>
      <c r="E7495">
        <v>14</v>
      </c>
      <c r="F7495" t="s">
        <v>154</v>
      </c>
      <c r="G7495">
        <v>36</v>
      </c>
      <c r="H7495">
        <v>34.171808258186999</v>
      </c>
      <c r="I7495" t="s">
        <v>87</v>
      </c>
    </row>
    <row r="7496" spans="1:9">
      <c r="A7496" t="str">
        <f t="shared" si="117"/>
        <v>C162016MaleNon-Maori14</v>
      </c>
      <c r="B7496">
        <v>2016</v>
      </c>
      <c r="C7496" t="s">
        <v>26</v>
      </c>
      <c r="D7496" t="s">
        <v>120</v>
      </c>
      <c r="E7496">
        <v>14</v>
      </c>
      <c r="F7496" t="s">
        <v>154</v>
      </c>
      <c r="G7496">
        <v>31</v>
      </c>
      <c r="H7496">
        <v>29.425723777883199</v>
      </c>
      <c r="I7496" t="s">
        <v>88</v>
      </c>
    </row>
    <row r="7497" spans="1:9">
      <c r="A7497" t="str">
        <f t="shared" si="117"/>
        <v>C18-C212016MaleNon-Maori14</v>
      </c>
      <c r="B7497">
        <v>2016</v>
      </c>
      <c r="C7497" t="s">
        <v>26</v>
      </c>
      <c r="D7497" t="s">
        <v>120</v>
      </c>
      <c r="E7497">
        <v>14</v>
      </c>
      <c r="F7497" t="s">
        <v>154</v>
      </c>
      <c r="G7497">
        <v>212</v>
      </c>
      <c r="H7497">
        <v>201.23398196487901</v>
      </c>
      <c r="I7497" t="s">
        <v>89</v>
      </c>
    </row>
    <row r="7498" spans="1:9">
      <c r="A7498" t="str">
        <f t="shared" si="117"/>
        <v>C222016MaleNon-Maori14</v>
      </c>
      <c r="B7498">
        <v>2016</v>
      </c>
      <c r="C7498" t="s">
        <v>26</v>
      </c>
      <c r="D7498" t="s">
        <v>120</v>
      </c>
      <c r="E7498">
        <v>14</v>
      </c>
      <c r="F7498" t="s">
        <v>154</v>
      </c>
      <c r="G7498">
        <v>34</v>
      </c>
      <c r="H7498">
        <v>32.273374466065498</v>
      </c>
      <c r="I7498" t="s">
        <v>90</v>
      </c>
    </row>
    <row r="7499" spans="1:9">
      <c r="A7499" t="str">
        <f t="shared" si="117"/>
        <v>C252016MaleNon-Maori14</v>
      </c>
      <c r="B7499">
        <v>2016</v>
      </c>
      <c r="C7499" t="s">
        <v>26</v>
      </c>
      <c r="D7499" t="s">
        <v>120</v>
      </c>
      <c r="E7499">
        <v>14</v>
      </c>
      <c r="F7499" t="s">
        <v>154</v>
      </c>
      <c r="G7499">
        <v>40</v>
      </c>
      <c r="H7499">
        <v>37.968675842430002</v>
      </c>
      <c r="I7499" t="s">
        <v>91</v>
      </c>
    </row>
    <row r="7500" spans="1:9">
      <c r="A7500" t="str">
        <f t="shared" si="117"/>
        <v>C33-C342016MaleNon-Maori14</v>
      </c>
      <c r="B7500">
        <v>2016</v>
      </c>
      <c r="C7500" t="s">
        <v>26</v>
      </c>
      <c r="D7500" t="s">
        <v>120</v>
      </c>
      <c r="E7500">
        <v>14</v>
      </c>
      <c r="F7500" t="s">
        <v>154</v>
      </c>
      <c r="G7500">
        <v>162</v>
      </c>
      <c r="H7500">
        <v>153.77313716184099</v>
      </c>
      <c r="I7500" t="s">
        <v>92</v>
      </c>
    </row>
    <row r="7501" spans="1:9">
      <c r="A7501" t="str">
        <f t="shared" si="117"/>
        <v>C432016MaleNon-Maori14</v>
      </c>
      <c r="B7501">
        <v>2016</v>
      </c>
      <c r="C7501" t="s">
        <v>26</v>
      </c>
      <c r="D7501" t="s">
        <v>120</v>
      </c>
      <c r="E7501">
        <v>14</v>
      </c>
      <c r="F7501" t="s">
        <v>154</v>
      </c>
      <c r="G7501">
        <v>182</v>
      </c>
      <c r="H7501">
        <v>172.75747508305599</v>
      </c>
      <c r="I7501" t="s">
        <v>93</v>
      </c>
    </row>
    <row r="7502" spans="1:9">
      <c r="A7502" t="str">
        <f t="shared" si="117"/>
        <v>C612016MaleNon-Maori14</v>
      </c>
      <c r="B7502">
        <v>2016</v>
      </c>
      <c r="C7502" t="s">
        <v>26</v>
      </c>
      <c r="D7502" t="s">
        <v>120</v>
      </c>
      <c r="E7502">
        <v>14</v>
      </c>
      <c r="F7502" t="s">
        <v>154</v>
      </c>
      <c r="G7502">
        <v>878</v>
      </c>
      <c r="H7502">
        <v>833.41243474133796</v>
      </c>
      <c r="I7502" t="s">
        <v>107</v>
      </c>
    </row>
    <row r="7503" spans="1:9">
      <c r="A7503" t="str">
        <f t="shared" si="117"/>
        <v>C622016MaleNon-Maori14</v>
      </c>
      <c r="B7503">
        <v>2016</v>
      </c>
      <c r="C7503" t="s">
        <v>26</v>
      </c>
      <c r="D7503" t="s">
        <v>120</v>
      </c>
      <c r="E7503">
        <v>14</v>
      </c>
      <c r="F7503" t="s">
        <v>154</v>
      </c>
      <c r="G7503">
        <v>2</v>
      </c>
      <c r="H7503">
        <v>1.8984337921215</v>
      </c>
      <c r="I7503" t="s">
        <v>108</v>
      </c>
    </row>
    <row r="7504" spans="1:9">
      <c r="A7504" t="str">
        <f t="shared" si="117"/>
        <v>C64-C66, C682016MaleNon-Maori14</v>
      </c>
      <c r="B7504">
        <v>2016</v>
      </c>
      <c r="C7504" t="s">
        <v>26</v>
      </c>
      <c r="D7504" t="s">
        <v>120</v>
      </c>
      <c r="E7504">
        <v>14</v>
      </c>
      <c r="F7504" t="s">
        <v>154</v>
      </c>
      <c r="G7504">
        <v>55</v>
      </c>
      <c r="H7504">
        <v>52.206929283341204</v>
      </c>
      <c r="I7504" t="s">
        <v>94</v>
      </c>
    </row>
    <row r="7505" spans="1:9">
      <c r="A7505" t="str">
        <f t="shared" si="117"/>
        <v>C672016MaleNon-Maori14</v>
      </c>
      <c r="B7505">
        <v>2016</v>
      </c>
      <c r="C7505" t="s">
        <v>26</v>
      </c>
      <c r="D7505" t="s">
        <v>120</v>
      </c>
      <c r="E7505">
        <v>14</v>
      </c>
      <c r="F7505" t="s">
        <v>154</v>
      </c>
      <c r="G7505">
        <v>47</v>
      </c>
      <c r="H7505">
        <v>44.613194114855197</v>
      </c>
      <c r="I7505" t="s">
        <v>95</v>
      </c>
    </row>
    <row r="7506" spans="1:9">
      <c r="A7506" t="str">
        <f t="shared" si="117"/>
        <v>C712016MaleNon-Maori14</v>
      </c>
      <c r="B7506">
        <v>2016</v>
      </c>
      <c r="C7506" t="s">
        <v>26</v>
      </c>
      <c r="D7506" t="s">
        <v>120</v>
      </c>
      <c r="E7506">
        <v>14</v>
      </c>
      <c r="F7506" t="s">
        <v>154</v>
      </c>
      <c r="G7506">
        <v>32</v>
      </c>
      <c r="H7506">
        <v>30.374940673944</v>
      </c>
      <c r="I7506" t="s">
        <v>96</v>
      </c>
    </row>
    <row r="7507" spans="1:9">
      <c r="A7507" t="str">
        <f t="shared" si="117"/>
        <v>C732016MaleNon-Maori14</v>
      </c>
      <c r="B7507">
        <v>2016</v>
      </c>
      <c r="C7507" t="s">
        <v>26</v>
      </c>
      <c r="D7507" t="s">
        <v>120</v>
      </c>
      <c r="E7507">
        <v>14</v>
      </c>
      <c r="F7507" t="s">
        <v>154</v>
      </c>
      <c r="G7507">
        <v>12</v>
      </c>
      <c r="H7507">
        <v>11.390602752729</v>
      </c>
      <c r="I7507" t="s">
        <v>97</v>
      </c>
    </row>
    <row r="7508" spans="1:9">
      <c r="A7508" t="str">
        <f t="shared" si="117"/>
        <v>C812016MaleNon-Maori14</v>
      </c>
      <c r="B7508">
        <v>2016</v>
      </c>
      <c r="C7508" t="s">
        <v>26</v>
      </c>
      <c r="D7508" t="s">
        <v>120</v>
      </c>
      <c r="E7508">
        <v>14</v>
      </c>
      <c r="F7508" t="s">
        <v>154</v>
      </c>
      <c r="G7508">
        <v>3</v>
      </c>
      <c r="H7508">
        <v>2.8476506881822501</v>
      </c>
      <c r="I7508" t="s">
        <v>98</v>
      </c>
    </row>
    <row r="7509" spans="1:9">
      <c r="A7509" t="str">
        <f t="shared" si="117"/>
        <v>C82-C86, C962016MaleNon-Maori14</v>
      </c>
      <c r="B7509">
        <v>2016</v>
      </c>
      <c r="C7509" t="s">
        <v>26</v>
      </c>
      <c r="D7509" t="s">
        <v>120</v>
      </c>
      <c r="E7509">
        <v>14</v>
      </c>
      <c r="F7509" t="s">
        <v>154</v>
      </c>
      <c r="G7509">
        <v>64</v>
      </c>
      <c r="H7509">
        <v>60.749881347888</v>
      </c>
      <c r="I7509" t="s">
        <v>99</v>
      </c>
    </row>
    <row r="7510" spans="1:9">
      <c r="A7510" t="str">
        <f t="shared" si="117"/>
        <v>C902016MaleNon-Maori14</v>
      </c>
      <c r="B7510">
        <v>2016</v>
      </c>
      <c r="C7510" t="s">
        <v>26</v>
      </c>
      <c r="D7510" t="s">
        <v>120</v>
      </c>
      <c r="E7510">
        <v>14</v>
      </c>
      <c r="F7510" t="s">
        <v>154</v>
      </c>
      <c r="G7510">
        <v>24</v>
      </c>
      <c r="H7510">
        <v>22.781205505458001</v>
      </c>
      <c r="I7510" t="s">
        <v>100</v>
      </c>
    </row>
    <row r="7511" spans="1:9">
      <c r="A7511" t="str">
        <f t="shared" si="117"/>
        <v>C91-C952016MaleNon-Maori14</v>
      </c>
      <c r="B7511">
        <v>2016</v>
      </c>
      <c r="C7511" t="s">
        <v>26</v>
      </c>
      <c r="D7511" t="s">
        <v>120</v>
      </c>
      <c r="E7511">
        <v>14</v>
      </c>
      <c r="F7511" t="s">
        <v>154</v>
      </c>
      <c r="G7511">
        <v>50</v>
      </c>
      <c r="H7511">
        <v>47.460844803037503</v>
      </c>
      <c r="I7511" t="s">
        <v>101</v>
      </c>
    </row>
    <row r="7512" spans="1:9">
      <c r="A7512" t="str">
        <f t="shared" si="117"/>
        <v>D45-D472016MaleNon-Maori14</v>
      </c>
      <c r="B7512">
        <v>2016</v>
      </c>
      <c r="C7512" t="s">
        <v>26</v>
      </c>
      <c r="D7512" t="s">
        <v>120</v>
      </c>
      <c r="E7512">
        <v>14</v>
      </c>
      <c r="F7512" t="s">
        <v>154</v>
      </c>
      <c r="G7512">
        <v>28</v>
      </c>
      <c r="H7512">
        <v>26.578073089701</v>
      </c>
      <c r="I7512" t="s">
        <v>142</v>
      </c>
    </row>
    <row r="7513" spans="1:9">
      <c r="A7513" t="str">
        <f t="shared" si="117"/>
        <v>C00-C142016MaleNon-Maori15</v>
      </c>
      <c r="B7513">
        <v>2016</v>
      </c>
      <c r="C7513" t="s">
        <v>26</v>
      </c>
      <c r="D7513" t="s">
        <v>120</v>
      </c>
      <c r="E7513">
        <v>15</v>
      </c>
      <c r="F7513" t="s">
        <v>155</v>
      </c>
      <c r="G7513">
        <v>30</v>
      </c>
      <c r="H7513">
        <v>39.006631127291598</v>
      </c>
      <c r="I7513" t="s">
        <v>86</v>
      </c>
    </row>
    <row r="7514" spans="1:9">
      <c r="A7514" t="str">
        <f t="shared" si="117"/>
        <v>C152016MaleNon-Maori15</v>
      </c>
      <c r="B7514">
        <v>2016</v>
      </c>
      <c r="C7514" t="s">
        <v>26</v>
      </c>
      <c r="D7514" t="s">
        <v>120</v>
      </c>
      <c r="E7514">
        <v>15</v>
      </c>
      <c r="F7514" t="s">
        <v>155</v>
      </c>
      <c r="G7514">
        <v>21</v>
      </c>
      <c r="H7514">
        <v>27.3046417891041</v>
      </c>
      <c r="I7514" t="s">
        <v>87</v>
      </c>
    </row>
    <row r="7515" spans="1:9">
      <c r="A7515" t="str">
        <f t="shared" si="117"/>
        <v>C162016MaleNon-Maori15</v>
      </c>
      <c r="B7515">
        <v>2016</v>
      </c>
      <c r="C7515" t="s">
        <v>26</v>
      </c>
      <c r="D7515" t="s">
        <v>120</v>
      </c>
      <c r="E7515">
        <v>15</v>
      </c>
      <c r="F7515" t="s">
        <v>155</v>
      </c>
      <c r="G7515">
        <v>31</v>
      </c>
      <c r="H7515">
        <v>40.306852164867998</v>
      </c>
      <c r="I7515" t="s">
        <v>88</v>
      </c>
    </row>
    <row r="7516" spans="1:9">
      <c r="A7516" t="str">
        <f t="shared" si="117"/>
        <v>C18-C212016MaleNon-Maori15</v>
      </c>
      <c r="B7516">
        <v>2016</v>
      </c>
      <c r="C7516" t="s">
        <v>26</v>
      </c>
      <c r="D7516" t="s">
        <v>120</v>
      </c>
      <c r="E7516">
        <v>15</v>
      </c>
      <c r="F7516" t="s">
        <v>155</v>
      </c>
      <c r="G7516">
        <v>247</v>
      </c>
      <c r="H7516">
        <v>321.15459628136801</v>
      </c>
      <c r="I7516" t="s">
        <v>89</v>
      </c>
    </row>
    <row r="7517" spans="1:9">
      <c r="A7517" t="str">
        <f t="shared" si="117"/>
        <v>C222016MaleNon-Maori15</v>
      </c>
      <c r="B7517">
        <v>2016</v>
      </c>
      <c r="C7517" t="s">
        <v>26</v>
      </c>
      <c r="D7517" t="s">
        <v>120</v>
      </c>
      <c r="E7517">
        <v>15</v>
      </c>
      <c r="F7517" t="s">
        <v>155</v>
      </c>
      <c r="G7517">
        <v>18</v>
      </c>
      <c r="H7517">
        <v>23.403978676375001</v>
      </c>
      <c r="I7517" t="s">
        <v>90</v>
      </c>
    </row>
    <row r="7518" spans="1:9">
      <c r="A7518" t="str">
        <f t="shared" si="117"/>
        <v>C252016MaleNon-Maori15</v>
      </c>
      <c r="B7518">
        <v>2016</v>
      </c>
      <c r="C7518" t="s">
        <v>26</v>
      </c>
      <c r="D7518" t="s">
        <v>120</v>
      </c>
      <c r="E7518">
        <v>15</v>
      </c>
      <c r="F7518" t="s">
        <v>155</v>
      </c>
      <c r="G7518">
        <v>50</v>
      </c>
      <c r="H7518">
        <v>65.011051878819401</v>
      </c>
      <c r="I7518" t="s">
        <v>91</v>
      </c>
    </row>
    <row r="7519" spans="1:9">
      <c r="A7519" t="str">
        <f t="shared" si="117"/>
        <v>C33-C342016MaleNon-Maori15</v>
      </c>
      <c r="B7519">
        <v>2016</v>
      </c>
      <c r="C7519" t="s">
        <v>26</v>
      </c>
      <c r="D7519" t="s">
        <v>120</v>
      </c>
      <c r="E7519">
        <v>15</v>
      </c>
      <c r="F7519" t="s">
        <v>155</v>
      </c>
      <c r="G7519">
        <v>186</v>
      </c>
      <c r="H7519">
        <v>241.841112989208</v>
      </c>
      <c r="I7519" t="s">
        <v>92</v>
      </c>
    </row>
    <row r="7520" spans="1:9">
      <c r="A7520" t="str">
        <f t="shared" si="117"/>
        <v>C432016MaleNon-Maori15</v>
      </c>
      <c r="B7520">
        <v>2016</v>
      </c>
      <c r="C7520" t="s">
        <v>26</v>
      </c>
      <c r="D7520" t="s">
        <v>120</v>
      </c>
      <c r="E7520">
        <v>15</v>
      </c>
      <c r="F7520" t="s">
        <v>155</v>
      </c>
      <c r="G7520">
        <v>206</v>
      </c>
      <c r="H7520">
        <v>267.84553374073602</v>
      </c>
      <c r="I7520" t="s">
        <v>93</v>
      </c>
    </row>
    <row r="7521" spans="1:9">
      <c r="A7521" t="str">
        <f t="shared" si="117"/>
        <v>C502016MaleNon-Maori15</v>
      </c>
      <c r="B7521">
        <v>2016</v>
      </c>
      <c r="C7521" t="s">
        <v>26</v>
      </c>
      <c r="D7521" t="s">
        <v>120</v>
      </c>
      <c r="E7521">
        <v>15</v>
      </c>
      <c r="F7521" t="s">
        <v>155</v>
      </c>
      <c r="G7521">
        <v>5</v>
      </c>
      <c r="H7521">
        <v>6.5011051878819401</v>
      </c>
      <c r="I7521" t="s">
        <v>102</v>
      </c>
    </row>
    <row r="7522" spans="1:9">
      <c r="A7522" t="str">
        <f t="shared" si="117"/>
        <v>C612016MaleNon-Maori15</v>
      </c>
      <c r="B7522">
        <v>2016</v>
      </c>
      <c r="C7522" t="s">
        <v>26</v>
      </c>
      <c r="D7522" t="s">
        <v>120</v>
      </c>
      <c r="E7522">
        <v>15</v>
      </c>
      <c r="F7522" t="s">
        <v>155</v>
      </c>
      <c r="G7522">
        <v>534</v>
      </c>
      <c r="H7522">
        <v>694.31803406579104</v>
      </c>
      <c r="I7522" t="s">
        <v>107</v>
      </c>
    </row>
    <row r="7523" spans="1:9">
      <c r="A7523" t="str">
        <f t="shared" si="117"/>
        <v>C622016MaleNon-Maori15</v>
      </c>
      <c r="B7523">
        <v>2016</v>
      </c>
      <c r="C7523" t="s">
        <v>26</v>
      </c>
      <c r="D7523" t="s">
        <v>120</v>
      </c>
      <c r="E7523">
        <v>15</v>
      </c>
      <c r="F7523" t="s">
        <v>155</v>
      </c>
      <c r="G7523">
        <v>3</v>
      </c>
      <c r="H7523">
        <v>3.90066311272916</v>
      </c>
      <c r="I7523" t="s">
        <v>108</v>
      </c>
    </row>
    <row r="7524" spans="1:9">
      <c r="A7524" t="str">
        <f t="shared" si="117"/>
        <v>C64-C66, C682016MaleNon-Maori15</v>
      </c>
      <c r="B7524">
        <v>2016</v>
      </c>
      <c r="C7524" t="s">
        <v>26</v>
      </c>
      <c r="D7524" t="s">
        <v>120</v>
      </c>
      <c r="E7524">
        <v>15</v>
      </c>
      <c r="F7524" t="s">
        <v>155</v>
      </c>
      <c r="G7524">
        <v>61</v>
      </c>
      <c r="H7524">
        <v>79.313483292159702</v>
      </c>
      <c r="I7524" t="s">
        <v>94</v>
      </c>
    </row>
    <row r="7525" spans="1:9">
      <c r="A7525" t="str">
        <f t="shared" si="117"/>
        <v>C672016MaleNon-Maori15</v>
      </c>
      <c r="B7525">
        <v>2016</v>
      </c>
      <c r="C7525" t="s">
        <v>26</v>
      </c>
      <c r="D7525" t="s">
        <v>120</v>
      </c>
      <c r="E7525">
        <v>15</v>
      </c>
      <c r="F7525" t="s">
        <v>155</v>
      </c>
      <c r="G7525">
        <v>46</v>
      </c>
      <c r="H7525">
        <v>59.810167728513797</v>
      </c>
      <c r="I7525" t="s">
        <v>95</v>
      </c>
    </row>
    <row r="7526" spans="1:9">
      <c r="A7526" t="str">
        <f t="shared" si="117"/>
        <v>C712016MaleNon-Maori15</v>
      </c>
      <c r="B7526">
        <v>2016</v>
      </c>
      <c r="C7526" t="s">
        <v>26</v>
      </c>
      <c r="D7526" t="s">
        <v>120</v>
      </c>
      <c r="E7526">
        <v>15</v>
      </c>
      <c r="F7526" t="s">
        <v>155</v>
      </c>
      <c r="G7526">
        <v>23</v>
      </c>
      <c r="H7526">
        <v>29.905083864256898</v>
      </c>
      <c r="I7526" t="s">
        <v>96</v>
      </c>
    </row>
    <row r="7527" spans="1:9">
      <c r="A7527" t="str">
        <f t="shared" si="117"/>
        <v>C732016MaleNon-Maori15</v>
      </c>
      <c r="B7527">
        <v>2016</v>
      </c>
      <c r="C7527" t="s">
        <v>26</v>
      </c>
      <c r="D7527" t="s">
        <v>120</v>
      </c>
      <c r="E7527">
        <v>15</v>
      </c>
      <c r="F7527" t="s">
        <v>155</v>
      </c>
      <c r="G7527">
        <v>3</v>
      </c>
      <c r="H7527">
        <v>3.90066311272916</v>
      </c>
      <c r="I7527" t="s">
        <v>97</v>
      </c>
    </row>
    <row r="7528" spans="1:9">
      <c r="A7528" t="str">
        <f t="shared" si="117"/>
        <v>C812016MaleNon-Maori15</v>
      </c>
      <c r="B7528">
        <v>2016</v>
      </c>
      <c r="C7528" t="s">
        <v>26</v>
      </c>
      <c r="D7528" t="s">
        <v>120</v>
      </c>
      <c r="E7528">
        <v>15</v>
      </c>
      <c r="F7528" t="s">
        <v>155</v>
      </c>
      <c r="G7528">
        <v>4</v>
      </c>
      <c r="H7528">
        <v>5.2008841503055496</v>
      </c>
      <c r="I7528" t="s">
        <v>98</v>
      </c>
    </row>
    <row r="7529" spans="1:9">
      <c r="A7529" t="str">
        <f t="shared" si="117"/>
        <v>C82-C86, C962016MaleNon-Maori15</v>
      </c>
      <c r="B7529">
        <v>2016</v>
      </c>
      <c r="C7529" t="s">
        <v>26</v>
      </c>
      <c r="D7529" t="s">
        <v>120</v>
      </c>
      <c r="E7529">
        <v>15</v>
      </c>
      <c r="F7529" t="s">
        <v>155</v>
      </c>
      <c r="G7529">
        <v>60</v>
      </c>
      <c r="H7529">
        <v>78.013262254583296</v>
      </c>
      <c r="I7529" t="s">
        <v>99</v>
      </c>
    </row>
    <row r="7530" spans="1:9">
      <c r="A7530" t="str">
        <f t="shared" si="117"/>
        <v>C902016MaleNon-Maori15</v>
      </c>
      <c r="B7530">
        <v>2016</v>
      </c>
      <c r="C7530" t="s">
        <v>26</v>
      </c>
      <c r="D7530" t="s">
        <v>120</v>
      </c>
      <c r="E7530">
        <v>15</v>
      </c>
      <c r="F7530" t="s">
        <v>155</v>
      </c>
      <c r="G7530">
        <v>26</v>
      </c>
      <c r="H7530">
        <v>33.8057469769861</v>
      </c>
      <c r="I7530" t="s">
        <v>100</v>
      </c>
    </row>
    <row r="7531" spans="1:9">
      <c r="A7531" t="str">
        <f t="shared" si="117"/>
        <v>C91-C952016MaleNon-Maori15</v>
      </c>
      <c r="B7531">
        <v>2016</v>
      </c>
      <c r="C7531" t="s">
        <v>26</v>
      </c>
      <c r="D7531" t="s">
        <v>120</v>
      </c>
      <c r="E7531">
        <v>15</v>
      </c>
      <c r="F7531" t="s">
        <v>155</v>
      </c>
      <c r="G7531">
        <v>45</v>
      </c>
      <c r="H7531">
        <v>58.509946690937497</v>
      </c>
      <c r="I7531" t="s">
        <v>101</v>
      </c>
    </row>
    <row r="7532" spans="1:9">
      <c r="A7532" t="str">
        <f t="shared" si="117"/>
        <v>D45-D472016MaleNon-Maori15</v>
      </c>
      <c r="B7532">
        <v>2016</v>
      </c>
      <c r="C7532" t="s">
        <v>26</v>
      </c>
      <c r="D7532" t="s">
        <v>120</v>
      </c>
      <c r="E7532">
        <v>15</v>
      </c>
      <c r="F7532" t="s">
        <v>155</v>
      </c>
      <c r="G7532">
        <v>21</v>
      </c>
      <c r="H7532">
        <v>27.3046417891041</v>
      </c>
      <c r="I7532" t="s">
        <v>142</v>
      </c>
    </row>
    <row r="7533" spans="1:9">
      <c r="A7533" t="str">
        <f t="shared" si="117"/>
        <v>C00-C142016MaleNon-Maori16</v>
      </c>
      <c r="B7533">
        <v>2016</v>
      </c>
      <c r="C7533" t="s">
        <v>26</v>
      </c>
      <c r="D7533" t="s">
        <v>120</v>
      </c>
      <c r="E7533">
        <v>16</v>
      </c>
      <c r="F7533" t="s">
        <v>156</v>
      </c>
      <c r="G7533">
        <v>29</v>
      </c>
      <c r="H7533">
        <v>51.2911213300318</v>
      </c>
      <c r="I7533" t="s">
        <v>86</v>
      </c>
    </row>
    <row r="7534" spans="1:9">
      <c r="A7534" t="str">
        <f t="shared" si="117"/>
        <v>C152016MaleNon-Maori16</v>
      </c>
      <c r="B7534">
        <v>2016</v>
      </c>
      <c r="C7534" t="s">
        <v>26</v>
      </c>
      <c r="D7534" t="s">
        <v>120</v>
      </c>
      <c r="E7534">
        <v>16</v>
      </c>
      <c r="F7534" t="s">
        <v>156</v>
      </c>
      <c r="G7534">
        <v>27</v>
      </c>
      <c r="H7534">
        <v>47.753802617615797</v>
      </c>
      <c r="I7534" t="s">
        <v>87</v>
      </c>
    </row>
    <row r="7535" spans="1:9">
      <c r="A7535" t="str">
        <f t="shared" si="117"/>
        <v>C162016MaleNon-Maori16</v>
      </c>
      <c r="B7535">
        <v>2016</v>
      </c>
      <c r="C7535" t="s">
        <v>26</v>
      </c>
      <c r="D7535" t="s">
        <v>120</v>
      </c>
      <c r="E7535">
        <v>16</v>
      </c>
      <c r="F7535" t="s">
        <v>156</v>
      </c>
      <c r="G7535">
        <v>28</v>
      </c>
      <c r="H7535">
        <v>49.522461973823802</v>
      </c>
      <c r="I7535" t="s">
        <v>88</v>
      </c>
    </row>
    <row r="7536" spans="1:9">
      <c r="A7536" t="str">
        <f t="shared" si="117"/>
        <v>C18-C212016MaleNon-Maori16</v>
      </c>
      <c r="B7536">
        <v>2016</v>
      </c>
      <c r="C7536" t="s">
        <v>26</v>
      </c>
      <c r="D7536" t="s">
        <v>120</v>
      </c>
      <c r="E7536">
        <v>16</v>
      </c>
      <c r="F7536" t="s">
        <v>156</v>
      </c>
      <c r="G7536">
        <v>271</v>
      </c>
      <c r="H7536">
        <v>479.30668553236598</v>
      </c>
      <c r="I7536" t="s">
        <v>89</v>
      </c>
    </row>
    <row r="7537" spans="1:9">
      <c r="A7537" t="str">
        <f t="shared" si="117"/>
        <v>C222016MaleNon-Maori16</v>
      </c>
      <c r="B7537">
        <v>2016</v>
      </c>
      <c r="C7537" t="s">
        <v>26</v>
      </c>
      <c r="D7537" t="s">
        <v>120</v>
      </c>
      <c r="E7537">
        <v>16</v>
      </c>
      <c r="F7537" t="s">
        <v>156</v>
      </c>
      <c r="G7537">
        <v>23</v>
      </c>
      <c r="H7537">
        <v>40.679165192783898</v>
      </c>
      <c r="I7537" t="s">
        <v>90</v>
      </c>
    </row>
    <row r="7538" spans="1:9">
      <c r="A7538" t="str">
        <f t="shared" si="117"/>
        <v>C252016MaleNon-Maori16</v>
      </c>
      <c r="B7538">
        <v>2016</v>
      </c>
      <c r="C7538" t="s">
        <v>26</v>
      </c>
      <c r="D7538" t="s">
        <v>120</v>
      </c>
      <c r="E7538">
        <v>16</v>
      </c>
      <c r="F7538" t="s">
        <v>156</v>
      </c>
      <c r="G7538">
        <v>43</v>
      </c>
      <c r="H7538">
        <v>76.052352316943796</v>
      </c>
      <c r="I7538" t="s">
        <v>91</v>
      </c>
    </row>
    <row r="7539" spans="1:9">
      <c r="A7539" t="str">
        <f t="shared" si="117"/>
        <v>C33-C342016MaleNon-Maori16</v>
      </c>
      <c r="B7539">
        <v>2016</v>
      </c>
      <c r="C7539" t="s">
        <v>26</v>
      </c>
      <c r="D7539" t="s">
        <v>120</v>
      </c>
      <c r="E7539">
        <v>16</v>
      </c>
      <c r="F7539" t="s">
        <v>156</v>
      </c>
      <c r="G7539">
        <v>176</v>
      </c>
      <c r="H7539">
        <v>311.28404669260698</v>
      </c>
      <c r="I7539" t="s">
        <v>92</v>
      </c>
    </row>
    <row r="7540" spans="1:9">
      <c r="A7540" t="str">
        <f t="shared" si="117"/>
        <v>C432016MaleNon-Maori16</v>
      </c>
      <c r="B7540">
        <v>2016</v>
      </c>
      <c r="C7540" t="s">
        <v>26</v>
      </c>
      <c r="D7540" t="s">
        <v>120</v>
      </c>
      <c r="E7540">
        <v>16</v>
      </c>
      <c r="F7540" t="s">
        <v>156</v>
      </c>
      <c r="G7540">
        <v>182</v>
      </c>
      <c r="H7540">
        <v>321.89600282985498</v>
      </c>
      <c r="I7540" t="s">
        <v>93</v>
      </c>
    </row>
    <row r="7541" spans="1:9">
      <c r="A7541" t="str">
        <f t="shared" si="117"/>
        <v>C502016MaleNon-Maori16</v>
      </c>
      <c r="B7541">
        <v>2016</v>
      </c>
      <c r="C7541" t="s">
        <v>26</v>
      </c>
      <c r="D7541" t="s">
        <v>120</v>
      </c>
      <c r="E7541">
        <v>16</v>
      </c>
      <c r="F7541" t="s">
        <v>156</v>
      </c>
      <c r="G7541">
        <v>4</v>
      </c>
      <c r="H7541">
        <v>7.0746374248319803</v>
      </c>
      <c r="I7541" t="s">
        <v>102</v>
      </c>
    </row>
    <row r="7542" spans="1:9">
      <c r="A7542" t="str">
        <f t="shared" si="117"/>
        <v>C612016MaleNon-Maori16</v>
      </c>
      <c r="B7542">
        <v>2016</v>
      </c>
      <c r="C7542" t="s">
        <v>26</v>
      </c>
      <c r="D7542" t="s">
        <v>120</v>
      </c>
      <c r="E7542">
        <v>16</v>
      </c>
      <c r="F7542" t="s">
        <v>156</v>
      </c>
      <c r="G7542">
        <v>344</v>
      </c>
      <c r="H7542">
        <v>608.41881853555003</v>
      </c>
      <c r="I7542" t="s">
        <v>107</v>
      </c>
    </row>
    <row r="7543" spans="1:9">
      <c r="A7543" t="str">
        <f t="shared" si="117"/>
        <v>C622016MaleNon-Maori16</v>
      </c>
      <c r="B7543">
        <v>2016</v>
      </c>
      <c r="C7543" t="s">
        <v>26</v>
      </c>
      <c r="D7543" t="s">
        <v>120</v>
      </c>
      <c r="E7543">
        <v>16</v>
      </c>
      <c r="F7543" t="s">
        <v>156</v>
      </c>
      <c r="G7543">
        <v>2</v>
      </c>
      <c r="H7543">
        <v>3.5373187124159902</v>
      </c>
      <c r="I7543" t="s">
        <v>108</v>
      </c>
    </row>
    <row r="7544" spans="1:9">
      <c r="A7544" t="str">
        <f t="shared" si="117"/>
        <v>C64-C66, C682016MaleNon-Maori16</v>
      </c>
      <c r="B7544">
        <v>2016</v>
      </c>
      <c r="C7544" t="s">
        <v>26</v>
      </c>
      <c r="D7544" t="s">
        <v>120</v>
      </c>
      <c r="E7544">
        <v>16</v>
      </c>
      <c r="F7544" t="s">
        <v>156</v>
      </c>
      <c r="G7544">
        <v>41</v>
      </c>
      <c r="H7544">
        <v>72.515033604527801</v>
      </c>
      <c r="I7544" t="s">
        <v>94</v>
      </c>
    </row>
    <row r="7545" spans="1:9">
      <c r="A7545" t="str">
        <f t="shared" si="117"/>
        <v>C672016MaleNon-Maori16</v>
      </c>
      <c r="B7545">
        <v>2016</v>
      </c>
      <c r="C7545" t="s">
        <v>26</v>
      </c>
      <c r="D7545" t="s">
        <v>120</v>
      </c>
      <c r="E7545">
        <v>16</v>
      </c>
      <c r="F7545" t="s">
        <v>156</v>
      </c>
      <c r="G7545">
        <v>56</v>
      </c>
      <c r="H7545">
        <v>99.044923947647703</v>
      </c>
      <c r="I7545" t="s">
        <v>95</v>
      </c>
    </row>
    <row r="7546" spans="1:9">
      <c r="A7546" t="str">
        <f t="shared" si="117"/>
        <v>C712016MaleNon-Maori16</v>
      </c>
      <c r="B7546">
        <v>2016</v>
      </c>
      <c r="C7546" t="s">
        <v>26</v>
      </c>
      <c r="D7546" t="s">
        <v>120</v>
      </c>
      <c r="E7546">
        <v>16</v>
      </c>
      <c r="F7546" t="s">
        <v>156</v>
      </c>
      <c r="G7546">
        <v>14</v>
      </c>
      <c r="H7546">
        <v>24.761230986911901</v>
      </c>
      <c r="I7546" t="s">
        <v>96</v>
      </c>
    </row>
    <row r="7547" spans="1:9">
      <c r="A7547" t="str">
        <f t="shared" si="117"/>
        <v>C732016MaleNon-Maori16</v>
      </c>
      <c r="B7547">
        <v>2016</v>
      </c>
      <c r="C7547" t="s">
        <v>26</v>
      </c>
      <c r="D7547" t="s">
        <v>120</v>
      </c>
      <c r="E7547">
        <v>16</v>
      </c>
      <c r="F7547" t="s">
        <v>156</v>
      </c>
      <c r="G7547">
        <v>7</v>
      </c>
      <c r="H7547">
        <v>12.380615493456</v>
      </c>
      <c r="I7547" t="s">
        <v>97</v>
      </c>
    </row>
    <row r="7548" spans="1:9">
      <c r="A7548" t="str">
        <f t="shared" si="117"/>
        <v>C812016MaleNon-Maori16</v>
      </c>
      <c r="B7548">
        <v>2016</v>
      </c>
      <c r="C7548" t="s">
        <v>26</v>
      </c>
      <c r="D7548" t="s">
        <v>120</v>
      </c>
      <c r="E7548">
        <v>16</v>
      </c>
      <c r="F7548" t="s">
        <v>156</v>
      </c>
      <c r="G7548">
        <v>4</v>
      </c>
      <c r="H7548">
        <v>7.0746374248319803</v>
      </c>
      <c r="I7548" t="s">
        <v>98</v>
      </c>
    </row>
    <row r="7549" spans="1:9">
      <c r="A7549" t="str">
        <f t="shared" si="117"/>
        <v>C82-C86, C962016MaleNon-Maori16</v>
      </c>
      <c r="B7549">
        <v>2016</v>
      </c>
      <c r="C7549" t="s">
        <v>26</v>
      </c>
      <c r="D7549" t="s">
        <v>120</v>
      </c>
      <c r="E7549">
        <v>16</v>
      </c>
      <c r="F7549" t="s">
        <v>156</v>
      </c>
      <c r="G7549">
        <v>67</v>
      </c>
      <c r="H7549">
        <v>118.500176865936</v>
      </c>
      <c r="I7549" t="s">
        <v>99</v>
      </c>
    </row>
    <row r="7550" spans="1:9">
      <c r="A7550" t="str">
        <f t="shared" si="117"/>
        <v>C902016MaleNon-Maori16</v>
      </c>
      <c r="B7550">
        <v>2016</v>
      </c>
      <c r="C7550" t="s">
        <v>26</v>
      </c>
      <c r="D7550" t="s">
        <v>120</v>
      </c>
      <c r="E7550">
        <v>16</v>
      </c>
      <c r="F7550" t="s">
        <v>156</v>
      </c>
      <c r="G7550">
        <v>34</v>
      </c>
      <c r="H7550">
        <v>60.134418111071803</v>
      </c>
      <c r="I7550" t="s">
        <v>100</v>
      </c>
    </row>
    <row r="7551" spans="1:9">
      <c r="A7551" t="str">
        <f t="shared" si="117"/>
        <v>C91-C952016MaleNon-Maori16</v>
      </c>
      <c r="B7551">
        <v>2016</v>
      </c>
      <c r="C7551" t="s">
        <v>26</v>
      </c>
      <c r="D7551" t="s">
        <v>120</v>
      </c>
      <c r="E7551">
        <v>16</v>
      </c>
      <c r="F7551" t="s">
        <v>156</v>
      </c>
      <c r="G7551">
        <v>57</v>
      </c>
      <c r="H7551">
        <v>100.81358330385601</v>
      </c>
      <c r="I7551" t="s">
        <v>101</v>
      </c>
    </row>
    <row r="7552" spans="1:9">
      <c r="A7552" t="str">
        <f t="shared" si="117"/>
        <v>D45-D472016MaleNon-Maori16</v>
      </c>
      <c r="B7552">
        <v>2016</v>
      </c>
      <c r="C7552" t="s">
        <v>26</v>
      </c>
      <c r="D7552" t="s">
        <v>120</v>
      </c>
      <c r="E7552">
        <v>16</v>
      </c>
      <c r="F7552" t="s">
        <v>156</v>
      </c>
      <c r="G7552">
        <v>28</v>
      </c>
      <c r="H7552">
        <v>49.522461973823802</v>
      </c>
      <c r="I7552" t="s">
        <v>142</v>
      </c>
    </row>
    <row r="7553" spans="1:9">
      <c r="A7553" t="str">
        <f t="shared" si="117"/>
        <v>C00-C142016MaleNon-Maori17</v>
      </c>
      <c r="B7553">
        <v>2016</v>
      </c>
      <c r="C7553" t="s">
        <v>26</v>
      </c>
      <c r="D7553" t="s">
        <v>120</v>
      </c>
      <c r="E7553">
        <v>17</v>
      </c>
      <c r="F7553" t="s">
        <v>157</v>
      </c>
      <c r="G7553">
        <v>19</v>
      </c>
      <c r="H7553">
        <v>52.617003600110799</v>
      </c>
      <c r="I7553" t="s">
        <v>86</v>
      </c>
    </row>
    <row r="7554" spans="1:9">
      <c r="A7554" t="str">
        <f t="shared" si="117"/>
        <v>C152016MaleNon-Maori17</v>
      </c>
      <c r="B7554">
        <v>2016</v>
      </c>
      <c r="C7554" t="s">
        <v>26</v>
      </c>
      <c r="D7554" t="s">
        <v>120</v>
      </c>
      <c r="E7554">
        <v>17</v>
      </c>
      <c r="F7554" t="s">
        <v>157</v>
      </c>
      <c r="G7554">
        <v>20</v>
      </c>
      <c r="H7554">
        <v>55.386319579064001</v>
      </c>
      <c r="I7554" t="s">
        <v>87</v>
      </c>
    </row>
    <row r="7555" spans="1:9">
      <c r="A7555" t="str">
        <f t="shared" ref="A7555:A7618" si="118">I7555&amp;B7555&amp;C7555&amp;D7555&amp;E7555</f>
        <v>C162016MaleNon-Maori17</v>
      </c>
      <c r="B7555">
        <v>2016</v>
      </c>
      <c r="C7555" t="s">
        <v>26</v>
      </c>
      <c r="D7555" t="s">
        <v>120</v>
      </c>
      <c r="E7555">
        <v>17</v>
      </c>
      <c r="F7555" t="s">
        <v>157</v>
      </c>
      <c r="G7555">
        <v>23</v>
      </c>
      <c r="H7555">
        <v>63.694267515923599</v>
      </c>
      <c r="I7555" t="s">
        <v>88</v>
      </c>
    </row>
    <row r="7556" spans="1:9">
      <c r="A7556" t="str">
        <f t="shared" si="118"/>
        <v>C18-C212016MaleNon-Maori17</v>
      </c>
      <c r="B7556">
        <v>2016</v>
      </c>
      <c r="C7556" t="s">
        <v>26</v>
      </c>
      <c r="D7556" t="s">
        <v>120</v>
      </c>
      <c r="E7556">
        <v>17</v>
      </c>
      <c r="F7556" t="s">
        <v>157</v>
      </c>
      <c r="G7556">
        <v>195</v>
      </c>
      <c r="H7556">
        <v>540.016615895874</v>
      </c>
      <c r="I7556" t="s">
        <v>89</v>
      </c>
    </row>
    <row r="7557" spans="1:9">
      <c r="A7557" t="str">
        <f t="shared" si="118"/>
        <v>C222016MaleNon-Maori17</v>
      </c>
      <c r="B7557">
        <v>2016</v>
      </c>
      <c r="C7557" t="s">
        <v>26</v>
      </c>
      <c r="D7557" t="s">
        <v>120</v>
      </c>
      <c r="E7557">
        <v>17</v>
      </c>
      <c r="F7557" t="s">
        <v>157</v>
      </c>
      <c r="G7557">
        <v>19</v>
      </c>
      <c r="H7557">
        <v>52.617003600110799</v>
      </c>
      <c r="I7557" t="s">
        <v>90</v>
      </c>
    </row>
    <row r="7558" spans="1:9">
      <c r="A7558" t="str">
        <f t="shared" si="118"/>
        <v>C252016MaleNon-Maori17</v>
      </c>
      <c r="B7558">
        <v>2016</v>
      </c>
      <c r="C7558" t="s">
        <v>26</v>
      </c>
      <c r="D7558" t="s">
        <v>120</v>
      </c>
      <c r="E7558">
        <v>17</v>
      </c>
      <c r="F7558" t="s">
        <v>157</v>
      </c>
      <c r="G7558">
        <v>34</v>
      </c>
      <c r="H7558">
        <v>94.156743284408705</v>
      </c>
      <c r="I7558" t="s">
        <v>91</v>
      </c>
    </row>
    <row r="7559" spans="1:9">
      <c r="A7559" t="str">
        <f t="shared" si="118"/>
        <v>C33-C342016MaleNon-Maori17</v>
      </c>
      <c r="B7559">
        <v>2016</v>
      </c>
      <c r="C7559" t="s">
        <v>26</v>
      </c>
      <c r="D7559" t="s">
        <v>120</v>
      </c>
      <c r="E7559">
        <v>17</v>
      </c>
      <c r="F7559" t="s">
        <v>157</v>
      </c>
      <c r="G7559">
        <v>127</v>
      </c>
      <c r="H7559">
        <v>351.70312932705599</v>
      </c>
      <c r="I7559" t="s">
        <v>92</v>
      </c>
    </row>
    <row r="7560" spans="1:9">
      <c r="A7560" t="str">
        <f t="shared" si="118"/>
        <v>C432016MaleNon-Maori17</v>
      </c>
      <c r="B7560">
        <v>2016</v>
      </c>
      <c r="C7560" t="s">
        <v>26</v>
      </c>
      <c r="D7560" t="s">
        <v>120</v>
      </c>
      <c r="E7560">
        <v>17</v>
      </c>
      <c r="F7560" t="s">
        <v>157</v>
      </c>
      <c r="G7560">
        <v>133</v>
      </c>
      <c r="H7560">
        <v>368.319025200775</v>
      </c>
      <c r="I7560" t="s">
        <v>93</v>
      </c>
    </row>
    <row r="7561" spans="1:9">
      <c r="A7561" t="str">
        <f t="shared" si="118"/>
        <v>C502016MaleNon-Maori17</v>
      </c>
      <c r="B7561">
        <v>2016</v>
      </c>
      <c r="C7561" t="s">
        <v>26</v>
      </c>
      <c r="D7561" t="s">
        <v>120</v>
      </c>
      <c r="E7561">
        <v>17</v>
      </c>
      <c r="F7561" t="s">
        <v>157</v>
      </c>
      <c r="G7561">
        <v>1</v>
      </c>
      <c r="H7561">
        <v>2.7693159789532</v>
      </c>
      <c r="I7561" t="s">
        <v>102</v>
      </c>
    </row>
    <row r="7562" spans="1:9">
      <c r="A7562" t="str">
        <f t="shared" si="118"/>
        <v>C612016MaleNon-Maori17</v>
      </c>
      <c r="B7562">
        <v>2016</v>
      </c>
      <c r="C7562" t="s">
        <v>26</v>
      </c>
      <c r="D7562" t="s">
        <v>120</v>
      </c>
      <c r="E7562">
        <v>17</v>
      </c>
      <c r="F7562" t="s">
        <v>157</v>
      </c>
      <c r="G7562">
        <v>185</v>
      </c>
      <c r="H7562">
        <v>512.32345610634195</v>
      </c>
      <c r="I7562" t="s">
        <v>107</v>
      </c>
    </row>
    <row r="7563" spans="1:9">
      <c r="A7563" t="str">
        <f t="shared" si="118"/>
        <v>C64-C66, C682016MaleNon-Maori17</v>
      </c>
      <c r="B7563">
        <v>2016</v>
      </c>
      <c r="C7563" t="s">
        <v>26</v>
      </c>
      <c r="D7563" t="s">
        <v>120</v>
      </c>
      <c r="E7563">
        <v>17</v>
      </c>
      <c r="F7563" t="s">
        <v>157</v>
      </c>
      <c r="G7563">
        <v>38</v>
      </c>
      <c r="H7563">
        <v>105.234007200222</v>
      </c>
      <c r="I7563" t="s">
        <v>94</v>
      </c>
    </row>
    <row r="7564" spans="1:9">
      <c r="A7564" t="str">
        <f t="shared" si="118"/>
        <v>C672016MaleNon-Maori17</v>
      </c>
      <c r="B7564">
        <v>2016</v>
      </c>
      <c r="C7564" t="s">
        <v>26</v>
      </c>
      <c r="D7564" t="s">
        <v>120</v>
      </c>
      <c r="E7564">
        <v>17</v>
      </c>
      <c r="F7564" t="s">
        <v>157</v>
      </c>
      <c r="G7564">
        <v>42</v>
      </c>
      <c r="H7564">
        <v>116.31127111603401</v>
      </c>
      <c r="I7564" t="s">
        <v>95</v>
      </c>
    </row>
    <row r="7565" spans="1:9">
      <c r="A7565" t="str">
        <f t="shared" si="118"/>
        <v>C712016MaleNon-Maori17</v>
      </c>
      <c r="B7565">
        <v>2016</v>
      </c>
      <c r="C7565" t="s">
        <v>26</v>
      </c>
      <c r="D7565" t="s">
        <v>120</v>
      </c>
      <c r="E7565">
        <v>17</v>
      </c>
      <c r="F7565" t="s">
        <v>157</v>
      </c>
      <c r="G7565">
        <v>5</v>
      </c>
      <c r="H7565">
        <v>13.846579894766</v>
      </c>
      <c r="I7565" t="s">
        <v>96</v>
      </c>
    </row>
    <row r="7566" spans="1:9">
      <c r="A7566" t="str">
        <f t="shared" si="118"/>
        <v>C732016MaleNon-Maori17</v>
      </c>
      <c r="B7566">
        <v>2016</v>
      </c>
      <c r="C7566" t="s">
        <v>26</v>
      </c>
      <c r="D7566" t="s">
        <v>120</v>
      </c>
      <c r="E7566">
        <v>17</v>
      </c>
      <c r="F7566" t="s">
        <v>157</v>
      </c>
      <c r="G7566">
        <v>1</v>
      </c>
      <c r="H7566">
        <v>2.7693159789532</v>
      </c>
      <c r="I7566" t="s">
        <v>97</v>
      </c>
    </row>
    <row r="7567" spans="1:9">
      <c r="A7567" t="str">
        <f t="shared" si="118"/>
        <v>C812016MaleNon-Maori17</v>
      </c>
      <c r="B7567">
        <v>2016</v>
      </c>
      <c r="C7567" t="s">
        <v>26</v>
      </c>
      <c r="D7567" t="s">
        <v>120</v>
      </c>
      <c r="E7567">
        <v>17</v>
      </c>
      <c r="F7567" t="s">
        <v>157</v>
      </c>
      <c r="G7567">
        <v>3</v>
      </c>
      <c r="H7567">
        <v>8.3079479368596001</v>
      </c>
      <c r="I7567" t="s">
        <v>98</v>
      </c>
    </row>
    <row r="7568" spans="1:9">
      <c r="A7568" t="str">
        <f t="shared" si="118"/>
        <v>C82-C86, C962016MaleNon-Maori17</v>
      </c>
      <c r="B7568">
        <v>2016</v>
      </c>
      <c r="C7568" t="s">
        <v>26</v>
      </c>
      <c r="D7568" t="s">
        <v>120</v>
      </c>
      <c r="E7568">
        <v>17</v>
      </c>
      <c r="F7568" t="s">
        <v>157</v>
      </c>
      <c r="G7568">
        <v>49</v>
      </c>
      <c r="H7568">
        <v>135.69648296870699</v>
      </c>
      <c r="I7568" t="s">
        <v>99</v>
      </c>
    </row>
    <row r="7569" spans="1:9">
      <c r="A7569" t="str">
        <f t="shared" si="118"/>
        <v>C902016MaleNon-Maori17</v>
      </c>
      <c r="B7569">
        <v>2016</v>
      </c>
      <c r="C7569" t="s">
        <v>26</v>
      </c>
      <c r="D7569" t="s">
        <v>120</v>
      </c>
      <c r="E7569">
        <v>17</v>
      </c>
      <c r="F7569" t="s">
        <v>157</v>
      </c>
      <c r="G7569">
        <v>29</v>
      </c>
      <c r="H7569">
        <v>80.310163389642796</v>
      </c>
      <c r="I7569" t="s">
        <v>100</v>
      </c>
    </row>
    <row r="7570" spans="1:9">
      <c r="A7570" t="str">
        <f t="shared" si="118"/>
        <v>C91-C952016MaleNon-Maori17</v>
      </c>
      <c r="B7570">
        <v>2016</v>
      </c>
      <c r="C7570" t="s">
        <v>26</v>
      </c>
      <c r="D7570" t="s">
        <v>120</v>
      </c>
      <c r="E7570">
        <v>17</v>
      </c>
      <c r="F7570" t="s">
        <v>157</v>
      </c>
      <c r="G7570">
        <v>39</v>
      </c>
      <c r="H7570">
        <v>108.003323179175</v>
      </c>
      <c r="I7570" t="s">
        <v>101</v>
      </c>
    </row>
    <row r="7571" spans="1:9">
      <c r="A7571" t="str">
        <f t="shared" si="118"/>
        <v>D45-D472016MaleNon-Maori17</v>
      </c>
      <c r="B7571">
        <v>2016</v>
      </c>
      <c r="C7571" t="s">
        <v>26</v>
      </c>
      <c r="D7571" t="s">
        <v>120</v>
      </c>
      <c r="E7571">
        <v>17</v>
      </c>
      <c r="F7571" t="s">
        <v>157</v>
      </c>
      <c r="G7571">
        <v>35</v>
      </c>
      <c r="H7571">
        <v>96.926059263361907</v>
      </c>
      <c r="I7571" t="s">
        <v>142</v>
      </c>
    </row>
    <row r="7572" spans="1:9">
      <c r="A7572" t="str">
        <f t="shared" si="118"/>
        <v>C00-C142016MaleNon-Maori18</v>
      </c>
      <c r="B7572">
        <v>2016</v>
      </c>
      <c r="C7572" t="s">
        <v>26</v>
      </c>
      <c r="D7572" t="s">
        <v>120</v>
      </c>
      <c r="E7572">
        <v>18</v>
      </c>
      <c r="F7572" t="s">
        <v>20</v>
      </c>
      <c r="G7572">
        <v>10</v>
      </c>
      <c r="H7572">
        <v>32.808398950131199</v>
      </c>
      <c r="I7572" t="s">
        <v>86</v>
      </c>
    </row>
    <row r="7573" spans="1:9">
      <c r="A7573" t="str">
        <f t="shared" si="118"/>
        <v>C152016MaleNon-Maori18</v>
      </c>
      <c r="B7573">
        <v>2016</v>
      </c>
      <c r="C7573" t="s">
        <v>26</v>
      </c>
      <c r="D7573" t="s">
        <v>120</v>
      </c>
      <c r="E7573">
        <v>18</v>
      </c>
      <c r="F7573" t="s">
        <v>20</v>
      </c>
      <c r="G7573">
        <v>12</v>
      </c>
      <c r="H7573">
        <v>39.370078740157503</v>
      </c>
      <c r="I7573" t="s">
        <v>87</v>
      </c>
    </row>
    <row r="7574" spans="1:9">
      <c r="A7574" t="str">
        <f t="shared" si="118"/>
        <v>C162016MaleNon-Maori18</v>
      </c>
      <c r="B7574">
        <v>2016</v>
      </c>
      <c r="C7574" t="s">
        <v>26</v>
      </c>
      <c r="D7574" t="s">
        <v>120</v>
      </c>
      <c r="E7574">
        <v>18</v>
      </c>
      <c r="F7574" t="s">
        <v>20</v>
      </c>
      <c r="G7574">
        <v>20</v>
      </c>
      <c r="H7574">
        <v>65.616797900262497</v>
      </c>
      <c r="I7574" t="s">
        <v>88</v>
      </c>
    </row>
    <row r="7575" spans="1:9">
      <c r="A7575" t="str">
        <f t="shared" si="118"/>
        <v>C18-C212016MaleNon-Maori18</v>
      </c>
      <c r="B7575">
        <v>2016</v>
      </c>
      <c r="C7575" t="s">
        <v>26</v>
      </c>
      <c r="D7575" t="s">
        <v>120</v>
      </c>
      <c r="E7575">
        <v>18</v>
      </c>
      <c r="F7575" t="s">
        <v>20</v>
      </c>
      <c r="G7575">
        <v>179</v>
      </c>
      <c r="H7575">
        <v>587.27034120734902</v>
      </c>
      <c r="I7575" t="s">
        <v>89</v>
      </c>
    </row>
    <row r="7576" spans="1:9">
      <c r="A7576" t="str">
        <f t="shared" si="118"/>
        <v>C222016MaleNon-Maori18</v>
      </c>
      <c r="B7576">
        <v>2016</v>
      </c>
      <c r="C7576" t="s">
        <v>26</v>
      </c>
      <c r="D7576" t="s">
        <v>120</v>
      </c>
      <c r="E7576">
        <v>18</v>
      </c>
      <c r="F7576" t="s">
        <v>20</v>
      </c>
      <c r="G7576">
        <v>15</v>
      </c>
      <c r="H7576">
        <v>49.212598425196902</v>
      </c>
      <c r="I7576" t="s">
        <v>90</v>
      </c>
    </row>
    <row r="7577" spans="1:9">
      <c r="A7577" t="str">
        <f t="shared" si="118"/>
        <v>C252016MaleNon-Maori18</v>
      </c>
      <c r="B7577">
        <v>2016</v>
      </c>
      <c r="C7577" t="s">
        <v>26</v>
      </c>
      <c r="D7577" t="s">
        <v>120</v>
      </c>
      <c r="E7577">
        <v>18</v>
      </c>
      <c r="F7577" t="s">
        <v>20</v>
      </c>
      <c r="G7577">
        <v>16</v>
      </c>
      <c r="H7577">
        <v>52.493438320209997</v>
      </c>
      <c r="I7577" t="s">
        <v>91</v>
      </c>
    </row>
    <row r="7578" spans="1:9">
      <c r="A7578" t="str">
        <f t="shared" si="118"/>
        <v>C33-C342016MaleNon-Maori18</v>
      </c>
      <c r="B7578">
        <v>2016</v>
      </c>
      <c r="C7578" t="s">
        <v>26</v>
      </c>
      <c r="D7578" t="s">
        <v>120</v>
      </c>
      <c r="E7578">
        <v>18</v>
      </c>
      <c r="F7578" t="s">
        <v>20</v>
      </c>
      <c r="G7578">
        <v>117</v>
      </c>
      <c r="H7578">
        <v>383.85826771653501</v>
      </c>
      <c r="I7578" t="s">
        <v>92</v>
      </c>
    </row>
    <row r="7579" spans="1:9">
      <c r="A7579" t="str">
        <f t="shared" si="118"/>
        <v>C432016MaleNon-Maori18</v>
      </c>
      <c r="B7579">
        <v>2016</v>
      </c>
      <c r="C7579" t="s">
        <v>26</v>
      </c>
      <c r="D7579" t="s">
        <v>120</v>
      </c>
      <c r="E7579">
        <v>18</v>
      </c>
      <c r="F7579" t="s">
        <v>20</v>
      </c>
      <c r="G7579">
        <v>138</v>
      </c>
      <c r="H7579">
        <v>452.75590551181102</v>
      </c>
      <c r="I7579" t="s">
        <v>93</v>
      </c>
    </row>
    <row r="7580" spans="1:9">
      <c r="A7580" t="str">
        <f t="shared" si="118"/>
        <v>C612016MaleNon-Maori18</v>
      </c>
      <c r="B7580">
        <v>2016</v>
      </c>
      <c r="C7580" t="s">
        <v>26</v>
      </c>
      <c r="D7580" t="s">
        <v>120</v>
      </c>
      <c r="E7580">
        <v>18</v>
      </c>
      <c r="F7580" t="s">
        <v>20</v>
      </c>
      <c r="G7580">
        <v>177</v>
      </c>
      <c r="H7580">
        <v>580.70866141732301</v>
      </c>
      <c r="I7580" t="s">
        <v>107</v>
      </c>
    </row>
    <row r="7581" spans="1:9">
      <c r="A7581" t="str">
        <f t="shared" si="118"/>
        <v>C64-C66, C682016MaleNon-Maori18</v>
      </c>
      <c r="B7581">
        <v>2016</v>
      </c>
      <c r="C7581" t="s">
        <v>26</v>
      </c>
      <c r="D7581" t="s">
        <v>120</v>
      </c>
      <c r="E7581">
        <v>18</v>
      </c>
      <c r="F7581" t="s">
        <v>20</v>
      </c>
      <c r="G7581">
        <v>19</v>
      </c>
      <c r="H7581">
        <v>62.335958005249303</v>
      </c>
      <c r="I7581" t="s">
        <v>94</v>
      </c>
    </row>
    <row r="7582" spans="1:9">
      <c r="A7582" t="str">
        <f t="shared" si="118"/>
        <v>C672016MaleNon-Maori18</v>
      </c>
      <c r="B7582">
        <v>2016</v>
      </c>
      <c r="C7582" t="s">
        <v>26</v>
      </c>
      <c r="D7582" t="s">
        <v>120</v>
      </c>
      <c r="E7582">
        <v>18</v>
      </c>
      <c r="F7582" t="s">
        <v>20</v>
      </c>
      <c r="G7582">
        <v>62</v>
      </c>
      <c r="H7582">
        <v>203.41207349081401</v>
      </c>
      <c r="I7582" t="s">
        <v>95</v>
      </c>
    </row>
    <row r="7583" spans="1:9">
      <c r="A7583" t="str">
        <f t="shared" si="118"/>
        <v>C712016MaleNon-Maori18</v>
      </c>
      <c r="B7583">
        <v>2016</v>
      </c>
      <c r="C7583" t="s">
        <v>26</v>
      </c>
      <c r="D7583" t="s">
        <v>120</v>
      </c>
      <c r="E7583">
        <v>18</v>
      </c>
      <c r="F7583" t="s">
        <v>20</v>
      </c>
      <c r="G7583">
        <v>2</v>
      </c>
      <c r="H7583">
        <v>6.5616797900262496</v>
      </c>
      <c r="I7583" t="s">
        <v>96</v>
      </c>
    </row>
    <row r="7584" spans="1:9">
      <c r="A7584" t="str">
        <f t="shared" si="118"/>
        <v>C732016MaleNon-Maori18</v>
      </c>
      <c r="B7584">
        <v>2016</v>
      </c>
      <c r="C7584" t="s">
        <v>26</v>
      </c>
      <c r="D7584" t="s">
        <v>120</v>
      </c>
      <c r="E7584">
        <v>18</v>
      </c>
      <c r="F7584" t="s">
        <v>20</v>
      </c>
      <c r="G7584">
        <v>1</v>
      </c>
      <c r="H7584">
        <v>3.2808398950131199</v>
      </c>
      <c r="I7584" t="s">
        <v>97</v>
      </c>
    </row>
    <row r="7585" spans="1:9">
      <c r="A7585" t="str">
        <f t="shared" si="118"/>
        <v>C812016MaleNon-Maori18</v>
      </c>
      <c r="B7585">
        <v>2016</v>
      </c>
      <c r="C7585" t="s">
        <v>26</v>
      </c>
      <c r="D7585" t="s">
        <v>120</v>
      </c>
      <c r="E7585">
        <v>18</v>
      </c>
      <c r="F7585" t="s">
        <v>20</v>
      </c>
      <c r="G7585">
        <v>2</v>
      </c>
      <c r="H7585">
        <v>6.5616797900262496</v>
      </c>
      <c r="I7585" t="s">
        <v>98</v>
      </c>
    </row>
    <row r="7586" spans="1:9">
      <c r="A7586" t="str">
        <f t="shared" si="118"/>
        <v>C82-C86, C962016MaleNon-Maori18</v>
      </c>
      <c r="B7586">
        <v>2016</v>
      </c>
      <c r="C7586" t="s">
        <v>26</v>
      </c>
      <c r="D7586" t="s">
        <v>120</v>
      </c>
      <c r="E7586">
        <v>18</v>
      </c>
      <c r="F7586" t="s">
        <v>20</v>
      </c>
      <c r="G7586">
        <v>34</v>
      </c>
      <c r="H7586">
        <v>111.548556430446</v>
      </c>
      <c r="I7586" t="s">
        <v>99</v>
      </c>
    </row>
    <row r="7587" spans="1:9">
      <c r="A7587" t="str">
        <f t="shared" si="118"/>
        <v>C902016MaleNon-Maori18</v>
      </c>
      <c r="B7587">
        <v>2016</v>
      </c>
      <c r="C7587" t="s">
        <v>26</v>
      </c>
      <c r="D7587" t="s">
        <v>120</v>
      </c>
      <c r="E7587">
        <v>18</v>
      </c>
      <c r="F7587" t="s">
        <v>20</v>
      </c>
      <c r="G7587">
        <v>28</v>
      </c>
      <c r="H7587">
        <v>91.863517060367499</v>
      </c>
      <c r="I7587" t="s">
        <v>100</v>
      </c>
    </row>
    <row r="7588" spans="1:9">
      <c r="A7588" t="str">
        <f t="shared" si="118"/>
        <v>C91-C952016MaleNon-Maori18</v>
      </c>
      <c r="B7588">
        <v>2016</v>
      </c>
      <c r="C7588" t="s">
        <v>26</v>
      </c>
      <c r="D7588" t="s">
        <v>120</v>
      </c>
      <c r="E7588">
        <v>18</v>
      </c>
      <c r="F7588" t="s">
        <v>20</v>
      </c>
      <c r="G7588">
        <v>50</v>
      </c>
      <c r="H7588">
        <v>164.04199475065599</v>
      </c>
      <c r="I7588" t="s">
        <v>101</v>
      </c>
    </row>
    <row r="7589" spans="1:9">
      <c r="A7589" t="str">
        <f t="shared" si="118"/>
        <v>D45-D472016MaleNon-Maori18</v>
      </c>
      <c r="B7589">
        <v>2016</v>
      </c>
      <c r="C7589" t="s">
        <v>26</v>
      </c>
      <c r="D7589" t="s">
        <v>120</v>
      </c>
      <c r="E7589">
        <v>18</v>
      </c>
      <c r="F7589" t="s">
        <v>20</v>
      </c>
      <c r="G7589">
        <v>35</v>
      </c>
      <c r="H7589">
        <v>114.829396325459</v>
      </c>
      <c r="I7589" t="s">
        <v>142</v>
      </c>
    </row>
    <row r="7590" spans="1:9">
      <c r="A7590" t="str">
        <f t="shared" si="118"/>
        <v>C00-C142014AllSexAllEth19</v>
      </c>
      <c r="B7590">
        <v>2014</v>
      </c>
      <c r="C7590" t="s">
        <v>118</v>
      </c>
      <c r="D7590" t="s">
        <v>117</v>
      </c>
      <c r="E7590">
        <v>19</v>
      </c>
      <c r="F7590" t="s">
        <v>21</v>
      </c>
      <c r="G7590">
        <v>440</v>
      </c>
      <c r="H7590">
        <v>6.8</v>
      </c>
      <c r="I7590" t="s">
        <v>86</v>
      </c>
    </row>
    <row r="7591" spans="1:9">
      <c r="A7591" t="str">
        <f t="shared" si="118"/>
        <v>C152014AllSexAllEth19</v>
      </c>
      <c r="B7591">
        <v>2014</v>
      </c>
      <c r="C7591" t="s">
        <v>118</v>
      </c>
      <c r="D7591" t="s">
        <v>117</v>
      </c>
      <c r="E7591">
        <v>19</v>
      </c>
      <c r="F7591" t="s">
        <v>21</v>
      </c>
      <c r="G7591">
        <v>276</v>
      </c>
      <c r="H7591">
        <v>3.6</v>
      </c>
      <c r="I7591" t="s">
        <v>87</v>
      </c>
    </row>
    <row r="7592" spans="1:9">
      <c r="A7592" t="str">
        <f t="shared" si="118"/>
        <v>C162014AllSexAllEth19</v>
      </c>
      <c r="B7592">
        <v>2014</v>
      </c>
      <c r="C7592" t="s">
        <v>118</v>
      </c>
      <c r="D7592" t="s">
        <v>117</v>
      </c>
      <c r="E7592">
        <v>19</v>
      </c>
      <c r="F7592" t="s">
        <v>21</v>
      </c>
      <c r="G7592">
        <v>395</v>
      </c>
      <c r="H7592">
        <v>5.6</v>
      </c>
      <c r="I7592" t="s">
        <v>88</v>
      </c>
    </row>
    <row r="7593" spans="1:9">
      <c r="A7593" t="str">
        <f t="shared" si="118"/>
        <v>C18-C212014AllSexAllEth19</v>
      </c>
      <c r="B7593">
        <v>2014</v>
      </c>
      <c r="C7593" t="s">
        <v>118</v>
      </c>
      <c r="D7593" t="s">
        <v>117</v>
      </c>
      <c r="E7593">
        <v>19</v>
      </c>
      <c r="F7593" t="s">
        <v>21</v>
      </c>
      <c r="G7593">
        <v>3294</v>
      </c>
      <c r="H7593">
        <v>45.7</v>
      </c>
      <c r="I7593" t="s">
        <v>89</v>
      </c>
    </row>
    <row r="7594" spans="1:9">
      <c r="A7594" t="str">
        <f t="shared" si="118"/>
        <v>C222014AllSexAllEth19</v>
      </c>
      <c r="B7594">
        <v>2014</v>
      </c>
      <c r="C7594" t="s">
        <v>118</v>
      </c>
      <c r="D7594" t="s">
        <v>117</v>
      </c>
      <c r="E7594">
        <v>19</v>
      </c>
      <c r="F7594" t="s">
        <v>21</v>
      </c>
      <c r="G7594">
        <v>352</v>
      </c>
      <c r="H7594">
        <v>5.0999999999999996</v>
      </c>
      <c r="I7594" t="s">
        <v>90</v>
      </c>
    </row>
    <row r="7595" spans="1:9">
      <c r="A7595" t="str">
        <f t="shared" si="118"/>
        <v>C252014AllSexAllEth19</v>
      </c>
      <c r="B7595">
        <v>2014</v>
      </c>
      <c r="C7595" t="s">
        <v>118</v>
      </c>
      <c r="D7595" t="s">
        <v>117</v>
      </c>
      <c r="E7595">
        <v>19</v>
      </c>
      <c r="F7595" t="s">
        <v>21</v>
      </c>
      <c r="G7595">
        <v>576</v>
      </c>
      <c r="H7595">
        <v>7.7</v>
      </c>
      <c r="I7595" t="s">
        <v>91</v>
      </c>
    </row>
    <row r="7596" spans="1:9">
      <c r="A7596" t="str">
        <f t="shared" si="118"/>
        <v>C33-C342014AllSexAllEth19</v>
      </c>
      <c r="B7596">
        <v>2014</v>
      </c>
      <c r="C7596" t="s">
        <v>118</v>
      </c>
      <c r="D7596" t="s">
        <v>117</v>
      </c>
      <c r="E7596">
        <v>19</v>
      </c>
      <c r="F7596" t="s">
        <v>21</v>
      </c>
      <c r="G7596">
        <v>2255</v>
      </c>
      <c r="H7596">
        <v>30.7</v>
      </c>
      <c r="I7596" t="s">
        <v>92</v>
      </c>
    </row>
    <row r="7597" spans="1:9">
      <c r="A7597" t="str">
        <f t="shared" si="118"/>
        <v>C432014AllSexAllEth19</v>
      </c>
      <c r="B7597">
        <v>2014</v>
      </c>
      <c r="C7597" t="s">
        <v>118</v>
      </c>
      <c r="D7597" t="s">
        <v>117</v>
      </c>
      <c r="E7597">
        <v>19</v>
      </c>
      <c r="F7597" t="s">
        <v>21</v>
      </c>
      <c r="G7597">
        <v>2296</v>
      </c>
      <c r="H7597">
        <v>34.9</v>
      </c>
      <c r="I7597" t="s">
        <v>93</v>
      </c>
    </row>
    <row r="7598" spans="1:9">
      <c r="A7598" t="str">
        <f t="shared" si="118"/>
        <v>C502014AllSexAllEth19</v>
      </c>
      <c r="B7598">
        <v>2014</v>
      </c>
      <c r="C7598" t="s">
        <v>118</v>
      </c>
      <c r="D7598" t="s">
        <v>117</v>
      </c>
      <c r="E7598">
        <v>19</v>
      </c>
      <c r="F7598" t="s">
        <v>21</v>
      </c>
      <c r="G7598">
        <v>3294</v>
      </c>
      <c r="H7598">
        <v>52.9</v>
      </c>
      <c r="I7598" t="s">
        <v>102</v>
      </c>
    </row>
    <row r="7599" spans="1:9">
      <c r="A7599" t="str">
        <f t="shared" si="118"/>
        <v>C512014AllSexAllEth19</v>
      </c>
      <c r="B7599">
        <v>2014</v>
      </c>
      <c r="C7599" t="s">
        <v>118</v>
      </c>
      <c r="D7599" t="s">
        <v>117</v>
      </c>
      <c r="E7599">
        <v>19</v>
      </c>
      <c r="F7599" t="s">
        <v>21</v>
      </c>
      <c r="G7599">
        <v>70</v>
      </c>
      <c r="H7599">
        <v>1.1000000000000001</v>
      </c>
      <c r="I7599" t="s">
        <v>106</v>
      </c>
    </row>
    <row r="7600" spans="1:9">
      <c r="A7600" t="str">
        <f t="shared" si="118"/>
        <v>C532014AllSexAllEth19</v>
      </c>
      <c r="B7600">
        <v>2014</v>
      </c>
      <c r="C7600" t="s">
        <v>118</v>
      </c>
      <c r="D7600" t="s">
        <v>117</v>
      </c>
      <c r="E7600">
        <v>19</v>
      </c>
      <c r="F7600" t="s">
        <v>21</v>
      </c>
      <c r="G7600">
        <v>142</v>
      </c>
      <c r="H7600">
        <v>2.8</v>
      </c>
      <c r="I7600" t="s">
        <v>103</v>
      </c>
    </row>
    <row r="7601" spans="1:9">
      <c r="A7601" t="str">
        <f t="shared" si="118"/>
        <v>C54-C552014AllSexAllEth19</v>
      </c>
      <c r="B7601">
        <v>2014</v>
      </c>
      <c r="C7601" t="s">
        <v>118</v>
      </c>
      <c r="D7601" t="s">
        <v>117</v>
      </c>
      <c r="E7601">
        <v>19</v>
      </c>
      <c r="F7601" t="s">
        <v>21</v>
      </c>
      <c r="G7601">
        <v>526</v>
      </c>
      <c r="H7601">
        <v>8.1</v>
      </c>
      <c r="I7601" t="s">
        <v>104</v>
      </c>
    </row>
    <row r="7602" spans="1:9">
      <c r="A7602" t="str">
        <f t="shared" si="118"/>
        <v>C56-C572014AllSexAllEth19</v>
      </c>
      <c r="B7602">
        <v>2014</v>
      </c>
      <c r="C7602" t="s">
        <v>118</v>
      </c>
      <c r="D7602" t="s">
        <v>117</v>
      </c>
      <c r="E7602">
        <v>19</v>
      </c>
      <c r="F7602" t="s">
        <v>21</v>
      </c>
      <c r="G7602">
        <v>335</v>
      </c>
      <c r="H7602">
        <v>5</v>
      </c>
      <c r="I7602" t="s">
        <v>105</v>
      </c>
    </row>
    <row r="7603" spans="1:9">
      <c r="A7603" t="str">
        <f t="shared" si="118"/>
        <v>C612014AllSexAllEth19</v>
      </c>
      <c r="B7603">
        <v>2014</v>
      </c>
      <c r="C7603" t="s">
        <v>118</v>
      </c>
      <c r="D7603" t="s">
        <v>117</v>
      </c>
      <c r="E7603">
        <v>19</v>
      </c>
      <c r="F7603" t="s">
        <v>21</v>
      </c>
      <c r="G7603">
        <v>3160</v>
      </c>
      <c r="H7603">
        <v>44.2</v>
      </c>
      <c r="I7603" t="s">
        <v>107</v>
      </c>
    </row>
    <row r="7604" spans="1:9">
      <c r="A7604" t="str">
        <f t="shared" si="118"/>
        <v>C622014AllSexAllEth19</v>
      </c>
      <c r="B7604">
        <v>2014</v>
      </c>
      <c r="C7604" t="s">
        <v>118</v>
      </c>
      <c r="D7604" t="s">
        <v>117</v>
      </c>
      <c r="E7604">
        <v>19</v>
      </c>
      <c r="F7604" t="s">
        <v>21</v>
      </c>
      <c r="G7604">
        <v>150</v>
      </c>
      <c r="H7604">
        <v>3.5</v>
      </c>
      <c r="I7604" t="s">
        <v>108</v>
      </c>
    </row>
    <row r="7605" spans="1:9">
      <c r="A7605" t="str">
        <f t="shared" si="118"/>
        <v>C64-C66, C682014AllSexAllEth19</v>
      </c>
      <c r="B7605">
        <v>2014</v>
      </c>
      <c r="C7605" t="s">
        <v>118</v>
      </c>
      <c r="D7605" t="s">
        <v>117</v>
      </c>
      <c r="E7605">
        <v>19</v>
      </c>
      <c r="F7605" t="s">
        <v>21</v>
      </c>
      <c r="G7605">
        <v>680</v>
      </c>
      <c r="H7605">
        <v>10</v>
      </c>
      <c r="I7605" t="s">
        <v>94</v>
      </c>
    </row>
    <row r="7606" spans="1:9">
      <c r="A7606" t="str">
        <f t="shared" si="118"/>
        <v>C672014AllSexAllEth19</v>
      </c>
      <c r="B7606">
        <v>2014</v>
      </c>
      <c r="C7606" t="s">
        <v>118</v>
      </c>
      <c r="D7606" t="s">
        <v>117</v>
      </c>
      <c r="E7606">
        <v>19</v>
      </c>
      <c r="F7606" t="s">
        <v>21</v>
      </c>
      <c r="G7606">
        <v>437</v>
      </c>
      <c r="H7606">
        <v>5.6</v>
      </c>
      <c r="I7606" t="s">
        <v>95</v>
      </c>
    </row>
    <row r="7607" spans="1:9">
      <c r="A7607" t="str">
        <f t="shared" si="118"/>
        <v>C712014AllSexAllEth19</v>
      </c>
      <c r="B7607">
        <v>2014</v>
      </c>
      <c r="C7607" t="s">
        <v>118</v>
      </c>
      <c r="D7607" t="s">
        <v>117</v>
      </c>
      <c r="E7607">
        <v>19</v>
      </c>
      <c r="F7607" t="s">
        <v>21</v>
      </c>
      <c r="G7607">
        <v>299</v>
      </c>
      <c r="H7607">
        <v>5</v>
      </c>
      <c r="I7607" t="s">
        <v>96</v>
      </c>
    </row>
    <row r="7608" spans="1:9">
      <c r="A7608" t="str">
        <f t="shared" si="118"/>
        <v>C732014AllSexAllEth19</v>
      </c>
      <c r="B7608">
        <v>2014</v>
      </c>
      <c r="C7608" t="s">
        <v>118</v>
      </c>
      <c r="D7608" t="s">
        <v>117</v>
      </c>
      <c r="E7608">
        <v>19</v>
      </c>
      <c r="F7608" t="s">
        <v>21</v>
      </c>
      <c r="G7608">
        <v>303</v>
      </c>
      <c r="H7608">
        <v>5.7</v>
      </c>
      <c r="I7608" t="s">
        <v>97</v>
      </c>
    </row>
    <row r="7609" spans="1:9">
      <c r="A7609" t="str">
        <f t="shared" si="118"/>
        <v>C812014AllSexAllEth19</v>
      </c>
      <c r="B7609">
        <v>2014</v>
      </c>
      <c r="C7609" t="s">
        <v>118</v>
      </c>
      <c r="D7609" t="s">
        <v>117</v>
      </c>
      <c r="E7609">
        <v>19</v>
      </c>
      <c r="F7609" t="s">
        <v>21</v>
      </c>
      <c r="G7609">
        <v>105</v>
      </c>
      <c r="H7609">
        <v>2.1</v>
      </c>
      <c r="I7609" t="s">
        <v>98</v>
      </c>
    </row>
    <row r="7610" spans="1:9">
      <c r="A7610" t="str">
        <f t="shared" si="118"/>
        <v>C82-C86, C962014AllSexAllEth19</v>
      </c>
      <c r="B7610">
        <v>2014</v>
      </c>
      <c r="C7610" t="s">
        <v>118</v>
      </c>
      <c r="D7610" t="s">
        <v>117</v>
      </c>
      <c r="E7610">
        <v>19</v>
      </c>
      <c r="F7610" t="s">
        <v>21</v>
      </c>
      <c r="G7610">
        <v>776</v>
      </c>
      <c r="H7610">
        <v>11.7</v>
      </c>
      <c r="I7610" t="s">
        <v>99</v>
      </c>
    </row>
    <row r="7611" spans="1:9">
      <c r="A7611" t="str">
        <f t="shared" si="118"/>
        <v>C902014AllSexAllEth19</v>
      </c>
      <c r="B7611">
        <v>2014</v>
      </c>
      <c r="C7611" t="s">
        <v>118</v>
      </c>
      <c r="D7611" t="s">
        <v>117</v>
      </c>
      <c r="E7611">
        <v>19</v>
      </c>
      <c r="F7611" t="s">
        <v>21</v>
      </c>
      <c r="G7611">
        <v>386</v>
      </c>
      <c r="H7611">
        <v>5.4</v>
      </c>
      <c r="I7611" t="s">
        <v>100</v>
      </c>
    </row>
    <row r="7612" spans="1:9">
      <c r="A7612" t="str">
        <f t="shared" si="118"/>
        <v>C91-C952014AllSexAllEth19</v>
      </c>
      <c r="B7612">
        <v>2014</v>
      </c>
      <c r="C7612" t="s">
        <v>118</v>
      </c>
      <c r="D7612" t="s">
        <v>117</v>
      </c>
      <c r="E7612">
        <v>19</v>
      </c>
      <c r="F7612" t="s">
        <v>21</v>
      </c>
      <c r="G7612">
        <v>654</v>
      </c>
      <c r="H7612">
        <v>10.3</v>
      </c>
      <c r="I7612" t="s">
        <v>101</v>
      </c>
    </row>
    <row r="7613" spans="1:9">
      <c r="A7613" t="str">
        <f t="shared" si="118"/>
        <v>D45-D472014AllSexAllEth19</v>
      </c>
      <c r="B7613">
        <v>2014</v>
      </c>
      <c r="C7613" t="s">
        <v>118</v>
      </c>
      <c r="D7613" t="s">
        <v>117</v>
      </c>
      <c r="E7613">
        <v>19</v>
      </c>
      <c r="F7613" t="s">
        <v>21</v>
      </c>
      <c r="G7613">
        <v>306</v>
      </c>
      <c r="H7613">
        <v>3.9</v>
      </c>
      <c r="I7613" t="s">
        <v>142</v>
      </c>
    </row>
    <row r="7614" spans="1:9">
      <c r="A7614" t="str">
        <f t="shared" si="118"/>
        <v>C00-C142014FemaleAllEth19</v>
      </c>
      <c r="B7614">
        <v>2014</v>
      </c>
      <c r="C7614" t="s">
        <v>27</v>
      </c>
      <c r="D7614" t="s">
        <v>117</v>
      </c>
      <c r="E7614">
        <v>19</v>
      </c>
      <c r="F7614" t="s">
        <v>21</v>
      </c>
      <c r="G7614">
        <v>148</v>
      </c>
      <c r="H7614">
        <v>4.2</v>
      </c>
      <c r="I7614" t="s">
        <v>86</v>
      </c>
    </row>
    <row r="7615" spans="1:9">
      <c r="A7615" t="str">
        <f t="shared" si="118"/>
        <v>C152014FemaleAllEth19</v>
      </c>
      <c r="B7615">
        <v>2014</v>
      </c>
      <c r="C7615" t="s">
        <v>27</v>
      </c>
      <c r="D7615" t="s">
        <v>117</v>
      </c>
      <c r="E7615">
        <v>19</v>
      </c>
      <c r="F7615" t="s">
        <v>21</v>
      </c>
      <c r="G7615">
        <v>81</v>
      </c>
      <c r="H7615">
        <v>1.9</v>
      </c>
      <c r="I7615" t="s">
        <v>87</v>
      </c>
    </row>
    <row r="7616" spans="1:9">
      <c r="A7616" t="str">
        <f t="shared" si="118"/>
        <v>C162014FemaleAllEth19</v>
      </c>
      <c r="B7616">
        <v>2014</v>
      </c>
      <c r="C7616" t="s">
        <v>27</v>
      </c>
      <c r="D7616" t="s">
        <v>117</v>
      </c>
      <c r="E7616">
        <v>19</v>
      </c>
      <c r="F7616" t="s">
        <v>21</v>
      </c>
      <c r="G7616">
        <v>146</v>
      </c>
      <c r="H7616">
        <v>4.0999999999999996</v>
      </c>
      <c r="I7616" t="s">
        <v>88</v>
      </c>
    </row>
    <row r="7617" spans="1:9">
      <c r="A7617" t="str">
        <f t="shared" si="118"/>
        <v>C18-C212014FemaleAllEth19</v>
      </c>
      <c r="B7617">
        <v>2014</v>
      </c>
      <c r="C7617" t="s">
        <v>27</v>
      </c>
      <c r="D7617" t="s">
        <v>117</v>
      </c>
      <c r="E7617">
        <v>19</v>
      </c>
      <c r="F7617" t="s">
        <v>21</v>
      </c>
      <c r="G7617">
        <v>1564</v>
      </c>
      <c r="H7617">
        <v>40.1</v>
      </c>
      <c r="I7617" t="s">
        <v>89</v>
      </c>
    </row>
    <row r="7618" spans="1:9">
      <c r="A7618" t="str">
        <f t="shared" si="118"/>
        <v>C222014FemaleAllEth19</v>
      </c>
      <c r="B7618">
        <v>2014</v>
      </c>
      <c r="C7618" t="s">
        <v>27</v>
      </c>
      <c r="D7618" t="s">
        <v>117</v>
      </c>
      <c r="E7618">
        <v>19</v>
      </c>
      <c r="F7618" t="s">
        <v>21</v>
      </c>
      <c r="G7618">
        <v>113</v>
      </c>
      <c r="H7618">
        <v>3</v>
      </c>
      <c r="I7618" t="s">
        <v>90</v>
      </c>
    </row>
    <row r="7619" spans="1:9">
      <c r="A7619" t="str">
        <f t="shared" ref="A7619:A7682" si="119">I7619&amp;B7619&amp;C7619&amp;D7619&amp;E7619</f>
        <v>C252014FemaleAllEth19</v>
      </c>
      <c r="B7619">
        <v>2014</v>
      </c>
      <c r="C7619" t="s">
        <v>27</v>
      </c>
      <c r="D7619" t="s">
        <v>117</v>
      </c>
      <c r="E7619">
        <v>19</v>
      </c>
      <c r="F7619" t="s">
        <v>21</v>
      </c>
      <c r="G7619">
        <v>296</v>
      </c>
      <c r="H7619">
        <v>7.2</v>
      </c>
      <c r="I7619" t="s">
        <v>91</v>
      </c>
    </row>
    <row r="7620" spans="1:9">
      <c r="A7620" t="str">
        <f t="shared" si="119"/>
        <v>C33-C342014FemaleAllEth19</v>
      </c>
      <c r="B7620">
        <v>2014</v>
      </c>
      <c r="C7620" t="s">
        <v>27</v>
      </c>
      <c r="D7620" t="s">
        <v>117</v>
      </c>
      <c r="E7620">
        <v>19</v>
      </c>
      <c r="F7620" t="s">
        <v>21</v>
      </c>
      <c r="G7620">
        <v>1066</v>
      </c>
      <c r="H7620">
        <v>27.8</v>
      </c>
      <c r="I7620" t="s">
        <v>92</v>
      </c>
    </row>
    <row r="7621" spans="1:9">
      <c r="A7621" t="str">
        <f t="shared" si="119"/>
        <v>C432014FemaleAllEth19</v>
      </c>
      <c r="B7621">
        <v>2014</v>
      </c>
      <c r="C7621" t="s">
        <v>27</v>
      </c>
      <c r="D7621" t="s">
        <v>117</v>
      </c>
      <c r="E7621">
        <v>19</v>
      </c>
      <c r="F7621" t="s">
        <v>21</v>
      </c>
      <c r="G7621">
        <v>1042</v>
      </c>
      <c r="H7621">
        <v>31.2</v>
      </c>
      <c r="I7621" t="s">
        <v>93</v>
      </c>
    </row>
    <row r="7622" spans="1:9">
      <c r="A7622" t="str">
        <f t="shared" si="119"/>
        <v>C502014FemaleAllEth19</v>
      </c>
      <c r="B7622">
        <v>2014</v>
      </c>
      <c r="C7622" t="s">
        <v>27</v>
      </c>
      <c r="D7622" t="s">
        <v>117</v>
      </c>
      <c r="E7622">
        <v>19</v>
      </c>
      <c r="F7622" t="s">
        <v>21</v>
      </c>
      <c r="G7622">
        <v>3274</v>
      </c>
      <c r="H7622">
        <v>100.8</v>
      </c>
      <c r="I7622" t="s">
        <v>102</v>
      </c>
    </row>
    <row r="7623" spans="1:9">
      <c r="A7623" t="str">
        <f t="shared" si="119"/>
        <v>C512014FemaleAllEth19</v>
      </c>
      <c r="B7623">
        <v>2014</v>
      </c>
      <c r="C7623" t="s">
        <v>27</v>
      </c>
      <c r="D7623" t="s">
        <v>117</v>
      </c>
      <c r="E7623">
        <v>19</v>
      </c>
      <c r="F7623" t="s">
        <v>21</v>
      </c>
      <c r="G7623">
        <v>70</v>
      </c>
      <c r="H7623">
        <v>2</v>
      </c>
      <c r="I7623" t="s">
        <v>106</v>
      </c>
    </row>
    <row r="7624" spans="1:9">
      <c r="A7624" t="str">
        <f t="shared" si="119"/>
        <v>C532014FemaleAllEth19</v>
      </c>
      <c r="B7624">
        <v>2014</v>
      </c>
      <c r="C7624" t="s">
        <v>27</v>
      </c>
      <c r="D7624" t="s">
        <v>117</v>
      </c>
      <c r="E7624">
        <v>19</v>
      </c>
      <c r="F7624" t="s">
        <v>21</v>
      </c>
      <c r="G7624">
        <v>142</v>
      </c>
      <c r="H7624">
        <v>5.4</v>
      </c>
      <c r="I7624" t="s">
        <v>103</v>
      </c>
    </row>
    <row r="7625" spans="1:9">
      <c r="A7625" t="str">
        <f t="shared" si="119"/>
        <v>C54-C552014FemaleAllEth19</v>
      </c>
      <c r="B7625">
        <v>2014</v>
      </c>
      <c r="C7625" t="s">
        <v>27</v>
      </c>
      <c r="D7625" t="s">
        <v>117</v>
      </c>
      <c r="E7625">
        <v>19</v>
      </c>
      <c r="F7625" t="s">
        <v>21</v>
      </c>
      <c r="G7625">
        <v>526</v>
      </c>
      <c r="H7625">
        <v>15.5</v>
      </c>
      <c r="I7625" t="s">
        <v>104</v>
      </c>
    </row>
    <row r="7626" spans="1:9">
      <c r="A7626" t="str">
        <f t="shared" si="119"/>
        <v>C56-C572014FemaleAllEth19</v>
      </c>
      <c r="B7626">
        <v>2014</v>
      </c>
      <c r="C7626" t="s">
        <v>27</v>
      </c>
      <c r="D7626" t="s">
        <v>117</v>
      </c>
      <c r="E7626">
        <v>19</v>
      </c>
      <c r="F7626" t="s">
        <v>21</v>
      </c>
      <c r="G7626">
        <v>335</v>
      </c>
      <c r="H7626">
        <v>9.5</v>
      </c>
      <c r="I7626" t="s">
        <v>105</v>
      </c>
    </row>
    <row r="7627" spans="1:9">
      <c r="A7627" t="str">
        <f t="shared" si="119"/>
        <v>C64-C66, C682014FemaleAllEth19</v>
      </c>
      <c r="B7627">
        <v>2014</v>
      </c>
      <c r="C7627" t="s">
        <v>27</v>
      </c>
      <c r="D7627" t="s">
        <v>117</v>
      </c>
      <c r="E7627">
        <v>19</v>
      </c>
      <c r="F7627" t="s">
        <v>21</v>
      </c>
      <c r="G7627">
        <v>238</v>
      </c>
      <c r="H7627">
        <v>6.8</v>
      </c>
      <c r="I7627" t="s">
        <v>94</v>
      </c>
    </row>
    <row r="7628" spans="1:9">
      <c r="A7628" t="str">
        <f t="shared" si="119"/>
        <v>C672014FemaleAllEth19</v>
      </c>
      <c r="B7628">
        <v>2014</v>
      </c>
      <c r="C7628" t="s">
        <v>27</v>
      </c>
      <c r="D7628" t="s">
        <v>117</v>
      </c>
      <c r="E7628">
        <v>19</v>
      </c>
      <c r="F7628" t="s">
        <v>21</v>
      </c>
      <c r="G7628">
        <v>116</v>
      </c>
      <c r="H7628">
        <v>2.7</v>
      </c>
      <c r="I7628" t="s">
        <v>95</v>
      </c>
    </row>
    <row r="7629" spans="1:9">
      <c r="A7629" t="str">
        <f t="shared" si="119"/>
        <v>C712014FemaleAllEth19</v>
      </c>
      <c r="B7629">
        <v>2014</v>
      </c>
      <c r="C7629" t="s">
        <v>27</v>
      </c>
      <c r="D7629" t="s">
        <v>117</v>
      </c>
      <c r="E7629">
        <v>19</v>
      </c>
      <c r="F7629" t="s">
        <v>21</v>
      </c>
      <c r="G7629">
        <v>114</v>
      </c>
      <c r="H7629">
        <v>3.7</v>
      </c>
      <c r="I7629" t="s">
        <v>96</v>
      </c>
    </row>
    <row r="7630" spans="1:9">
      <c r="A7630" t="str">
        <f t="shared" si="119"/>
        <v>C732014FemaleAllEth19</v>
      </c>
      <c r="B7630">
        <v>2014</v>
      </c>
      <c r="C7630" t="s">
        <v>27</v>
      </c>
      <c r="D7630" t="s">
        <v>117</v>
      </c>
      <c r="E7630">
        <v>19</v>
      </c>
      <c r="F7630" t="s">
        <v>21</v>
      </c>
      <c r="G7630">
        <v>207</v>
      </c>
      <c r="H7630">
        <v>7.8</v>
      </c>
      <c r="I7630" t="s">
        <v>97</v>
      </c>
    </row>
    <row r="7631" spans="1:9">
      <c r="A7631" t="str">
        <f t="shared" si="119"/>
        <v>C812014FemaleAllEth19</v>
      </c>
      <c r="B7631">
        <v>2014</v>
      </c>
      <c r="C7631" t="s">
        <v>27</v>
      </c>
      <c r="D7631" t="s">
        <v>117</v>
      </c>
      <c r="E7631">
        <v>19</v>
      </c>
      <c r="F7631" t="s">
        <v>21</v>
      </c>
      <c r="G7631">
        <v>50</v>
      </c>
      <c r="H7631">
        <v>2</v>
      </c>
      <c r="I7631" t="s">
        <v>98</v>
      </c>
    </row>
    <row r="7632" spans="1:9">
      <c r="A7632" t="str">
        <f t="shared" si="119"/>
        <v>C82-C86, C962014FemaleAllEth19</v>
      </c>
      <c r="B7632">
        <v>2014</v>
      </c>
      <c r="C7632" t="s">
        <v>27</v>
      </c>
      <c r="D7632" t="s">
        <v>117</v>
      </c>
      <c r="E7632">
        <v>19</v>
      </c>
      <c r="F7632" t="s">
        <v>21</v>
      </c>
      <c r="G7632">
        <v>329</v>
      </c>
      <c r="H7632">
        <v>9.3000000000000007</v>
      </c>
      <c r="I7632" t="s">
        <v>99</v>
      </c>
    </row>
    <row r="7633" spans="1:9">
      <c r="A7633" t="str">
        <f t="shared" si="119"/>
        <v>C902014FemaleAllEth19</v>
      </c>
      <c r="B7633">
        <v>2014</v>
      </c>
      <c r="C7633" t="s">
        <v>27</v>
      </c>
      <c r="D7633" t="s">
        <v>117</v>
      </c>
      <c r="E7633">
        <v>19</v>
      </c>
      <c r="F7633" t="s">
        <v>21</v>
      </c>
      <c r="G7633">
        <v>177</v>
      </c>
      <c r="H7633">
        <v>4.5999999999999996</v>
      </c>
      <c r="I7633" t="s">
        <v>100</v>
      </c>
    </row>
    <row r="7634" spans="1:9">
      <c r="A7634" t="str">
        <f t="shared" si="119"/>
        <v>C91-C952014FemaleAllEth19</v>
      </c>
      <c r="B7634">
        <v>2014</v>
      </c>
      <c r="C7634" t="s">
        <v>27</v>
      </c>
      <c r="D7634" t="s">
        <v>117</v>
      </c>
      <c r="E7634">
        <v>19</v>
      </c>
      <c r="F7634" t="s">
        <v>21</v>
      </c>
      <c r="G7634">
        <v>251</v>
      </c>
      <c r="H7634">
        <v>7.5</v>
      </c>
      <c r="I7634" t="s">
        <v>101</v>
      </c>
    </row>
    <row r="7635" spans="1:9">
      <c r="A7635" t="str">
        <f t="shared" si="119"/>
        <v>D45-D472014FemaleAllEth19</v>
      </c>
      <c r="B7635">
        <v>2014</v>
      </c>
      <c r="C7635" t="s">
        <v>27</v>
      </c>
      <c r="D7635" t="s">
        <v>117</v>
      </c>
      <c r="E7635">
        <v>19</v>
      </c>
      <c r="F7635" t="s">
        <v>21</v>
      </c>
      <c r="G7635">
        <v>104</v>
      </c>
      <c r="H7635">
        <v>2.4</v>
      </c>
      <c r="I7635" t="s">
        <v>142</v>
      </c>
    </row>
    <row r="7636" spans="1:9">
      <c r="A7636" t="str">
        <f t="shared" si="119"/>
        <v>C00-C142014MaleAllEth19</v>
      </c>
      <c r="B7636">
        <v>2014</v>
      </c>
      <c r="C7636" t="s">
        <v>26</v>
      </c>
      <c r="D7636" t="s">
        <v>117</v>
      </c>
      <c r="E7636">
        <v>19</v>
      </c>
      <c r="F7636" t="s">
        <v>21</v>
      </c>
      <c r="G7636">
        <v>292</v>
      </c>
      <c r="H7636">
        <v>9.6</v>
      </c>
      <c r="I7636" t="s">
        <v>86</v>
      </c>
    </row>
    <row r="7637" spans="1:9">
      <c r="A7637" t="str">
        <f t="shared" si="119"/>
        <v>C152014MaleAllEth19</v>
      </c>
      <c r="B7637">
        <v>2014</v>
      </c>
      <c r="C7637" t="s">
        <v>26</v>
      </c>
      <c r="D7637" t="s">
        <v>117</v>
      </c>
      <c r="E7637">
        <v>19</v>
      </c>
      <c r="F7637" t="s">
        <v>21</v>
      </c>
      <c r="G7637">
        <v>195</v>
      </c>
      <c r="H7637">
        <v>5.6</v>
      </c>
      <c r="I7637" t="s">
        <v>87</v>
      </c>
    </row>
    <row r="7638" spans="1:9">
      <c r="A7638" t="str">
        <f t="shared" si="119"/>
        <v>C162014MaleAllEth19</v>
      </c>
      <c r="B7638">
        <v>2014</v>
      </c>
      <c r="C7638" t="s">
        <v>26</v>
      </c>
      <c r="D7638" t="s">
        <v>117</v>
      </c>
      <c r="E7638">
        <v>19</v>
      </c>
      <c r="F7638" t="s">
        <v>21</v>
      </c>
      <c r="G7638">
        <v>249</v>
      </c>
      <c r="H7638">
        <v>7.4</v>
      </c>
      <c r="I7638" t="s">
        <v>88</v>
      </c>
    </row>
    <row r="7639" spans="1:9">
      <c r="A7639" t="str">
        <f t="shared" si="119"/>
        <v>C18-C212014MaleAllEth19</v>
      </c>
      <c r="B7639">
        <v>2014</v>
      </c>
      <c r="C7639" t="s">
        <v>26</v>
      </c>
      <c r="D7639" t="s">
        <v>117</v>
      </c>
      <c r="E7639">
        <v>19</v>
      </c>
      <c r="F7639" t="s">
        <v>21</v>
      </c>
      <c r="G7639">
        <v>1730</v>
      </c>
      <c r="H7639">
        <v>51.7</v>
      </c>
      <c r="I7639" t="s">
        <v>89</v>
      </c>
    </row>
    <row r="7640" spans="1:9">
      <c r="A7640" t="str">
        <f t="shared" si="119"/>
        <v>C222014MaleAllEth19</v>
      </c>
      <c r="B7640">
        <v>2014</v>
      </c>
      <c r="C7640" t="s">
        <v>26</v>
      </c>
      <c r="D7640" t="s">
        <v>117</v>
      </c>
      <c r="E7640">
        <v>19</v>
      </c>
      <c r="F7640" t="s">
        <v>21</v>
      </c>
      <c r="G7640">
        <v>239</v>
      </c>
      <c r="H7640">
        <v>7.4</v>
      </c>
      <c r="I7640" t="s">
        <v>90</v>
      </c>
    </row>
    <row r="7641" spans="1:9">
      <c r="A7641" t="str">
        <f t="shared" si="119"/>
        <v>C252014MaleAllEth19</v>
      </c>
      <c r="B7641">
        <v>2014</v>
      </c>
      <c r="C7641" t="s">
        <v>26</v>
      </c>
      <c r="D7641" t="s">
        <v>117</v>
      </c>
      <c r="E7641">
        <v>19</v>
      </c>
      <c r="F7641" t="s">
        <v>21</v>
      </c>
      <c r="G7641">
        <v>280</v>
      </c>
      <c r="H7641">
        <v>8.1999999999999993</v>
      </c>
      <c r="I7641" t="s">
        <v>91</v>
      </c>
    </row>
    <row r="7642" spans="1:9">
      <c r="A7642" t="str">
        <f t="shared" si="119"/>
        <v>C33-C342014MaleAllEth19</v>
      </c>
      <c r="B7642">
        <v>2014</v>
      </c>
      <c r="C7642" t="s">
        <v>26</v>
      </c>
      <c r="D7642" t="s">
        <v>117</v>
      </c>
      <c r="E7642">
        <v>19</v>
      </c>
      <c r="F7642" t="s">
        <v>21</v>
      </c>
      <c r="G7642">
        <v>1189</v>
      </c>
      <c r="H7642">
        <v>34.4</v>
      </c>
      <c r="I7642" t="s">
        <v>92</v>
      </c>
    </row>
    <row r="7643" spans="1:9">
      <c r="A7643" t="str">
        <f t="shared" si="119"/>
        <v>C432014MaleAllEth19</v>
      </c>
      <c r="B7643">
        <v>2014</v>
      </c>
      <c r="C7643" t="s">
        <v>26</v>
      </c>
      <c r="D7643" t="s">
        <v>117</v>
      </c>
      <c r="E7643">
        <v>19</v>
      </c>
      <c r="F7643" t="s">
        <v>21</v>
      </c>
      <c r="G7643">
        <v>1254</v>
      </c>
      <c r="H7643">
        <v>39.1</v>
      </c>
      <c r="I7643" t="s">
        <v>93</v>
      </c>
    </row>
    <row r="7644" spans="1:9">
      <c r="A7644" t="str">
        <f t="shared" si="119"/>
        <v>C502014MaleAllEth19</v>
      </c>
      <c r="B7644">
        <v>2014</v>
      </c>
      <c r="C7644" t="s">
        <v>26</v>
      </c>
      <c r="D7644" t="s">
        <v>117</v>
      </c>
      <c r="E7644">
        <v>19</v>
      </c>
      <c r="F7644" t="s">
        <v>21</v>
      </c>
      <c r="G7644">
        <v>20</v>
      </c>
      <c r="H7644">
        <v>0.6</v>
      </c>
      <c r="I7644" t="s">
        <v>102</v>
      </c>
    </row>
    <row r="7645" spans="1:9">
      <c r="A7645" t="str">
        <f t="shared" si="119"/>
        <v>C612014MaleAllEth19</v>
      </c>
      <c r="B7645">
        <v>2014</v>
      </c>
      <c r="C7645" t="s">
        <v>26</v>
      </c>
      <c r="D7645" t="s">
        <v>117</v>
      </c>
      <c r="E7645">
        <v>19</v>
      </c>
      <c r="F7645" t="s">
        <v>21</v>
      </c>
      <c r="G7645">
        <v>3160</v>
      </c>
      <c r="H7645">
        <v>92.9</v>
      </c>
      <c r="I7645" t="s">
        <v>107</v>
      </c>
    </row>
    <row r="7646" spans="1:9">
      <c r="A7646" t="str">
        <f t="shared" si="119"/>
        <v>C622014MaleAllEth19</v>
      </c>
      <c r="B7646">
        <v>2014</v>
      </c>
      <c r="C7646" t="s">
        <v>26</v>
      </c>
      <c r="D7646" t="s">
        <v>117</v>
      </c>
      <c r="E7646">
        <v>19</v>
      </c>
      <c r="F7646" t="s">
        <v>21</v>
      </c>
      <c r="G7646">
        <v>150</v>
      </c>
      <c r="H7646">
        <v>7.3</v>
      </c>
      <c r="I7646" t="s">
        <v>108</v>
      </c>
    </row>
    <row r="7647" spans="1:9">
      <c r="A7647" t="str">
        <f t="shared" si="119"/>
        <v>C64-C66, C682014MaleAllEth19</v>
      </c>
      <c r="B7647">
        <v>2014</v>
      </c>
      <c r="C7647" t="s">
        <v>26</v>
      </c>
      <c r="D7647" t="s">
        <v>117</v>
      </c>
      <c r="E7647">
        <v>19</v>
      </c>
      <c r="F7647" t="s">
        <v>21</v>
      </c>
      <c r="G7647">
        <v>442</v>
      </c>
      <c r="H7647">
        <v>13.6</v>
      </c>
      <c r="I7647" t="s">
        <v>94</v>
      </c>
    </row>
    <row r="7648" spans="1:9">
      <c r="A7648" t="str">
        <f t="shared" si="119"/>
        <v>C672014MaleAllEth19</v>
      </c>
      <c r="B7648">
        <v>2014</v>
      </c>
      <c r="C7648" t="s">
        <v>26</v>
      </c>
      <c r="D7648" t="s">
        <v>117</v>
      </c>
      <c r="E7648">
        <v>19</v>
      </c>
      <c r="F7648" t="s">
        <v>21</v>
      </c>
      <c r="G7648">
        <v>321</v>
      </c>
      <c r="H7648">
        <v>9</v>
      </c>
      <c r="I7648" t="s">
        <v>95</v>
      </c>
    </row>
    <row r="7649" spans="1:9">
      <c r="A7649" t="str">
        <f t="shared" si="119"/>
        <v>C712014MaleAllEth19</v>
      </c>
      <c r="B7649">
        <v>2014</v>
      </c>
      <c r="C7649" t="s">
        <v>26</v>
      </c>
      <c r="D7649" t="s">
        <v>117</v>
      </c>
      <c r="E7649">
        <v>19</v>
      </c>
      <c r="F7649" t="s">
        <v>21</v>
      </c>
      <c r="G7649">
        <v>185</v>
      </c>
      <c r="H7649">
        <v>6.5</v>
      </c>
      <c r="I7649" t="s">
        <v>96</v>
      </c>
    </row>
    <row r="7650" spans="1:9">
      <c r="A7650" t="str">
        <f t="shared" si="119"/>
        <v>C732014MaleAllEth19</v>
      </c>
      <c r="B7650">
        <v>2014</v>
      </c>
      <c r="C7650" t="s">
        <v>26</v>
      </c>
      <c r="D7650" t="s">
        <v>117</v>
      </c>
      <c r="E7650">
        <v>19</v>
      </c>
      <c r="F7650" t="s">
        <v>21</v>
      </c>
      <c r="G7650">
        <v>96</v>
      </c>
      <c r="H7650">
        <v>3.5</v>
      </c>
      <c r="I7650" t="s">
        <v>97</v>
      </c>
    </row>
    <row r="7651" spans="1:9">
      <c r="A7651" t="str">
        <f t="shared" si="119"/>
        <v>C812014MaleAllEth19</v>
      </c>
      <c r="B7651">
        <v>2014</v>
      </c>
      <c r="C7651" t="s">
        <v>26</v>
      </c>
      <c r="D7651" t="s">
        <v>117</v>
      </c>
      <c r="E7651">
        <v>19</v>
      </c>
      <c r="F7651" t="s">
        <v>21</v>
      </c>
      <c r="G7651">
        <v>55</v>
      </c>
      <c r="H7651">
        <v>2.2999999999999998</v>
      </c>
      <c r="I7651" t="s">
        <v>98</v>
      </c>
    </row>
    <row r="7652" spans="1:9">
      <c r="A7652" t="str">
        <f t="shared" si="119"/>
        <v>C82-C86, C962014MaleAllEth19</v>
      </c>
      <c r="B7652">
        <v>2014</v>
      </c>
      <c r="C7652" t="s">
        <v>26</v>
      </c>
      <c r="D7652" t="s">
        <v>117</v>
      </c>
      <c r="E7652">
        <v>19</v>
      </c>
      <c r="F7652" t="s">
        <v>21</v>
      </c>
      <c r="G7652">
        <v>447</v>
      </c>
      <c r="H7652">
        <v>14.3</v>
      </c>
      <c r="I7652" t="s">
        <v>99</v>
      </c>
    </row>
    <row r="7653" spans="1:9">
      <c r="A7653" t="str">
        <f t="shared" si="119"/>
        <v>C902014MaleAllEth19</v>
      </c>
      <c r="B7653">
        <v>2014</v>
      </c>
      <c r="C7653" t="s">
        <v>26</v>
      </c>
      <c r="D7653" t="s">
        <v>117</v>
      </c>
      <c r="E7653">
        <v>19</v>
      </c>
      <c r="F7653" t="s">
        <v>21</v>
      </c>
      <c r="G7653">
        <v>209</v>
      </c>
      <c r="H7653">
        <v>6.2</v>
      </c>
      <c r="I7653" t="s">
        <v>100</v>
      </c>
    </row>
    <row r="7654" spans="1:9">
      <c r="A7654" t="str">
        <f t="shared" si="119"/>
        <v>C91-C952014MaleAllEth19</v>
      </c>
      <c r="B7654">
        <v>2014</v>
      </c>
      <c r="C7654" t="s">
        <v>26</v>
      </c>
      <c r="D7654" t="s">
        <v>117</v>
      </c>
      <c r="E7654">
        <v>19</v>
      </c>
      <c r="F7654" t="s">
        <v>21</v>
      </c>
      <c r="G7654">
        <v>403</v>
      </c>
      <c r="H7654">
        <v>13.5</v>
      </c>
      <c r="I7654" t="s">
        <v>101</v>
      </c>
    </row>
    <row r="7655" spans="1:9">
      <c r="A7655" t="str">
        <f t="shared" si="119"/>
        <v>D45-D472014MaleAllEth19</v>
      </c>
      <c r="B7655">
        <v>2014</v>
      </c>
      <c r="C7655" t="s">
        <v>26</v>
      </c>
      <c r="D7655" t="s">
        <v>117</v>
      </c>
      <c r="E7655">
        <v>19</v>
      </c>
      <c r="F7655" t="s">
        <v>21</v>
      </c>
      <c r="G7655">
        <v>202</v>
      </c>
      <c r="H7655">
        <v>5.7</v>
      </c>
      <c r="I7655" t="s">
        <v>142</v>
      </c>
    </row>
    <row r="7656" spans="1:9">
      <c r="A7656" t="str">
        <f t="shared" si="119"/>
        <v>C00-C142014AllSexMaori19</v>
      </c>
      <c r="B7656">
        <v>2014</v>
      </c>
      <c r="C7656" t="s">
        <v>118</v>
      </c>
      <c r="D7656" t="s">
        <v>119</v>
      </c>
      <c r="E7656">
        <v>19</v>
      </c>
      <c r="F7656" t="s">
        <v>21</v>
      </c>
      <c r="G7656">
        <v>41</v>
      </c>
      <c r="H7656">
        <v>7.2</v>
      </c>
      <c r="I7656" t="s">
        <v>86</v>
      </c>
    </row>
    <row r="7657" spans="1:9">
      <c r="A7657" t="str">
        <f t="shared" si="119"/>
        <v>C152014AllSexMaori19</v>
      </c>
      <c r="B7657">
        <v>2014</v>
      </c>
      <c r="C7657" t="s">
        <v>118</v>
      </c>
      <c r="D7657" t="s">
        <v>119</v>
      </c>
      <c r="E7657">
        <v>19</v>
      </c>
      <c r="F7657" t="s">
        <v>21</v>
      </c>
      <c r="G7657">
        <v>23</v>
      </c>
      <c r="H7657">
        <v>4.4000000000000004</v>
      </c>
      <c r="I7657" t="s">
        <v>87</v>
      </c>
    </row>
    <row r="7658" spans="1:9">
      <c r="A7658" t="str">
        <f t="shared" si="119"/>
        <v>C162014AllSexMaori19</v>
      </c>
      <c r="B7658">
        <v>2014</v>
      </c>
      <c r="C7658" t="s">
        <v>118</v>
      </c>
      <c r="D7658" t="s">
        <v>119</v>
      </c>
      <c r="E7658">
        <v>19</v>
      </c>
      <c r="F7658" t="s">
        <v>21</v>
      </c>
      <c r="G7658">
        <v>61</v>
      </c>
      <c r="H7658">
        <v>11.1</v>
      </c>
      <c r="I7658" t="s">
        <v>88</v>
      </c>
    </row>
    <row r="7659" spans="1:9">
      <c r="A7659" t="str">
        <f t="shared" si="119"/>
        <v>C18-C212014AllSexMaori19</v>
      </c>
      <c r="B7659">
        <v>2014</v>
      </c>
      <c r="C7659" t="s">
        <v>118</v>
      </c>
      <c r="D7659" t="s">
        <v>119</v>
      </c>
      <c r="E7659">
        <v>19</v>
      </c>
      <c r="F7659" t="s">
        <v>21</v>
      </c>
      <c r="G7659">
        <v>198</v>
      </c>
      <c r="H7659">
        <v>36</v>
      </c>
      <c r="I7659" t="s">
        <v>89</v>
      </c>
    </row>
    <row r="7660" spans="1:9">
      <c r="A7660" t="str">
        <f t="shared" si="119"/>
        <v>C222014AllSexMaori19</v>
      </c>
      <c r="B7660">
        <v>2014</v>
      </c>
      <c r="C7660" t="s">
        <v>118</v>
      </c>
      <c r="D7660" t="s">
        <v>119</v>
      </c>
      <c r="E7660">
        <v>19</v>
      </c>
      <c r="F7660" t="s">
        <v>21</v>
      </c>
      <c r="G7660">
        <v>66</v>
      </c>
      <c r="H7660">
        <v>11.3</v>
      </c>
      <c r="I7660" t="s">
        <v>90</v>
      </c>
    </row>
    <row r="7661" spans="1:9">
      <c r="A7661" t="str">
        <f t="shared" si="119"/>
        <v>C252014AllSexMaori19</v>
      </c>
      <c r="B7661">
        <v>2014</v>
      </c>
      <c r="C7661" t="s">
        <v>118</v>
      </c>
      <c r="D7661" t="s">
        <v>119</v>
      </c>
      <c r="E7661">
        <v>19</v>
      </c>
      <c r="F7661" t="s">
        <v>21</v>
      </c>
      <c r="G7661">
        <v>73</v>
      </c>
      <c r="H7661">
        <v>13.8</v>
      </c>
      <c r="I7661" t="s">
        <v>91</v>
      </c>
    </row>
    <row r="7662" spans="1:9">
      <c r="A7662" t="str">
        <f t="shared" si="119"/>
        <v>C33-C342014AllSexMaori19</v>
      </c>
      <c r="B7662">
        <v>2014</v>
      </c>
      <c r="C7662" t="s">
        <v>118</v>
      </c>
      <c r="D7662" t="s">
        <v>119</v>
      </c>
      <c r="E7662">
        <v>19</v>
      </c>
      <c r="F7662" t="s">
        <v>21</v>
      </c>
      <c r="G7662">
        <v>437</v>
      </c>
      <c r="H7662">
        <v>81.7</v>
      </c>
      <c r="I7662" t="s">
        <v>92</v>
      </c>
    </row>
    <row r="7663" spans="1:9">
      <c r="A7663" t="str">
        <f t="shared" si="119"/>
        <v>C432014AllSexMaori19</v>
      </c>
      <c r="B7663">
        <v>2014</v>
      </c>
      <c r="C7663" t="s">
        <v>118</v>
      </c>
      <c r="D7663" t="s">
        <v>119</v>
      </c>
      <c r="E7663">
        <v>19</v>
      </c>
      <c r="F7663" t="s">
        <v>21</v>
      </c>
      <c r="G7663">
        <v>29</v>
      </c>
      <c r="H7663">
        <v>5.4</v>
      </c>
      <c r="I7663" t="s">
        <v>93</v>
      </c>
    </row>
    <row r="7664" spans="1:9">
      <c r="A7664" t="str">
        <f t="shared" si="119"/>
        <v>C502014AllSexMaori19</v>
      </c>
      <c r="B7664">
        <v>2014</v>
      </c>
      <c r="C7664" t="s">
        <v>118</v>
      </c>
      <c r="D7664" t="s">
        <v>119</v>
      </c>
      <c r="E7664">
        <v>19</v>
      </c>
      <c r="F7664" t="s">
        <v>21</v>
      </c>
      <c r="G7664">
        <v>394</v>
      </c>
      <c r="H7664">
        <v>66.400000000000006</v>
      </c>
      <c r="I7664" t="s">
        <v>102</v>
      </c>
    </row>
    <row r="7665" spans="1:9">
      <c r="A7665" t="str">
        <f t="shared" si="119"/>
        <v>C512014AllSexMaori19</v>
      </c>
      <c r="B7665">
        <v>2014</v>
      </c>
      <c r="C7665" t="s">
        <v>118</v>
      </c>
      <c r="D7665" t="s">
        <v>119</v>
      </c>
      <c r="E7665">
        <v>19</v>
      </c>
      <c r="F7665" t="s">
        <v>21</v>
      </c>
      <c r="G7665">
        <v>7</v>
      </c>
      <c r="H7665">
        <v>1.2</v>
      </c>
      <c r="I7665" t="s">
        <v>106</v>
      </c>
    </row>
    <row r="7666" spans="1:9">
      <c r="A7666" t="str">
        <f t="shared" si="119"/>
        <v>C532014AllSexMaori19</v>
      </c>
      <c r="B7666">
        <v>2014</v>
      </c>
      <c r="C7666" t="s">
        <v>118</v>
      </c>
      <c r="D7666" t="s">
        <v>119</v>
      </c>
      <c r="E7666">
        <v>19</v>
      </c>
      <c r="F7666" t="s">
        <v>21</v>
      </c>
      <c r="G7666">
        <v>38</v>
      </c>
      <c r="H7666">
        <v>6.4</v>
      </c>
      <c r="I7666" t="s">
        <v>103</v>
      </c>
    </row>
    <row r="7667" spans="1:9">
      <c r="A7667" t="str">
        <f t="shared" si="119"/>
        <v>C54-C552014AllSexMaori19</v>
      </c>
      <c r="B7667">
        <v>2014</v>
      </c>
      <c r="C7667" t="s">
        <v>118</v>
      </c>
      <c r="D7667" t="s">
        <v>119</v>
      </c>
      <c r="E7667">
        <v>19</v>
      </c>
      <c r="F7667" t="s">
        <v>21</v>
      </c>
      <c r="G7667">
        <v>83</v>
      </c>
      <c r="H7667">
        <v>14</v>
      </c>
      <c r="I7667" t="s">
        <v>104</v>
      </c>
    </row>
    <row r="7668" spans="1:9">
      <c r="A7668" t="str">
        <f t="shared" si="119"/>
        <v>C56-C572014AllSexMaori19</v>
      </c>
      <c r="B7668">
        <v>2014</v>
      </c>
      <c r="C7668" t="s">
        <v>118</v>
      </c>
      <c r="D7668" t="s">
        <v>119</v>
      </c>
      <c r="E7668">
        <v>19</v>
      </c>
      <c r="F7668" t="s">
        <v>21</v>
      </c>
      <c r="G7668">
        <v>34</v>
      </c>
      <c r="H7668">
        <v>6.3</v>
      </c>
      <c r="I7668" t="s">
        <v>105</v>
      </c>
    </row>
    <row r="7669" spans="1:9">
      <c r="A7669" t="str">
        <f t="shared" si="119"/>
        <v>C612014AllSexMaori19</v>
      </c>
      <c r="B7669">
        <v>2014</v>
      </c>
      <c r="C7669" t="s">
        <v>118</v>
      </c>
      <c r="D7669" t="s">
        <v>119</v>
      </c>
      <c r="E7669">
        <v>19</v>
      </c>
      <c r="F7669" t="s">
        <v>21</v>
      </c>
      <c r="G7669">
        <v>210</v>
      </c>
      <c r="H7669">
        <v>39.200000000000003</v>
      </c>
      <c r="I7669" t="s">
        <v>107</v>
      </c>
    </row>
    <row r="7670" spans="1:9">
      <c r="A7670" t="str">
        <f t="shared" si="119"/>
        <v>C622014AllSexMaori19</v>
      </c>
      <c r="B7670">
        <v>2014</v>
      </c>
      <c r="C7670" t="s">
        <v>118</v>
      </c>
      <c r="D7670" t="s">
        <v>119</v>
      </c>
      <c r="E7670">
        <v>19</v>
      </c>
      <c r="F7670" t="s">
        <v>21</v>
      </c>
      <c r="G7670">
        <v>29</v>
      </c>
      <c r="H7670">
        <v>4.9000000000000004</v>
      </c>
      <c r="I7670" t="s">
        <v>108</v>
      </c>
    </row>
    <row r="7671" spans="1:9">
      <c r="A7671" t="str">
        <f t="shared" si="119"/>
        <v>C64-C66, C682014AllSexMaori19</v>
      </c>
      <c r="B7671">
        <v>2014</v>
      </c>
      <c r="C7671" t="s">
        <v>118</v>
      </c>
      <c r="D7671" t="s">
        <v>119</v>
      </c>
      <c r="E7671">
        <v>19</v>
      </c>
      <c r="F7671" t="s">
        <v>21</v>
      </c>
      <c r="G7671">
        <v>66</v>
      </c>
      <c r="H7671">
        <v>12</v>
      </c>
      <c r="I7671" t="s">
        <v>94</v>
      </c>
    </row>
    <row r="7672" spans="1:9">
      <c r="A7672" t="str">
        <f t="shared" si="119"/>
        <v>C672014AllSexMaori19</v>
      </c>
      <c r="B7672">
        <v>2014</v>
      </c>
      <c r="C7672" t="s">
        <v>118</v>
      </c>
      <c r="D7672" t="s">
        <v>119</v>
      </c>
      <c r="E7672">
        <v>19</v>
      </c>
      <c r="F7672" t="s">
        <v>21</v>
      </c>
      <c r="G7672">
        <v>14</v>
      </c>
      <c r="H7672">
        <v>2.6</v>
      </c>
      <c r="I7672" t="s">
        <v>95</v>
      </c>
    </row>
    <row r="7673" spans="1:9">
      <c r="A7673" t="str">
        <f t="shared" si="119"/>
        <v>C712014AllSexMaori19</v>
      </c>
      <c r="B7673">
        <v>2014</v>
      </c>
      <c r="C7673" t="s">
        <v>118</v>
      </c>
      <c r="D7673" t="s">
        <v>119</v>
      </c>
      <c r="E7673">
        <v>19</v>
      </c>
      <c r="F7673" t="s">
        <v>21</v>
      </c>
      <c r="G7673">
        <v>28</v>
      </c>
      <c r="H7673">
        <v>4.0999999999999996</v>
      </c>
      <c r="I7673" t="s">
        <v>96</v>
      </c>
    </row>
    <row r="7674" spans="1:9">
      <c r="A7674" t="str">
        <f t="shared" si="119"/>
        <v>C732014AllSexMaori19</v>
      </c>
      <c r="B7674">
        <v>2014</v>
      </c>
      <c r="C7674" t="s">
        <v>118</v>
      </c>
      <c r="D7674" t="s">
        <v>119</v>
      </c>
      <c r="E7674">
        <v>19</v>
      </c>
      <c r="F7674" t="s">
        <v>21</v>
      </c>
      <c r="G7674">
        <v>45</v>
      </c>
      <c r="H7674">
        <v>7.6</v>
      </c>
      <c r="I7674" t="s">
        <v>97</v>
      </c>
    </row>
    <row r="7675" spans="1:9">
      <c r="A7675" t="str">
        <f t="shared" si="119"/>
        <v>C812014AllSexMaori19</v>
      </c>
      <c r="B7675">
        <v>2014</v>
      </c>
      <c r="C7675" t="s">
        <v>118</v>
      </c>
      <c r="D7675" t="s">
        <v>119</v>
      </c>
      <c r="E7675">
        <v>19</v>
      </c>
      <c r="F7675" t="s">
        <v>21</v>
      </c>
      <c r="G7675">
        <v>8</v>
      </c>
      <c r="H7675">
        <v>1.2</v>
      </c>
      <c r="I7675" t="s">
        <v>98</v>
      </c>
    </row>
    <row r="7676" spans="1:9">
      <c r="A7676" t="str">
        <f t="shared" si="119"/>
        <v>C82-C86, C962014AllSexMaori19</v>
      </c>
      <c r="B7676">
        <v>2014</v>
      </c>
      <c r="C7676" t="s">
        <v>118</v>
      </c>
      <c r="D7676" t="s">
        <v>119</v>
      </c>
      <c r="E7676">
        <v>19</v>
      </c>
      <c r="F7676" t="s">
        <v>21</v>
      </c>
      <c r="G7676">
        <v>79</v>
      </c>
      <c r="H7676">
        <v>14.1</v>
      </c>
      <c r="I7676" t="s">
        <v>99</v>
      </c>
    </row>
    <row r="7677" spans="1:9">
      <c r="A7677" t="str">
        <f t="shared" si="119"/>
        <v>C902014AllSexMaori19</v>
      </c>
      <c r="B7677">
        <v>2014</v>
      </c>
      <c r="C7677" t="s">
        <v>118</v>
      </c>
      <c r="D7677" t="s">
        <v>119</v>
      </c>
      <c r="E7677">
        <v>19</v>
      </c>
      <c r="F7677" t="s">
        <v>21</v>
      </c>
      <c r="G7677">
        <v>29</v>
      </c>
      <c r="H7677">
        <v>5.6</v>
      </c>
      <c r="I7677" t="s">
        <v>100</v>
      </c>
    </row>
    <row r="7678" spans="1:9">
      <c r="A7678" t="str">
        <f t="shared" si="119"/>
        <v>C91-C952014AllSexMaori19</v>
      </c>
      <c r="B7678">
        <v>2014</v>
      </c>
      <c r="C7678" t="s">
        <v>118</v>
      </c>
      <c r="D7678" t="s">
        <v>119</v>
      </c>
      <c r="E7678">
        <v>19</v>
      </c>
      <c r="F7678" t="s">
        <v>21</v>
      </c>
      <c r="G7678">
        <v>69</v>
      </c>
      <c r="H7678">
        <v>11.6</v>
      </c>
      <c r="I7678" t="s">
        <v>101</v>
      </c>
    </row>
    <row r="7679" spans="1:9">
      <c r="A7679" t="str">
        <f t="shared" si="119"/>
        <v>D45-D472014AllSexMaori19</v>
      </c>
      <c r="B7679">
        <v>2014</v>
      </c>
      <c r="C7679" t="s">
        <v>118</v>
      </c>
      <c r="D7679" t="s">
        <v>119</v>
      </c>
      <c r="E7679">
        <v>19</v>
      </c>
      <c r="F7679" t="s">
        <v>21</v>
      </c>
      <c r="G7679">
        <v>32</v>
      </c>
      <c r="H7679">
        <v>6.6</v>
      </c>
      <c r="I7679" t="s">
        <v>142</v>
      </c>
    </row>
    <row r="7680" spans="1:9">
      <c r="A7680" t="str">
        <f t="shared" si="119"/>
        <v>C00-C142014FemaleMaori19</v>
      </c>
      <c r="B7680">
        <v>2014</v>
      </c>
      <c r="C7680" t="s">
        <v>27</v>
      </c>
      <c r="D7680" t="s">
        <v>119</v>
      </c>
      <c r="E7680">
        <v>19</v>
      </c>
      <c r="F7680" t="s">
        <v>21</v>
      </c>
      <c r="G7680">
        <v>13</v>
      </c>
      <c r="H7680">
        <v>4.4000000000000004</v>
      </c>
      <c r="I7680" t="s">
        <v>86</v>
      </c>
    </row>
    <row r="7681" spans="1:9">
      <c r="A7681" t="str">
        <f t="shared" si="119"/>
        <v>C152014FemaleMaori19</v>
      </c>
      <c r="B7681">
        <v>2014</v>
      </c>
      <c r="C7681" t="s">
        <v>27</v>
      </c>
      <c r="D7681" t="s">
        <v>119</v>
      </c>
      <c r="E7681">
        <v>19</v>
      </c>
      <c r="F7681" t="s">
        <v>21</v>
      </c>
      <c r="G7681">
        <v>4</v>
      </c>
      <c r="H7681">
        <v>1.4</v>
      </c>
      <c r="I7681" t="s">
        <v>87</v>
      </c>
    </row>
    <row r="7682" spans="1:9">
      <c r="A7682" t="str">
        <f t="shared" si="119"/>
        <v>C162014FemaleMaori19</v>
      </c>
      <c r="B7682">
        <v>2014</v>
      </c>
      <c r="C7682" t="s">
        <v>27</v>
      </c>
      <c r="D7682" t="s">
        <v>119</v>
      </c>
      <c r="E7682">
        <v>19</v>
      </c>
      <c r="F7682" t="s">
        <v>21</v>
      </c>
      <c r="G7682">
        <v>27</v>
      </c>
      <c r="H7682">
        <v>9.4</v>
      </c>
      <c r="I7682" t="s">
        <v>88</v>
      </c>
    </row>
    <row r="7683" spans="1:9">
      <c r="A7683" t="str">
        <f t="shared" ref="A7683:A7746" si="120">I7683&amp;B7683&amp;C7683&amp;D7683&amp;E7683</f>
        <v>C18-C212014FemaleMaori19</v>
      </c>
      <c r="B7683">
        <v>2014</v>
      </c>
      <c r="C7683" t="s">
        <v>27</v>
      </c>
      <c r="D7683" t="s">
        <v>119</v>
      </c>
      <c r="E7683">
        <v>19</v>
      </c>
      <c r="F7683" t="s">
        <v>21</v>
      </c>
      <c r="G7683">
        <v>92</v>
      </c>
      <c r="H7683">
        <v>30.7</v>
      </c>
      <c r="I7683" t="s">
        <v>89</v>
      </c>
    </row>
    <row r="7684" spans="1:9">
      <c r="A7684" t="str">
        <f t="shared" si="120"/>
        <v>C222014FemaleMaori19</v>
      </c>
      <c r="B7684">
        <v>2014</v>
      </c>
      <c r="C7684" t="s">
        <v>27</v>
      </c>
      <c r="D7684" t="s">
        <v>119</v>
      </c>
      <c r="E7684">
        <v>19</v>
      </c>
      <c r="F7684" t="s">
        <v>21</v>
      </c>
      <c r="G7684">
        <v>20</v>
      </c>
      <c r="H7684">
        <v>6.7</v>
      </c>
      <c r="I7684" t="s">
        <v>90</v>
      </c>
    </row>
    <row r="7685" spans="1:9">
      <c r="A7685" t="str">
        <f t="shared" si="120"/>
        <v>C252014FemaleMaori19</v>
      </c>
      <c r="B7685">
        <v>2014</v>
      </c>
      <c r="C7685" t="s">
        <v>27</v>
      </c>
      <c r="D7685" t="s">
        <v>119</v>
      </c>
      <c r="E7685">
        <v>19</v>
      </c>
      <c r="F7685" t="s">
        <v>21</v>
      </c>
      <c r="G7685">
        <v>38</v>
      </c>
      <c r="H7685">
        <v>13.4</v>
      </c>
      <c r="I7685" t="s">
        <v>91</v>
      </c>
    </row>
    <row r="7686" spans="1:9">
      <c r="A7686" t="str">
        <f t="shared" si="120"/>
        <v>C33-C342014FemaleMaori19</v>
      </c>
      <c r="B7686">
        <v>2014</v>
      </c>
      <c r="C7686" t="s">
        <v>27</v>
      </c>
      <c r="D7686" t="s">
        <v>119</v>
      </c>
      <c r="E7686">
        <v>19</v>
      </c>
      <c r="F7686" t="s">
        <v>21</v>
      </c>
      <c r="G7686">
        <v>244</v>
      </c>
      <c r="H7686">
        <v>85.3</v>
      </c>
      <c r="I7686" t="s">
        <v>92</v>
      </c>
    </row>
    <row r="7687" spans="1:9">
      <c r="A7687" t="str">
        <f t="shared" si="120"/>
        <v>C432014FemaleMaori19</v>
      </c>
      <c r="B7687">
        <v>2014</v>
      </c>
      <c r="C7687" t="s">
        <v>27</v>
      </c>
      <c r="D7687" t="s">
        <v>119</v>
      </c>
      <c r="E7687">
        <v>19</v>
      </c>
      <c r="F7687" t="s">
        <v>21</v>
      </c>
      <c r="G7687">
        <v>17</v>
      </c>
      <c r="H7687">
        <v>5.6</v>
      </c>
      <c r="I7687" t="s">
        <v>93</v>
      </c>
    </row>
    <row r="7688" spans="1:9">
      <c r="A7688" t="str">
        <f t="shared" si="120"/>
        <v>C502014FemaleMaori19</v>
      </c>
      <c r="B7688">
        <v>2014</v>
      </c>
      <c r="C7688" t="s">
        <v>27</v>
      </c>
      <c r="D7688" t="s">
        <v>119</v>
      </c>
      <c r="E7688">
        <v>19</v>
      </c>
      <c r="F7688" t="s">
        <v>21</v>
      </c>
      <c r="G7688">
        <v>394</v>
      </c>
      <c r="H7688">
        <v>123.2</v>
      </c>
      <c r="I7688" t="s">
        <v>102</v>
      </c>
    </row>
    <row r="7689" spans="1:9">
      <c r="A7689" t="str">
        <f t="shared" si="120"/>
        <v>C512014FemaleMaori19</v>
      </c>
      <c r="B7689">
        <v>2014</v>
      </c>
      <c r="C7689" t="s">
        <v>27</v>
      </c>
      <c r="D7689" t="s">
        <v>119</v>
      </c>
      <c r="E7689">
        <v>19</v>
      </c>
      <c r="F7689" t="s">
        <v>21</v>
      </c>
      <c r="G7689">
        <v>7</v>
      </c>
      <c r="H7689">
        <v>2.2000000000000002</v>
      </c>
      <c r="I7689" t="s">
        <v>106</v>
      </c>
    </row>
    <row r="7690" spans="1:9">
      <c r="A7690" t="str">
        <f t="shared" si="120"/>
        <v>C532014FemaleMaori19</v>
      </c>
      <c r="B7690">
        <v>2014</v>
      </c>
      <c r="C7690" t="s">
        <v>27</v>
      </c>
      <c r="D7690" t="s">
        <v>119</v>
      </c>
      <c r="E7690">
        <v>19</v>
      </c>
      <c r="F7690" t="s">
        <v>21</v>
      </c>
      <c r="G7690">
        <v>38</v>
      </c>
      <c r="H7690">
        <v>11.9</v>
      </c>
      <c r="I7690" t="s">
        <v>103</v>
      </c>
    </row>
    <row r="7691" spans="1:9">
      <c r="A7691" t="str">
        <f t="shared" si="120"/>
        <v>C54-C552014FemaleMaori19</v>
      </c>
      <c r="B7691">
        <v>2014</v>
      </c>
      <c r="C7691" t="s">
        <v>27</v>
      </c>
      <c r="D7691" t="s">
        <v>119</v>
      </c>
      <c r="E7691">
        <v>19</v>
      </c>
      <c r="F7691" t="s">
        <v>21</v>
      </c>
      <c r="G7691">
        <v>83</v>
      </c>
      <c r="H7691">
        <v>26.1</v>
      </c>
      <c r="I7691" t="s">
        <v>104</v>
      </c>
    </row>
    <row r="7692" spans="1:9">
      <c r="A7692" t="str">
        <f t="shared" si="120"/>
        <v>C56-C572014FemaleMaori19</v>
      </c>
      <c r="B7692">
        <v>2014</v>
      </c>
      <c r="C7692" t="s">
        <v>27</v>
      </c>
      <c r="D7692" t="s">
        <v>119</v>
      </c>
      <c r="E7692">
        <v>19</v>
      </c>
      <c r="F7692" t="s">
        <v>21</v>
      </c>
      <c r="G7692">
        <v>34</v>
      </c>
      <c r="H7692">
        <v>11.4</v>
      </c>
      <c r="I7692" t="s">
        <v>105</v>
      </c>
    </row>
    <row r="7693" spans="1:9">
      <c r="A7693" t="str">
        <f t="shared" si="120"/>
        <v>C64-C66, C682014FemaleMaori19</v>
      </c>
      <c r="B7693">
        <v>2014</v>
      </c>
      <c r="C7693" t="s">
        <v>27</v>
      </c>
      <c r="D7693" t="s">
        <v>119</v>
      </c>
      <c r="E7693">
        <v>19</v>
      </c>
      <c r="F7693" t="s">
        <v>21</v>
      </c>
      <c r="G7693">
        <v>35</v>
      </c>
      <c r="H7693">
        <v>12.4</v>
      </c>
      <c r="I7693" t="s">
        <v>94</v>
      </c>
    </row>
    <row r="7694" spans="1:9">
      <c r="A7694" t="str">
        <f t="shared" si="120"/>
        <v>C672014FemaleMaori19</v>
      </c>
      <c r="B7694">
        <v>2014</v>
      </c>
      <c r="C7694" t="s">
        <v>27</v>
      </c>
      <c r="D7694" t="s">
        <v>119</v>
      </c>
      <c r="E7694">
        <v>19</v>
      </c>
      <c r="F7694" t="s">
        <v>21</v>
      </c>
      <c r="G7694">
        <v>6</v>
      </c>
      <c r="H7694">
        <v>2.1</v>
      </c>
      <c r="I7694" t="s">
        <v>95</v>
      </c>
    </row>
    <row r="7695" spans="1:9">
      <c r="A7695" t="str">
        <f t="shared" si="120"/>
        <v>C712014FemaleMaori19</v>
      </c>
      <c r="B7695">
        <v>2014</v>
      </c>
      <c r="C7695" t="s">
        <v>27</v>
      </c>
      <c r="D7695" t="s">
        <v>119</v>
      </c>
      <c r="E7695">
        <v>19</v>
      </c>
      <c r="F7695" t="s">
        <v>21</v>
      </c>
      <c r="G7695">
        <v>12</v>
      </c>
      <c r="H7695">
        <v>3</v>
      </c>
      <c r="I7695" t="s">
        <v>96</v>
      </c>
    </row>
    <row r="7696" spans="1:9">
      <c r="A7696" t="str">
        <f t="shared" si="120"/>
        <v>C732014FemaleMaori19</v>
      </c>
      <c r="B7696">
        <v>2014</v>
      </c>
      <c r="C7696" t="s">
        <v>27</v>
      </c>
      <c r="D7696" t="s">
        <v>119</v>
      </c>
      <c r="E7696">
        <v>19</v>
      </c>
      <c r="F7696" t="s">
        <v>21</v>
      </c>
      <c r="G7696">
        <v>33</v>
      </c>
      <c r="H7696">
        <v>10.4</v>
      </c>
      <c r="I7696" t="s">
        <v>97</v>
      </c>
    </row>
    <row r="7697" spans="1:9">
      <c r="A7697" t="str">
        <f t="shared" si="120"/>
        <v>C812014FemaleMaori19</v>
      </c>
      <c r="B7697">
        <v>2014</v>
      </c>
      <c r="C7697" t="s">
        <v>27</v>
      </c>
      <c r="D7697" t="s">
        <v>119</v>
      </c>
      <c r="E7697">
        <v>19</v>
      </c>
      <c r="F7697" t="s">
        <v>21</v>
      </c>
      <c r="G7697">
        <v>2</v>
      </c>
      <c r="H7697">
        <v>0.5</v>
      </c>
      <c r="I7697" t="s">
        <v>98</v>
      </c>
    </row>
    <row r="7698" spans="1:9">
      <c r="A7698" t="str">
        <f t="shared" si="120"/>
        <v>C82-C86, C962014FemaleMaori19</v>
      </c>
      <c r="B7698">
        <v>2014</v>
      </c>
      <c r="C7698" t="s">
        <v>27</v>
      </c>
      <c r="D7698" t="s">
        <v>119</v>
      </c>
      <c r="E7698">
        <v>19</v>
      </c>
      <c r="F7698" t="s">
        <v>21</v>
      </c>
      <c r="G7698">
        <v>40</v>
      </c>
      <c r="H7698">
        <v>13</v>
      </c>
      <c r="I7698" t="s">
        <v>99</v>
      </c>
    </row>
    <row r="7699" spans="1:9">
      <c r="A7699" t="str">
        <f t="shared" si="120"/>
        <v>C902014FemaleMaori19</v>
      </c>
      <c r="B7699">
        <v>2014</v>
      </c>
      <c r="C7699" t="s">
        <v>27</v>
      </c>
      <c r="D7699" t="s">
        <v>119</v>
      </c>
      <c r="E7699">
        <v>19</v>
      </c>
      <c r="F7699" t="s">
        <v>21</v>
      </c>
      <c r="G7699">
        <v>19</v>
      </c>
      <c r="H7699">
        <v>6.5</v>
      </c>
      <c r="I7699" t="s">
        <v>100</v>
      </c>
    </row>
    <row r="7700" spans="1:9">
      <c r="A7700" t="str">
        <f t="shared" si="120"/>
        <v>C91-C952014FemaleMaori19</v>
      </c>
      <c r="B7700">
        <v>2014</v>
      </c>
      <c r="C7700" t="s">
        <v>27</v>
      </c>
      <c r="D7700" t="s">
        <v>119</v>
      </c>
      <c r="E7700">
        <v>19</v>
      </c>
      <c r="F7700" t="s">
        <v>21</v>
      </c>
      <c r="G7700">
        <v>27</v>
      </c>
      <c r="H7700">
        <v>8</v>
      </c>
      <c r="I7700" t="s">
        <v>101</v>
      </c>
    </row>
    <row r="7701" spans="1:9">
      <c r="A7701" t="str">
        <f t="shared" si="120"/>
        <v>D45-D472014FemaleMaori19</v>
      </c>
      <c r="B7701">
        <v>2014</v>
      </c>
      <c r="C7701" t="s">
        <v>27</v>
      </c>
      <c r="D7701" t="s">
        <v>119</v>
      </c>
      <c r="E7701">
        <v>19</v>
      </c>
      <c r="F7701" t="s">
        <v>21</v>
      </c>
      <c r="G7701">
        <v>10</v>
      </c>
      <c r="H7701">
        <v>3.6</v>
      </c>
      <c r="I7701" t="s">
        <v>142</v>
      </c>
    </row>
    <row r="7702" spans="1:9">
      <c r="A7702" t="str">
        <f t="shared" si="120"/>
        <v>C00-C142014MaleMaori19</v>
      </c>
      <c r="B7702">
        <v>2014</v>
      </c>
      <c r="C7702" t="s">
        <v>26</v>
      </c>
      <c r="D7702" t="s">
        <v>119</v>
      </c>
      <c r="E7702">
        <v>19</v>
      </c>
      <c r="F7702" t="s">
        <v>21</v>
      </c>
      <c r="G7702">
        <v>28</v>
      </c>
      <c r="H7702">
        <v>10.4</v>
      </c>
      <c r="I7702" t="s">
        <v>86</v>
      </c>
    </row>
    <row r="7703" spans="1:9">
      <c r="A7703" t="str">
        <f t="shared" si="120"/>
        <v>C152014MaleMaori19</v>
      </c>
      <c r="B7703">
        <v>2014</v>
      </c>
      <c r="C7703" t="s">
        <v>26</v>
      </c>
      <c r="D7703" t="s">
        <v>119</v>
      </c>
      <c r="E7703">
        <v>19</v>
      </c>
      <c r="F7703" t="s">
        <v>21</v>
      </c>
      <c r="G7703">
        <v>19</v>
      </c>
      <c r="H7703">
        <v>7.7</v>
      </c>
      <c r="I7703" t="s">
        <v>87</v>
      </c>
    </row>
    <row r="7704" spans="1:9">
      <c r="A7704" t="str">
        <f t="shared" si="120"/>
        <v>C162014MaleMaori19</v>
      </c>
      <c r="B7704">
        <v>2014</v>
      </c>
      <c r="C7704" t="s">
        <v>26</v>
      </c>
      <c r="D7704" t="s">
        <v>119</v>
      </c>
      <c r="E7704">
        <v>19</v>
      </c>
      <c r="F7704" t="s">
        <v>21</v>
      </c>
      <c r="G7704">
        <v>34</v>
      </c>
      <c r="H7704">
        <v>12.8</v>
      </c>
      <c r="I7704" t="s">
        <v>88</v>
      </c>
    </row>
    <row r="7705" spans="1:9">
      <c r="A7705" t="str">
        <f t="shared" si="120"/>
        <v>C18-C212014MaleMaori19</v>
      </c>
      <c r="B7705">
        <v>2014</v>
      </c>
      <c r="C7705" t="s">
        <v>26</v>
      </c>
      <c r="D7705" t="s">
        <v>119</v>
      </c>
      <c r="E7705">
        <v>19</v>
      </c>
      <c r="F7705" t="s">
        <v>21</v>
      </c>
      <c r="G7705">
        <v>106</v>
      </c>
      <c r="H7705">
        <v>42.3</v>
      </c>
      <c r="I7705" t="s">
        <v>89</v>
      </c>
    </row>
    <row r="7706" spans="1:9">
      <c r="A7706" t="str">
        <f t="shared" si="120"/>
        <v>C222014MaleMaori19</v>
      </c>
      <c r="B7706">
        <v>2014</v>
      </c>
      <c r="C7706" t="s">
        <v>26</v>
      </c>
      <c r="D7706" t="s">
        <v>119</v>
      </c>
      <c r="E7706">
        <v>19</v>
      </c>
      <c r="F7706" t="s">
        <v>21</v>
      </c>
      <c r="G7706">
        <v>46</v>
      </c>
      <c r="H7706">
        <v>16.600000000000001</v>
      </c>
      <c r="I7706" t="s">
        <v>90</v>
      </c>
    </row>
    <row r="7707" spans="1:9">
      <c r="A7707" t="str">
        <f t="shared" si="120"/>
        <v>C252014MaleMaori19</v>
      </c>
      <c r="B7707">
        <v>2014</v>
      </c>
      <c r="C7707" t="s">
        <v>26</v>
      </c>
      <c r="D7707" t="s">
        <v>119</v>
      </c>
      <c r="E7707">
        <v>19</v>
      </c>
      <c r="F7707" t="s">
        <v>21</v>
      </c>
      <c r="G7707">
        <v>35</v>
      </c>
      <c r="H7707">
        <v>13.8</v>
      </c>
      <c r="I7707" t="s">
        <v>91</v>
      </c>
    </row>
    <row r="7708" spans="1:9">
      <c r="A7708" t="str">
        <f t="shared" si="120"/>
        <v>C33-C342014MaleMaori19</v>
      </c>
      <c r="B7708">
        <v>2014</v>
      </c>
      <c r="C7708" t="s">
        <v>26</v>
      </c>
      <c r="D7708" t="s">
        <v>119</v>
      </c>
      <c r="E7708">
        <v>19</v>
      </c>
      <c r="F7708" t="s">
        <v>21</v>
      </c>
      <c r="G7708">
        <v>193</v>
      </c>
      <c r="H7708">
        <v>76.900000000000006</v>
      </c>
      <c r="I7708" t="s">
        <v>92</v>
      </c>
    </row>
    <row r="7709" spans="1:9">
      <c r="A7709" t="str">
        <f t="shared" si="120"/>
        <v>C432014MaleMaori19</v>
      </c>
      <c r="B7709">
        <v>2014</v>
      </c>
      <c r="C7709" t="s">
        <v>26</v>
      </c>
      <c r="D7709" t="s">
        <v>119</v>
      </c>
      <c r="E7709">
        <v>19</v>
      </c>
      <c r="F7709" t="s">
        <v>21</v>
      </c>
      <c r="G7709">
        <v>12</v>
      </c>
      <c r="H7709">
        <v>5.2</v>
      </c>
      <c r="I7709" t="s">
        <v>93</v>
      </c>
    </row>
    <row r="7710" spans="1:9">
      <c r="A7710" t="str">
        <f t="shared" si="120"/>
        <v>C612014MaleMaori19</v>
      </c>
      <c r="B7710">
        <v>2014</v>
      </c>
      <c r="C7710" t="s">
        <v>26</v>
      </c>
      <c r="D7710" t="s">
        <v>119</v>
      </c>
      <c r="E7710">
        <v>19</v>
      </c>
      <c r="F7710" t="s">
        <v>21</v>
      </c>
      <c r="G7710">
        <v>210</v>
      </c>
      <c r="H7710">
        <v>86.4</v>
      </c>
      <c r="I7710" t="s">
        <v>107</v>
      </c>
    </row>
    <row r="7711" spans="1:9">
      <c r="A7711" t="str">
        <f t="shared" si="120"/>
        <v>C622014MaleMaori19</v>
      </c>
      <c r="B7711">
        <v>2014</v>
      </c>
      <c r="C7711" t="s">
        <v>26</v>
      </c>
      <c r="D7711" t="s">
        <v>119</v>
      </c>
      <c r="E7711">
        <v>19</v>
      </c>
      <c r="F7711" t="s">
        <v>21</v>
      </c>
      <c r="G7711">
        <v>29</v>
      </c>
      <c r="H7711">
        <v>10.6</v>
      </c>
      <c r="I7711" t="s">
        <v>108</v>
      </c>
    </row>
    <row r="7712" spans="1:9">
      <c r="A7712" t="str">
        <f t="shared" si="120"/>
        <v>C64-C66, C682014MaleMaori19</v>
      </c>
      <c r="B7712">
        <v>2014</v>
      </c>
      <c r="C7712" t="s">
        <v>26</v>
      </c>
      <c r="D7712" t="s">
        <v>119</v>
      </c>
      <c r="E7712">
        <v>19</v>
      </c>
      <c r="F7712" t="s">
        <v>21</v>
      </c>
      <c r="G7712">
        <v>31</v>
      </c>
      <c r="H7712">
        <v>11.2</v>
      </c>
      <c r="I7712" t="s">
        <v>94</v>
      </c>
    </row>
    <row r="7713" spans="1:9">
      <c r="A7713" t="str">
        <f t="shared" si="120"/>
        <v>C672014MaleMaori19</v>
      </c>
      <c r="B7713">
        <v>2014</v>
      </c>
      <c r="C7713" t="s">
        <v>26</v>
      </c>
      <c r="D7713" t="s">
        <v>119</v>
      </c>
      <c r="E7713">
        <v>19</v>
      </c>
      <c r="F7713" t="s">
        <v>21</v>
      </c>
      <c r="G7713">
        <v>8</v>
      </c>
      <c r="H7713">
        <v>3.1</v>
      </c>
      <c r="I7713" t="s">
        <v>95</v>
      </c>
    </row>
    <row r="7714" spans="1:9">
      <c r="A7714" t="str">
        <f t="shared" si="120"/>
        <v>C712014MaleMaori19</v>
      </c>
      <c r="B7714">
        <v>2014</v>
      </c>
      <c r="C7714" t="s">
        <v>26</v>
      </c>
      <c r="D7714" t="s">
        <v>119</v>
      </c>
      <c r="E7714">
        <v>19</v>
      </c>
      <c r="F7714" t="s">
        <v>21</v>
      </c>
      <c r="G7714">
        <v>16</v>
      </c>
      <c r="H7714">
        <v>5.5</v>
      </c>
      <c r="I7714" t="s">
        <v>96</v>
      </c>
    </row>
    <row r="7715" spans="1:9">
      <c r="A7715" t="str">
        <f t="shared" si="120"/>
        <v>C732014MaleMaori19</v>
      </c>
      <c r="B7715">
        <v>2014</v>
      </c>
      <c r="C7715" t="s">
        <v>26</v>
      </c>
      <c r="D7715" t="s">
        <v>119</v>
      </c>
      <c r="E7715">
        <v>19</v>
      </c>
      <c r="F7715" t="s">
        <v>21</v>
      </c>
      <c r="G7715">
        <v>12</v>
      </c>
      <c r="H7715">
        <v>4.4000000000000004</v>
      </c>
      <c r="I7715" t="s">
        <v>97</v>
      </c>
    </row>
    <row r="7716" spans="1:9">
      <c r="A7716" t="str">
        <f t="shared" si="120"/>
        <v>C812014MaleMaori19</v>
      </c>
      <c r="B7716">
        <v>2014</v>
      </c>
      <c r="C7716" t="s">
        <v>26</v>
      </c>
      <c r="D7716" t="s">
        <v>119</v>
      </c>
      <c r="E7716">
        <v>19</v>
      </c>
      <c r="F7716" t="s">
        <v>21</v>
      </c>
      <c r="G7716">
        <v>6</v>
      </c>
      <c r="H7716">
        <v>1.9</v>
      </c>
      <c r="I7716" t="s">
        <v>98</v>
      </c>
    </row>
    <row r="7717" spans="1:9">
      <c r="A7717" t="str">
        <f t="shared" si="120"/>
        <v>C82-C86, C962014MaleMaori19</v>
      </c>
      <c r="B7717">
        <v>2014</v>
      </c>
      <c r="C7717" t="s">
        <v>26</v>
      </c>
      <c r="D7717" t="s">
        <v>119</v>
      </c>
      <c r="E7717">
        <v>19</v>
      </c>
      <c r="F7717" t="s">
        <v>21</v>
      </c>
      <c r="G7717">
        <v>39</v>
      </c>
      <c r="H7717">
        <v>15.9</v>
      </c>
      <c r="I7717" t="s">
        <v>99</v>
      </c>
    </row>
    <row r="7718" spans="1:9">
      <c r="A7718" t="str">
        <f t="shared" si="120"/>
        <v>C902014MaleMaori19</v>
      </c>
      <c r="B7718">
        <v>2014</v>
      </c>
      <c r="C7718" t="s">
        <v>26</v>
      </c>
      <c r="D7718" t="s">
        <v>119</v>
      </c>
      <c r="E7718">
        <v>19</v>
      </c>
      <c r="F7718" t="s">
        <v>21</v>
      </c>
      <c r="G7718">
        <v>10</v>
      </c>
      <c r="H7718">
        <v>4.7</v>
      </c>
      <c r="I7718" t="s">
        <v>100</v>
      </c>
    </row>
    <row r="7719" spans="1:9">
      <c r="A7719" t="str">
        <f t="shared" si="120"/>
        <v>C91-C952014MaleMaori19</v>
      </c>
      <c r="B7719">
        <v>2014</v>
      </c>
      <c r="C7719" t="s">
        <v>26</v>
      </c>
      <c r="D7719" t="s">
        <v>119</v>
      </c>
      <c r="E7719">
        <v>19</v>
      </c>
      <c r="F7719" t="s">
        <v>21</v>
      </c>
      <c r="G7719">
        <v>42</v>
      </c>
      <c r="H7719">
        <v>16</v>
      </c>
      <c r="I7719" t="s">
        <v>101</v>
      </c>
    </row>
    <row r="7720" spans="1:9">
      <c r="A7720" t="str">
        <f t="shared" si="120"/>
        <v>D45-D472014MaleMaori19</v>
      </c>
      <c r="B7720">
        <v>2014</v>
      </c>
      <c r="C7720" t="s">
        <v>26</v>
      </c>
      <c r="D7720" t="s">
        <v>119</v>
      </c>
      <c r="E7720">
        <v>19</v>
      </c>
      <c r="F7720" t="s">
        <v>21</v>
      </c>
      <c r="G7720">
        <v>22</v>
      </c>
      <c r="H7720">
        <v>10.7</v>
      </c>
      <c r="I7720" t="s">
        <v>142</v>
      </c>
    </row>
    <row r="7721" spans="1:9">
      <c r="A7721" t="str">
        <f t="shared" si="120"/>
        <v>C00-C142014AllSexNon-Maori19</v>
      </c>
      <c r="B7721">
        <v>2014</v>
      </c>
      <c r="C7721" t="s">
        <v>118</v>
      </c>
      <c r="D7721" t="s">
        <v>120</v>
      </c>
      <c r="E7721">
        <v>19</v>
      </c>
      <c r="F7721" t="s">
        <v>21</v>
      </c>
      <c r="G7721">
        <v>399</v>
      </c>
      <c r="H7721">
        <v>6.8</v>
      </c>
      <c r="I7721" t="s">
        <v>86</v>
      </c>
    </row>
    <row r="7722" spans="1:9">
      <c r="A7722" t="str">
        <f t="shared" si="120"/>
        <v>C152014AllSexNon-Maori19</v>
      </c>
      <c r="B7722">
        <v>2014</v>
      </c>
      <c r="C7722" t="s">
        <v>118</v>
      </c>
      <c r="D7722" t="s">
        <v>120</v>
      </c>
      <c r="E7722">
        <v>19</v>
      </c>
      <c r="F7722" t="s">
        <v>21</v>
      </c>
      <c r="G7722">
        <v>253</v>
      </c>
      <c r="H7722">
        <v>3.6</v>
      </c>
      <c r="I7722" t="s">
        <v>87</v>
      </c>
    </row>
    <row r="7723" spans="1:9">
      <c r="A7723" t="str">
        <f t="shared" si="120"/>
        <v>C162014AllSexNon-Maori19</v>
      </c>
      <c r="B7723">
        <v>2014</v>
      </c>
      <c r="C7723" t="s">
        <v>118</v>
      </c>
      <c r="D7723" t="s">
        <v>120</v>
      </c>
      <c r="E7723">
        <v>19</v>
      </c>
      <c r="F7723" t="s">
        <v>21</v>
      </c>
      <c r="G7723">
        <v>334</v>
      </c>
      <c r="H7723">
        <v>5.0999999999999996</v>
      </c>
      <c r="I7723" t="s">
        <v>88</v>
      </c>
    </row>
    <row r="7724" spans="1:9">
      <c r="A7724" t="str">
        <f t="shared" si="120"/>
        <v>C18-C212014AllSexNon-Maori19</v>
      </c>
      <c r="B7724">
        <v>2014</v>
      </c>
      <c r="C7724" t="s">
        <v>118</v>
      </c>
      <c r="D7724" t="s">
        <v>120</v>
      </c>
      <c r="E7724">
        <v>19</v>
      </c>
      <c r="F7724" t="s">
        <v>21</v>
      </c>
      <c r="G7724">
        <v>3096</v>
      </c>
      <c r="H7724">
        <v>46.2</v>
      </c>
      <c r="I7724" t="s">
        <v>89</v>
      </c>
    </row>
    <row r="7725" spans="1:9">
      <c r="A7725" t="str">
        <f t="shared" si="120"/>
        <v>C222014AllSexNon-Maori19</v>
      </c>
      <c r="B7725">
        <v>2014</v>
      </c>
      <c r="C7725" t="s">
        <v>118</v>
      </c>
      <c r="D7725" t="s">
        <v>120</v>
      </c>
      <c r="E7725">
        <v>19</v>
      </c>
      <c r="F7725" t="s">
        <v>21</v>
      </c>
      <c r="G7725">
        <v>286</v>
      </c>
      <c r="H7725">
        <v>4.4000000000000004</v>
      </c>
      <c r="I7725" t="s">
        <v>90</v>
      </c>
    </row>
    <row r="7726" spans="1:9">
      <c r="A7726" t="str">
        <f t="shared" si="120"/>
        <v>C252014AllSexNon-Maori19</v>
      </c>
      <c r="B7726">
        <v>2014</v>
      </c>
      <c r="C7726" t="s">
        <v>118</v>
      </c>
      <c r="D7726" t="s">
        <v>120</v>
      </c>
      <c r="E7726">
        <v>19</v>
      </c>
      <c r="F7726" t="s">
        <v>21</v>
      </c>
      <c r="G7726">
        <v>503</v>
      </c>
      <c r="H7726">
        <v>7.1</v>
      </c>
      <c r="I7726" t="s">
        <v>91</v>
      </c>
    </row>
    <row r="7727" spans="1:9">
      <c r="A7727" t="str">
        <f t="shared" si="120"/>
        <v>C33-C342014AllSexNon-Maori19</v>
      </c>
      <c r="B7727">
        <v>2014</v>
      </c>
      <c r="C7727" t="s">
        <v>118</v>
      </c>
      <c r="D7727" t="s">
        <v>120</v>
      </c>
      <c r="E7727">
        <v>19</v>
      </c>
      <c r="F7727" t="s">
        <v>21</v>
      </c>
      <c r="G7727">
        <v>1818</v>
      </c>
      <c r="H7727">
        <v>26.3</v>
      </c>
      <c r="I7727" t="s">
        <v>92</v>
      </c>
    </row>
    <row r="7728" spans="1:9">
      <c r="A7728" t="str">
        <f t="shared" si="120"/>
        <v>C432014AllSexNon-Maori19</v>
      </c>
      <c r="B7728">
        <v>2014</v>
      </c>
      <c r="C7728" t="s">
        <v>118</v>
      </c>
      <c r="D7728" t="s">
        <v>120</v>
      </c>
      <c r="E7728">
        <v>19</v>
      </c>
      <c r="F7728" t="s">
        <v>21</v>
      </c>
      <c r="G7728">
        <v>2267</v>
      </c>
      <c r="H7728">
        <v>38</v>
      </c>
      <c r="I7728" t="s">
        <v>93</v>
      </c>
    </row>
    <row r="7729" spans="1:9">
      <c r="A7729" t="str">
        <f t="shared" si="120"/>
        <v>C502014AllSexNon-Maori19</v>
      </c>
      <c r="B7729">
        <v>2014</v>
      </c>
      <c r="C7729" t="s">
        <v>118</v>
      </c>
      <c r="D7729" t="s">
        <v>120</v>
      </c>
      <c r="E7729">
        <v>19</v>
      </c>
      <c r="F7729" t="s">
        <v>21</v>
      </c>
      <c r="G7729">
        <v>2900</v>
      </c>
      <c r="H7729">
        <v>51.5</v>
      </c>
      <c r="I7729" t="s">
        <v>102</v>
      </c>
    </row>
    <row r="7730" spans="1:9">
      <c r="A7730" t="str">
        <f t="shared" si="120"/>
        <v>C512014AllSexNon-Maori19</v>
      </c>
      <c r="B7730">
        <v>2014</v>
      </c>
      <c r="C7730" t="s">
        <v>118</v>
      </c>
      <c r="D7730" t="s">
        <v>120</v>
      </c>
      <c r="E7730">
        <v>19</v>
      </c>
      <c r="F7730" t="s">
        <v>21</v>
      </c>
      <c r="G7730">
        <v>63</v>
      </c>
      <c r="H7730">
        <v>1</v>
      </c>
      <c r="I7730" t="s">
        <v>106</v>
      </c>
    </row>
    <row r="7731" spans="1:9">
      <c r="A7731" t="str">
        <f t="shared" si="120"/>
        <v>C532014AllSexNon-Maori19</v>
      </c>
      <c r="B7731">
        <v>2014</v>
      </c>
      <c r="C7731" t="s">
        <v>118</v>
      </c>
      <c r="D7731" t="s">
        <v>120</v>
      </c>
      <c r="E7731">
        <v>19</v>
      </c>
      <c r="F7731" t="s">
        <v>21</v>
      </c>
      <c r="G7731">
        <v>104</v>
      </c>
      <c r="H7731">
        <v>2.2999999999999998</v>
      </c>
      <c r="I7731" t="s">
        <v>103</v>
      </c>
    </row>
    <row r="7732" spans="1:9">
      <c r="A7732" t="str">
        <f t="shared" si="120"/>
        <v>C54-C552014AllSexNon-Maori19</v>
      </c>
      <c r="B7732">
        <v>2014</v>
      </c>
      <c r="C7732" t="s">
        <v>118</v>
      </c>
      <c r="D7732" t="s">
        <v>120</v>
      </c>
      <c r="E7732">
        <v>19</v>
      </c>
      <c r="F7732" t="s">
        <v>21</v>
      </c>
      <c r="G7732">
        <v>443</v>
      </c>
      <c r="H7732">
        <v>7.4</v>
      </c>
      <c r="I7732" t="s">
        <v>104</v>
      </c>
    </row>
    <row r="7733" spans="1:9">
      <c r="A7733" t="str">
        <f t="shared" si="120"/>
        <v>C56-C572014AllSexNon-Maori19</v>
      </c>
      <c r="B7733">
        <v>2014</v>
      </c>
      <c r="C7733" t="s">
        <v>118</v>
      </c>
      <c r="D7733" t="s">
        <v>120</v>
      </c>
      <c r="E7733">
        <v>19</v>
      </c>
      <c r="F7733" t="s">
        <v>21</v>
      </c>
      <c r="G7733">
        <v>301</v>
      </c>
      <c r="H7733">
        <v>4.9000000000000004</v>
      </c>
      <c r="I7733" t="s">
        <v>105</v>
      </c>
    </row>
    <row r="7734" spans="1:9">
      <c r="A7734" t="str">
        <f t="shared" si="120"/>
        <v>C612014AllSexNon-Maori19</v>
      </c>
      <c r="B7734">
        <v>2014</v>
      </c>
      <c r="C7734" t="s">
        <v>118</v>
      </c>
      <c r="D7734" t="s">
        <v>120</v>
      </c>
      <c r="E7734">
        <v>19</v>
      </c>
      <c r="F7734" t="s">
        <v>21</v>
      </c>
      <c r="G7734">
        <v>2950</v>
      </c>
      <c r="H7734">
        <v>44.8</v>
      </c>
      <c r="I7734" t="s">
        <v>107</v>
      </c>
    </row>
    <row r="7735" spans="1:9">
      <c r="A7735" t="str">
        <f t="shared" si="120"/>
        <v>C622014AllSexNon-Maori19</v>
      </c>
      <c r="B7735">
        <v>2014</v>
      </c>
      <c r="C7735" t="s">
        <v>118</v>
      </c>
      <c r="D7735" t="s">
        <v>120</v>
      </c>
      <c r="E7735">
        <v>19</v>
      </c>
      <c r="F7735" t="s">
        <v>21</v>
      </c>
      <c r="G7735">
        <v>121</v>
      </c>
      <c r="H7735">
        <v>3.3</v>
      </c>
      <c r="I7735" t="s">
        <v>108</v>
      </c>
    </row>
    <row r="7736" spans="1:9">
      <c r="A7736" t="str">
        <f t="shared" si="120"/>
        <v>C64-C66, C682014AllSexNon-Maori19</v>
      </c>
      <c r="B7736">
        <v>2014</v>
      </c>
      <c r="C7736" t="s">
        <v>118</v>
      </c>
      <c r="D7736" t="s">
        <v>120</v>
      </c>
      <c r="E7736">
        <v>19</v>
      </c>
      <c r="F7736" t="s">
        <v>21</v>
      </c>
      <c r="G7736">
        <v>614</v>
      </c>
      <c r="H7736">
        <v>9.8000000000000007</v>
      </c>
      <c r="I7736" t="s">
        <v>94</v>
      </c>
    </row>
    <row r="7737" spans="1:9">
      <c r="A7737" t="str">
        <f t="shared" si="120"/>
        <v>C672014AllSexNon-Maori19</v>
      </c>
      <c r="B7737">
        <v>2014</v>
      </c>
      <c r="C7737" t="s">
        <v>118</v>
      </c>
      <c r="D7737" t="s">
        <v>120</v>
      </c>
      <c r="E7737">
        <v>19</v>
      </c>
      <c r="F7737" t="s">
        <v>21</v>
      </c>
      <c r="G7737">
        <v>423</v>
      </c>
      <c r="H7737">
        <v>5.8</v>
      </c>
      <c r="I7737" t="s">
        <v>95</v>
      </c>
    </row>
    <row r="7738" spans="1:9">
      <c r="A7738" t="str">
        <f t="shared" si="120"/>
        <v>C712014AllSexNon-Maori19</v>
      </c>
      <c r="B7738">
        <v>2014</v>
      </c>
      <c r="C7738" t="s">
        <v>118</v>
      </c>
      <c r="D7738" t="s">
        <v>120</v>
      </c>
      <c r="E7738">
        <v>19</v>
      </c>
      <c r="F7738" t="s">
        <v>21</v>
      </c>
      <c r="G7738">
        <v>271</v>
      </c>
      <c r="H7738">
        <v>4.9000000000000004</v>
      </c>
      <c r="I7738" t="s">
        <v>96</v>
      </c>
    </row>
    <row r="7739" spans="1:9">
      <c r="A7739" t="str">
        <f t="shared" si="120"/>
        <v>C732014AllSexNon-Maori19</v>
      </c>
      <c r="B7739">
        <v>2014</v>
      </c>
      <c r="C7739" t="s">
        <v>118</v>
      </c>
      <c r="D7739" t="s">
        <v>120</v>
      </c>
      <c r="E7739">
        <v>19</v>
      </c>
      <c r="F7739" t="s">
        <v>21</v>
      </c>
      <c r="G7739">
        <v>258</v>
      </c>
      <c r="H7739">
        <v>5.6</v>
      </c>
      <c r="I7739" t="s">
        <v>97</v>
      </c>
    </row>
    <row r="7740" spans="1:9">
      <c r="A7740" t="str">
        <f t="shared" si="120"/>
        <v>C812014AllSexNon-Maori19</v>
      </c>
      <c r="B7740">
        <v>2014</v>
      </c>
      <c r="C7740" t="s">
        <v>118</v>
      </c>
      <c r="D7740" t="s">
        <v>120</v>
      </c>
      <c r="E7740">
        <v>19</v>
      </c>
      <c r="F7740" t="s">
        <v>21</v>
      </c>
      <c r="G7740">
        <v>97</v>
      </c>
      <c r="H7740">
        <v>2.2999999999999998</v>
      </c>
      <c r="I7740" t="s">
        <v>98</v>
      </c>
    </row>
    <row r="7741" spans="1:9">
      <c r="A7741" t="str">
        <f t="shared" si="120"/>
        <v>C82-C86, C962014AllSexNon-Maori19</v>
      </c>
      <c r="B7741">
        <v>2014</v>
      </c>
      <c r="C7741" t="s">
        <v>118</v>
      </c>
      <c r="D7741" t="s">
        <v>120</v>
      </c>
      <c r="E7741">
        <v>19</v>
      </c>
      <c r="F7741" t="s">
        <v>21</v>
      </c>
      <c r="G7741">
        <v>697</v>
      </c>
      <c r="H7741">
        <v>11.5</v>
      </c>
      <c r="I7741" t="s">
        <v>99</v>
      </c>
    </row>
    <row r="7742" spans="1:9">
      <c r="A7742" t="str">
        <f t="shared" si="120"/>
        <v>C902014AllSexNon-Maori19</v>
      </c>
      <c r="B7742">
        <v>2014</v>
      </c>
      <c r="C7742" t="s">
        <v>118</v>
      </c>
      <c r="D7742" t="s">
        <v>120</v>
      </c>
      <c r="E7742">
        <v>19</v>
      </c>
      <c r="F7742" t="s">
        <v>21</v>
      </c>
      <c r="G7742">
        <v>357</v>
      </c>
      <c r="H7742">
        <v>5.4</v>
      </c>
      <c r="I7742" t="s">
        <v>100</v>
      </c>
    </row>
    <row r="7743" spans="1:9">
      <c r="A7743" t="str">
        <f t="shared" si="120"/>
        <v>C91-C952014AllSexNon-Maori19</v>
      </c>
      <c r="B7743">
        <v>2014</v>
      </c>
      <c r="C7743" t="s">
        <v>118</v>
      </c>
      <c r="D7743" t="s">
        <v>120</v>
      </c>
      <c r="E7743">
        <v>19</v>
      </c>
      <c r="F7743" t="s">
        <v>21</v>
      </c>
      <c r="G7743">
        <v>585</v>
      </c>
      <c r="H7743">
        <v>10.199999999999999</v>
      </c>
      <c r="I7743" t="s">
        <v>101</v>
      </c>
    </row>
    <row r="7744" spans="1:9">
      <c r="A7744" t="str">
        <f t="shared" si="120"/>
        <v>D45-D472014AllSexNon-Maori19</v>
      </c>
      <c r="B7744">
        <v>2014</v>
      </c>
      <c r="C7744" t="s">
        <v>118</v>
      </c>
      <c r="D7744" t="s">
        <v>120</v>
      </c>
      <c r="E7744">
        <v>19</v>
      </c>
      <c r="F7744" t="s">
        <v>21</v>
      </c>
      <c r="G7744">
        <v>274</v>
      </c>
      <c r="H7744">
        <v>3.7</v>
      </c>
      <c r="I7744" t="s">
        <v>142</v>
      </c>
    </row>
    <row r="7745" spans="1:9">
      <c r="A7745" t="str">
        <f t="shared" si="120"/>
        <v>C00-C142014FemaleNon-Maori19</v>
      </c>
      <c r="B7745">
        <v>2014</v>
      </c>
      <c r="C7745" t="s">
        <v>27</v>
      </c>
      <c r="D7745" t="s">
        <v>120</v>
      </c>
      <c r="E7745">
        <v>19</v>
      </c>
      <c r="F7745" t="s">
        <v>21</v>
      </c>
      <c r="G7745">
        <v>135</v>
      </c>
      <c r="H7745">
        <v>4.2</v>
      </c>
      <c r="I7745" t="s">
        <v>86</v>
      </c>
    </row>
    <row r="7746" spans="1:9">
      <c r="A7746" t="str">
        <f t="shared" si="120"/>
        <v>C152014FemaleNon-Maori19</v>
      </c>
      <c r="B7746">
        <v>2014</v>
      </c>
      <c r="C7746" t="s">
        <v>27</v>
      </c>
      <c r="D7746" t="s">
        <v>120</v>
      </c>
      <c r="E7746">
        <v>19</v>
      </c>
      <c r="F7746" t="s">
        <v>21</v>
      </c>
      <c r="G7746">
        <v>77</v>
      </c>
      <c r="H7746">
        <v>1.9</v>
      </c>
      <c r="I7746" t="s">
        <v>87</v>
      </c>
    </row>
    <row r="7747" spans="1:9">
      <c r="A7747" t="str">
        <f t="shared" ref="A7747:A7810" si="121">I7747&amp;B7747&amp;C7747&amp;D7747&amp;E7747</f>
        <v>C162014FemaleNon-Maori19</v>
      </c>
      <c r="B7747">
        <v>2014</v>
      </c>
      <c r="C7747" t="s">
        <v>27</v>
      </c>
      <c r="D7747" t="s">
        <v>120</v>
      </c>
      <c r="E7747">
        <v>19</v>
      </c>
      <c r="F7747" t="s">
        <v>21</v>
      </c>
      <c r="G7747">
        <v>119</v>
      </c>
      <c r="H7747">
        <v>3.6</v>
      </c>
      <c r="I7747" t="s">
        <v>88</v>
      </c>
    </row>
    <row r="7748" spans="1:9">
      <c r="A7748" t="str">
        <f t="shared" si="121"/>
        <v>C18-C212014FemaleNon-Maori19</v>
      </c>
      <c r="B7748">
        <v>2014</v>
      </c>
      <c r="C7748" t="s">
        <v>27</v>
      </c>
      <c r="D7748" t="s">
        <v>120</v>
      </c>
      <c r="E7748">
        <v>19</v>
      </c>
      <c r="F7748" t="s">
        <v>21</v>
      </c>
      <c r="G7748">
        <v>1472</v>
      </c>
      <c r="H7748">
        <v>40.6</v>
      </c>
      <c r="I7748" t="s">
        <v>89</v>
      </c>
    </row>
    <row r="7749" spans="1:9">
      <c r="A7749" t="str">
        <f t="shared" si="121"/>
        <v>C222014FemaleNon-Maori19</v>
      </c>
      <c r="B7749">
        <v>2014</v>
      </c>
      <c r="C7749" t="s">
        <v>27</v>
      </c>
      <c r="D7749" t="s">
        <v>120</v>
      </c>
      <c r="E7749">
        <v>19</v>
      </c>
      <c r="F7749" t="s">
        <v>21</v>
      </c>
      <c r="G7749">
        <v>93</v>
      </c>
      <c r="H7749">
        <v>2.6</v>
      </c>
      <c r="I7749" t="s">
        <v>90</v>
      </c>
    </row>
    <row r="7750" spans="1:9">
      <c r="A7750" t="str">
        <f t="shared" si="121"/>
        <v>C252014FemaleNon-Maori19</v>
      </c>
      <c r="B7750">
        <v>2014</v>
      </c>
      <c r="C7750" t="s">
        <v>27</v>
      </c>
      <c r="D7750" t="s">
        <v>120</v>
      </c>
      <c r="E7750">
        <v>19</v>
      </c>
      <c r="F7750" t="s">
        <v>21</v>
      </c>
      <c r="G7750">
        <v>258</v>
      </c>
      <c r="H7750">
        <v>6.7</v>
      </c>
      <c r="I7750" t="s">
        <v>91</v>
      </c>
    </row>
    <row r="7751" spans="1:9">
      <c r="A7751" t="str">
        <f t="shared" si="121"/>
        <v>C33-C342014FemaleNon-Maori19</v>
      </c>
      <c r="B7751">
        <v>2014</v>
      </c>
      <c r="C7751" t="s">
        <v>27</v>
      </c>
      <c r="D7751" t="s">
        <v>120</v>
      </c>
      <c r="E7751">
        <v>19</v>
      </c>
      <c r="F7751" t="s">
        <v>21</v>
      </c>
      <c r="G7751">
        <v>822</v>
      </c>
      <c r="H7751">
        <v>22.8</v>
      </c>
      <c r="I7751" t="s">
        <v>92</v>
      </c>
    </row>
    <row r="7752" spans="1:9">
      <c r="A7752" t="str">
        <f t="shared" si="121"/>
        <v>C432014FemaleNon-Maori19</v>
      </c>
      <c r="B7752">
        <v>2014</v>
      </c>
      <c r="C7752" t="s">
        <v>27</v>
      </c>
      <c r="D7752" t="s">
        <v>120</v>
      </c>
      <c r="E7752">
        <v>19</v>
      </c>
      <c r="F7752" t="s">
        <v>21</v>
      </c>
      <c r="G7752">
        <v>1025</v>
      </c>
      <c r="H7752">
        <v>34.299999999999997</v>
      </c>
      <c r="I7752" t="s">
        <v>93</v>
      </c>
    </row>
    <row r="7753" spans="1:9">
      <c r="A7753" t="str">
        <f t="shared" si="121"/>
        <v>C502014FemaleNon-Maori19</v>
      </c>
      <c r="B7753">
        <v>2014</v>
      </c>
      <c r="C7753" t="s">
        <v>27</v>
      </c>
      <c r="D7753" t="s">
        <v>120</v>
      </c>
      <c r="E7753">
        <v>19</v>
      </c>
      <c r="F7753" t="s">
        <v>21</v>
      </c>
      <c r="G7753">
        <v>2880</v>
      </c>
      <c r="H7753">
        <v>98.4</v>
      </c>
      <c r="I7753" t="s">
        <v>102</v>
      </c>
    </row>
    <row r="7754" spans="1:9">
      <c r="A7754" t="str">
        <f t="shared" si="121"/>
        <v>C512014FemaleNon-Maori19</v>
      </c>
      <c r="B7754">
        <v>2014</v>
      </c>
      <c r="C7754" t="s">
        <v>27</v>
      </c>
      <c r="D7754" t="s">
        <v>120</v>
      </c>
      <c r="E7754">
        <v>19</v>
      </c>
      <c r="F7754" t="s">
        <v>21</v>
      </c>
      <c r="G7754">
        <v>63</v>
      </c>
      <c r="H7754">
        <v>1.9</v>
      </c>
      <c r="I7754" t="s">
        <v>106</v>
      </c>
    </row>
    <row r="7755" spans="1:9">
      <c r="A7755" t="str">
        <f t="shared" si="121"/>
        <v>C532014FemaleNon-Maori19</v>
      </c>
      <c r="B7755">
        <v>2014</v>
      </c>
      <c r="C7755" t="s">
        <v>27</v>
      </c>
      <c r="D7755" t="s">
        <v>120</v>
      </c>
      <c r="E7755">
        <v>19</v>
      </c>
      <c r="F7755" t="s">
        <v>21</v>
      </c>
      <c r="G7755">
        <v>104</v>
      </c>
      <c r="H7755">
        <v>4.5</v>
      </c>
      <c r="I7755" t="s">
        <v>103</v>
      </c>
    </row>
    <row r="7756" spans="1:9">
      <c r="A7756" t="str">
        <f t="shared" si="121"/>
        <v>C54-C552014FemaleNon-Maori19</v>
      </c>
      <c r="B7756">
        <v>2014</v>
      </c>
      <c r="C7756" t="s">
        <v>27</v>
      </c>
      <c r="D7756" t="s">
        <v>120</v>
      </c>
      <c r="E7756">
        <v>19</v>
      </c>
      <c r="F7756" t="s">
        <v>21</v>
      </c>
      <c r="G7756">
        <v>443</v>
      </c>
      <c r="H7756">
        <v>14.2</v>
      </c>
      <c r="I7756" t="s">
        <v>104</v>
      </c>
    </row>
    <row r="7757" spans="1:9">
      <c r="A7757" t="str">
        <f t="shared" si="121"/>
        <v>C56-C572014FemaleNon-Maori19</v>
      </c>
      <c r="B7757">
        <v>2014</v>
      </c>
      <c r="C7757" t="s">
        <v>27</v>
      </c>
      <c r="D7757" t="s">
        <v>120</v>
      </c>
      <c r="E7757">
        <v>19</v>
      </c>
      <c r="F7757" t="s">
        <v>21</v>
      </c>
      <c r="G7757">
        <v>301</v>
      </c>
      <c r="H7757">
        <v>9.3000000000000007</v>
      </c>
      <c r="I7757" t="s">
        <v>105</v>
      </c>
    </row>
    <row r="7758" spans="1:9">
      <c r="A7758" t="str">
        <f t="shared" si="121"/>
        <v>C64-C66, C682014FemaleNon-Maori19</v>
      </c>
      <c r="B7758">
        <v>2014</v>
      </c>
      <c r="C7758" t="s">
        <v>27</v>
      </c>
      <c r="D7758" t="s">
        <v>120</v>
      </c>
      <c r="E7758">
        <v>19</v>
      </c>
      <c r="F7758" t="s">
        <v>21</v>
      </c>
      <c r="G7758">
        <v>203</v>
      </c>
      <c r="H7758">
        <v>6.4</v>
      </c>
      <c r="I7758" t="s">
        <v>94</v>
      </c>
    </row>
    <row r="7759" spans="1:9">
      <c r="A7759" t="str">
        <f t="shared" si="121"/>
        <v>C672014FemaleNon-Maori19</v>
      </c>
      <c r="B7759">
        <v>2014</v>
      </c>
      <c r="C7759" t="s">
        <v>27</v>
      </c>
      <c r="D7759" t="s">
        <v>120</v>
      </c>
      <c r="E7759">
        <v>19</v>
      </c>
      <c r="F7759" t="s">
        <v>21</v>
      </c>
      <c r="G7759">
        <v>110</v>
      </c>
      <c r="H7759">
        <v>2.7</v>
      </c>
      <c r="I7759" t="s">
        <v>95</v>
      </c>
    </row>
    <row r="7760" spans="1:9">
      <c r="A7760" t="str">
        <f t="shared" si="121"/>
        <v>C712014FemaleNon-Maori19</v>
      </c>
      <c r="B7760">
        <v>2014</v>
      </c>
      <c r="C7760" t="s">
        <v>27</v>
      </c>
      <c r="D7760" t="s">
        <v>120</v>
      </c>
      <c r="E7760">
        <v>19</v>
      </c>
      <c r="F7760" t="s">
        <v>21</v>
      </c>
      <c r="G7760">
        <v>102</v>
      </c>
      <c r="H7760">
        <v>3.5</v>
      </c>
      <c r="I7760" t="s">
        <v>96</v>
      </c>
    </row>
    <row r="7761" spans="1:9">
      <c r="A7761" t="str">
        <f t="shared" si="121"/>
        <v>C732014FemaleNon-Maori19</v>
      </c>
      <c r="B7761">
        <v>2014</v>
      </c>
      <c r="C7761" t="s">
        <v>27</v>
      </c>
      <c r="D7761" t="s">
        <v>120</v>
      </c>
      <c r="E7761">
        <v>19</v>
      </c>
      <c r="F7761" t="s">
        <v>21</v>
      </c>
      <c r="G7761">
        <v>174</v>
      </c>
      <c r="H7761">
        <v>7.6</v>
      </c>
      <c r="I7761" t="s">
        <v>97</v>
      </c>
    </row>
    <row r="7762" spans="1:9">
      <c r="A7762" t="str">
        <f t="shared" si="121"/>
        <v>C812014FemaleNon-Maori19</v>
      </c>
      <c r="B7762">
        <v>2014</v>
      </c>
      <c r="C7762" t="s">
        <v>27</v>
      </c>
      <c r="D7762" t="s">
        <v>120</v>
      </c>
      <c r="E7762">
        <v>19</v>
      </c>
      <c r="F7762" t="s">
        <v>21</v>
      </c>
      <c r="G7762">
        <v>48</v>
      </c>
      <c r="H7762">
        <v>2.2999999999999998</v>
      </c>
      <c r="I7762" t="s">
        <v>98</v>
      </c>
    </row>
    <row r="7763" spans="1:9">
      <c r="A7763" t="str">
        <f t="shared" si="121"/>
        <v>C82-C86, C962014FemaleNon-Maori19</v>
      </c>
      <c r="B7763">
        <v>2014</v>
      </c>
      <c r="C7763" t="s">
        <v>27</v>
      </c>
      <c r="D7763" t="s">
        <v>120</v>
      </c>
      <c r="E7763">
        <v>19</v>
      </c>
      <c r="F7763" t="s">
        <v>21</v>
      </c>
      <c r="G7763">
        <v>289</v>
      </c>
      <c r="H7763">
        <v>8.6999999999999993</v>
      </c>
      <c r="I7763" t="s">
        <v>99</v>
      </c>
    </row>
    <row r="7764" spans="1:9">
      <c r="A7764" t="str">
        <f t="shared" si="121"/>
        <v>C902014FemaleNon-Maori19</v>
      </c>
      <c r="B7764">
        <v>2014</v>
      </c>
      <c r="C7764" t="s">
        <v>27</v>
      </c>
      <c r="D7764" t="s">
        <v>120</v>
      </c>
      <c r="E7764">
        <v>19</v>
      </c>
      <c r="F7764" t="s">
        <v>21</v>
      </c>
      <c r="G7764">
        <v>158</v>
      </c>
      <c r="H7764">
        <v>4.4000000000000004</v>
      </c>
      <c r="I7764" t="s">
        <v>100</v>
      </c>
    </row>
    <row r="7765" spans="1:9">
      <c r="A7765" t="str">
        <f t="shared" si="121"/>
        <v>C91-C952014FemaleNon-Maori19</v>
      </c>
      <c r="B7765">
        <v>2014</v>
      </c>
      <c r="C7765" t="s">
        <v>27</v>
      </c>
      <c r="D7765" t="s">
        <v>120</v>
      </c>
      <c r="E7765">
        <v>19</v>
      </c>
      <c r="F7765" t="s">
        <v>21</v>
      </c>
      <c r="G7765">
        <v>224</v>
      </c>
      <c r="H7765">
        <v>7.3</v>
      </c>
      <c r="I7765" t="s">
        <v>101</v>
      </c>
    </row>
    <row r="7766" spans="1:9">
      <c r="A7766" t="str">
        <f t="shared" si="121"/>
        <v>D45-D472014FemaleNon-Maori19</v>
      </c>
      <c r="B7766">
        <v>2014</v>
      </c>
      <c r="C7766" t="s">
        <v>27</v>
      </c>
      <c r="D7766" t="s">
        <v>120</v>
      </c>
      <c r="E7766">
        <v>19</v>
      </c>
      <c r="F7766" t="s">
        <v>21</v>
      </c>
      <c r="G7766">
        <v>94</v>
      </c>
      <c r="H7766">
        <v>2.2999999999999998</v>
      </c>
      <c r="I7766" t="s">
        <v>142</v>
      </c>
    </row>
    <row r="7767" spans="1:9">
      <c r="A7767" t="str">
        <f t="shared" si="121"/>
        <v>C00-C142014MaleNon-Maori19</v>
      </c>
      <c r="B7767">
        <v>2014</v>
      </c>
      <c r="C7767" t="s">
        <v>26</v>
      </c>
      <c r="D7767" t="s">
        <v>120</v>
      </c>
      <c r="E7767">
        <v>19</v>
      </c>
      <c r="F7767" t="s">
        <v>21</v>
      </c>
      <c r="G7767">
        <v>264</v>
      </c>
      <c r="H7767">
        <v>9.6</v>
      </c>
      <c r="I7767" t="s">
        <v>86</v>
      </c>
    </row>
    <row r="7768" spans="1:9">
      <c r="A7768" t="str">
        <f t="shared" si="121"/>
        <v>C152014MaleNon-Maori19</v>
      </c>
      <c r="B7768">
        <v>2014</v>
      </c>
      <c r="C7768" t="s">
        <v>26</v>
      </c>
      <c r="D7768" t="s">
        <v>120</v>
      </c>
      <c r="E7768">
        <v>19</v>
      </c>
      <c r="F7768" t="s">
        <v>21</v>
      </c>
      <c r="G7768">
        <v>176</v>
      </c>
      <c r="H7768">
        <v>5.4</v>
      </c>
      <c r="I7768" t="s">
        <v>87</v>
      </c>
    </row>
    <row r="7769" spans="1:9">
      <c r="A7769" t="str">
        <f t="shared" si="121"/>
        <v>C162014MaleNon-Maori19</v>
      </c>
      <c r="B7769">
        <v>2014</v>
      </c>
      <c r="C7769" t="s">
        <v>26</v>
      </c>
      <c r="D7769" t="s">
        <v>120</v>
      </c>
      <c r="E7769">
        <v>19</v>
      </c>
      <c r="F7769" t="s">
        <v>21</v>
      </c>
      <c r="G7769">
        <v>215</v>
      </c>
      <c r="H7769">
        <v>6.8</v>
      </c>
      <c r="I7769" t="s">
        <v>88</v>
      </c>
    </row>
    <row r="7770" spans="1:9">
      <c r="A7770" t="str">
        <f t="shared" si="121"/>
        <v>C18-C212014MaleNon-Maori19</v>
      </c>
      <c r="B7770">
        <v>2014</v>
      </c>
      <c r="C7770" t="s">
        <v>26</v>
      </c>
      <c r="D7770" t="s">
        <v>120</v>
      </c>
      <c r="E7770">
        <v>19</v>
      </c>
      <c r="F7770" t="s">
        <v>21</v>
      </c>
      <c r="G7770">
        <v>1624</v>
      </c>
      <c r="H7770">
        <v>52.2</v>
      </c>
      <c r="I7770" t="s">
        <v>89</v>
      </c>
    </row>
    <row r="7771" spans="1:9">
      <c r="A7771" t="str">
        <f t="shared" si="121"/>
        <v>C222014MaleNon-Maori19</v>
      </c>
      <c r="B7771">
        <v>2014</v>
      </c>
      <c r="C7771" t="s">
        <v>26</v>
      </c>
      <c r="D7771" t="s">
        <v>120</v>
      </c>
      <c r="E7771">
        <v>19</v>
      </c>
      <c r="F7771" t="s">
        <v>21</v>
      </c>
      <c r="G7771">
        <v>193</v>
      </c>
      <c r="H7771">
        <v>6.4</v>
      </c>
      <c r="I7771" t="s">
        <v>90</v>
      </c>
    </row>
    <row r="7772" spans="1:9">
      <c r="A7772" t="str">
        <f t="shared" si="121"/>
        <v>C252014MaleNon-Maori19</v>
      </c>
      <c r="B7772">
        <v>2014</v>
      </c>
      <c r="C7772" t="s">
        <v>26</v>
      </c>
      <c r="D7772" t="s">
        <v>120</v>
      </c>
      <c r="E7772">
        <v>19</v>
      </c>
      <c r="F7772" t="s">
        <v>21</v>
      </c>
      <c r="G7772">
        <v>245</v>
      </c>
      <c r="H7772">
        <v>7.6</v>
      </c>
      <c r="I7772" t="s">
        <v>91</v>
      </c>
    </row>
    <row r="7773" spans="1:9">
      <c r="A7773" t="str">
        <f t="shared" si="121"/>
        <v>C33-C342014MaleNon-Maori19</v>
      </c>
      <c r="B7773">
        <v>2014</v>
      </c>
      <c r="C7773" t="s">
        <v>26</v>
      </c>
      <c r="D7773" t="s">
        <v>120</v>
      </c>
      <c r="E7773">
        <v>19</v>
      </c>
      <c r="F7773" t="s">
        <v>21</v>
      </c>
      <c r="G7773">
        <v>996</v>
      </c>
      <c r="H7773">
        <v>30.6</v>
      </c>
      <c r="I7773" t="s">
        <v>92</v>
      </c>
    </row>
    <row r="7774" spans="1:9">
      <c r="A7774" t="str">
        <f t="shared" si="121"/>
        <v>C432014MaleNon-Maori19</v>
      </c>
      <c r="B7774">
        <v>2014</v>
      </c>
      <c r="C7774" t="s">
        <v>26</v>
      </c>
      <c r="D7774" t="s">
        <v>120</v>
      </c>
      <c r="E7774">
        <v>19</v>
      </c>
      <c r="F7774" t="s">
        <v>21</v>
      </c>
      <c r="G7774">
        <v>1242</v>
      </c>
      <c r="H7774">
        <v>42.4</v>
      </c>
      <c r="I7774" t="s">
        <v>93</v>
      </c>
    </row>
    <row r="7775" spans="1:9">
      <c r="A7775" t="str">
        <f t="shared" si="121"/>
        <v>C502014MaleNon-Maori19</v>
      </c>
      <c r="B7775">
        <v>2014</v>
      </c>
      <c r="C7775" t="s">
        <v>26</v>
      </c>
      <c r="D7775" t="s">
        <v>120</v>
      </c>
      <c r="E7775">
        <v>19</v>
      </c>
      <c r="F7775" t="s">
        <v>21</v>
      </c>
      <c r="G7775">
        <v>20</v>
      </c>
      <c r="H7775">
        <v>0.7</v>
      </c>
      <c r="I7775" t="s">
        <v>102</v>
      </c>
    </row>
    <row r="7776" spans="1:9">
      <c r="A7776" t="str">
        <f t="shared" si="121"/>
        <v>C612014MaleNon-Maori19</v>
      </c>
      <c r="B7776">
        <v>2014</v>
      </c>
      <c r="C7776" t="s">
        <v>26</v>
      </c>
      <c r="D7776" t="s">
        <v>120</v>
      </c>
      <c r="E7776">
        <v>19</v>
      </c>
      <c r="F7776" t="s">
        <v>21</v>
      </c>
      <c r="G7776">
        <v>2950</v>
      </c>
      <c r="H7776">
        <v>93.8</v>
      </c>
      <c r="I7776" t="s">
        <v>107</v>
      </c>
    </row>
    <row r="7777" spans="1:9">
      <c r="A7777" t="str">
        <f t="shared" si="121"/>
        <v>C622014MaleNon-Maori19</v>
      </c>
      <c r="B7777">
        <v>2014</v>
      </c>
      <c r="C7777" t="s">
        <v>26</v>
      </c>
      <c r="D7777" t="s">
        <v>120</v>
      </c>
      <c r="E7777">
        <v>19</v>
      </c>
      <c r="F7777" t="s">
        <v>21</v>
      </c>
      <c r="G7777">
        <v>121</v>
      </c>
      <c r="H7777">
        <v>6.7</v>
      </c>
      <c r="I7777" t="s">
        <v>108</v>
      </c>
    </row>
    <row r="7778" spans="1:9">
      <c r="A7778" t="str">
        <f t="shared" si="121"/>
        <v>C64-C66, C682014MaleNon-Maori19</v>
      </c>
      <c r="B7778">
        <v>2014</v>
      </c>
      <c r="C7778" t="s">
        <v>26</v>
      </c>
      <c r="D7778" t="s">
        <v>120</v>
      </c>
      <c r="E7778">
        <v>19</v>
      </c>
      <c r="F7778" t="s">
        <v>21</v>
      </c>
      <c r="G7778">
        <v>411</v>
      </c>
      <c r="H7778">
        <v>13.7</v>
      </c>
      <c r="I7778" t="s">
        <v>94</v>
      </c>
    </row>
    <row r="7779" spans="1:9">
      <c r="A7779" t="str">
        <f t="shared" si="121"/>
        <v>C672014MaleNon-Maori19</v>
      </c>
      <c r="B7779">
        <v>2014</v>
      </c>
      <c r="C7779" t="s">
        <v>26</v>
      </c>
      <c r="D7779" t="s">
        <v>120</v>
      </c>
      <c r="E7779">
        <v>19</v>
      </c>
      <c r="F7779" t="s">
        <v>21</v>
      </c>
      <c r="G7779">
        <v>313</v>
      </c>
      <c r="H7779">
        <v>9.4</v>
      </c>
      <c r="I7779" t="s">
        <v>95</v>
      </c>
    </row>
    <row r="7780" spans="1:9">
      <c r="A7780" t="str">
        <f t="shared" si="121"/>
        <v>C712014MaleNon-Maori19</v>
      </c>
      <c r="B7780">
        <v>2014</v>
      </c>
      <c r="C7780" t="s">
        <v>26</v>
      </c>
      <c r="D7780" t="s">
        <v>120</v>
      </c>
      <c r="E7780">
        <v>19</v>
      </c>
      <c r="F7780" t="s">
        <v>21</v>
      </c>
      <c r="G7780">
        <v>169</v>
      </c>
      <c r="H7780">
        <v>6.5</v>
      </c>
      <c r="I7780" t="s">
        <v>96</v>
      </c>
    </row>
    <row r="7781" spans="1:9">
      <c r="A7781" t="str">
        <f t="shared" si="121"/>
        <v>C732014MaleNon-Maori19</v>
      </c>
      <c r="B7781">
        <v>2014</v>
      </c>
      <c r="C7781" t="s">
        <v>26</v>
      </c>
      <c r="D7781" t="s">
        <v>120</v>
      </c>
      <c r="E7781">
        <v>19</v>
      </c>
      <c r="F7781" t="s">
        <v>21</v>
      </c>
      <c r="G7781">
        <v>84</v>
      </c>
      <c r="H7781">
        <v>3.4</v>
      </c>
      <c r="I7781" t="s">
        <v>97</v>
      </c>
    </row>
    <row r="7782" spans="1:9">
      <c r="A7782" t="str">
        <f t="shared" si="121"/>
        <v>C812014MaleNon-Maori19</v>
      </c>
      <c r="B7782">
        <v>2014</v>
      </c>
      <c r="C7782" t="s">
        <v>26</v>
      </c>
      <c r="D7782" t="s">
        <v>120</v>
      </c>
      <c r="E7782">
        <v>19</v>
      </c>
      <c r="F7782" t="s">
        <v>21</v>
      </c>
      <c r="G7782">
        <v>49</v>
      </c>
      <c r="H7782">
        <v>2.2999999999999998</v>
      </c>
      <c r="I7782" t="s">
        <v>98</v>
      </c>
    </row>
    <row r="7783" spans="1:9">
      <c r="A7783" t="str">
        <f t="shared" si="121"/>
        <v>C82-C86, C962014MaleNon-Maori19</v>
      </c>
      <c r="B7783">
        <v>2014</v>
      </c>
      <c r="C7783" t="s">
        <v>26</v>
      </c>
      <c r="D7783" t="s">
        <v>120</v>
      </c>
      <c r="E7783">
        <v>19</v>
      </c>
      <c r="F7783" t="s">
        <v>21</v>
      </c>
      <c r="G7783">
        <v>408</v>
      </c>
      <c r="H7783">
        <v>14.4</v>
      </c>
      <c r="I7783" t="s">
        <v>99</v>
      </c>
    </row>
    <row r="7784" spans="1:9">
      <c r="A7784" t="str">
        <f t="shared" si="121"/>
        <v>C902014MaleNon-Maori19</v>
      </c>
      <c r="B7784">
        <v>2014</v>
      </c>
      <c r="C7784" t="s">
        <v>26</v>
      </c>
      <c r="D7784" t="s">
        <v>120</v>
      </c>
      <c r="E7784">
        <v>19</v>
      </c>
      <c r="F7784" t="s">
        <v>21</v>
      </c>
      <c r="G7784">
        <v>199</v>
      </c>
      <c r="H7784">
        <v>6.4</v>
      </c>
      <c r="I7784" t="s">
        <v>100</v>
      </c>
    </row>
    <row r="7785" spans="1:9">
      <c r="A7785" t="str">
        <f t="shared" si="121"/>
        <v>C91-C952014MaleNon-Maori19</v>
      </c>
      <c r="B7785">
        <v>2014</v>
      </c>
      <c r="C7785" t="s">
        <v>26</v>
      </c>
      <c r="D7785" t="s">
        <v>120</v>
      </c>
      <c r="E7785">
        <v>19</v>
      </c>
      <c r="F7785" t="s">
        <v>21</v>
      </c>
      <c r="G7785">
        <v>361</v>
      </c>
      <c r="H7785">
        <v>13.3</v>
      </c>
      <c r="I7785" t="s">
        <v>101</v>
      </c>
    </row>
    <row r="7786" spans="1:9">
      <c r="A7786" t="str">
        <f t="shared" si="121"/>
        <v>D45-D472014MaleNon-Maori19</v>
      </c>
      <c r="B7786">
        <v>2014</v>
      </c>
      <c r="C7786" t="s">
        <v>26</v>
      </c>
      <c r="D7786" t="s">
        <v>120</v>
      </c>
      <c r="E7786">
        <v>19</v>
      </c>
      <c r="F7786" t="s">
        <v>21</v>
      </c>
      <c r="G7786">
        <v>180</v>
      </c>
      <c r="H7786">
        <v>5.4</v>
      </c>
      <c r="I7786" t="s">
        <v>142</v>
      </c>
    </row>
    <row r="7787" spans="1:9">
      <c r="A7787" t="str">
        <f t="shared" si="121"/>
        <v>C00-C142015AllSexAllEth19</v>
      </c>
      <c r="B7787">
        <v>2015</v>
      </c>
      <c r="C7787" t="s">
        <v>118</v>
      </c>
      <c r="D7787" t="s">
        <v>117</v>
      </c>
      <c r="E7787">
        <v>19</v>
      </c>
      <c r="F7787" t="s">
        <v>21</v>
      </c>
      <c r="G7787">
        <v>508</v>
      </c>
      <c r="H7787">
        <v>7.7</v>
      </c>
      <c r="I7787" t="s">
        <v>86</v>
      </c>
    </row>
    <row r="7788" spans="1:9">
      <c r="A7788" t="str">
        <f t="shared" si="121"/>
        <v>C152015AllSexAllEth19</v>
      </c>
      <c r="B7788">
        <v>2015</v>
      </c>
      <c r="C7788" t="s">
        <v>118</v>
      </c>
      <c r="D7788" t="s">
        <v>117</v>
      </c>
      <c r="E7788">
        <v>19</v>
      </c>
      <c r="F7788" t="s">
        <v>21</v>
      </c>
      <c r="G7788">
        <v>310</v>
      </c>
      <c r="H7788">
        <v>4</v>
      </c>
      <c r="I7788" t="s">
        <v>87</v>
      </c>
    </row>
    <row r="7789" spans="1:9">
      <c r="A7789" t="str">
        <f t="shared" si="121"/>
        <v>C162015AllSexAllEth19</v>
      </c>
      <c r="B7789">
        <v>2015</v>
      </c>
      <c r="C7789" t="s">
        <v>118</v>
      </c>
      <c r="D7789" t="s">
        <v>117</v>
      </c>
      <c r="E7789">
        <v>19</v>
      </c>
      <c r="F7789" t="s">
        <v>21</v>
      </c>
      <c r="G7789">
        <v>384</v>
      </c>
      <c r="H7789">
        <v>5.3</v>
      </c>
      <c r="I7789" t="s">
        <v>88</v>
      </c>
    </row>
    <row r="7790" spans="1:9">
      <c r="A7790" t="str">
        <f t="shared" si="121"/>
        <v>C18-C212015AllSexAllEth19</v>
      </c>
      <c r="B7790">
        <v>2015</v>
      </c>
      <c r="C7790" t="s">
        <v>118</v>
      </c>
      <c r="D7790" t="s">
        <v>117</v>
      </c>
      <c r="E7790">
        <v>19</v>
      </c>
      <c r="F7790" t="s">
        <v>21</v>
      </c>
      <c r="G7790">
        <v>3150</v>
      </c>
      <c r="H7790">
        <v>42.1</v>
      </c>
      <c r="I7790" t="s">
        <v>89</v>
      </c>
    </row>
    <row r="7791" spans="1:9">
      <c r="A7791" t="str">
        <f t="shared" si="121"/>
        <v>C222015AllSexAllEth19</v>
      </c>
      <c r="B7791">
        <v>2015</v>
      </c>
      <c r="C7791" t="s">
        <v>118</v>
      </c>
      <c r="D7791" t="s">
        <v>117</v>
      </c>
      <c r="E7791">
        <v>19</v>
      </c>
      <c r="F7791" t="s">
        <v>21</v>
      </c>
      <c r="G7791">
        <v>360</v>
      </c>
      <c r="H7791">
        <v>5.0999999999999996</v>
      </c>
      <c r="I7791" t="s">
        <v>90</v>
      </c>
    </row>
    <row r="7792" spans="1:9">
      <c r="A7792" t="str">
        <f t="shared" si="121"/>
        <v>C252015AllSexAllEth19</v>
      </c>
      <c r="B7792">
        <v>2015</v>
      </c>
      <c r="C7792" t="s">
        <v>118</v>
      </c>
      <c r="D7792" t="s">
        <v>117</v>
      </c>
      <c r="E7792">
        <v>19</v>
      </c>
      <c r="F7792" t="s">
        <v>21</v>
      </c>
      <c r="G7792">
        <v>588</v>
      </c>
      <c r="H7792">
        <v>7.7</v>
      </c>
      <c r="I7792" t="s">
        <v>91</v>
      </c>
    </row>
    <row r="7793" spans="1:9">
      <c r="A7793" t="str">
        <f t="shared" si="121"/>
        <v>C33-C342015AllSexAllEth19</v>
      </c>
      <c r="B7793">
        <v>2015</v>
      </c>
      <c r="C7793" t="s">
        <v>118</v>
      </c>
      <c r="D7793" t="s">
        <v>117</v>
      </c>
      <c r="E7793">
        <v>19</v>
      </c>
      <c r="F7793" t="s">
        <v>21</v>
      </c>
      <c r="G7793">
        <v>2189</v>
      </c>
      <c r="H7793">
        <v>29.1</v>
      </c>
      <c r="I7793" t="s">
        <v>92</v>
      </c>
    </row>
    <row r="7794" spans="1:9">
      <c r="A7794" t="str">
        <f t="shared" si="121"/>
        <v>C432015AllSexAllEth19</v>
      </c>
      <c r="B7794">
        <v>2015</v>
      </c>
      <c r="C7794" t="s">
        <v>118</v>
      </c>
      <c r="D7794" t="s">
        <v>117</v>
      </c>
      <c r="E7794">
        <v>19</v>
      </c>
      <c r="F7794" t="s">
        <v>21</v>
      </c>
      <c r="G7794">
        <v>2424</v>
      </c>
      <c r="H7794">
        <v>35.4</v>
      </c>
      <c r="I7794" t="s">
        <v>93</v>
      </c>
    </row>
    <row r="7795" spans="1:9">
      <c r="A7795" t="str">
        <f t="shared" si="121"/>
        <v>C502015AllSexAllEth19</v>
      </c>
      <c r="B7795">
        <v>2015</v>
      </c>
      <c r="C7795" t="s">
        <v>118</v>
      </c>
      <c r="D7795" t="s">
        <v>117</v>
      </c>
      <c r="E7795">
        <v>19</v>
      </c>
      <c r="F7795" t="s">
        <v>21</v>
      </c>
      <c r="G7795">
        <v>3315</v>
      </c>
      <c r="H7795">
        <v>51.6</v>
      </c>
      <c r="I7795" t="s">
        <v>102</v>
      </c>
    </row>
    <row r="7796" spans="1:9">
      <c r="A7796" t="str">
        <f t="shared" si="121"/>
        <v>C512015AllSexAllEth19</v>
      </c>
      <c r="B7796">
        <v>2015</v>
      </c>
      <c r="C7796" t="s">
        <v>118</v>
      </c>
      <c r="D7796" t="s">
        <v>117</v>
      </c>
      <c r="E7796">
        <v>19</v>
      </c>
      <c r="F7796" t="s">
        <v>21</v>
      </c>
      <c r="G7796">
        <v>51</v>
      </c>
      <c r="H7796">
        <v>0.7</v>
      </c>
      <c r="I7796" t="s">
        <v>106</v>
      </c>
    </row>
    <row r="7797" spans="1:9">
      <c r="A7797" t="str">
        <f t="shared" si="121"/>
        <v>C532015AllSexAllEth19</v>
      </c>
      <c r="B7797">
        <v>2015</v>
      </c>
      <c r="C7797" t="s">
        <v>118</v>
      </c>
      <c r="D7797" t="s">
        <v>117</v>
      </c>
      <c r="E7797">
        <v>19</v>
      </c>
      <c r="F7797" t="s">
        <v>21</v>
      </c>
      <c r="G7797">
        <v>142</v>
      </c>
      <c r="H7797">
        <v>2.8</v>
      </c>
      <c r="I7797" t="s">
        <v>103</v>
      </c>
    </row>
    <row r="7798" spans="1:9">
      <c r="A7798" t="str">
        <f t="shared" si="121"/>
        <v>C54-C552015AllSexAllEth19</v>
      </c>
      <c r="B7798">
        <v>2015</v>
      </c>
      <c r="C7798" t="s">
        <v>118</v>
      </c>
      <c r="D7798" t="s">
        <v>117</v>
      </c>
      <c r="E7798">
        <v>19</v>
      </c>
      <c r="F7798" t="s">
        <v>21</v>
      </c>
      <c r="G7798">
        <v>549</v>
      </c>
      <c r="H7798">
        <v>8.1999999999999993</v>
      </c>
      <c r="I7798" t="s">
        <v>104</v>
      </c>
    </row>
    <row r="7799" spans="1:9">
      <c r="A7799" t="str">
        <f t="shared" si="121"/>
        <v>C56-C572015AllSexAllEth19</v>
      </c>
      <c r="B7799">
        <v>2015</v>
      </c>
      <c r="C7799" t="s">
        <v>118</v>
      </c>
      <c r="D7799" t="s">
        <v>117</v>
      </c>
      <c r="E7799">
        <v>19</v>
      </c>
      <c r="F7799" t="s">
        <v>21</v>
      </c>
      <c r="G7799">
        <v>365</v>
      </c>
      <c r="H7799">
        <v>5.4</v>
      </c>
      <c r="I7799" t="s">
        <v>105</v>
      </c>
    </row>
    <row r="7800" spans="1:9">
      <c r="A7800" t="str">
        <f t="shared" si="121"/>
        <v>C612015AllSexAllEth19</v>
      </c>
      <c r="B7800">
        <v>2015</v>
      </c>
      <c r="C7800" t="s">
        <v>118</v>
      </c>
      <c r="D7800" t="s">
        <v>117</v>
      </c>
      <c r="E7800">
        <v>19</v>
      </c>
      <c r="F7800" t="s">
        <v>21</v>
      </c>
      <c r="G7800">
        <v>3080</v>
      </c>
      <c r="H7800">
        <v>41.8</v>
      </c>
      <c r="I7800" t="s">
        <v>107</v>
      </c>
    </row>
    <row r="7801" spans="1:9">
      <c r="A7801" t="str">
        <f t="shared" si="121"/>
        <v>C622015AllSexAllEth19</v>
      </c>
      <c r="B7801">
        <v>2015</v>
      </c>
      <c r="C7801" t="s">
        <v>118</v>
      </c>
      <c r="D7801" t="s">
        <v>117</v>
      </c>
      <c r="E7801">
        <v>19</v>
      </c>
      <c r="F7801" t="s">
        <v>21</v>
      </c>
      <c r="G7801">
        <v>173</v>
      </c>
      <c r="H7801">
        <v>4</v>
      </c>
      <c r="I7801" t="s">
        <v>108</v>
      </c>
    </row>
    <row r="7802" spans="1:9">
      <c r="A7802" t="str">
        <f t="shared" si="121"/>
        <v>C64-C66, C682015AllSexAllEth19</v>
      </c>
      <c r="B7802">
        <v>2015</v>
      </c>
      <c r="C7802" t="s">
        <v>118</v>
      </c>
      <c r="D7802" t="s">
        <v>117</v>
      </c>
      <c r="E7802">
        <v>19</v>
      </c>
      <c r="F7802" t="s">
        <v>21</v>
      </c>
      <c r="G7802">
        <v>649</v>
      </c>
      <c r="H7802">
        <v>9.5</v>
      </c>
      <c r="I7802" t="s">
        <v>94</v>
      </c>
    </row>
    <row r="7803" spans="1:9">
      <c r="A7803" t="str">
        <f t="shared" si="121"/>
        <v>C672015AllSexAllEth19</v>
      </c>
      <c r="B7803">
        <v>2015</v>
      </c>
      <c r="C7803" t="s">
        <v>118</v>
      </c>
      <c r="D7803" t="s">
        <v>117</v>
      </c>
      <c r="E7803">
        <v>19</v>
      </c>
      <c r="F7803" t="s">
        <v>21</v>
      </c>
      <c r="G7803">
        <v>418</v>
      </c>
      <c r="H7803">
        <v>5</v>
      </c>
      <c r="I7803" t="s">
        <v>95</v>
      </c>
    </row>
    <row r="7804" spans="1:9">
      <c r="A7804" t="str">
        <f t="shared" si="121"/>
        <v>C712015AllSexAllEth19</v>
      </c>
      <c r="B7804">
        <v>2015</v>
      </c>
      <c r="C7804" t="s">
        <v>118</v>
      </c>
      <c r="D7804" t="s">
        <v>117</v>
      </c>
      <c r="E7804">
        <v>19</v>
      </c>
      <c r="F7804" t="s">
        <v>21</v>
      </c>
      <c r="G7804">
        <v>315</v>
      </c>
      <c r="H7804">
        <v>5.2</v>
      </c>
      <c r="I7804" t="s">
        <v>96</v>
      </c>
    </row>
    <row r="7805" spans="1:9">
      <c r="A7805" t="str">
        <f t="shared" si="121"/>
        <v>C732015AllSexAllEth19</v>
      </c>
      <c r="B7805">
        <v>2015</v>
      </c>
      <c r="C7805" t="s">
        <v>118</v>
      </c>
      <c r="D7805" t="s">
        <v>117</v>
      </c>
      <c r="E7805">
        <v>19</v>
      </c>
      <c r="F7805" t="s">
        <v>21</v>
      </c>
      <c r="G7805">
        <v>314</v>
      </c>
      <c r="H7805">
        <v>5.8</v>
      </c>
      <c r="I7805" t="s">
        <v>97</v>
      </c>
    </row>
    <row r="7806" spans="1:9">
      <c r="A7806" t="str">
        <f t="shared" si="121"/>
        <v>C812015AllSexAllEth19</v>
      </c>
      <c r="B7806">
        <v>2015</v>
      </c>
      <c r="C7806" t="s">
        <v>118</v>
      </c>
      <c r="D7806" t="s">
        <v>117</v>
      </c>
      <c r="E7806">
        <v>19</v>
      </c>
      <c r="F7806" t="s">
        <v>21</v>
      </c>
      <c r="G7806">
        <v>102</v>
      </c>
      <c r="H7806">
        <v>2.2000000000000002</v>
      </c>
      <c r="I7806" t="s">
        <v>98</v>
      </c>
    </row>
    <row r="7807" spans="1:9">
      <c r="A7807" t="str">
        <f t="shared" si="121"/>
        <v>C82-C86, C962015AllSexAllEth19</v>
      </c>
      <c r="B7807">
        <v>2015</v>
      </c>
      <c r="C7807" t="s">
        <v>118</v>
      </c>
      <c r="D7807" t="s">
        <v>117</v>
      </c>
      <c r="E7807">
        <v>19</v>
      </c>
      <c r="F7807" t="s">
        <v>21</v>
      </c>
      <c r="G7807">
        <v>845</v>
      </c>
      <c r="H7807">
        <v>12</v>
      </c>
      <c r="I7807" t="s">
        <v>99</v>
      </c>
    </row>
    <row r="7808" spans="1:9">
      <c r="A7808" t="str">
        <f t="shared" si="121"/>
        <v>C902015AllSexAllEth19</v>
      </c>
      <c r="B7808">
        <v>2015</v>
      </c>
      <c r="C7808" t="s">
        <v>118</v>
      </c>
      <c r="D7808" t="s">
        <v>117</v>
      </c>
      <c r="E7808">
        <v>19</v>
      </c>
      <c r="F7808" t="s">
        <v>21</v>
      </c>
      <c r="G7808">
        <v>386</v>
      </c>
      <c r="H7808">
        <v>5.2</v>
      </c>
      <c r="I7808" t="s">
        <v>100</v>
      </c>
    </row>
    <row r="7809" spans="1:9">
      <c r="A7809" t="str">
        <f t="shared" si="121"/>
        <v>C91-C952015AllSexAllEth19</v>
      </c>
      <c r="B7809">
        <v>2015</v>
      </c>
      <c r="C7809" t="s">
        <v>118</v>
      </c>
      <c r="D7809" t="s">
        <v>117</v>
      </c>
      <c r="E7809">
        <v>19</v>
      </c>
      <c r="F7809" t="s">
        <v>21</v>
      </c>
      <c r="G7809">
        <v>703</v>
      </c>
      <c r="H7809">
        <v>10.8</v>
      </c>
      <c r="I7809" t="s">
        <v>101</v>
      </c>
    </row>
    <row r="7810" spans="1:9">
      <c r="A7810" t="str">
        <f t="shared" si="121"/>
        <v>D45-D472015AllSexAllEth19</v>
      </c>
      <c r="B7810">
        <v>2015</v>
      </c>
      <c r="C7810" t="s">
        <v>118</v>
      </c>
      <c r="D7810" t="s">
        <v>117</v>
      </c>
      <c r="E7810">
        <v>19</v>
      </c>
      <c r="F7810" t="s">
        <v>21</v>
      </c>
      <c r="G7810">
        <v>300</v>
      </c>
      <c r="H7810">
        <v>3.9</v>
      </c>
      <c r="I7810" t="s">
        <v>142</v>
      </c>
    </row>
    <row r="7811" spans="1:9">
      <c r="A7811" t="str">
        <f t="shared" ref="A7811:A7874" si="122">I7811&amp;B7811&amp;C7811&amp;D7811&amp;E7811</f>
        <v>C00-C142015FemaleAllEth19</v>
      </c>
      <c r="B7811">
        <v>2015</v>
      </c>
      <c r="C7811" t="s">
        <v>27</v>
      </c>
      <c r="D7811" t="s">
        <v>117</v>
      </c>
      <c r="E7811">
        <v>19</v>
      </c>
      <c r="F7811" t="s">
        <v>21</v>
      </c>
      <c r="G7811">
        <v>148</v>
      </c>
      <c r="H7811">
        <v>4.2</v>
      </c>
      <c r="I7811" t="s">
        <v>86</v>
      </c>
    </row>
    <row r="7812" spans="1:9">
      <c r="A7812" t="str">
        <f t="shared" si="122"/>
        <v>C152015FemaleAllEth19</v>
      </c>
      <c r="B7812">
        <v>2015</v>
      </c>
      <c r="C7812" t="s">
        <v>27</v>
      </c>
      <c r="D7812" t="s">
        <v>117</v>
      </c>
      <c r="E7812">
        <v>19</v>
      </c>
      <c r="F7812" t="s">
        <v>21</v>
      </c>
      <c r="G7812">
        <v>96</v>
      </c>
      <c r="H7812">
        <v>2.2000000000000002</v>
      </c>
      <c r="I7812" t="s">
        <v>87</v>
      </c>
    </row>
    <row r="7813" spans="1:9">
      <c r="A7813" t="str">
        <f t="shared" si="122"/>
        <v>C162015FemaleAllEth19</v>
      </c>
      <c r="B7813">
        <v>2015</v>
      </c>
      <c r="C7813" t="s">
        <v>27</v>
      </c>
      <c r="D7813" t="s">
        <v>117</v>
      </c>
      <c r="E7813">
        <v>19</v>
      </c>
      <c r="F7813" t="s">
        <v>21</v>
      </c>
      <c r="G7813">
        <v>149</v>
      </c>
      <c r="H7813">
        <v>4</v>
      </c>
      <c r="I7813" t="s">
        <v>88</v>
      </c>
    </row>
    <row r="7814" spans="1:9">
      <c r="A7814" t="str">
        <f t="shared" si="122"/>
        <v>C18-C212015FemaleAllEth19</v>
      </c>
      <c r="B7814">
        <v>2015</v>
      </c>
      <c r="C7814" t="s">
        <v>27</v>
      </c>
      <c r="D7814" t="s">
        <v>117</v>
      </c>
      <c r="E7814">
        <v>19</v>
      </c>
      <c r="F7814" t="s">
        <v>21</v>
      </c>
      <c r="G7814">
        <v>1514</v>
      </c>
      <c r="H7814">
        <v>37.4</v>
      </c>
      <c r="I7814" t="s">
        <v>89</v>
      </c>
    </row>
    <row r="7815" spans="1:9">
      <c r="A7815" t="str">
        <f t="shared" si="122"/>
        <v>C222015FemaleAllEth19</v>
      </c>
      <c r="B7815">
        <v>2015</v>
      </c>
      <c r="C7815" t="s">
        <v>27</v>
      </c>
      <c r="D7815" t="s">
        <v>117</v>
      </c>
      <c r="E7815">
        <v>19</v>
      </c>
      <c r="F7815" t="s">
        <v>21</v>
      </c>
      <c r="G7815">
        <v>111</v>
      </c>
      <c r="H7815">
        <v>2.7</v>
      </c>
      <c r="I7815" t="s">
        <v>90</v>
      </c>
    </row>
    <row r="7816" spans="1:9">
      <c r="A7816" t="str">
        <f t="shared" si="122"/>
        <v>C252015FemaleAllEth19</v>
      </c>
      <c r="B7816">
        <v>2015</v>
      </c>
      <c r="C7816" t="s">
        <v>27</v>
      </c>
      <c r="D7816" t="s">
        <v>117</v>
      </c>
      <c r="E7816">
        <v>19</v>
      </c>
      <c r="F7816" t="s">
        <v>21</v>
      </c>
      <c r="G7816">
        <v>289</v>
      </c>
      <c r="H7816">
        <v>6.9</v>
      </c>
      <c r="I7816" t="s">
        <v>91</v>
      </c>
    </row>
    <row r="7817" spans="1:9">
      <c r="A7817" t="str">
        <f t="shared" si="122"/>
        <v>C33-C342015FemaleAllEth19</v>
      </c>
      <c r="B7817">
        <v>2015</v>
      </c>
      <c r="C7817" t="s">
        <v>27</v>
      </c>
      <c r="D7817" t="s">
        <v>117</v>
      </c>
      <c r="E7817">
        <v>19</v>
      </c>
      <c r="F7817" t="s">
        <v>21</v>
      </c>
      <c r="G7817">
        <v>1089</v>
      </c>
      <c r="H7817">
        <v>28.1</v>
      </c>
      <c r="I7817" t="s">
        <v>92</v>
      </c>
    </row>
    <row r="7818" spans="1:9">
      <c r="A7818" t="str">
        <f t="shared" si="122"/>
        <v>C432015FemaleAllEth19</v>
      </c>
      <c r="B7818">
        <v>2015</v>
      </c>
      <c r="C7818" t="s">
        <v>27</v>
      </c>
      <c r="D7818" t="s">
        <v>117</v>
      </c>
      <c r="E7818">
        <v>19</v>
      </c>
      <c r="F7818" t="s">
        <v>21</v>
      </c>
      <c r="G7818">
        <v>1066</v>
      </c>
      <c r="H7818">
        <v>31</v>
      </c>
      <c r="I7818" t="s">
        <v>93</v>
      </c>
    </row>
    <row r="7819" spans="1:9">
      <c r="A7819" t="str">
        <f t="shared" si="122"/>
        <v>C502015FemaleAllEth19</v>
      </c>
      <c r="B7819">
        <v>2015</v>
      </c>
      <c r="C7819" t="s">
        <v>27</v>
      </c>
      <c r="D7819" t="s">
        <v>117</v>
      </c>
      <c r="E7819">
        <v>19</v>
      </c>
      <c r="F7819" t="s">
        <v>21</v>
      </c>
      <c r="G7819">
        <v>3292</v>
      </c>
      <c r="H7819">
        <v>98.4</v>
      </c>
      <c r="I7819" t="s">
        <v>102</v>
      </c>
    </row>
    <row r="7820" spans="1:9">
      <c r="A7820" t="str">
        <f t="shared" si="122"/>
        <v>C512015FemaleAllEth19</v>
      </c>
      <c r="B7820">
        <v>2015</v>
      </c>
      <c r="C7820" t="s">
        <v>27</v>
      </c>
      <c r="D7820" t="s">
        <v>117</v>
      </c>
      <c r="E7820">
        <v>19</v>
      </c>
      <c r="F7820" t="s">
        <v>21</v>
      </c>
      <c r="G7820">
        <v>51</v>
      </c>
      <c r="H7820">
        <v>1.3</v>
      </c>
      <c r="I7820" t="s">
        <v>106</v>
      </c>
    </row>
    <row r="7821" spans="1:9">
      <c r="A7821" t="str">
        <f t="shared" si="122"/>
        <v>C532015FemaleAllEth19</v>
      </c>
      <c r="B7821">
        <v>2015</v>
      </c>
      <c r="C7821" t="s">
        <v>27</v>
      </c>
      <c r="D7821" t="s">
        <v>117</v>
      </c>
      <c r="E7821">
        <v>19</v>
      </c>
      <c r="F7821" t="s">
        <v>21</v>
      </c>
      <c r="G7821">
        <v>142</v>
      </c>
      <c r="H7821">
        <v>5.4</v>
      </c>
      <c r="I7821" t="s">
        <v>103</v>
      </c>
    </row>
    <row r="7822" spans="1:9">
      <c r="A7822" t="str">
        <f t="shared" si="122"/>
        <v>C54-C552015FemaleAllEth19</v>
      </c>
      <c r="B7822">
        <v>2015</v>
      </c>
      <c r="C7822" t="s">
        <v>27</v>
      </c>
      <c r="D7822" t="s">
        <v>117</v>
      </c>
      <c r="E7822">
        <v>19</v>
      </c>
      <c r="F7822" t="s">
        <v>21</v>
      </c>
      <c r="G7822">
        <v>549</v>
      </c>
      <c r="H7822">
        <v>15.8</v>
      </c>
      <c r="I7822" t="s">
        <v>104</v>
      </c>
    </row>
    <row r="7823" spans="1:9">
      <c r="A7823" t="str">
        <f t="shared" si="122"/>
        <v>C56-C572015FemaleAllEth19</v>
      </c>
      <c r="B7823">
        <v>2015</v>
      </c>
      <c r="C7823" t="s">
        <v>27</v>
      </c>
      <c r="D7823" t="s">
        <v>117</v>
      </c>
      <c r="E7823">
        <v>19</v>
      </c>
      <c r="F7823" t="s">
        <v>21</v>
      </c>
      <c r="G7823">
        <v>365</v>
      </c>
      <c r="H7823">
        <v>10.3</v>
      </c>
      <c r="I7823" t="s">
        <v>105</v>
      </c>
    </row>
    <row r="7824" spans="1:9">
      <c r="A7824" t="str">
        <f t="shared" si="122"/>
        <v>C64-C66, C682015FemaleAllEth19</v>
      </c>
      <c r="B7824">
        <v>2015</v>
      </c>
      <c r="C7824" t="s">
        <v>27</v>
      </c>
      <c r="D7824" t="s">
        <v>117</v>
      </c>
      <c r="E7824">
        <v>19</v>
      </c>
      <c r="F7824" t="s">
        <v>21</v>
      </c>
      <c r="G7824">
        <v>209</v>
      </c>
      <c r="H7824">
        <v>5.8</v>
      </c>
      <c r="I7824" t="s">
        <v>94</v>
      </c>
    </row>
    <row r="7825" spans="1:9">
      <c r="A7825" t="str">
        <f t="shared" si="122"/>
        <v>C672015FemaleAllEth19</v>
      </c>
      <c r="B7825">
        <v>2015</v>
      </c>
      <c r="C7825" t="s">
        <v>27</v>
      </c>
      <c r="D7825" t="s">
        <v>117</v>
      </c>
      <c r="E7825">
        <v>19</v>
      </c>
      <c r="F7825" t="s">
        <v>21</v>
      </c>
      <c r="G7825">
        <v>113</v>
      </c>
      <c r="H7825">
        <v>2.5</v>
      </c>
      <c r="I7825" t="s">
        <v>95</v>
      </c>
    </row>
    <row r="7826" spans="1:9">
      <c r="A7826" t="str">
        <f t="shared" si="122"/>
        <v>C712015FemaleAllEth19</v>
      </c>
      <c r="B7826">
        <v>2015</v>
      </c>
      <c r="C7826" t="s">
        <v>27</v>
      </c>
      <c r="D7826" t="s">
        <v>117</v>
      </c>
      <c r="E7826">
        <v>19</v>
      </c>
      <c r="F7826" t="s">
        <v>21</v>
      </c>
      <c r="G7826">
        <v>143</v>
      </c>
      <c r="H7826">
        <v>4.4000000000000004</v>
      </c>
      <c r="I7826" t="s">
        <v>96</v>
      </c>
    </row>
    <row r="7827" spans="1:9">
      <c r="A7827" t="str">
        <f t="shared" si="122"/>
        <v>C732015FemaleAllEth19</v>
      </c>
      <c r="B7827">
        <v>2015</v>
      </c>
      <c r="C7827" t="s">
        <v>27</v>
      </c>
      <c r="D7827" t="s">
        <v>117</v>
      </c>
      <c r="E7827">
        <v>19</v>
      </c>
      <c r="F7827" t="s">
        <v>21</v>
      </c>
      <c r="G7827">
        <v>214</v>
      </c>
      <c r="H7827">
        <v>7.9</v>
      </c>
      <c r="I7827" t="s">
        <v>97</v>
      </c>
    </row>
    <row r="7828" spans="1:9">
      <c r="A7828" t="str">
        <f t="shared" si="122"/>
        <v>C812015FemaleAllEth19</v>
      </c>
      <c r="B7828">
        <v>2015</v>
      </c>
      <c r="C7828" t="s">
        <v>27</v>
      </c>
      <c r="D7828" t="s">
        <v>117</v>
      </c>
      <c r="E7828">
        <v>19</v>
      </c>
      <c r="F7828" t="s">
        <v>21</v>
      </c>
      <c r="G7828">
        <v>45</v>
      </c>
      <c r="H7828">
        <v>1.9</v>
      </c>
      <c r="I7828" t="s">
        <v>98</v>
      </c>
    </row>
    <row r="7829" spans="1:9">
      <c r="A7829" t="str">
        <f t="shared" si="122"/>
        <v>C82-C86, C962015FemaleAllEth19</v>
      </c>
      <c r="B7829">
        <v>2015</v>
      </c>
      <c r="C7829" t="s">
        <v>27</v>
      </c>
      <c r="D7829" t="s">
        <v>117</v>
      </c>
      <c r="E7829">
        <v>19</v>
      </c>
      <c r="F7829" t="s">
        <v>21</v>
      </c>
      <c r="G7829">
        <v>379</v>
      </c>
      <c r="H7829">
        <v>9.8000000000000007</v>
      </c>
      <c r="I7829" t="s">
        <v>99</v>
      </c>
    </row>
    <row r="7830" spans="1:9">
      <c r="A7830" t="str">
        <f t="shared" si="122"/>
        <v>C902015FemaleAllEth19</v>
      </c>
      <c r="B7830">
        <v>2015</v>
      </c>
      <c r="C7830" t="s">
        <v>27</v>
      </c>
      <c r="D7830" t="s">
        <v>117</v>
      </c>
      <c r="E7830">
        <v>19</v>
      </c>
      <c r="F7830" t="s">
        <v>21</v>
      </c>
      <c r="G7830">
        <v>153</v>
      </c>
      <c r="H7830">
        <v>3.8</v>
      </c>
      <c r="I7830" t="s">
        <v>100</v>
      </c>
    </row>
    <row r="7831" spans="1:9">
      <c r="A7831" t="str">
        <f t="shared" si="122"/>
        <v>C91-C952015FemaleAllEth19</v>
      </c>
      <c r="B7831">
        <v>2015</v>
      </c>
      <c r="C7831" t="s">
        <v>27</v>
      </c>
      <c r="D7831" t="s">
        <v>117</v>
      </c>
      <c r="E7831">
        <v>19</v>
      </c>
      <c r="F7831" t="s">
        <v>21</v>
      </c>
      <c r="G7831">
        <v>276</v>
      </c>
      <c r="H7831">
        <v>8.4</v>
      </c>
      <c r="I7831" t="s">
        <v>101</v>
      </c>
    </row>
    <row r="7832" spans="1:9">
      <c r="A7832" t="str">
        <f t="shared" si="122"/>
        <v>D45-D472015FemaleAllEth19</v>
      </c>
      <c r="B7832">
        <v>2015</v>
      </c>
      <c r="C7832" t="s">
        <v>27</v>
      </c>
      <c r="D7832" t="s">
        <v>117</v>
      </c>
      <c r="E7832">
        <v>19</v>
      </c>
      <c r="F7832" t="s">
        <v>21</v>
      </c>
      <c r="G7832">
        <v>117</v>
      </c>
      <c r="H7832">
        <v>2.8</v>
      </c>
      <c r="I7832" t="s">
        <v>142</v>
      </c>
    </row>
    <row r="7833" spans="1:9">
      <c r="A7833" t="str">
        <f t="shared" si="122"/>
        <v>C00-C142015MaleAllEth19</v>
      </c>
      <c r="B7833">
        <v>2015</v>
      </c>
      <c r="C7833" t="s">
        <v>26</v>
      </c>
      <c r="D7833" t="s">
        <v>117</v>
      </c>
      <c r="E7833">
        <v>19</v>
      </c>
      <c r="F7833" t="s">
        <v>21</v>
      </c>
      <c r="G7833">
        <v>360</v>
      </c>
      <c r="H7833">
        <v>11.5</v>
      </c>
      <c r="I7833" t="s">
        <v>86</v>
      </c>
    </row>
    <row r="7834" spans="1:9">
      <c r="A7834" t="str">
        <f t="shared" si="122"/>
        <v>C152015MaleAllEth19</v>
      </c>
      <c r="B7834">
        <v>2015</v>
      </c>
      <c r="C7834" t="s">
        <v>26</v>
      </c>
      <c r="D7834" t="s">
        <v>117</v>
      </c>
      <c r="E7834">
        <v>19</v>
      </c>
      <c r="F7834" t="s">
        <v>21</v>
      </c>
      <c r="G7834">
        <v>214</v>
      </c>
      <c r="H7834">
        <v>6</v>
      </c>
      <c r="I7834" t="s">
        <v>87</v>
      </c>
    </row>
    <row r="7835" spans="1:9">
      <c r="A7835" t="str">
        <f t="shared" si="122"/>
        <v>C162015MaleAllEth19</v>
      </c>
      <c r="B7835">
        <v>2015</v>
      </c>
      <c r="C7835" t="s">
        <v>26</v>
      </c>
      <c r="D7835" t="s">
        <v>117</v>
      </c>
      <c r="E7835">
        <v>19</v>
      </c>
      <c r="F7835" t="s">
        <v>21</v>
      </c>
      <c r="G7835">
        <v>235</v>
      </c>
      <c r="H7835">
        <v>6.8</v>
      </c>
      <c r="I7835" t="s">
        <v>88</v>
      </c>
    </row>
    <row r="7836" spans="1:9">
      <c r="A7836" t="str">
        <f t="shared" si="122"/>
        <v>C18-C212015MaleAllEth19</v>
      </c>
      <c r="B7836">
        <v>2015</v>
      </c>
      <c r="C7836" t="s">
        <v>26</v>
      </c>
      <c r="D7836" t="s">
        <v>117</v>
      </c>
      <c r="E7836">
        <v>19</v>
      </c>
      <c r="F7836" t="s">
        <v>21</v>
      </c>
      <c r="G7836">
        <v>1636</v>
      </c>
      <c r="H7836">
        <v>47.2</v>
      </c>
      <c r="I7836" t="s">
        <v>89</v>
      </c>
    </row>
    <row r="7837" spans="1:9">
      <c r="A7837" t="str">
        <f t="shared" si="122"/>
        <v>C222015MaleAllEth19</v>
      </c>
      <c r="B7837">
        <v>2015</v>
      </c>
      <c r="C7837" t="s">
        <v>26</v>
      </c>
      <c r="D7837" t="s">
        <v>117</v>
      </c>
      <c r="E7837">
        <v>19</v>
      </c>
      <c r="F7837" t="s">
        <v>21</v>
      </c>
      <c r="G7837">
        <v>249</v>
      </c>
      <c r="H7837">
        <v>7.7</v>
      </c>
      <c r="I7837" t="s">
        <v>90</v>
      </c>
    </row>
    <row r="7838" spans="1:9">
      <c r="A7838" t="str">
        <f t="shared" si="122"/>
        <v>C252015MaleAllEth19</v>
      </c>
      <c r="B7838">
        <v>2015</v>
      </c>
      <c r="C7838" t="s">
        <v>26</v>
      </c>
      <c r="D7838" t="s">
        <v>117</v>
      </c>
      <c r="E7838">
        <v>19</v>
      </c>
      <c r="F7838" t="s">
        <v>21</v>
      </c>
      <c r="G7838">
        <v>299</v>
      </c>
      <c r="H7838">
        <v>8.5</v>
      </c>
      <c r="I7838" t="s">
        <v>91</v>
      </c>
    </row>
    <row r="7839" spans="1:9">
      <c r="A7839" t="str">
        <f t="shared" si="122"/>
        <v>C33-C342015MaleAllEth19</v>
      </c>
      <c r="B7839">
        <v>2015</v>
      </c>
      <c r="C7839" t="s">
        <v>26</v>
      </c>
      <c r="D7839" t="s">
        <v>117</v>
      </c>
      <c r="E7839">
        <v>19</v>
      </c>
      <c r="F7839" t="s">
        <v>21</v>
      </c>
      <c r="G7839">
        <v>1100</v>
      </c>
      <c r="H7839">
        <v>30.7</v>
      </c>
      <c r="I7839" t="s">
        <v>92</v>
      </c>
    </row>
    <row r="7840" spans="1:9">
      <c r="A7840" t="str">
        <f t="shared" si="122"/>
        <v>C432015MaleAllEth19</v>
      </c>
      <c r="B7840">
        <v>2015</v>
      </c>
      <c r="C7840" t="s">
        <v>26</v>
      </c>
      <c r="D7840" t="s">
        <v>117</v>
      </c>
      <c r="E7840">
        <v>19</v>
      </c>
      <c r="F7840" t="s">
        <v>21</v>
      </c>
      <c r="G7840">
        <v>1358</v>
      </c>
      <c r="H7840">
        <v>40.6</v>
      </c>
      <c r="I7840" t="s">
        <v>93</v>
      </c>
    </row>
    <row r="7841" spans="1:9">
      <c r="A7841" t="str">
        <f t="shared" si="122"/>
        <v>C502015MaleAllEth19</v>
      </c>
      <c r="B7841">
        <v>2015</v>
      </c>
      <c r="C7841" t="s">
        <v>26</v>
      </c>
      <c r="D7841" t="s">
        <v>117</v>
      </c>
      <c r="E7841">
        <v>19</v>
      </c>
      <c r="F7841" t="s">
        <v>21</v>
      </c>
      <c r="G7841">
        <v>23</v>
      </c>
      <c r="H7841">
        <v>0.7</v>
      </c>
      <c r="I7841" t="s">
        <v>102</v>
      </c>
    </row>
    <row r="7842" spans="1:9">
      <c r="A7842" t="str">
        <f t="shared" si="122"/>
        <v>C612015MaleAllEth19</v>
      </c>
      <c r="B7842">
        <v>2015</v>
      </c>
      <c r="C7842" t="s">
        <v>26</v>
      </c>
      <c r="D7842" t="s">
        <v>117</v>
      </c>
      <c r="E7842">
        <v>19</v>
      </c>
      <c r="F7842" t="s">
        <v>21</v>
      </c>
      <c r="G7842">
        <v>3080</v>
      </c>
      <c r="H7842">
        <v>87.8</v>
      </c>
      <c r="I7842" t="s">
        <v>107</v>
      </c>
    </row>
    <row r="7843" spans="1:9">
      <c r="A7843" t="str">
        <f t="shared" si="122"/>
        <v>C622015MaleAllEth19</v>
      </c>
      <c r="B7843">
        <v>2015</v>
      </c>
      <c r="C7843" t="s">
        <v>26</v>
      </c>
      <c r="D7843" t="s">
        <v>117</v>
      </c>
      <c r="E7843">
        <v>19</v>
      </c>
      <c r="F7843" t="s">
        <v>21</v>
      </c>
      <c r="G7843">
        <v>173</v>
      </c>
      <c r="H7843">
        <v>8.1999999999999993</v>
      </c>
      <c r="I7843" t="s">
        <v>108</v>
      </c>
    </row>
    <row r="7844" spans="1:9">
      <c r="A7844" t="str">
        <f t="shared" si="122"/>
        <v>C64-C66, C682015MaleAllEth19</v>
      </c>
      <c r="B7844">
        <v>2015</v>
      </c>
      <c r="C7844" t="s">
        <v>26</v>
      </c>
      <c r="D7844" t="s">
        <v>117</v>
      </c>
      <c r="E7844">
        <v>19</v>
      </c>
      <c r="F7844" t="s">
        <v>21</v>
      </c>
      <c r="G7844">
        <v>440</v>
      </c>
      <c r="H7844">
        <v>13.5</v>
      </c>
      <c r="I7844" t="s">
        <v>94</v>
      </c>
    </row>
    <row r="7845" spans="1:9">
      <c r="A7845" t="str">
        <f t="shared" si="122"/>
        <v>C672015MaleAllEth19</v>
      </c>
      <c r="B7845">
        <v>2015</v>
      </c>
      <c r="C7845" t="s">
        <v>26</v>
      </c>
      <c r="D7845" t="s">
        <v>117</v>
      </c>
      <c r="E7845">
        <v>19</v>
      </c>
      <c r="F7845" t="s">
        <v>21</v>
      </c>
      <c r="G7845">
        <v>305</v>
      </c>
      <c r="H7845">
        <v>8.1</v>
      </c>
      <c r="I7845" t="s">
        <v>95</v>
      </c>
    </row>
    <row r="7846" spans="1:9">
      <c r="A7846" t="str">
        <f t="shared" si="122"/>
        <v>C712015MaleAllEth19</v>
      </c>
      <c r="B7846">
        <v>2015</v>
      </c>
      <c r="C7846" t="s">
        <v>26</v>
      </c>
      <c r="D7846" t="s">
        <v>117</v>
      </c>
      <c r="E7846">
        <v>19</v>
      </c>
      <c r="F7846" t="s">
        <v>21</v>
      </c>
      <c r="G7846">
        <v>172</v>
      </c>
      <c r="H7846">
        <v>5.9</v>
      </c>
      <c r="I7846" t="s">
        <v>96</v>
      </c>
    </row>
    <row r="7847" spans="1:9">
      <c r="A7847" t="str">
        <f t="shared" si="122"/>
        <v>C732015MaleAllEth19</v>
      </c>
      <c r="B7847">
        <v>2015</v>
      </c>
      <c r="C7847" t="s">
        <v>26</v>
      </c>
      <c r="D7847" t="s">
        <v>117</v>
      </c>
      <c r="E7847">
        <v>19</v>
      </c>
      <c r="F7847" t="s">
        <v>21</v>
      </c>
      <c r="G7847">
        <v>100</v>
      </c>
      <c r="H7847">
        <v>3.5</v>
      </c>
      <c r="I7847" t="s">
        <v>97</v>
      </c>
    </row>
    <row r="7848" spans="1:9">
      <c r="A7848" t="str">
        <f t="shared" si="122"/>
        <v>C812015MaleAllEth19</v>
      </c>
      <c r="B7848">
        <v>2015</v>
      </c>
      <c r="C7848" t="s">
        <v>26</v>
      </c>
      <c r="D7848" t="s">
        <v>117</v>
      </c>
      <c r="E7848">
        <v>19</v>
      </c>
      <c r="F7848" t="s">
        <v>21</v>
      </c>
      <c r="G7848">
        <v>57</v>
      </c>
      <c r="H7848">
        <v>2.5</v>
      </c>
      <c r="I7848" t="s">
        <v>98</v>
      </c>
    </row>
    <row r="7849" spans="1:9">
      <c r="A7849" t="str">
        <f t="shared" si="122"/>
        <v>C82-C86, C962015MaleAllEth19</v>
      </c>
      <c r="B7849">
        <v>2015</v>
      </c>
      <c r="C7849" t="s">
        <v>26</v>
      </c>
      <c r="D7849" t="s">
        <v>117</v>
      </c>
      <c r="E7849">
        <v>19</v>
      </c>
      <c r="F7849" t="s">
        <v>21</v>
      </c>
      <c r="G7849">
        <v>466</v>
      </c>
      <c r="H7849">
        <v>14.4</v>
      </c>
      <c r="I7849" t="s">
        <v>99</v>
      </c>
    </row>
    <row r="7850" spans="1:9">
      <c r="A7850" t="str">
        <f t="shared" si="122"/>
        <v>C902015MaleAllEth19</v>
      </c>
      <c r="B7850">
        <v>2015</v>
      </c>
      <c r="C7850" t="s">
        <v>26</v>
      </c>
      <c r="D7850" t="s">
        <v>117</v>
      </c>
      <c r="E7850">
        <v>19</v>
      </c>
      <c r="F7850" t="s">
        <v>21</v>
      </c>
      <c r="G7850">
        <v>233</v>
      </c>
      <c r="H7850">
        <v>6.7</v>
      </c>
      <c r="I7850" t="s">
        <v>100</v>
      </c>
    </row>
    <row r="7851" spans="1:9">
      <c r="A7851" t="str">
        <f t="shared" si="122"/>
        <v>C91-C952015MaleAllEth19</v>
      </c>
      <c r="B7851">
        <v>2015</v>
      </c>
      <c r="C7851" t="s">
        <v>26</v>
      </c>
      <c r="D7851" t="s">
        <v>117</v>
      </c>
      <c r="E7851">
        <v>19</v>
      </c>
      <c r="F7851" t="s">
        <v>21</v>
      </c>
      <c r="G7851">
        <v>427</v>
      </c>
      <c r="H7851">
        <v>13.5</v>
      </c>
      <c r="I7851" t="s">
        <v>101</v>
      </c>
    </row>
    <row r="7852" spans="1:9">
      <c r="A7852" t="str">
        <f t="shared" si="122"/>
        <v>D45-D472015MaleAllEth19</v>
      </c>
      <c r="B7852">
        <v>2015</v>
      </c>
      <c r="C7852" t="s">
        <v>26</v>
      </c>
      <c r="D7852" t="s">
        <v>117</v>
      </c>
      <c r="E7852">
        <v>19</v>
      </c>
      <c r="F7852" t="s">
        <v>21</v>
      </c>
      <c r="G7852">
        <v>183</v>
      </c>
      <c r="H7852">
        <v>5.0999999999999996</v>
      </c>
      <c r="I7852" t="s">
        <v>142</v>
      </c>
    </row>
    <row r="7853" spans="1:9">
      <c r="A7853" t="str">
        <f t="shared" si="122"/>
        <v>C00-C142015AllSexMaori19</v>
      </c>
      <c r="B7853">
        <v>2015</v>
      </c>
      <c r="C7853" t="s">
        <v>118</v>
      </c>
      <c r="D7853" t="s">
        <v>119</v>
      </c>
      <c r="E7853">
        <v>19</v>
      </c>
      <c r="F7853" t="s">
        <v>21</v>
      </c>
      <c r="G7853">
        <v>54</v>
      </c>
      <c r="H7853">
        <v>8.9</v>
      </c>
      <c r="I7853" t="s">
        <v>86</v>
      </c>
    </row>
    <row r="7854" spans="1:9">
      <c r="A7854" t="str">
        <f t="shared" si="122"/>
        <v>C152015AllSexMaori19</v>
      </c>
      <c r="B7854">
        <v>2015</v>
      </c>
      <c r="C7854" t="s">
        <v>118</v>
      </c>
      <c r="D7854" t="s">
        <v>119</v>
      </c>
      <c r="E7854">
        <v>19</v>
      </c>
      <c r="F7854" t="s">
        <v>21</v>
      </c>
      <c r="G7854">
        <v>34</v>
      </c>
      <c r="H7854">
        <v>6</v>
      </c>
      <c r="I7854" t="s">
        <v>87</v>
      </c>
    </row>
    <row r="7855" spans="1:9">
      <c r="A7855" t="str">
        <f t="shared" si="122"/>
        <v>C162015AllSexMaori19</v>
      </c>
      <c r="B7855">
        <v>2015</v>
      </c>
      <c r="C7855" t="s">
        <v>118</v>
      </c>
      <c r="D7855" t="s">
        <v>119</v>
      </c>
      <c r="E7855">
        <v>19</v>
      </c>
      <c r="F7855" t="s">
        <v>21</v>
      </c>
      <c r="G7855">
        <v>69</v>
      </c>
      <c r="H7855">
        <v>12.1</v>
      </c>
      <c r="I7855" t="s">
        <v>88</v>
      </c>
    </row>
    <row r="7856" spans="1:9">
      <c r="A7856" t="str">
        <f t="shared" si="122"/>
        <v>C18-C212015AllSexMaori19</v>
      </c>
      <c r="B7856">
        <v>2015</v>
      </c>
      <c r="C7856" t="s">
        <v>118</v>
      </c>
      <c r="D7856" t="s">
        <v>119</v>
      </c>
      <c r="E7856">
        <v>19</v>
      </c>
      <c r="F7856" t="s">
        <v>21</v>
      </c>
      <c r="G7856">
        <v>186</v>
      </c>
      <c r="H7856">
        <v>32.700000000000003</v>
      </c>
      <c r="I7856" t="s">
        <v>89</v>
      </c>
    </row>
    <row r="7857" spans="1:9">
      <c r="A7857" t="str">
        <f t="shared" si="122"/>
        <v>C222015AllSexMaori19</v>
      </c>
      <c r="B7857">
        <v>2015</v>
      </c>
      <c r="C7857" t="s">
        <v>118</v>
      </c>
      <c r="D7857" t="s">
        <v>119</v>
      </c>
      <c r="E7857">
        <v>19</v>
      </c>
      <c r="F7857" t="s">
        <v>21</v>
      </c>
      <c r="G7857">
        <v>73</v>
      </c>
      <c r="H7857">
        <v>12.5</v>
      </c>
      <c r="I7857" t="s">
        <v>90</v>
      </c>
    </row>
    <row r="7858" spans="1:9">
      <c r="A7858" t="str">
        <f t="shared" si="122"/>
        <v>C252015AllSexMaori19</v>
      </c>
      <c r="B7858">
        <v>2015</v>
      </c>
      <c r="C7858" t="s">
        <v>118</v>
      </c>
      <c r="D7858" t="s">
        <v>119</v>
      </c>
      <c r="E7858">
        <v>19</v>
      </c>
      <c r="F7858" t="s">
        <v>21</v>
      </c>
      <c r="G7858">
        <v>72</v>
      </c>
      <c r="H7858">
        <v>12.9</v>
      </c>
      <c r="I7858" t="s">
        <v>91</v>
      </c>
    </row>
    <row r="7859" spans="1:9">
      <c r="A7859" t="str">
        <f t="shared" si="122"/>
        <v>C33-C342015AllSexMaori19</v>
      </c>
      <c r="B7859">
        <v>2015</v>
      </c>
      <c r="C7859" t="s">
        <v>118</v>
      </c>
      <c r="D7859" t="s">
        <v>119</v>
      </c>
      <c r="E7859">
        <v>19</v>
      </c>
      <c r="F7859" t="s">
        <v>21</v>
      </c>
      <c r="G7859">
        <v>451</v>
      </c>
      <c r="H7859">
        <v>80.099999999999994</v>
      </c>
      <c r="I7859" t="s">
        <v>92</v>
      </c>
    </row>
    <row r="7860" spans="1:9">
      <c r="A7860" t="str">
        <f t="shared" si="122"/>
        <v>C432015AllSexMaori19</v>
      </c>
      <c r="B7860">
        <v>2015</v>
      </c>
      <c r="C7860" t="s">
        <v>118</v>
      </c>
      <c r="D7860" t="s">
        <v>119</v>
      </c>
      <c r="E7860">
        <v>19</v>
      </c>
      <c r="F7860" t="s">
        <v>21</v>
      </c>
      <c r="G7860">
        <v>39</v>
      </c>
      <c r="H7860">
        <v>6.8</v>
      </c>
      <c r="I7860" t="s">
        <v>93</v>
      </c>
    </row>
    <row r="7861" spans="1:9">
      <c r="A7861" t="str">
        <f t="shared" si="122"/>
        <v>C502015AllSexMaori19</v>
      </c>
      <c r="B7861">
        <v>2015</v>
      </c>
      <c r="C7861" t="s">
        <v>118</v>
      </c>
      <c r="D7861" t="s">
        <v>119</v>
      </c>
      <c r="E7861">
        <v>19</v>
      </c>
      <c r="F7861" t="s">
        <v>21</v>
      </c>
      <c r="G7861">
        <v>431</v>
      </c>
      <c r="H7861">
        <v>70.5</v>
      </c>
      <c r="I7861" t="s">
        <v>102</v>
      </c>
    </row>
    <row r="7862" spans="1:9">
      <c r="A7862" t="str">
        <f t="shared" si="122"/>
        <v>C512015AllSexMaori19</v>
      </c>
      <c r="B7862">
        <v>2015</v>
      </c>
      <c r="C7862" t="s">
        <v>118</v>
      </c>
      <c r="D7862" t="s">
        <v>119</v>
      </c>
      <c r="E7862">
        <v>19</v>
      </c>
      <c r="F7862" t="s">
        <v>21</v>
      </c>
      <c r="G7862">
        <v>5</v>
      </c>
      <c r="H7862">
        <v>0.9</v>
      </c>
      <c r="I7862" t="s">
        <v>106</v>
      </c>
    </row>
    <row r="7863" spans="1:9">
      <c r="A7863" t="str">
        <f t="shared" si="122"/>
        <v>C532015AllSexMaori19</v>
      </c>
      <c r="B7863">
        <v>2015</v>
      </c>
      <c r="C7863" t="s">
        <v>118</v>
      </c>
      <c r="D7863" t="s">
        <v>119</v>
      </c>
      <c r="E7863">
        <v>19</v>
      </c>
      <c r="F7863" t="s">
        <v>21</v>
      </c>
      <c r="G7863">
        <v>30</v>
      </c>
      <c r="H7863">
        <v>5</v>
      </c>
      <c r="I7863" t="s">
        <v>103</v>
      </c>
    </row>
    <row r="7864" spans="1:9">
      <c r="A7864" t="str">
        <f t="shared" si="122"/>
        <v>C54-C552015AllSexMaori19</v>
      </c>
      <c r="B7864">
        <v>2015</v>
      </c>
      <c r="C7864" t="s">
        <v>118</v>
      </c>
      <c r="D7864" t="s">
        <v>119</v>
      </c>
      <c r="E7864">
        <v>19</v>
      </c>
      <c r="F7864" t="s">
        <v>21</v>
      </c>
      <c r="G7864">
        <v>93</v>
      </c>
      <c r="H7864">
        <v>15.5</v>
      </c>
      <c r="I7864" t="s">
        <v>104</v>
      </c>
    </row>
    <row r="7865" spans="1:9">
      <c r="A7865" t="str">
        <f t="shared" si="122"/>
        <v>C56-C572015AllSexMaori19</v>
      </c>
      <c r="B7865">
        <v>2015</v>
      </c>
      <c r="C7865" t="s">
        <v>118</v>
      </c>
      <c r="D7865" t="s">
        <v>119</v>
      </c>
      <c r="E7865">
        <v>19</v>
      </c>
      <c r="F7865" t="s">
        <v>21</v>
      </c>
      <c r="G7865">
        <v>40</v>
      </c>
      <c r="H7865">
        <v>6.8</v>
      </c>
      <c r="I7865" t="s">
        <v>105</v>
      </c>
    </row>
    <row r="7866" spans="1:9">
      <c r="A7866" t="str">
        <f t="shared" si="122"/>
        <v>C612015AllSexMaori19</v>
      </c>
      <c r="B7866">
        <v>2015</v>
      </c>
      <c r="C7866" t="s">
        <v>118</v>
      </c>
      <c r="D7866" t="s">
        <v>119</v>
      </c>
      <c r="E7866">
        <v>19</v>
      </c>
      <c r="F7866" t="s">
        <v>21</v>
      </c>
      <c r="G7866">
        <v>209</v>
      </c>
      <c r="H7866">
        <v>37.5</v>
      </c>
      <c r="I7866" t="s">
        <v>107</v>
      </c>
    </row>
    <row r="7867" spans="1:9">
      <c r="A7867" t="str">
        <f t="shared" si="122"/>
        <v>C622015AllSexMaori19</v>
      </c>
      <c r="B7867">
        <v>2015</v>
      </c>
      <c r="C7867" t="s">
        <v>118</v>
      </c>
      <c r="D7867" t="s">
        <v>119</v>
      </c>
      <c r="E7867">
        <v>19</v>
      </c>
      <c r="F7867" t="s">
        <v>21</v>
      </c>
      <c r="G7867">
        <v>42</v>
      </c>
      <c r="H7867">
        <v>6.7</v>
      </c>
      <c r="I7867" t="s">
        <v>108</v>
      </c>
    </row>
    <row r="7868" spans="1:9">
      <c r="A7868" t="str">
        <f t="shared" si="122"/>
        <v>C64-C66, C682015AllSexMaori19</v>
      </c>
      <c r="B7868">
        <v>2015</v>
      </c>
      <c r="C7868" t="s">
        <v>118</v>
      </c>
      <c r="D7868" t="s">
        <v>119</v>
      </c>
      <c r="E7868">
        <v>19</v>
      </c>
      <c r="F7868" t="s">
        <v>21</v>
      </c>
      <c r="G7868">
        <v>62</v>
      </c>
      <c r="H7868">
        <v>9.9</v>
      </c>
      <c r="I7868" t="s">
        <v>94</v>
      </c>
    </row>
    <row r="7869" spans="1:9">
      <c r="A7869" t="str">
        <f t="shared" si="122"/>
        <v>C672015AllSexMaori19</v>
      </c>
      <c r="B7869">
        <v>2015</v>
      </c>
      <c r="C7869" t="s">
        <v>118</v>
      </c>
      <c r="D7869" t="s">
        <v>119</v>
      </c>
      <c r="E7869">
        <v>19</v>
      </c>
      <c r="F7869" t="s">
        <v>21</v>
      </c>
      <c r="G7869">
        <v>25</v>
      </c>
      <c r="H7869">
        <v>4.7</v>
      </c>
      <c r="I7869" t="s">
        <v>95</v>
      </c>
    </row>
    <row r="7870" spans="1:9">
      <c r="A7870" t="str">
        <f t="shared" si="122"/>
        <v>C712015AllSexMaori19</v>
      </c>
      <c r="B7870">
        <v>2015</v>
      </c>
      <c r="C7870" t="s">
        <v>118</v>
      </c>
      <c r="D7870" t="s">
        <v>119</v>
      </c>
      <c r="E7870">
        <v>19</v>
      </c>
      <c r="F7870" t="s">
        <v>21</v>
      </c>
      <c r="G7870">
        <v>35</v>
      </c>
      <c r="H7870">
        <v>5.5</v>
      </c>
      <c r="I7870" t="s">
        <v>96</v>
      </c>
    </row>
    <row r="7871" spans="1:9">
      <c r="A7871" t="str">
        <f t="shared" si="122"/>
        <v>C732015AllSexMaori19</v>
      </c>
      <c r="B7871">
        <v>2015</v>
      </c>
      <c r="C7871" t="s">
        <v>118</v>
      </c>
      <c r="D7871" t="s">
        <v>119</v>
      </c>
      <c r="E7871">
        <v>19</v>
      </c>
      <c r="F7871" t="s">
        <v>21</v>
      </c>
      <c r="G7871">
        <v>55</v>
      </c>
      <c r="H7871">
        <v>8.9</v>
      </c>
      <c r="I7871" t="s">
        <v>97</v>
      </c>
    </row>
    <row r="7872" spans="1:9">
      <c r="A7872" t="str">
        <f t="shared" si="122"/>
        <v>C812015AllSexMaori19</v>
      </c>
      <c r="B7872">
        <v>2015</v>
      </c>
      <c r="C7872" t="s">
        <v>118</v>
      </c>
      <c r="D7872" t="s">
        <v>119</v>
      </c>
      <c r="E7872">
        <v>19</v>
      </c>
      <c r="F7872" t="s">
        <v>21</v>
      </c>
      <c r="G7872">
        <v>16</v>
      </c>
      <c r="H7872">
        <v>2.2999999999999998</v>
      </c>
      <c r="I7872" t="s">
        <v>98</v>
      </c>
    </row>
    <row r="7873" spans="1:9">
      <c r="A7873" t="str">
        <f t="shared" si="122"/>
        <v>C82-C86, C962015AllSexMaori19</v>
      </c>
      <c r="B7873">
        <v>2015</v>
      </c>
      <c r="C7873" t="s">
        <v>118</v>
      </c>
      <c r="D7873" t="s">
        <v>119</v>
      </c>
      <c r="E7873">
        <v>19</v>
      </c>
      <c r="F7873" t="s">
        <v>21</v>
      </c>
      <c r="G7873">
        <v>65</v>
      </c>
      <c r="H7873">
        <v>11.5</v>
      </c>
      <c r="I7873" t="s">
        <v>99</v>
      </c>
    </row>
    <row r="7874" spans="1:9">
      <c r="A7874" t="str">
        <f t="shared" si="122"/>
        <v>C902015AllSexMaori19</v>
      </c>
      <c r="B7874">
        <v>2015</v>
      </c>
      <c r="C7874" t="s">
        <v>118</v>
      </c>
      <c r="D7874" t="s">
        <v>119</v>
      </c>
      <c r="E7874">
        <v>19</v>
      </c>
      <c r="F7874" t="s">
        <v>21</v>
      </c>
      <c r="G7874">
        <v>39</v>
      </c>
      <c r="H7874">
        <v>6.8</v>
      </c>
      <c r="I7874" t="s">
        <v>100</v>
      </c>
    </row>
    <row r="7875" spans="1:9">
      <c r="A7875" t="str">
        <f t="shared" ref="A7875:A7938" si="123">I7875&amp;B7875&amp;C7875&amp;D7875&amp;E7875</f>
        <v>C91-C952015AllSexMaori19</v>
      </c>
      <c r="B7875">
        <v>2015</v>
      </c>
      <c r="C7875" t="s">
        <v>118</v>
      </c>
      <c r="D7875" t="s">
        <v>119</v>
      </c>
      <c r="E7875">
        <v>19</v>
      </c>
      <c r="F7875" t="s">
        <v>21</v>
      </c>
      <c r="G7875">
        <v>84</v>
      </c>
      <c r="H7875">
        <v>13.9</v>
      </c>
      <c r="I7875" t="s">
        <v>101</v>
      </c>
    </row>
    <row r="7876" spans="1:9">
      <c r="A7876" t="str">
        <f t="shared" si="123"/>
        <v>D45-D472015AllSexMaori19</v>
      </c>
      <c r="B7876">
        <v>2015</v>
      </c>
      <c r="C7876" t="s">
        <v>118</v>
      </c>
      <c r="D7876" t="s">
        <v>119</v>
      </c>
      <c r="E7876">
        <v>19</v>
      </c>
      <c r="F7876" t="s">
        <v>21</v>
      </c>
      <c r="G7876">
        <v>33</v>
      </c>
      <c r="H7876">
        <v>6.3</v>
      </c>
      <c r="I7876" t="s">
        <v>142</v>
      </c>
    </row>
    <row r="7877" spans="1:9">
      <c r="A7877" t="str">
        <f t="shared" si="123"/>
        <v>C00-C142015FemaleMaori19</v>
      </c>
      <c r="B7877">
        <v>2015</v>
      </c>
      <c r="C7877" t="s">
        <v>27</v>
      </c>
      <c r="D7877" t="s">
        <v>119</v>
      </c>
      <c r="E7877">
        <v>19</v>
      </c>
      <c r="F7877" t="s">
        <v>21</v>
      </c>
      <c r="G7877">
        <v>16</v>
      </c>
      <c r="H7877">
        <v>4.8</v>
      </c>
      <c r="I7877" t="s">
        <v>86</v>
      </c>
    </row>
    <row r="7878" spans="1:9">
      <c r="A7878" t="str">
        <f t="shared" si="123"/>
        <v>C152015FemaleMaori19</v>
      </c>
      <c r="B7878">
        <v>2015</v>
      </c>
      <c r="C7878" t="s">
        <v>27</v>
      </c>
      <c r="D7878" t="s">
        <v>119</v>
      </c>
      <c r="E7878">
        <v>19</v>
      </c>
      <c r="F7878" t="s">
        <v>21</v>
      </c>
      <c r="G7878">
        <v>17</v>
      </c>
      <c r="H7878">
        <v>5.5</v>
      </c>
      <c r="I7878" t="s">
        <v>87</v>
      </c>
    </row>
    <row r="7879" spans="1:9">
      <c r="A7879" t="str">
        <f t="shared" si="123"/>
        <v>C162015FemaleMaori19</v>
      </c>
      <c r="B7879">
        <v>2015</v>
      </c>
      <c r="C7879" t="s">
        <v>27</v>
      </c>
      <c r="D7879" t="s">
        <v>119</v>
      </c>
      <c r="E7879">
        <v>19</v>
      </c>
      <c r="F7879" t="s">
        <v>21</v>
      </c>
      <c r="G7879">
        <v>33</v>
      </c>
      <c r="H7879">
        <v>10.4</v>
      </c>
      <c r="I7879" t="s">
        <v>88</v>
      </c>
    </row>
    <row r="7880" spans="1:9">
      <c r="A7880" t="str">
        <f t="shared" si="123"/>
        <v>C18-C212015FemaleMaori19</v>
      </c>
      <c r="B7880">
        <v>2015</v>
      </c>
      <c r="C7880" t="s">
        <v>27</v>
      </c>
      <c r="D7880" t="s">
        <v>119</v>
      </c>
      <c r="E7880">
        <v>19</v>
      </c>
      <c r="F7880" t="s">
        <v>21</v>
      </c>
      <c r="G7880">
        <v>90</v>
      </c>
      <c r="H7880">
        <v>29.5</v>
      </c>
      <c r="I7880" t="s">
        <v>89</v>
      </c>
    </row>
    <row r="7881" spans="1:9">
      <c r="A7881" t="str">
        <f t="shared" si="123"/>
        <v>C222015FemaleMaori19</v>
      </c>
      <c r="B7881">
        <v>2015</v>
      </c>
      <c r="C7881" t="s">
        <v>27</v>
      </c>
      <c r="D7881" t="s">
        <v>119</v>
      </c>
      <c r="E7881">
        <v>19</v>
      </c>
      <c r="F7881" t="s">
        <v>21</v>
      </c>
      <c r="G7881">
        <v>19</v>
      </c>
      <c r="H7881">
        <v>6.4</v>
      </c>
      <c r="I7881" t="s">
        <v>90</v>
      </c>
    </row>
    <row r="7882" spans="1:9">
      <c r="A7882" t="str">
        <f t="shared" si="123"/>
        <v>C252015FemaleMaori19</v>
      </c>
      <c r="B7882">
        <v>2015</v>
      </c>
      <c r="C7882" t="s">
        <v>27</v>
      </c>
      <c r="D7882" t="s">
        <v>119</v>
      </c>
      <c r="E7882">
        <v>19</v>
      </c>
      <c r="F7882" t="s">
        <v>21</v>
      </c>
      <c r="G7882">
        <v>38</v>
      </c>
      <c r="H7882">
        <v>12.6</v>
      </c>
      <c r="I7882" t="s">
        <v>91</v>
      </c>
    </row>
    <row r="7883" spans="1:9">
      <c r="A7883" t="str">
        <f t="shared" si="123"/>
        <v>C33-C342015FemaleMaori19</v>
      </c>
      <c r="B7883">
        <v>2015</v>
      </c>
      <c r="C7883" t="s">
        <v>27</v>
      </c>
      <c r="D7883" t="s">
        <v>119</v>
      </c>
      <c r="E7883">
        <v>19</v>
      </c>
      <c r="F7883" t="s">
        <v>21</v>
      </c>
      <c r="G7883">
        <v>251</v>
      </c>
      <c r="H7883">
        <v>81.900000000000006</v>
      </c>
      <c r="I7883" t="s">
        <v>92</v>
      </c>
    </row>
    <row r="7884" spans="1:9">
      <c r="A7884" t="str">
        <f t="shared" si="123"/>
        <v>C432015FemaleMaori19</v>
      </c>
      <c r="B7884">
        <v>2015</v>
      </c>
      <c r="C7884" t="s">
        <v>27</v>
      </c>
      <c r="D7884" t="s">
        <v>119</v>
      </c>
      <c r="E7884">
        <v>19</v>
      </c>
      <c r="F7884" t="s">
        <v>21</v>
      </c>
      <c r="G7884">
        <v>21</v>
      </c>
      <c r="H7884">
        <v>6.5</v>
      </c>
      <c r="I7884" t="s">
        <v>93</v>
      </c>
    </row>
    <row r="7885" spans="1:9">
      <c r="A7885" t="str">
        <f t="shared" si="123"/>
        <v>C502015FemaleMaori19</v>
      </c>
      <c r="B7885">
        <v>2015</v>
      </c>
      <c r="C7885" t="s">
        <v>27</v>
      </c>
      <c r="D7885" t="s">
        <v>119</v>
      </c>
      <c r="E7885">
        <v>19</v>
      </c>
      <c r="F7885" t="s">
        <v>21</v>
      </c>
      <c r="G7885">
        <v>429</v>
      </c>
      <c r="H7885">
        <v>130.19999999999999</v>
      </c>
      <c r="I7885" t="s">
        <v>102</v>
      </c>
    </row>
    <row r="7886" spans="1:9">
      <c r="A7886" t="str">
        <f t="shared" si="123"/>
        <v>C512015FemaleMaori19</v>
      </c>
      <c r="B7886">
        <v>2015</v>
      </c>
      <c r="C7886" t="s">
        <v>27</v>
      </c>
      <c r="D7886" t="s">
        <v>119</v>
      </c>
      <c r="E7886">
        <v>19</v>
      </c>
      <c r="F7886" t="s">
        <v>21</v>
      </c>
      <c r="G7886">
        <v>5</v>
      </c>
      <c r="H7886">
        <v>1.6</v>
      </c>
      <c r="I7886" t="s">
        <v>106</v>
      </c>
    </row>
    <row r="7887" spans="1:9">
      <c r="A7887" t="str">
        <f t="shared" si="123"/>
        <v>C532015FemaleMaori19</v>
      </c>
      <c r="B7887">
        <v>2015</v>
      </c>
      <c r="C7887" t="s">
        <v>27</v>
      </c>
      <c r="D7887" t="s">
        <v>119</v>
      </c>
      <c r="E7887">
        <v>19</v>
      </c>
      <c r="F7887" t="s">
        <v>21</v>
      </c>
      <c r="G7887">
        <v>30</v>
      </c>
      <c r="H7887">
        <v>9.3000000000000007</v>
      </c>
      <c r="I7887" t="s">
        <v>103</v>
      </c>
    </row>
    <row r="7888" spans="1:9">
      <c r="A7888" t="str">
        <f t="shared" si="123"/>
        <v>C54-C552015FemaleMaori19</v>
      </c>
      <c r="B7888">
        <v>2015</v>
      </c>
      <c r="C7888" t="s">
        <v>27</v>
      </c>
      <c r="D7888" t="s">
        <v>119</v>
      </c>
      <c r="E7888">
        <v>19</v>
      </c>
      <c r="F7888" t="s">
        <v>21</v>
      </c>
      <c r="G7888">
        <v>93</v>
      </c>
      <c r="H7888">
        <v>28.6</v>
      </c>
      <c r="I7888" t="s">
        <v>104</v>
      </c>
    </row>
    <row r="7889" spans="1:9">
      <c r="A7889" t="str">
        <f t="shared" si="123"/>
        <v>C56-C572015FemaleMaori19</v>
      </c>
      <c r="B7889">
        <v>2015</v>
      </c>
      <c r="C7889" t="s">
        <v>27</v>
      </c>
      <c r="D7889" t="s">
        <v>119</v>
      </c>
      <c r="E7889">
        <v>19</v>
      </c>
      <c r="F7889" t="s">
        <v>21</v>
      </c>
      <c r="G7889">
        <v>40</v>
      </c>
      <c r="H7889">
        <v>12.6</v>
      </c>
      <c r="I7889" t="s">
        <v>105</v>
      </c>
    </row>
    <row r="7890" spans="1:9">
      <c r="A7890" t="str">
        <f t="shared" si="123"/>
        <v>C64-C66, C682015FemaleMaori19</v>
      </c>
      <c r="B7890">
        <v>2015</v>
      </c>
      <c r="C7890" t="s">
        <v>27</v>
      </c>
      <c r="D7890" t="s">
        <v>119</v>
      </c>
      <c r="E7890">
        <v>19</v>
      </c>
      <c r="F7890" t="s">
        <v>21</v>
      </c>
      <c r="G7890">
        <v>19</v>
      </c>
      <c r="H7890">
        <v>5.7</v>
      </c>
      <c r="I7890" t="s">
        <v>94</v>
      </c>
    </row>
    <row r="7891" spans="1:9">
      <c r="A7891" t="str">
        <f t="shared" si="123"/>
        <v>C672015FemaleMaori19</v>
      </c>
      <c r="B7891">
        <v>2015</v>
      </c>
      <c r="C7891" t="s">
        <v>27</v>
      </c>
      <c r="D7891" t="s">
        <v>119</v>
      </c>
      <c r="E7891">
        <v>19</v>
      </c>
      <c r="F7891" t="s">
        <v>21</v>
      </c>
      <c r="G7891">
        <v>9</v>
      </c>
      <c r="H7891">
        <v>2.7</v>
      </c>
      <c r="I7891" t="s">
        <v>95</v>
      </c>
    </row>
    <row r="7892" spans="1:9">
      <c r="A7892" t="str">
        <f t="shared" si="123"/>
        <v>C712015FemaleMaori19</v>
      </c>
      <c r="B7892">
        <v>2015</v>
      </c>
      <c r="C7892" t="s">
        <v>27</v>
      </c>
      <c r="D7892" t="s">
        <v>119</v>
      </c>
      <c r="E7892">
        <v>19</v>
      </c>
      <c r="F7892" t="s">
        <v>21</v>
      </c>
      <c r="G7892">
        <v>17</v>
      </c>
      <c r="H7892">
        <v>5.2</v>
      </c>
      <c r="I7892" t="s">
        <v>96</v>
      </c>
    </row>
    <row r="7893" spans="1:9">
      <c r="A7893" t="str">
        <f t="shared" si="123"/>
        <v>C732015FemaleMaori19</v>
      </c>
      <c r="B7893">
        <v>2015</v>
      </c>
      <c r="C7893" t="s">
        <v>27</v>
      </c>
      <c r="D7893" t="s">
        <v>119</v>
      </c>
      <c r="E7893">
        <v>19</v>
      </c>
      <c r="F7893" t="s">
        <v>21</v>
      </c>
      <c r="G7893">
        <v>39</v>
      </c>
      <c r="H7893">
        <v>11.8</v>
      </c>
      <c r="I7893" t="s">
        <v>97</v>
      </c>
    </row>
    <row r="7894" spans="1:9">
      <c r="A7894" t="str">
        <f t="shared" si="123"/>
        <v>C812015FemaleMaori19</v>
      </c>
      <c r="B7894">
        <v>2015</v>
      </c>
      <c r="C7894" t="s">
        <v>27</v>
      </c>
      <c r="D7894" t="s">
        <v>119</v>
      </c>
      <c r="E7894">
        <v>19</v>
      </c>
      <c r="F7894" t="s">
        <v>21</v>
      </c>
      <c r="G7894">
        <v>7</v>
      </c>
      <c r="H7894">
        <v>2.1</v>
      </c>
      <c r="I7894" t="s">
        <v>98</v>
      </c>
    </row>
    <row r="7895" spans="1:9">
      <c r="A7895" t="str">
        <f t="shared" si="123"/>
        <v>C82-C86, C962015FemaleMaori19</v>
      </c>
      <c r="B7895">
        <v>2015</v>
      </c>
      <c r="C7895" t="s">
        <v>27</v>
      </c>
      <c r="D7895" t="s">
        <v>119</v>
      </c>
      <c r="E7895">
        <v>19</v>
      </c>
      <c r="F7895" t="s">
        <v>21</v>
      </c>
      <c r="G7895">
        <v>22</v>
      </c>
      <c r="H7895">
        <v>7.5</v>
      </c>
      <c r="I7895" t="s">
        <v>99</v>
      </c>
    </row>
    <row r="7896" spans="1:9">
      <c r="A7896" t="str">
        <f t="shared" si="123"/>
        <v>C902015FemaleMaori19</v>
      </c>
      <c r="B7896">
        <v>2015</v>
      </c>
      <c r="C7896" t="s">
        <v>27</v>
      </c>
      <c r="D7896" t="s">
        <v>119</v>
      </c>
      <c r="E7896">
        <v>19</v>
      </c>
      <c r="F7896" t="s">
        <v>21</v>
      </c>
      <c r="G7896">
        <v>24</v>
      </c>
      <c r="H7896">
        <v>7.6</v>
      </c>
      <c r="I7896" t="s">
        <v>100</v>
      </c>
    </row>
    <row r="7897" spans="1:9">
      <c r="A7897" t="str">
        <f t="shared" si="123"/>
        <v>C91-C952015FemaleMaori19</v>
      </c>
      <c r="B7897">
        <v>2015</v>
      </c>
      <c r="C7897" t="s">
        <v>27</v>
      </c>
      <c r="D7897" t="s">
        <v>119</v>
      </c>
      <c r="E7897">
        <v>19</v>
      </c>
      <c r="F7897" t="s">
        <v>21</v>
      </c>
      <c r="G7897">
        <v>38</v>
      </c>
      <c r="H7897">
        <v>11.5</v>
      </c>
      <c r="I7897" t="s">
        <v>101</v>
      </c>
    </row>
    <row r="7898" spans="1:9">
      <c r="A7898" t="str">
        <f t="shared" si="123"/>
        <v>D45-D472015FemaleMaori19</v>
      </c>
      <c r="B7898">
        <v>2015</v>
      </c>
      <c r="C7898" t="s">
        <v>27</v>
      </c>
      <c r="D7898" t="s">
        <v>119</v>
      </c>
      <c r="E7898">
        <v>19</v>
      </c>
      <c r="F7898" t="s">
        <v>21</v>
      </c>
      <c r="G7898">
        <v>12</v>
      </c>
      <c r="H7898">
        <v>4.0999999999999996</v>
      </c>
      <c r="I7898" t="s">
        <v>142</v>
      </c>
    </row>
    <row r="7899" spans="1:9">
      <c r="A7899" t="str">
        <f t="shared" si="123"/>
        <v>C00-C142015MaleMaori19</v>
      </c>
      <c r="B7899">
        <v>2015</v>
      </c>
      <c r="C7899" t="s">
        <v>26</v>
      </c>
      <c r="D7899" t="s">
        <v>119</v>
      </c>
      <c r="E7899">
        <v>19</v>
      </c>
      <c r="F7899" t="s">
        <v>21</v>
      </c>
      <c r="G7899">
        <v>38</v>
      </c>
      <c r="H7899">
        <v>13.7</v>
      </c>
      <c r="I7899" t="s">
        <v>86</v>
      </c>
    </row>
    <row r="7900" spans="1:9">
      <c r="A7900" t="str">
        <f t="shared" si="123"/>
        <v>C152015MaleMaori19</v>
      </c>
      <c r="B7900">
        <v>2015</v>
      </c>
      <c r="C7900" t="s">
        <v>26</v>
      </c>
      <c r="D7900" t="s">
        <v>119</v>
      </c>
      <c r="E7900">
        <v>19</v>
      </c>
      <c r="F7900" t="s">
        <v>21</v>
      </c>
      <c r="G7900">
        <v>17</v>
      </c>
      <c r="H7900">
        <v>6.8</v>
      </c>
      <c r="I7900" t="s">
        <v>87</v>
      </c>
    </row>
    <row r="7901" spans="1:9">
      <c r="A7901" t="str">
        <f t="shared" si="123"/>
        <v>C162015MaleMaori19</v>
      </c>
      <c r="B7901">
        <v>2015</v>
      </c>
      <c r="C7901" t="s">
        <v>26</v>
      </c>
      <c r="D7901" t="s">
        <v>119</v>
      </c>
      <c r="E7901">
        <v>19</v>
      </c>
      <c r="F7901" t="s">
        <v>21</v>
      </c>
      <c r="G7901">
        <v>36</v>
      </c>
      <c r="H7901">
        <v>14.4</v>
      </c>
      <c r="I7901" t="s">
        <v>88</v>
      </c>
    </row>
    <row r="7902" spans="1:9">
      <c r="A7902" t="str">
        <f t="shared" si="123"/>
        <v>C18-C212015MaleMaori19</v>
      </c>
      <c r="B7902">
        <v>2015</v>
      </c>
      <c r="C7902" t="s">
        <v>26</v>
      </c>
      <c r="D7902" t="s">
        <v>119</v>
      </c>
      <c r="E7902">
        <v>19</v>
      </c>
      <c r="F7902" t="s">
        <v>21</v>
      </c>
      <c r="G7902">
        <v>96</v>
      </c>
      <c r="H7902">
        <v>36.4</v>
      </c>
      <c r="I7902" t="s">
        <v>89</v>
      </c>
    </row>
    <row r="7903" spans="1:9">
      <c r="A7903" t="str">
        <f t="shared" si="123"/>
        <v>C222015MaleMaori19</v>
      </c>
      <c r="B7903">
        <v>2015</v>
      </c>
      <c r="C7903" t="s">
        <v>26</v>
      </c>
      <c r="D7903" t="s">
        <v>119</v>
      </c>
      <c r="E7903">
        <v>19</v>
      </c>
      <c r="F7903" t="s">
        <v>21</v>
      </c>
      <c r="G7903">
        <v>54</v>
      </c>
      <c r="H7903">
        <v>19.2</v>
      </c>
      <c r="I7903" t="s">
        <v>90</v>
      </c>
    </row>
    <row r="7904" spans="1:9">
      <c r="A7904" t="str">
        <f t="shared" si="123"/>
        <v>C252015MaleMaori19</v>
      </c>
      <c r="B7904">
        <v>2015</v>
      </c>
      <c r="C7904" t="s">
        <v>26</v>
      </c>
      <c r="D7904" t="s">
        <v>119</v>
      </c>
      <c r="E7904">
        <v>19</v>
      </c>
      <c r="F7904" t="s">
        <v>21</v>
      </c>
      <c r="G7904">
        <v>34</v>
      </c>
      <c r="H7904">
        <v>13.1</v>
      </c>
      <c r="I7904" t="s">
        <v>91</v>
      </c>
    </row>
    <row r="7905" spans="1:9">
      <c r="A7905" t="str">
        <f t="shared" si="123"/>
        <v>C33-C342015MaleMaori19</v>
      </c>
      <c r="B7905">
        <v>2015</v>
      </c>
      <c r="C7905" t="s">
        <v>26</v>
      </c>
      <c r="D7905" t="s">
        <v>119</v>
      </c>
      <c r="E7905">
        <v>19</v>
      </c>
      <c r="F7905" t="s">
        <v>21</v>
      </c>
      <c r="G7905">
        <v>200</v>
      </c>
      <c r="H7905">
        <v>78.900000000000006</v>
      </c>
      <c r="I7905" t="s">
        <v>92</v>
      </c>
    </row>
    <row r="7906" spans="1:9">
      <c r="A7906" t="str">
        <f t="shared" si="123"/>
        <v>C432015MaleMaori19</v>
      </c>
      <c r="B7906">
        <v>2015</v>
      </c>
      <c r="C7906" t="s">
        <v>26</v>
      </c>
      <c r="D7906" t="s">
        <v>119</v>
      </c>
      <c r="E7906">
        <v>19</v>
      </c>
      <c r="F7906" t="s">
        <v>21</v>
      </c>
      <c r="G7906">
        <v>18</v>
      </c>
      <c r="H7906">
        <v>7.4</v>
      </c>
      <c r="I7906" t="s">
        <v>93</v>
      </c>
    </row>
    <row r="7907" spans="1:9">
      <c r="A7907" t="str">
        <f t="shared" si="123"/>
        <v>C502015MaleMaori19</v>
      </c>
      <c r="B7907">
        <v>2015</v>
      </c>
      <c r="C7907" t="s">
        <v>26</v>
      </c>
      <c r="D7907" t="s">
        <v>119</v>
      </c>
      <c r="E7907">
        <v>19</v>
      </c>
      <c r="F7907" t="s">
        <v>21</v>
      </c>
      <c r="G7907">
        <v>2</v>
      </c>
      <c r="H7907">
        <v>0.8</v>
      </c>
      <c r="I7907" t="s">
        <v>102</v>
      </c>
    </row>
    <row r="7908" spans="1:9">
      <c r="A7908" t="str">
        <f t="shared" si="123"/>
        <v>C612015MaleMaori19</v>
      </c>
      <c r="B7908">
        <v>2015</v>
      </c>
      <c r="C7908" t="s">
        <v>26</v>
      </c>
      <c r="D7908" t="s">
        <v>119</v>
      </c>
      <c r="E7908">
        <v>19</v>
      </c>
      <c r="F7908" t="s">
        <v>21</v>
      </c>
      <c r="G7908">
        <v>209</v>
      </c>
      <c r="H7908">
        <v>82.5</v>
      </c>
      <c r="I7908" t="s">
        <v>107</v>
      </c>
    </row>
    <row r="7909" spans="1:9">
      <c r="A7909" t="str">
        <f t="shared" si="123"/>
        <v>C622015MaleMaori19</v>
      </c>
      <c r="B7909">
        <v>2015</v>
      </c>
      <c r="C7909" t="s">
        <v>26</v>
      </c>
      <c r="D7909" t="s">
        <v>119</v>
      </c>
      <c r="E7909">
        <v>19</v>
      </c>
      <c r="F7909" t="s">
        <v>21</v>
      </c>
      <c r="G7909">
        <v>42</v>
      </c>
      <c r="H7909">
        <v>14.5</v>
      </c>
      <c r="I7909" t="s">
        <v>108</v>
      </c>
    </row>
    <row r="7910" spans="1:9">
      <c r="A7910" t="str">
        <f t="shared" si="123"/>
        <v>C64-C66, C682015MaleMaori19</v>
      </c>
      <c r="B7910">
        <v>2015</v>
      </c>
      <c r="C7910" t="s">
        <v>26</v>
      </c>
      <c r="D7910" t="s">
        <v>119</v>
      </c>
      <c r="E7910">
        <v>19</v>
      </c>
      <c r="F7910" t="s">
        <v>21</v>
      </c>
      <c r="G7910">
        <v>43</v>
      </c>
      <c r="H7910">
        <v>14.7</v>
      </c>
      <c r="I7910" t="s">
        <v>94</v>
      </c>
    </row>
    <row r="7911" spans="1:9">
      <c r="A7911" t="str">
        <f t="shared" si="123"/>
        <v>C672015MaleMaori19</v>
      </c>
      <c r="B7911">
        <v>2015</v>
      </c>
      <c r="C7911" t="s">
        <v>26</v>
      </c>
      <c r="D7911" t="s">
        <v>119</v>
      </c>
      <c r="E7911">
        <v>19</v>
      </c>
      <c r="F7911" t="s">
        <v>21</v>
      </c>
      <c r="G7911">
        <v>16</v>
      </c>
      <c r="H7911">
        <v>7.5</v>
      </c>
      <c r="I7911" t="s">
        <v>95</v>
      </c>
    </row>
    <row r="7912" spans="1:9">
      <c r="A7912" t="str">
        <f t="shared" si="123"/>
        <v>C712015MaleMaori19</v>
      </c>
      <c r="B7912">
        <v>2015</v>
      </c>
      <c r="C7912" t="s">
        <v>26</v>
      </c>
      <c r="D7912" t="s">
        <v>119</v>
      </c>
      <c r="E7912">
        <v>19</v>
      </c>
      <c r="F7912" t="s">
        <v>21</v>
      </c>
      <c r="G7912">
        <v>18</v>
      </c>
      <c r="H7912">
        <v>5.8</v>
      </c>
      <c r="I7912" t="s">
        <v>96</v>
      </c>
    </row>
    <row r="7913" spans="1:9">
      <c r="A7913" t="str">
        <f t="shared" si="123"/>
        <v>C732015MaleMaori19</v>
      </c>
      <c r="B7913">
        <v>2015</v>
      </c>
      <c r="C7913" t="s">
        <v>26</v>
      </c>
      <c r="D7913" t="s">
        <v>119</v>
      </c>
      <c r="E7913">
        <v>19</v>
      </c>
      <c r="F7913" t="s">
        <v>21</v>
      </c>
      <c r="G7913">
        <v>16</v>
      </c>
      <c r="H7913">
        <v>5.5</v>
      </c>
      <c r="I7913" t="s">
        <v>97</v>
      </c>
    </row>
    <row r="7914" spans="1:9">
      <c r="A7914" t="str">
        <f t="shared" si="123"/>
        <v>C812015MaleMaori19</v>
      </c>
      <c r="B7914">
        <v>2015</v>
      </c>
      <c r="C7914" t="s">
        <v>26</v>
      </c>
      <c r="D7914" t="s">
        <v>119</v>
      </c>
      <c r="E7914">
        <v>19</v>
      </c>
      <c r="F7914" t="s">
        <v>21</v>
      </c>
      <c r="G7914">
        <v>9</v>
      </c>
      <c r="H7914">
        <v>2.4</v>
      </c>
      <c r="I7914" t="s">
        <v>98</v>
      </c>
    </row>
    <row r="7915" spans="1:9">
      <c r="A7915" t="str">
        <f t="shared" si="123"/>
        <v>C82-C86, C962015MaleMaori19</v>
      </c>
      <c r="B7915">
        <v>2015</v>
      </c>
      <c r="C7915" t="s">
        <v>26</v>
      </c>
      <c r="D7915" t="s">
        <v>119</v>
      </c>
      <c r="E7915">
        <v>19</v>
      </c>
      <c r="F7915" t="s">
        <v>21</v>
      </c>
      <c r="G7915">
        <v>43</v>
      </c>
      <c r="H7915">
        <v>16.2</v>
      </c>
      <c r="I7915" t="s">
        <v>99</v>
      </c>
    </row>
    <row r="7916" spans="1:9">
      <c r="A7916" t="str">
        <f t="shared" si="123"/>
        <v>C902015MaleMaori19</v>
      </c>
      <c r="B7916">
        <v>2015</v>
      </c>
      <c r="C7916" t="s">
        <v>26</v>
      </c>
      <c r="D7916" t="s">
        <v>119</v>
      </c>
      <c r="E7916">
        <v>19</v>
      </c>
      <c r="F7916" t="s">
        <v>21</v>
      </c>
      <c r="G7916">
        <v>15</v>
      </c>
      <c r="H7916">
        <v>5.9</v>
      </c>
      <c r="I7916" t="s">
        <v>100</v>
      </c>
    </row>
    <row r="7917" spans="1:9">
      <c r="A7917" t="str">
        <f t="shared" si="123"/>
        <v>C91-C952015MaleMaori19</v>
      </c>
      <c r="B7917">
        <v>2015</v>
      </c>
      <c r="C7917" t="s">
        <v>26</v>
      </c>
      <c r="D7917" t="s">
        <v>119</v>
      </c>
      <c r="E7917">
        <v>19</v>
      </c>
      <c r="F7917" t="s">
        <v>21</v>
      </c>
      <c r="G7917">
        <v>46</v>
      </c>
      <c r="H7917">
        <v>17.100000000000001</v>
      </c>
      <c r="I7917" t="s">
        <v>101</v>
      </c>
    </row>
    <row r="7918" spans="1:9">
      <c r="A7918" t="str">
        <f t="shared" si="123"/>
        <v>D45-D472015MaleMaori19</v>
      </c>
      <c r="B7918">
        <v>2015</v>
      </c>
      <c r="C7918" t="s">
        <v>26</v>
      </c>
      <c r="D7918" t="s">
        <v>119</v>
      </c>
      <c r="E7918">
        <v>19</v>
      </c>
      <c r="F7918" t="s">
        <v>21</v>
      </c>
      <c r="G7918">
        <v>21</v>
      </c>
      <c r="H7918">
        <v>9</v>
      </c>
      <c r="I7918" t="s">
        <v>142</v>
      </c>
    </row>
    <row r="7919" spans="1:9">
      <c r="A7919" t="str">
        <f t="shared" si="123"/>
        <v>C00-C142015AllSexNon-Maori19</v>
      </c>
      <c r="B7919">
        <v>2015</v>
      </c>
      <c r="C7919" t="s">
        <v>118</v>
      </c>
      <c r="D7919" t="s">
        <v>120</v>
      </c>
      <c r="E7919">
        <v>19</v>
      </c>
      <c r="F7919" t="s">
        <v>21</v>
      </c>
      <c r="G7919">
        <v>454</v>
      </c>
      <c r="H7919">
        <v>7.6</v>
      </c>
      <c r="I7919" t="s">
        <v>86</v>
      </c>
    </row>
    <row r="7920" spans="1:9">
      <c r="A7920" t="str">
        <f t="shared" si="123"/>
        <v>C152015AllSexNon-Maori19</v>
      </c>
      <c r="B7920">
        <v>2015</v>
      </c>
      <c r="C7920" t="s">
        <v>118</v>
      </c>
      <c r="D7920" t="s">
        <v>120</v>
      </c>
      <c r="E7920">
        <v>19</v>
      </c>
      <c r="F7920" t="s">
        <v>21</v>
      </c>
      <c r="G7920">
        <v>276</v>
      </c>
      <c r="H7920">
        <v>3.8</v>
      </c>
      <c r="I7920" t="s">
        <v>87</v>
      </c>
    </row>
    <row r="7921" spans="1:9">
      <c r="A7921" t="str">
        <f t="shared" si="123"/>
        <v>C162015AllSexNon-Maori19</v>
      </c>
      <c r="B7921">
        <v>2015</v>
      </c>
      <c r="C7921" t="s">
        <v>118</v>
      </c>
      <c r="D7921" t="s">
        <v>120</v>
      </c>
      <c r="E7921">
        <v>19</v>
      </c>
      <c r="F7921" t="s">
        <v>21</v>
      </c>
      <c r="G7921">
        <v>315</v>
      </c>
      <c r="H7921">
        <v>4.5999999999999996</v>
      </c>
      <c r="I7921" t="s">
        <v>88</v>
      </c>
    </row>
    <row r="7922" spans="1:9">
      <c r="A7922" t="str">
        <f t="shared" si="123"/>
        <v>C18-C212015AllSexNon-Maori19</v>
      </c>
      <c r="B7922">
        <v>2015</v>
      </c>
      <c r="C7922" t="s">
        <v>118</v>
      </c>
      <c r="D7922" t="s">
        <v>120</v>
      </c>
      <c r="E7922">
        <v>19</v>
      </c>
      <c r="F7922" t="s">
        <v>21</v>
      </c>
      <c r="G7922">
        <v>2964</v>
      </c>
      <c r="H7922">
        <v>42.5</v>
      </c>
      <c r="I7922" t="s">
        <v>89</v>
      </c>
    </row>
    <row r="7923" spans="1:9">
      <c r="A7923" t="str">
        <f t="shared" si="123"/>
        <v>C222015AllSexNon-Maori19</v>
      </c>
      <c r="B7923">
        <v>2015</v>
      </c>
      <c r="C7923" t="s">
        <v>118</v>
      </c>
      <c r="D7923" t="s">
        <v>120</v>
      </c>
      <c r="E7923">
        <v>19</v>
      </c>
      <c r="F7923" t="s">
        <v>21</v>
      </c>
      <c r="G7923">
        <v>287</v>
      </c>
      <c r="H7923">
        <v>4.4000000000000004</v>
      </c>
      <c r="I7923" t="s">
        <v>90</v>
      </c>
    </row>
    <row r="7924" spans="1:9">
      <c r="A7924" t="str">
        <f t="shared" si="123"/>
        <v>C252015AllSexNon-Maori19</v>
      </c>
      <c r="B7924">
        <v>2015</v>
      </c>
      <c r="C7924" t="s">
        <v>118</v>
      </c>
      <c r="D7924" t="s">
        <v>120</v>
      </c>
      <c r="E7924">
        <v>19</v>
      </c>
      <c r="F7924" t="s">
        <v>21</v>
      </c>
      <c r="G7924">
        <v>516</v>
      </c>
      <c r="H7924">
        <v>7.2</v>
      </c>
      <c r="I7924" t="s">
        <v>91</v>
      </c>
    </row>
    <row r="7925" spans="1:9">
      <c r="A7925" t="str">
        <f t="shared" si="123"/>
        <v>C33-C342015AllSexNon-Maori19</v>
      </c>
      <c r="B7925">
        <v>2015</v>
      </c>
      <c r="C7925" t="s">
        <v>118</v>
      </c>
      <c r="D7925" t="s">
        <v>120</v>
      </c>
      <c r="E7925">
        <v>19</v>
      </c>
      <c r="F7925" t="s">
        <v>21</v>
      </c>
      <c r="G7925">
        <v>1738</v>
      </c>
      <c r="H7925">
        <v>24.5</v>
      </c>
      <c r="I7925" t="s">
        <v>92</v>
      </c>
    </row>
    <row r="7926" spans="1:9">
      <c r="A7926" t="str">
        <f t="shared" si="123"/>
        <v>C432015AllSexNon-Maori19</v>
      </c>
      <c r="B7926">
        <v>2015</v>
      </c>
      <c r="C7926" t="s">
        <v>118</v>
      </c>
      <c r="D7926" t="s">
        <v>120</v>
      </c>
      <c r="E7926">
        <v>19</v>
      </c>
      <c r="F7926" t="s">
        <v>21</v>
      </c>
      <c r="G7926">
        <v>2385</v>
      </c>
      <c r="H7926">
        <v>38.299999999999997</v>
      </c>
      <c r="I7926" t="s">
        <v>93</v>
      </c>
    </row>
    <row r="7927" spans="1:9">
      <c r="A7927" t="str">
        <f t="shared" si="123"/>
        <v>C502015AllSexNon-Maori19</v>
      </c>
      <c r="B7927">
        <v>2015</v>
      </c>
      <c r="C7927" t="s">
        <v>118</v>
      </c>
      <c r="D7927" t="s">
        <v>120</v>
      </c>
      <c r="E7927">
        <v>19</v>
      </c>
      <c r="F7927" t="s">
        <v>21</v>
      </c>
      <c r="G7927">
        <v>2884</v>
      </c>
      <c r="H7927">
        <v>49.5</v>
      </c>
      <c r="I7927" t="s">
        <v>102</v>
      </c>
    </row>
    <row r="7928" spans="1:9">
      <c r="A7928" t="str">
        <f t="shared" si="123"/>
        <v>C512015AllSexNon-Maori19</v>
      </c>
      <c r="B7928">
        <v>2015</v>
      </c>
      <c r="C7928" t="s">
        <v>118</v>
      </c>
      <c r="D7928" t="s">
        <v>120</v>
      </c>
      <c r="E7928">
        <v>19</v>
      </c>
      <c r="F7928" t="s">
        <v>21</v>
      </c>
      <c r="G7928">
        <v>46</v>
      </c>
      <c r="H7928">
        <v>0.7</v>
      </c>
      <c r="I7928" t="s">
        <v>106</v>
      </c>
    </row>
    <row r="7929" spans="1:9">
      <c r="A7929" t="str">
        <f t="shared" si="123"/>
        <v>C532015AllSexNon-Maori19</v>
      </c>
      <c r="B7929">
        <v>2015</v>
      </c>
      <c r="C7929" t="s">
        <v>118</v>
      </c>
      <c r="D7929" t="s">
        <v>120</v>
      </c>
      <c r="E7929">
        <v>19</v>
      </c>
      <c r="F7929" t="s">
        <v>21</v>
      </c>
      <c r="G7929">
        <v>112</v>
      </c>
      <c r="H7929">
        <v>2.5</v>
      </c>
      <c r="I7929" t="s">
        <v>103</v>
      </c>
    </row>
    <row r="7930" spans="1:9">
      <c r="A7930" t="str">
        <f t="shared" si="123"/>
        <v>C54-C552015AllSexNon-Maori19</v>
      </c>
      <c r="B7930">
        <v>2015</v>
      </c>
      <c r="C7930" t="s">
        <v>118</v>
      </c>
      <c r="D7930" t="s">
        <v>120</v>
      </c>
      <c r="E7930">
        <v>19</v>
      </c>
      <c r="F7930" t="s">
        <v>21</v>
      </c>
      <c r="G7930">
        <v>456</v>
      </c>
      <c r="H7930">
        <v>7.4</v>
      </c>
      <c r="I7930" t="s">
        <v>104</v>
      </c>
    </row>
    <row r="7931" spans="1:9">
      <c r="A7931" t="str">
        <f t="shared" si="123"/>
        <v>C56-C572015AllSexNon-Maori19</v>
      </c>
      <c r="B7931">
        <v>2015</v>
      </c>
      <c r="C7931" t="s">
        <v>118</v>
      </c>
      <c r="D7931" t="s">
        <v>120</v>
      </c>
      <c r="E7931">
        <v>19</v>
      </c>
      <c r="F7931" t="s">
        <v>21</v>
      </c>
      <c r="G7931">
        <v>325</v>
      </c>
      <c r="H7931">
        <v>5.3</v>
      </c>
      <c r="I7931" t="s">
        <v>105</v>
      </c>
    </row>
    <row r="7932" spans="1:9">
      <c r="A7932" t="str">
        <f t="shared" si="123"/>
        <v>C612015AllSexNon-Maori19</v>
      </c>
      <c r="B7932">
        <v>2015</v>
      </c>
      <c r="C7932" t="s">
        <v>118</v>
      </c>
      <c r="D7932" t="s">
        <v>120</v>
      </c>
      <c r="E7932">
        <v>19</v>
      </c>
      <c r="F7932" t="s">
        <v>21</v>
      </c>
      <c r="G7932">
        <v>2871</v>
      </c>
      <c r="H7932">
        <v>42.4</v>
      </c>
      <c r="I7932" t="s">
        <v>107</v>
      </c>
    </row>
    <row r="7933" spans="1:9">
      <c r="A7933" t="str">
        <f t="shared" si="123"/>
        <v>C622015AllSexNon-Maori19</v>
      </c>
      <c r="B7933">
        <v>2015</v>
      </c>
      <c r="C7933" t="s">
        <v>118</v>
      </c>
      <c r="D7933" t="s">
        <v>120</v>
      </c>
      <c r="E7933">
        <v>19</v>
      </c>
      <c r="F7933" t="s">
        <v>21</v>
      </c>
      <c r="G7933">
        <v>131</v>
      </c>
      <c r="H7933">
        <v>3.5</v>
      </c>
      <c r="I7933" t="s">
        <v>108</v>
      </c>
    </row>
    <row r="7934" spans="1:9">
      <c r="A7934" t="str">
        <f t="shared" si="123"/>
        <v>C64-C66, C682015AllSexNon-Maori19</v>
      </c>
      <c r="B7934">
        <v>2015</v>
      </c>
      <c r="C7934" t="s">
        <v>118</v>
      </c>
      <c r="D7934" t="s">
        <v>120</v>
      </c>
      <c r="E7934">
        <v>19</v>
      </c>
      <c r="F7934" t="s">
        <v>21</v>
      </c>
      <c r="G7934">
        <v>587</v>
      </c>
      <c r="H7934">
        <v>9.3000000000000007</v>
      </c>
      <c r="I7934" t="s">
        <v>94</v>
      </c>
    </row>
    <row r="7935" spans="1:9">
      <c r="A7935" t="str">
        <f t="shared" si="123"/>
        <v>C672015AllSexNon-Maori19</v>
      </c>
      <c r="B7935">
        <v>2015</v>
      </c>
      <c r="C7935" t="s">
        <v>118</v>
      </c>
      <c r="D7935" t="s">
        <v>120</v>
      </c>
      <c r="E7935">
        <v>19</v>
      </c>
      <c r="F7935" t="s">
        <v>21</v>
      </c>
      <c r="G7935">
        <v>393</v>
      </c>
      <c r="H7935">
        <v>5</v>
      </c>
      <c r="I7935" t="s">
        <v>95</v>
      </c>
    </row>
    <row r="7936" spans="1:9">
      <c r="A7936" t="str">
        <f t="shared" si="123"/>
        <v>C712015AllSexNon-Maori19</v>
      </c>
      <c r="B7936">
        <v>2015</v>
      </c>
      <c r="C7936" t="s">
        <v>118</v>
      </c>
      <c r="D7936" t="s">
        <v>120</v>
      </c>
      <c r="E7936">
        <v>19</v>
      </c>
      <c r="F7936" t="s">
        <v>21</v>
      </c>
      <c r="G7936">
        <v>280</v>
      </c>
      <c r="H7936">
        <v>5</v>
      </c>
      <c r="I7936" t="s">
        <v>96</v>
      </c>
    </row>
    <row r="7937" spans="1:9">
      <c r="A7937" t="str">
        <f t="shared" si="123"/>
        <v>C732015AllSexNon-Maori19</v>
      </c>
      <c r="B7937">
        <v>2015</v>
      </c>
      <c r="C7937" t="s">
        <v>118</v>
      </c>
      <c r="D7937" t="s">
        <v>120</v>
      </c>
      <c r="E7937">
        <v>19</v>
      </c>
      <c r="F7937" t="s">
        <v>21</v>
      </c>
      <c r="G7937">
        <v>259</v>
      </c>
      <c r="H7937">
        <v>5.4</v>
      </c>
      <c r="I7937" t="s">
        <v>97</v>
      </c>
    </row>
    <row r="7938" spans="1:9">
      <c r="A7938" t="str">
        <f t="shared" si="123"/>
        <v>C812015AllSexNon-Maori19</v>
      </c>
      <c r="B7938">
        <v>2015</v>
      </c>
      <c r="C7938" t="s">
        <v>118</v>
      </c>
      <c r="D7938" t="s">
        <v>120</v>
      </c>
      <c r="E7938">
        <v>19</v>
      </c>
      <c r="F7938" t="s">
        <v>21</v>
      </c>
      <c r="G7938">
        <v>86</v>
      </c>
      <c r="H7938">
        <v>2.2000000000000002</v>
      </c>
      <c r="I7938" t="s">
        <v>98</v>
      </c>
    </row>
    <row r="7939" spans="1:9">
      <c r="A7939" t="str">
        <f t="shared" ref="A7939:A8002" si="124">I7939&amp;B7939&amp;C7939&amp;D7939&amp;E7939</f>
        <v>C82-C86, C962015AllSexNon-Maori19</v>
      </c>
      <c r="B7939">
        <v>2015</v>
      </c>
      <c r="C7939" t="s">
        <v>118</v>
      </c>
      <c r="D7939" t="s">
        <v>120</v>
      </c>
      <c r="E7939">
        <v>19</v>
      </c>
      <c r="F7939" t="s">
        <v>21</v>
      </c>
      <c r="G7939">
        <v>780</v>
      </c>
      <c r="H7939">
        <v>12.1</v>
      </c>
      <c r="I7939" t="s">
        <v>99</v>
      </c>
    </row>
    <row r="7940" spans="1:9">
      <c r="A7940" t="str">
        <f t="shared" si="124"/>
        <v>C902015AllSexNon-Maori19</v>
      </c>
      <c r="B7940">
        <v>2015</v>
      </c>
      <c r="C7940" t="s">
        <v>118</v>
      </c>
      <c r="D7940" t="s">
        <v>120</v>
      </c>
      <c r="E7940">
        <v>19</v>
      </c>
      <c r="F7940" t="s">
        <v>21</v>
      </c>
      <c r="G7940">
        <v>347</v>
      </c>
      <c r="H7940">
        <v>5</v>
      </c>
      <c r="I7940" t="s">
        <v>100</v>
      </c>
    </row>
    <row r="7941" spans="1:9">
      <c r="A7941" t="str">
        <f t="shared" si="124"/>
        <v>C91-C952015AllSexNon-Maori19</v>
      </c>
      <c r="B7941">
        <v>2015</v>
      </c>
      <c r="C7941" t="s">
        <v>118</v>
      </c>
      <c r="D7941" t="s">
        <v>120</v>
      </c>
      <c r="E7941">
        <v>19</v>
      </c>
      <c r="F7941" t="s">
        <v>21</v>
      </c>
      <c r="G7941">
        <v>619</v>
      </c>
      <c r="H7941">
        <v>10.6</v>
      </c>
      <c r="I7941" t="s">
        <v>101</v>
      </c>
    </row>
    <row r="7942" spans="1:9">
      <c r="A7942" t="str">
        <f t="shared" si="124"/>
        <v>D45-D472015AllSexNon-Maori19</v>
      </c>
      <c r="B7942">
        <v>2015</v>
      </c>
      <c r="C7942" t="s">
        <v>118</v>
      </c>
      <c r="D7942" t="s">
        <v>120</v>
      </c>
      <c r="E7942">
        <v>19</v>
      </c>
      <c r="F7942" t="s">
        <v>21</v>
      </c>
      <c r="G7942">
        <v>267</v>
      </c>
      <c r="H7942">
        <v>3.7</v>
      </c>
      <c r="I7942" t="s">
        <v>142</v>
      </c>
    </row>
    <row r="7943" spans="1:9">
      <c r="A7943" t="str">
        <f t="shared" si="124"/>
        <v>C00-C142015FemaleNon-Maori19</v>
      </c>
      <c r="B7943">
        <v>2015</v>
      </c>
      <c r="C7943" t="s">
        <v>27</v>
      </c>
      <c r="D7943" t="s">
        <v>120</v>
      </c>
      <c r="E7943">
        <v>19</v>
      </c>
      <c r="F7943" t="s">
        <v>21</v>
      </c>
      <c r="G7943">
        <v>132</v>
      </c>
      <c r="H7943">
        <v>4.0999999999999996</v>
      </c>
      <c r="I7943" t="s">
        <v>86</v>
      </c>
    </row>
    <row r="7944" spans="1:9">
      <c r="A7944" t="str">
        <f t="shared" si="124"/>
        <v>C152015FemaleNon-Maori19</v>
      </c>
      <c r="B7944">
        <v>2015</v>
      </c>
      <c r="C7944" t="s">
        <v>27</v>
      </c>
      <c r="D7944" t="s">
        <v>120</v>
      </c>
      <c r="E7944">
        <v>19</v>
      </c>
      <c r="F7944" t="s">
        <v>21</v>
      </c>
      <c r="G7944">
        <v>79</v>
      </c>
      <c r="H7944">
        <v>1.8</v>
      </c>
      <c r="I7944" t="s">
        <v>87</v>
      </c>
    </row>
    <row r="7945" spans="1:9">
      <c r="A7945" t="str">
        <f t="shared" si="124"/>
        <v>C162015FemaleNon-Maori19</v>
      </c>
      <c r="B7945">
        <v>2015</v>
      </c>
      <c r="C7945" t="s">
        <v>27</v>
      </c>
      <c r="D7945" t="s">
        <v>120</v>
      </c>
      <c r="E7945">
        <v>19</v>
      </c>
      <c r="F7945" t="s">
        <v>21</v>
      </c>
      <c r="G7945">
        <v>116</v>
      </c>
      <c r="H7945">
        <v>3.2</v>
      </c>
      <c r="I7945" t="s">
        <v>88</v>
      </c>
    </row>
    <row r="7946" spans="1:9">
      <c r="A7946" t="str">
        <f t="shared" si="124"/>
        <v>C18-C212015FemaleNon-Maori19</v>
      </c>
      <c r="B7946">
        <v>2015</v>
      </c>
      <c r="C7946" t="s">
        <v>27</v>
      </c>
      <c r="D7946" t="s">
        <v>120</v>
      </c>
      <c r="E7946">
        <v>19</v>
      </c>
      <c r="F7946" t="s">
        <v>21</v>
      </c>
      <c r="G7946">
        <v>1424</v>
      </c>
      <c r="H7946">
        <v>37.799999999999997</v>
      </c>
      <c r="I7946" t="s">
        <v>89</v>
      </c>
    </row>
    <row r="7947" spans="1:9">
      <c r="A7947" t="str">
        <f t="shared" si="124"/>
        <v>C222015FemaleNon-Maori19</v>
      </c>
      <c r="B7947">
        <v>2015</v>
      </c>
      <c r="C7947" t="s">
        <v>27</v>
      </c>
      <c r="D7947" t="s">
        <v>120</v>
      </c>
      <c r="E7947">
        <v>19</v>
      </c>
      <c r="F7947" t="s">
        <v>21</v>
      </c>
      <c r="G7947">
        <v>92</v>
      </c>
      <c r="H7947">
        <v>2.2999999999999998</v>
      </c>
      <c r="I7947" t="s">
        <v>90</v>
      </c>
    </row>
    <row r="7948" spans="1:9">
      <c r="A7948" t="str">
        <f t="shared" si="124"/>
        <v>C252015FemaleNon-Maori19</v>
      </c>
      <c r="B7948">
        <v>2015</v>
      </c>
      <c r="C7948" t="s">
        <v>27</v>
      </c>
      <c r="D7948" t="s">
        <v>120</v>
      </c>
      <c r="E7948">
        <v>19</v>
      </c>
      <c r="F7948" t="s">
        <v>21</v>
      </c>
      <c r="G7948">
        <v>251</v>
      </c>
      <c r="H7948">
        <v>6.4</v>
      </c>
      <c r="I7948" t="s">
        <v>91</v>
      </c>
    </row>
    <row r="7949" spans="1:9">
      <c r="A7949" t="str">
        <f t="shared" si="124"/>
        <v>C33-C342015FemaleNon-Maori19</v>
      </c>
      <c r="B7949">
        <v>2015</v>
      </c>
      <c r="C7949" t="s">
        <v>27</v>
      </c>
      <c r="D7949" t="s">
        <v>120</v>
      </c>
      <c r="E7949">
        <v>19</v>
      </c>
      <c r="F7949" t="s">
        <v>21</v>
      </c>
      <c r="G7949">
        <v>838</v>
      </c>
      <c r="H7949">
        <v>23</v>
      </c>
      <c r="I7949" t="s">
        <v>92</v>
      </c>
    </row>
    <row r="7950" spans="1:9">
      <c r="A7950" t="str">
        <f t="shared" si="124"/>
        <v>C432015FemaleNon-Maori19</v>
      </c>
      <c r="B7950">
        <v>2015</v>
      </c>
      <c r="C7950" t="s">
        <v>27</v>
      </c>
      <c r="D7950" t="s">
        <v>120</v>
      </c>
      <c r="E7950">
        <v>19</v>
      </c>
      <c r="F7950" t="s">
        <v>21</v>
      </c>
      <c r="G7950">
        <v>1045</v>
      </c>
      <c r="H7950">
        <v>33.700000000000003</v>
      </c>
      <c r="I7950" t="s">
        <v>93</v>
      </c>
    </row>
    <row r="7951" spans="1:9">
      <c r="A7951" t="str">
        <f t="shared" si="124"/>
        <v>C502015FemaleNon-Maori19</v>
      </c>
      <c r="B7951">
        <v>2015</v>
      </c>
      <c r="C7951" t="s">
        <v>27</v>
      </c>
      <c r="D7951" t="s">
        <v>120</v>
      </c>
      <c r="E7951">
        <v>19</v>
      </c>
      <c r="F7951" t="s">
        <v>21</v>
      </c>
      <c r="G7951">
        <v>2863</v>
      </c>
      <c r="H7951">
        <v>94.6</v>
      </c>
      <c r="I7951" t="s">
        <v>102</v>
      </c>
    </row>
    <row r="7952" spans="1:9">
      <c r="A7952" t="str">
        <f t="shared" si="124"/>
        <v>C512015FemaleNon-Maori19</v>
      </c>
      <c r="B7952">
        <v>2015</v>
      </c>
      <c r="C7952" t="s">
        <v>27</v>
      </c>
      <c r="D7952" t="s">
        <v>120</v>
      </c>
      <c r="E7952">
        <v>19</v>
      </c>
      <c r="F7952" t="s">
        <v>21</v>
      </c>
      <c r="G7952">
        <v>46</v>
      </c>
      <c r="H7952">
        <v>1.3</v>
      </c>
      <c r="I7952" t="s">
        <v>106</v>
      </c>
    </row>
    <row r="7953" spans="1:9">
      <c r="A7953" t="str">
        <f t="shared" si="124"/>
        <v>C532015FemaleNon-Maori19</v>
      </c>
      <c r="B7953">
        <v>2015</v>
      </c>
      <c r="C7953" t="s">
        <v>27</v>
      </c>
      <c r="D7953" t="s">
        <v>120</v>
      </c>
      <c r="E7953">
        <v>19</v>
      </c>
      <c r="F7953" t="s">
        <v>21</v>
      </c>
      <c r="G7953">
        <v>112</v>
      </c>
      <c r="H7953">
        <v>4.8</v>
      </c>
      <c r="I7953" t="s">
        <v>103</v>
      </c>
    </row>
    <row r="7954" spans="1:9">
      <c r="A7954" t="str">
        <f t="shared" si="124"/>
        <v>C54-C552015FemaleNon-Maori19</v>
      </c>
      <c r="B7954">
        <v>2015</v>
      </c>
      <c r="C7954" t="s">
        <v>27</v>
      </c>
      <c r="D7954" t="s">
        <v>120</v>
      </c>
      <c r="E7954">
        <v>19</v>
      </c>
      <c r="F7954" t="s">
        <v>21</v>
      </c>
      <c r="G7954">
        <v>456</v>
      </c>
      <c r="H7954">
        <v>14.3</v>
      </c>
      <c r="I7954" t="s">
        <v>104</v>
      </c>
    </row>
    <row r="7955" spans="1:9">
      <c r="A7955" t="str">
        <f t="shared" si="124"/>
        <v>C56-C572015FemaleNon-Maori19</v>
      </c>
      <c r="B7955">
        <v>2015</v>
      </c>
      <c r="C7955" t="s">
        <v>27</v>
      </c>
      <c r="D7955" t="s">
        <v>120</v>
      </c>
      <c r="E7955">
        <v>19</v>
      </c>
      <c r="F7955" t="s">
        <v>21</v>
      </c>
      <c r="G7955">
        <v>325</v>
      </c>
      <c r="H7955">
        <v>10.1</v>
      </c>
      <c r="I7955" t="s">
        <v>105</v>
      </c>
    </row>
    <row r="7956" spans="1:9">
      <c r="A7956" t="str">
        <f t="shared" si="124"/>
        <v>C64-C66, C682015FemaleNon-Maori19</v>
      </c>
      <c r="B7956">
        <v>2015</v>
      </c>
      <c r="C7956" t="s">
        <v>27</v>
      </c>
      <c r="D7956" t="s">
        <v>120</v>
      </c>
      <c r="E7956">
        <v>19</v>
      </c>
      <c r="F7956" t="s">
        <v>21</v>
      </c>
      <c r="G7956">
        <v>190</v>
      </c>
      <c r="H7956">
        <v>5.7</v>
      </c>
      <c r="I7956" t="s">
        <v>94</v>
      </c>
    </row>
    <row r="7957" spans="1:9">
      <c r="A7957" t="str">
        <f t="shared" si="124"/>
        <v>C672015FemaleNon-Maori19</v>
      </c>
      <c r="B7957">
        <v>2015</v>
      </c>
      <c r="C7957" t="s">
        <v>27</v>
      </c>
      <c r="D7957" t="s">
        <v>120</v>
      </c>
      <c r="E7957">
        <v>19</v>
      </c>
      <c r="F7957" t="s">
        <v>21</v>
      </c>
      <c r="G7957">
        <v>104</v>
      </c>
      <c r="H7957">
        <v>2.4</v>
      </c>
      <c r="I7957" t="s">
        <v>95</v>
      </c>
    </row>
    <row r="7958" spans="1:9">
      <c r="A7958" t="str">
        <f t="shared" si="124"/>
        <v>C712015FemaleNon-Maori19</v>
      </c>
      <c r="B7958">
        <v>2015</v>
      </c>
      <c r="C7958" t="s">
        <v>27</v>
      </c>
      <c r="D7958" t="s">
        <v>120</v>
      </c>
      <c r="E7958">
        <v>19</v>
      </c>
      <c r="F7958" t="s">
        <v>21</v>
      </c>
      <c r="G7958">
        <v>126</v>
      </c>
      <c r="H7958">
        <v>4.2</v>
      </c>
      <c r="I7958" t="s">
        <v>96</v>
      </c>
    </row>
    <row r="7959" spans="1:9">
      <c r="A7959" t="str">
        <f t="shared" si="124"/>
        <v>C732015FemaleNon-Maori19</v>
      </c>
      <c r="B7959">
        <v>2015</v>
      </c>
      <c r="C7959" t="s">
        <v>27</v>
      </c>
      <c r="D7959" t="s">
        <v>120</v>
      </c>
      <c r="E7959">
        <v>19</v>
      </c>
      <c r="F7959" t="s">
        <v>21</v>
      </c>
      <c r="G7959">
        <v>175</v>
      </c>
      <c r="H7959">
        <v>7.3</v>
      </c>
      <c r="I7959" t="s">
        <v>97</v>
      </c>
    </row>
    <row r="7960" spans="1:9">
      <c r="A7960" t="str">
        <f t="shared" si="124"/>
        <v>C812015FemaleNon-Maori19</v>
      </c>
      <c r="B7960">
        <v>2015</v>
      </c>
      <c r="C7960" t="s">
        <v>27</v>
      </c>
      <c r="D7960" t="s">
        <v>120</v>
      </c>
      <c r="E7960">
        <v>19</v>
      </c>
      <c r="F7960" t="s">
        <v>21</v>
      </c>
      <c r="G7960">
        <v>38</v>
      </c>
      <c r="H7960">
        <v>1.9</v>
      </c>
      <c r="I7960" t="s">
        <v>98</v>
      </c>
    </row>
    <row r="7961" spans="1:9">
      <c r="A7961" t="str">
        <f t="shared" si="124"/>
        <v>C82-C86, C962015FemaleNon-Maori19</v>
      </c>
      <c r="B7961">
        <v>2015</v>
      </c>
      <c r="C7961" t="s">
        <v>27</v>
      </c>
      <c r="D7961" t="s">
        <v>120</v>
      </c>
      <c r="E7961">
        <v>19</v>
      </c>
      <c r="F7961" t="s">
        <v>21</v>
      </c>
      <c r="G7961">
        <v>357</v>
      </c>
      <c r="H7961">
        <v>10</v>
      </c>
      <c r="I7961" t="s">
        <v>99</v>
      </c>
    </row>
    <row r="7962" spans="1:9">
      <c r="A7962" t="str">
        <f t="shared" si="124"/>
        <v>C902015FemaleNon-Maori19</v>
      </c>
      <c r="B7962">
        <v>2015</v>
      </c>
      <c r="C7962" t="s">
        <v>27</v>
      </c>
      <c r="D7962" t="s">
        <v>120</v>
      </c>
      <c r="E7962">
        <v>19</v>
      </c>
      <c r="F7962" t="s">
        <v>21</v>
      </c>
      <c r="G7962">
        <v>129</v>
      </c>
      <c r="H7962">
        <v>3.3</v>
      </c>
      <c r="I7962" t="s">
        <v>100</v>
      </c>
    </row>
    <row r="7963" spans="1:9">
      <c r="A7963" t="str">
        <f t="shared" si="124"/>
        <v>C91-C952015FemaleNon-Maori19</v>
      </c>
      <c r="B7963">
        <v>2015</v>
      </c>
      <c r="C7963" t="s">
        <v>27</v>
      </c>
      <c r="D7963" t="s">
        <v>120</v>
      </c>
      <c r="E7963">
        <v>19</v>
      </c>
      <c r="F7963" t="s">
        <v>21</v>
      </c>
      <c r="G7963">
        <v>238</v>
      </c>
      <c r="H7963">
        <v>8.1999999999999993</v>
      </c>
      <c r="I7963" t="s">
        <v>101</v>
      </c>
    </row>
    <row r="7964" spans="1:9">
      <c r="A7964" t="str">
        <f t="shared" si="124"/>
        <v>D45-D472015FemaleNon-Maori19</v>
      </c>
      <c r="B7964">
        <v>2015</v>
      </c>
      <c r="C7964" t="s">
        <v>27</v>
      </c>
      <c r="D7964" t="s">
        <v>120</v>
      </c>
      <c r="E7964">
        <v>19</v>
      </c>
      <c r="F7964" t="s">
        <v>21</v>
      </c>
      <c r="G7964">
        <v>105</v>
      </c>
      <c r="H7964">
        <v>2.7</v>
      </c>
      <c r="I7964" t="s">
        <v>142</v>
      </c>
    </row>
    <row r="7965" spans="1:9">
      <c r="A7965" t="str">
        <f t="shared" si="124"/>
        <v>C00-C142015MaleNon-Maori19</v>
      </c>
      <c r="B7965">
        <v>2015</v>
      </c>
      <c r="C7965" t="s">
        <v>26</v>
      </c>
      <c r="D7965" t="s">
        <v>120</v>
      </c>
      <c r="E7965">
        <v>19</v>
      </c>
      <c r="F7965" t="s">
        <v>21</v>
      </c>
      <c r="G7965">
        <v>322</v>
      </c>
      <c r="H7965">
        <v>11.3</v>
      </c>
      <c r="I7965" t="s">
        <v>86</v>
      </c>
    </row>
    <row r="7966" spans="1:9">
      <c r="A7966" t="str">
        <f t="shared" si="124"/>
        <v>C152015MaleNon-Maori19</v>
      </c>
      <c r="B7966">
        <v>2015</v>
      </c>
      <c r="C7966" t="s">
        <v>26</v>
      </c>
      <c r="D7966" t="s">
        <v>120</v>
      </c>
      <c r="E7966">
        <v>19</v>
      </c>
      <c r="F7966" t="s">
        <v>21</v>
      </c>
      <c r="G7966">
        <v>197</v>
      </c>
      <c r="H7966">
        <v>6</v>
      </c>
      <c r="I7966" t="s">
        <v>87</v>
      </c>
    </row>
    <row r="7967" spans="1:9">
      <c r="A7967" t="str">
        <f t="shared" si="124"/>
        <v>C162015MaleNon-Maori19</v>
      </c>
      <c r="B7967">
        <v>2015</v>
      </c>
      <c r="C7967" t="s">
        <v>26</v>
      </c>
      <c r="D7967" t="s">
        <v>120</v>
      </c>
      <c r="E7967">
        <v>19</v>
      </c>
      <c r="F7967" t="s">
        <v>21</v>
      </c>
      <c r="G7967">
        <v>199</v>
      </c>
      <c r="H7967">
        <v>6.2</v>
      </c>
      <c r="I7967" t="s">
        <v>88</v>
      </c>
    </row>
    <row r="7968" spans="1:9">
      <c r="A7968" t="str">
        <f t="shared" si="124"/>
        <v>C18-C212015MaleNon-Maori19</v>
      </c>
      <c r="B7968">
        <v>2015</v>
      </c>
      <c r="C7968" t="s">
        <v>26</v>
      </c>
      <c r="D7968" t="s">
        <v>120</v>
      </c>
      <c r="E7968">
        <v>19</v>
      </c>
      <c r="F7968" t="s">
        <v>21</v>
      </c>
      <c r="G7968">
        <v>1540</v>
      </c>
      <c r="H7968">
        <v>47.6</v>
      </c>
      <c r="I7968" t="s">
        <v>89</v>
      </c>
    </row>
    <row r="7969" spans="1:9">
      <c r="A7969" t="str">
        <f t="shared" si="124"/>
        <v>C222015MaleNon-Maori19</v>
      </c>
      <c r="B7969">
        <v>2015</v>
      </c>
      <c r="C7969" t="s">
        <v>26</v>
      </c>
      <c r="D7969" t="s">
        <v>120</v>
      </c>
      <c r="E7969">
        <v>19</v>
      </c>
      <c r="F7969" t="s">
        <v>21</v>
      </c>
      <c r="G7969">
        <v>195</v>
      </c>
      <c r="H7969">
        <v>6.5</v>
      </c>
      <c r="I7969" t="s">
        <v>90</v>
      </c>
    </row>
    <row r="7970" spans="1:9">
      <c r="A7970" t="str">
        <f t="shared" si="124"/>
        <v>C252015MaleNon-Maori19</v>
      </c>
      <c r="B7970">
        <v>2015</v>
      </c>
      <c r="C7970" t="s">
        <v>26</v>
      </c>
      <c r="D7970" t="s">
        <v>120</v>
      </c>
      <c r="E7970">
        <v>19</v>
      </c>
      <c r="F7970" t="s">
        <v>21</v>
      </c>
      <c r="G7970">
        <v>265</v>
      </c>
      <c r="H7970">
        <v>8.1</v>
      </c>
      <c r="I7970" t="s">
        <v>91</v>
      </c>
    </row>
    <row r="7971" spans="1:9">
      <c r="A7971" t="str">
        <f t="shared" si="124"/>
        <v>C33-C342015MaleNon-Maori19</v>
      </c>
      <c r="B7971">
        <v>2015</v>
      </c>
      <c r="C7971" t="s">
        <v>26</v>
      </c>
      <c r="D7971" t="s">
        <v>120</v>
      </c>
      <c r="E7971">
        <v>19</v>
      </c>
      <c r="F7971" t="s">
        <v>21</v>
      </c>
      <c r="G7971">
        <v>900</v>
      </c>
      <c r="H7971">
        <v>26.6</v>
      </c>
      <c r="I7971" t="s">
        <v>92</v>
      </c>
    </row>
    <row r="7972" spans="1:9">
      <c r="A7972" t="str">
        <f t="shared" si="124"/>
        <v>C432015MaleNon-Maori19</v>
      </c>
      <c r="B7972">
        <v>2015</v>
      </c>
      <c r="C7972" t="s">
        <v>26</v>
      </c>
      <c r="D7972" t="s">
        <v>120</v>
      </c>
      <c r="E7972">
        <v>19</v>
      </c>
      <c r="F7972" t="s">
        <v>21</v>
      </c>
      <c r="G7972">
        <v>1340</v>
      </c>
      <c r="H7972">
        <v>43.8</v>
      </c>
      <c r="I7972" t="s">
        <v>93</v>
      </c>
    </row>
    <row r="7973" spans="1:9">
      <c r="A7973" t="str">
        <f t="shared" si="124"/>
        <v>C502015MaleNon-Maori19</v>
      </c>
      <c r="B7973">
        <v>2015</v>
      </c>
      <c r="C7973" t="s">
        <v>26</v>
      </c>
      <c r="D7973" t="s">
        <v>120</v>
      </c>
      <c r="E7973">
        <v>19</v>
      </c>
      <c r="F7973" t="s">
        <v>21</v>
      </c>
      <c r="G7973">
        <v>21</v>
      </c>
      <c r="H7973">
        <v>0.7</v>
      </c>
      <c r="I7973" t="s">
        <v>102</v>
      </c>
    </row>
    <row r="7974" spans="1:9">
      <c r="A7974" t="str">
        <f t="shared" si="124"/>
        <v>C612015MaleNon-Maori19</v>
      </c>
      <c r="B7974">
        <v>2015</v>
      </c>
      <c r="C7974" t="s">
        <v>26</v>
      </c>
      <c r="D7974" t="s">
        <v>120</v>
      </c>
      <c r="E7974">
        <v>19</v>
      </c>
      <c r="F7974" t="s">
        <v>21</v>
      </c>
      <c r="G7974">
        <v>2871</v>
      </c>
      <c r="H7974">
        <v>88.6</v>
      </c>
      <c r="I7974" t="s">
        <v>107</v>
      </c>
    </row>
    <row r="7975" spans="1:9">
      <c r="A7975" t="str">
        <f t="shared" si="124"/>
        <v>C622015MaleNon-Maori19</v>
      </c>
      <c r="B7975">
        <v>2015</v>
      </c>
      <c r="C7975" t="s">
        <v>26</v>
      </c>
      <c r="D7975" t="s">
        <v>120</v>
      </c>
      <c r="E7975">
        <v>19</v>
      </c>
      <c r="F7975" t="s">
        <v>21</v>
      </c>
      <c r="G7975">
        <v>131</v>
      </c>
      <c r="H7975">
        <v>7.2</v>
      </c>
      <c r="I7975" t="s">
        <v>108</v>
      </c>
    </row>
    <row r="7976" spans="1:9">
      <c r="A7976" t="str">
        <f t="shared" si="124"/>
        <v>C64-C66, C682015MaleNon-Maori19</v>
      </c>
      <c r="B7976">
        <v>2015</v>
      </c>
      <c r="C7976" t="s">
        <v>26</v>
      </c>
      <c r="D7976" t="s">
        <v>120</v>
      </c>
      <c r="E7976">
        <v>19</v>
      </c>
      <c r="F7976" t="s">
        <v>21</v>
      </c>
      <c r="G7976">
        <v>397</v>
      </c>
      <c r="H7976">
        <v>13.3</v>
      </c>
      <c r="I7976" t="s">
        <v>94</v>
      </c>
    </row>
    <row r="7977" spans="1:9">
      <c r="A7977" t="str">
        <f t="shared" si="124"/>
        <v>C672015MaleNon-Maori19</v>
      </c>
      <c r="B7977">
        <v>2015</v>
      </c>
      <c r="C7977" t="s">
        <v>26</v>
      </c>
      <c r="D7977" t="s">
        <v>120</v>
      </c>
      <c r="E7977">
        <v>19</v>
      </c>
      <c r="F7977" t="s">
        <v>21</v>
      </c>
      <c r="G7977">
        <v>289</v>
      </c>
      <c r="H7977">
        <v>8.1</v>
      </c>
      <c r="I7977" t="s">
        <v>95</v>
      </c>
    </row>
    <row r="7978" spans="1:9">
      <c r="A7978" t="str">
        <f t="shared" si="124"/>
        <v>C712015MaleNon-Maori19</v>
      </c>
      <c r="B7978">
        <v>2015</v>
      </c>
      <c r="C7978" t="s">
        <v>26</v>
      </c>
      <c r="D7978" t="s">
        <v>120</v>
      </c>
      <c r="E7978">
        <v>19</v>
      </c>
      <c r="F7978" t="s">
        <v>21</v>
      </c>
      <c r="G7978">
        <v>154</v>
      </c>
      <c r="H7978">
        <v>5.7</v>
      </c>
      <c r="I7978" t="s">
        <v>96</v>
      </c>
    </row>
    <row r="7979" spans="1:9">
      <c r="A7979" t="str">
        <f t="shared" si="124"/>
        <v>C732015MaleNon-Maori19</v>
      </c>
      <c r="B7979">
        <v>2015</v>
      </c>
      <c r="C7979" t="s">
        <v>26</v>
      </c>
      <c r="D7979" t="s">
        <v>120</v>
      </c>
      <c r="E7979">
        <v>19</v>
      </c>
      <c r="F7979" t="s">
        <v>21</v>
      </c>
      <c r="G7979">
        <v>84</v>
      </c>
      <c r="H7979">
        <v>3.3</v>
      </c>
      <c r="I7979" t="s">
        <v>97</v>
      </c>
    </row>
    <row r="7980" spans="1:9">
      <c r="A7980" t="str">
        <f t="shared" si="124"/>
        <v>C812015MaleNon-Maori19</v>
      </c>
      <c r="B7980">
        <v>2015</v>
      </c>
      <c r="C7980" t="s">
        <v>26</v>
      </c>
      <c r="D7980" t="s">
        <v>120</v>
      </c>
      <c r="E7980">
        <v>19</v>
      </c>
      <c r="F7980" t="s">
        <v>21</v>
      </c>
      <c r="G7980">
        <v>48</v>
      </c>
      <c r="H7980">
        <v>2.4</v>
      </c>
      <c r="I7980" t="s">
        <v>98</v>
      </c>
    </row>
    <row r="7981" spans="1:9">
      <c r="A7981" t="str">
        <f t="shared" si="124"/>
        <v>C82-C86, C962015MaleNon-Maori19</v>
      </c>
      <c r="B7981">
        <v>2015</v>
      </c>
      <c r="C7981" t="s">
        <v>26</v>
      </c>
      <c r="D7981" t="s">
        <v>120</v>
      </c>
      <c r="E7981">
        <v>19</v>
      </c>
      <c r="F7981" t="s">
        <v>21</v>
      </c>
      <c r="G7981">
        <v>423</v>
      </c>
      <c r="H7981">
        <v>14.2</v>
      </c>
      <c r="I7981" t="s">
        <v>99</v>
      </c>
    </row>
    <row r="7982" spans="1:9">
      <c r="A7982" t="str">
        <f t="shared" si="124"/>
        <v>C902015MaleNon-Maori19</v>
      </c>
      <c r="B7982">
        <v>2015</v>
      </c>
      <c r="C7982" t="s">
        <v>26</v>
      </c>
      <c r="D7982" t="s">
        <v>120</v>
      </c>
      <c r="E7982">
        <v>19</v>
      </c>
      <c r="F7982" t="s">
        <v>21</v>
      </c>
      <c r="G7982">
        <v>218</v>
      </c>
      <c r="H7982">
        <v>6.8</v>
      </c>
      <c r="I7982" t="s">
        <v>100</v>
      </c>
    </row>
    <row r="7983" spans="1:9">
      <c r="A7983" t="str">
        <f t="shared" si="124"/>
        <v>C91-C952015MaleNon-Maori19</v>
      </c>
      <c r="B7983">
        <v>2015</v>
      </c>
      <c r="C7983" t="s">
        <v>26</v>
      </c>
      <c r="D7983" t="s">
        <v>120</v>
      </c>
      <c r="E7983">
        <v>19</v>
      </c>
      <c r="F7983" t="s">
        <v>21</v>
      </c>
      <c r="G7983">
        <v>381</v>
      </c>
      <c r="H7983">
        <v>13.3</v>
      </c>
      <c r="I7983" t="s">
        <v>101</v>
      </c>
    </row>
    <row r="7984" spans="1:9">
      <c r="A7984" t="str">
        <f t="shared" si="124"/>
        <v>D45-D472015MaleNon-Maori19</v>
      </c>
      <c r="B7984">
        <v>2015</v>
      </c>
      <c r="C7984" t="s">
        <v>26</v>
      </c>
      <c r="D7984" t="s">
        <v>120</v>
      </c>
      <c r="E7984">
        <v>19</v>
      </c>
      <c r="F7984" t="s">
        <v>21</v>
      </c>
      <c r="G7984">
        <v>162</v>
      </c>
      <c r="H7984">
        <v>4.9000000000000004</v>
      </c>
      <c r="I7984" t="s">
        <v>142</v>
      </c>
    </row>
    <row r="7985" spans="1:9">
      <c r="A7985" t="str">
        <f t="shared" si="124"/>
        <v>C00-C142016AllSexAllEth19</v>
      </c>
      <c r="B7985">
        <v>2016</v>
      </c>
      <c r="C7985" t="s">
        <v>118</v>
      </c>
      <c r="D7985" t="s">
        <v>117</v>
      </c>
      <c r="E7985">
        <v>19</v>
      </c>
      <c r="F7985" t="s">
        <v>21</v>
      </c>
      <c r="G7985">
        <v>529</v>
      </c>
      <c r="H7985">
        <v>7.7</v>
      </c>
      <c r="I7985" t="s">
        <v>86</v>
      </c>
    </row>
    <row r="7986" spans="1:9">
      <c r="A7986" t="str">
        <f t="shared" si="124"/>
        <v>C152016AllSexAllEth19</v>
      </c>
      <c r="B7986">
        <v>2016</v>
      </c>
      <c r="C7986" t="s">
        <v>118</v>
      </c>
      <c r="D7986" t="s">
        <v>117</v>
      </c>
      <c r="E7986">
        <v>19</v>
      </c>
      <c r="F7986" t="s">
        <v>21</v>
      </c>
      <c r="G7986">
        <v>255</v>
      </c>
      <c r="H7986">
        <v>3.2</v>
      </c>
      <c r="I7986" t="s">
        <v>87</v>
      </c>
    </row>
    <row r="7987" spans="1:9">
      <c r="A7987" t="str">
        <f t="shared" si="124"/>
        <v>C162016AllSexAllEth19</v>
      </c>
      <c r="B7987">
        <v>2016</v>
      </c>
      <c r="C7987" t="s">
        <v>118</v>
      </c>
      <c r="D7987" t="s">
        <v>117</v>
      </c>
      <c r="E7987">
        <v>19</v>
      </c>
      <c r="F7987" t="s">
        <v>21</v>
      </c>
      <c r="G7987">
        <v>409</v>
      </c>
      <c r="H7987">
        <v>5.6</v>
      </c>
      <c r="I7987" t="s">
        <v>88</v>
      </c>
    </row>
    <row r="7988" spans="1:9">
      <c r="A7988" t="str">
        <f t="shared" si="124"/>
        <v>C18-C212016AllSexAllEth19</v>
      </c>
      <c r="B7988">
        <v>2016</v>
      </c>
      <c r="C7988" t="s">
        <v>118</v>
      </c>
      <c r="D7988" t="s">
        <v>117</v>
      </c>
      <c r="E7988">
        <v>19</v>
      </c>
      <c r="F7988" t="s">
        <v>21</v>
      </c>
      <c r="G7988">
        <v>3223</v>
      </c>
      <c r="H7988">
        <v>42</v>
      </c>
      <c r="I7988" t="s">
        <v>89</v>
      </c>
    </row>
    <row r="7989" spans="1:9">
      <c r="A7989" t="str">
        <f t="shared" si="124"/>
        <v>C222016AllSexAllEth19</v>
      </c>
      <c r="B7989">
        <v>2016</v>
      </c>
      <c r="C7989" t="s">
        <v>118</v>
      </c>
      <c r="D7989" t="s">
        <v>117</v>
      </c>
      <c r="E7989">
        <v>19</v>
      </c>
      <c r="F7989" t="s">
        <v>21</v>
      </c>
      <c r="G7989">
        <v>337</v>
      </c>
      <c r="H7989">
        <v>4.5999999999999996</v>
      </c>
      <c r="I7989" t="s">
        <v>90</v>
      </c>
    </row>
    <row r="7990" spans="1:9">
      <c r="A7990" t="str">
        <f t="shared" si="124"/>
        <v>C252016AllSexAllEth19</v>
      </c>
      <c r="B7990">
        <v>2016</v>
      </c>
      <c r="C7990" t="s">
        <v>118</v>
      </c>
      <c r="D7990" t="s">
        <v>117</v>
      </c>
      <c r="E7990">
        <v>19</v>
      </c>
      <c r="F7990" t="s">
        <v>21</v>
      </c>
      <c r="G7990">
        <v>578</v>
      </c>
      <c r="H7990">
        <v>7.4</v>
      </c>
      <c r="I7990" t="s">
        <v>91</v>
      </c>
    </row>
    <row r="7991" spans="1:9">
      <c r="A7991" t="str">
        <f t="shared" si="124"/>
        <v>C33-C342016AllSexAllEth19</v>
      </c>
      <c r="B7991">
        <v>2016</v>
      </c>
      <c r="C7991" t="s">
        <v>118</v>
      </c>
      <c r="D7991" t="s">
        <v>117</v>
      </c>
      <c r="E7991">
        <v>19</v>
      </c>
      <c r="F7991" t="s">
        <v>21</v>
      </c>
      <c r="G7991">
        <v>2278</v>
      </c>
      <c r="H7991">
        <v>29.1</v>
      </c>
      <c r="I7991" t="s">
        <v>92</v>
      </c>
    </row>
    <row r="7992" spans="1:9">
      <c r="A7992" t="str">
        <f t="shared" si="124"/>
        <v>C432016AllSexAllEth19</v>
      </c>
      <c r="B7992">
        <v>2016</v>
      </c>
      <c r="C7992" t="s">
        <v>118</v>
      </c>
      <c r="D7992" t="s">
        <v>117</v>
      </c>
      <c r="E7992">
        <v>19</v>
      </c>
      <c r="F7992" t="s">
        <v>21</v>
      </c>
      <c r="G7992">
        <v>2567</v>
      </c>
      <c r="H7992">
        <v>36.299999999999997</v>
      </c>
      <c r="I7992" t="s">
        <v>93</v>
      </c>
    </row>
    <row r="7993" spans="1:9">
      <c r="A7993" t="str">
        <f t="shared" si="124"/>
        <v>C502016AllSexAllEth19</v>
      </c>
      <c r="B7993">
        <v>2016</v>
      </c>
      <c r="C7993" t="s">
        <v>118</v>
      </c>
      <c r="D7993" t="s">
        <v>117</v>
      </c>
      <c r="E7993">
        <v>19</v>
      </c>
      <c r="F7993" t="s">
        <v>21</v>
      </c>
      <c r="G7993">
        <v>3325</v>
      </c>
      <c r="H7993">
        <v>50.8</v>
      </c>
      <c r="I7993" t="s">
        <v>102</v>
      </c>
    </row>
    <row r="7994" spans="1:9">
      <c r="A7994" t="str">
        <f t="shared" si="124"/>
        <v>C512016AllSexAllEth19</v>
      </c>
      <c r="B7994">
        <v>2016</v>
      </c>
      <c r="C7994" t="s">
        <v>118</v>
      </c>
      <c r="D7994" t="s">
        <v>117</v>
      </c>
      <c r="E7994">
        <v>19</v>
      </c>
      <c r="F7994" t="s">
        <v>21</v>
      </c>
      <c r="G7994">
        <v>55</v>
      </c>
      <c r="H7994">
        <v>0.8</v>
      </c>
      <c r="I7994" t="s">
        <v>106</v>
      </c>
    </row>
    <row r="7995" spans="1:9">
      <c r="A7995" t="str">
        <f t="shared" si="124"/>
        <v>C532016AllSexAllEth19</v>
      </c>
      <c r="B7995">
        <v>2016</v>
      </c>
      <c r="C7995" t="s">
        <v>118</v>
      </c>
      <c r="D7995" t="s">
        <v>117</v>
      </c>
      <c r="E7995">
        <v>19</v>
      </c>
      <c r="F7995" t="s">
        <v>21</v>
      </c>
      <c r="G7995">
        <v>180</v>
      </c>
      <c r="H7995">
        <v>3.5</v>
      </c>
      <c r="I7995" t="s">
        <v>103</v>
      </c>
    </row>
    <row r="7996" spans="1:9">
      <c r="A7996" t="str">
        <f t="shared" si="124"/>
        <v>C54-C552016AllSexAllEth19</v>
      </c>
      <c r="B7996">
        <v>2016</v>
      </c>
      <c r="C7996" t="s">
        <v>118</v>
      </c>
      <c r="D7996" t="s">
        <v>117</v>
      </c>
      <c r="E7996">
        <v>19</v>
      </c>
      <c r="F7996" t="s">
        <v>21</v>
      </c>
      <c r="G7996">
        <v>588</v>
      </c>
      <c r="H7996">
        <v>8.6999999999999993</v>
      </c>
      <c r="I7996" t="s">
        <v>104</v>
      </c>
    </row>
    <row r="7997" spans="1:9">
      <c r="A7997" t="str">
        <f t="shared" si="124"/>
        <v>C56-C572016AllSexAllEth19</v>
      </c>
      <c r="B7997">
        <v>2016</v>
      </c>
      <c r="C7997" t="s">
        <v>118</v>
      </c>
      <c r="D7997" t="s">
        <v>117</v>
      </c>
      <c r="E7997">
        <v>19</v>
      </c>
      <c r="F7997" t="s">
        <v>21</v>
      </c>
      <c r="G7997">
        <v>365</v>
      </c>
      <c r="H7997">
        <v>5.3</v>
      </c>
      <c r="I7997" t="s">
        <v>105</v>
      </c>
    </row>
    <row r="7998" spans="1:9">
      <c r="A7998" t="str">
        <f t="shared" si="124"/>
        <v>C612016AllSexAllEth19</v>
      </c>
      <c r="B7998">
        <v>2016</v>
      </c>
      <c r="C7998" t="s">
        <v>118</v>
      </c>
      <c r="D7998" t="s">
        <v>117</v>
      </c>
      <c r="E7998">
        <v>19</v>
      </c>
      <c r="F7998" t="s">
        <v>21</v>
      </c>
      <c r="G7998">
        <v>3383</v>
      </c>
      <c r="H7998">
        <v>44.4</v>
      </c>
      <c r="I7998" t="s">
        <v>107</v>
      </c>
    </row>
    <row r="7999" spans="1:9">
      <c r="A7999" t="str">
        <f t="shared" si="124"/>
        <v>C622016AllSexAllEth19</v>
      </c>
      <c r="B7999">
        <v>2016</v>
      </c>
      <c r="C7999" t="s">
        <v>118</v>
      </c>
      <c r="D7999" t="s">
        <v>117</v>
      </c>
      <c r="E7999">
        <v>19</v>
      </c>
      <c r="F7999" t="s">
        <v>21</v>
      </c>
      <c r="G7999">
        <v>144</v>
      </c>
      <c r="H7999">
        <v>3.2</v>
      </c>
      <c r="I7999" t="s">
        <v>108</v>
      </c>
    </row>
    <row r="8000" spans="1:9">
      <c r="A8000" t="str">
        <f t="shared" si="124"/>
        <v>C64-C66, C682016AllSexAllEth19</v>
      </c>
      <c r="B8000">
        <v>2016</v>
      </c>
      <c r="C8000" t="s">
        <v>118</v>
      </c>
      <c r="D8000" t="s">
        <v>117</v>
      </c>
      <c r="E8000">
        <v>19</v>
      </c>
      <c r="F8000" t="s">
        <v>21</v>
      </c>
      <c r="G8000">
        <v>649</v>
      </c>
      <c r="H8000">
        <v>9.1</v>
      </c>
      <c r="I8000" t="s">
        <v>94</v>
      </c>
    </row>
    <row r="8001" spans="1:9">
      <c r="A8001" t="str">
        <f t="shared" si="124"/>
        <v>C672016AllSexAllEth19</v>
      </c>
      <c r="B8001">
        <v>2016</v>
      </c>
      <c r="C8001" t="s">
        <v>118</v>
      </c>
      <c r="D8001" t="s">
        <v>117</v>
      </c>
      <c r="E8001">
        <v>19</v>
      </c>
      <c r="F8001" t="s">
        <v>21</v>
      </c>
      <c r="G8001">
        <v>431</v>
      </c>
      <c r="H8001">
        <v>5.0999999999999996</v>
      </c>
      <c r="I8001" t="s">
        <v>95</v>
      </c>
    </row>
    <row r="8002" spans="1:9">
      <c r="A8002" t="str">
        <f t="shared" si="124"/>
        <v>C712016AllSexAllEth19</v>
      </c>
      <c r="B8002">
        <v>2016</v>
      </c>
      <c r="C8002" t="s">
        <v>118</v>
      </c>
      <c r="D8002" t="s">
        <v>117</v>
      </c>
      <c r="E8002">
        <v>19</v>
      </c>
      <c r="F8002" t="s">
        <v>21</v>
      </c>
      <c r="G8002">
        <v>335</v>
      </c>
      <c r="H8002">
        <v>5.5</v>
      </c>
      <c r="I8002" t="s">
        <v>96</v>
      </c>
    </row>
    <row r="8003" spans="1:9">
      <c r="A8003" t="str">
        <f t="shared" ref="A8003:A8066" si="125">I8003&amp;B8003&amp;C8003&amp;D8003&amp;E8003</f>
        <v>C732016AllSexAllEth19</v>
      </c>
      <c r="B8003">
        <v>2016</v>
      </c>
      <c r="C8003" t="s">
        <v>118</v>
      </c>
      <c r="D8003" t="s">
        <v>117</v>
      </c>
      <c r="E8003">
        <v>19</v>
      </c>
      <c r="F8003" t="s">
        <v>21</v>
      </c>
      <c r="G8003">
        <v>355</v>
      </c>
      <c r="H8003">
        <v>6.3</v>
      </c>
      <c r="I8003" t="s">
        <v>97</v>
      </c>
    </row>
    <row r="8004" spans="1:9">
      <c r="A8004" t="str">
        <f t="shared" si="125"/>
        <v>C812016AllSexAllEth19</v>
      </c>
      <c r="B8004">
        <v>2016</v>
      </c>
      <c r="C8004" t="s">
        <v>118</v>
      </c>
      <c r="D8004" t="s">
        <v>117</v>
      </c>
      <c r="E8004">
        <v>19</v>
      </c>
      <c r="F8004" t="s">
        <v>21</v>
      </c>
      <c r="G8004">
        <v>92</v>
      </c>
      <c r="H8004">
        <v>1.8</v>
      </c>
      <c r="I8004" t="s">
        <v>98</v>
      </c>
    </row>
    <row r="8005" spans="1:9">
      <c r="A8005" t="str">
        <f t="shared" si="125"/>
        <v>C82-C86, C962016AllSexAllEth19</v>
      </c>
      <c r="B8005">
        <v>2016</v>
      </c>
      <c r="C8005" t="s">
        <v>118</v>
      </c>
      <c r="D8005" t="s">
        <v>117</v>
      </c>
      <c r="E8005">
        <v>19</v>
      </c>
      <c r="F8005" t="s">
        <v>21</v>
      </c>
      <c r="G8005">
        <v>936</v>
      </c>
      <c r="H8005">
        <v>13.4</v>
      </c>
      <c r="I8005" t="s">
        <v>99</v>
      </c>
    </row>
    <row r="8006" spans="1:9">
      <c r="A8006" t="str">
        <f t="shared" si="125"/>
        <v>C902016AllSexAllEth19</v>
      </c>
      <c r="B8006">
        <v>2016</v>
      </c>
      <c r="C8006" t="s">
        <v>118</v>
      </c>
      <c r="D8006" t="s">
        <v>117</v>
      </c>
      <c r="E8006">
        <v>19</v>
      </c>
      <c r="F8006" t="s">
        <v>21</v>
      </c>
      <c r="G8006">
        <v>407</v>
      </c>
      <c r="H8006">
        <v>5.3</v>
      </c>
      <c r="I8006" t="s">
        <v>100</v>
      </c>
    </row>
    <row r="8007" spans="1:9">
      <c r="A8007" t="str">
        <f t="shared" si="125"/>
        <v>C91-C952016AllSexAllEth19</v>
      </c>
      <c r="B8007">
        <v>2016</v>
      </c>
      <c r="C8007" t="s">
        <v>118</v>
      </c>
      <c r="D8007" t="s">
        <v>117</v>
      </c>
      <c r="E8007">
        <v>19</v>
      </c>
      <c r="F8007" t="s">
        <v>21</v>
      </c>
      <c r="G8007">
        <v>711</v>
      </c>
      <c r="H8007">
        <v>10.6</v>
      </c>
      <c r="I8007" t="s">
        <v>101</v>
      </c>
    </row>
    <row r="8008" spans="1:9">
      <c r="A8008" t="str">
        <f t="shared" si="125"/>
        <v>D45-D472016AllSexAllEth19</v>
      </c>
      <c r="B8008">
        <v>2016</v>
      </c>
      <c r="C8008" t="s">
        <v>118</v>
      </c>
      <c r="D8008" t="s">
        <v>117</v>
      </c>
      <c r="E8008">
        <v>19</v>
      </c>
      <c r="F8008" t="s">
        <v>21</v>
      </c>
      <c r="G8008">
        <v>350</v>
      </c>
      <c r="H8008">
        <v>4.4000000000000004</v>
      </c>
      <c r="I8008" t="s">
        <v>142</v>
      </c>
    </row>
    <row r="8009" spans="1:9">
      <c r="A8009" t="str">
        <f t="shared" si="125"/>
        <v>C00-C142016FemaleAllEth19</v>
      </c>
      <c r="B8009">
        <v>2016</v>
      </c>
      <c r="C8009" t="s">
        <v>27</v>
      </c>
      <c r="D8009" t="s">
        <v>117</v>
      </c>
      <c r="E8009">
        <v>19</v>
      </c>
      <c r="F8009" t="s">
        <v>21</v>
      </c>
      <c r="G8009">
        <v>180</v>
      </c>
      <c r="H8009">
        <v>4.9000000000000004</v>
      </c>
      <c r="I8009" t="s">
        <v>86</v>
      </c>
    </row>
    <row r="8010" spans="1:9">
      <c r="A8010" t="str">
        <f t="shared" si="125"/>
        <v>C152016FemaleAllEth19</v>
      </c>
      <c r="B8010">
        <v>2016</v>
      </c>
      <c r="C8010" t="s">
        <v>27</v>
      </c>
      <c r="D8010" t="s">
        <v>117</v>
      </c>
      <c r="E8010">
        <v>19</v>
      </c>
      <c r="F8010" t="s">
        <v>21</v>
      </c>
      <c r="G8010">
        <v>83</v>
      </c>
      <c r="H8010">
        <v>1.9</v>
      </c>
      <c r="I8010" t="s">
        <v>87</v>
      </c>
    </row>
    <row r="8011" spans="1:9">
      <c r="A8011" t="str">
        <f t="shared" si="125"/>
        <v>C162016FemaleAllEth19</v>
      </c>
      <c r="B8011">
        <v>2016</v>
      </c>
      <c r="C8011" t="s">
        <v>27</v>
      </c>
      <c r="D8011" t="s">
        <v>117</v>
      </c>
      <c r="E8011">
        <v>19</v>
      </c>
      <c r="F8011" t="s">
        <v>21</v>
      </c>
      <c r="G8011">
        <v>142</v>
      </c>
      <c r="H8011">
        <v>3.6</v>
      </c>
      <c r="I8011" t="s">
        <v>88</v>
      </c>
    </row>
    <row r="8012" spans="1:9">
      <c r="A8012" t="str">
        <f t="shared" si="125"/>
        <v>C18-C212016FemaleAllEth19</v>
      </c>
      <c r="B8012">
        <v>2016</v>
      </c>
      <c r="C8012" t="s">
        <v>27</v>
      </c>
      <c r="D8012" t="s">
        <v>117</v>
      </c>
      <c r="E8012">
        <v>19</v>
      </c>
      <c r="F8012" t="s">
        <v>21</v>
      </c>
      <c r="G8012">
        <v>1563</v>
      </c>
      <c r="H8012">
        <v>38.299999999999997</v>
      </c>
      <c r="I8012" t="s">
        <v>89</v>
      </c>
    </row>
    <row r="8013" spans="1:9">
      <c r="A8013" t="str">
        <f t="shared" si="125"/>
        <v>C222016FemaleAllEth19</v>
      </c>
      <c r="B8013">
        <v>2016</v>
      </c>
      <c r="C8013" t="s">
        <v>27</v>
      </c>
      <c r="D8013" t="s">
        <v>117</v>
      </c>
      <c r="E8013">
        <v>19</v>
      </c>
      <c r="F8013" t="s">
        <v>21</v>
      </c>
      <c r="G8013">
        <v>95</v>
      </c>
      <c r="H8013">
        <v>2.2999999999999998</v>
      </c>
      <c r="I8013" t="s">
        <v>90</v>
      </c>
    </row>
    <row r="8014" spans="1:9">
      <c r="A8014" t="str">
        <f t="shared" si="125"/>
        <v>C252016FemaleAllEth19</v>
      </c>
      <c r="B8014">
        <v>2016</v>
      </c>
      <c r="C8014" t="s">
        <v>27</v>
      </c>
      <c r="D8014" t="s">
        <v>117</v>
      </c>
      <c r="E8014">
        <v>19</v>
      </c>
      <c r="F8014" t="s">
        <v>21</v>
      </c>
      <c r="G8014">
        <v>273</v>
      </c>
      <c r="H8014">
        <v>6.4</v>
      </c>
      <c r="I8014" t="s">
        <v>91</v>
      </c>
    </row>
    <row r="8015" spans="1:9">
      <c r="A8015" t="str">
        <f t="shared" si="125"/>
        <v>C33-C342016FemaleAllEth19</v>
      </c>
      <c r="B8015">
        <v>2016</v>
      </c>
      <c r="C8015" t="s">
        <v>27</v>
      </c>
      <c r="D8015" t="s">
        <v>117</v>
      </c>
      <c r="E8015">
        <v>19</v>
      </c>
      <c r="F8015" t="s">
        <v>21</v>
      </c>
      <c r="G8015">
        <v>1114</v>
      </c>
      <c r="H8015">
        <v>27.4</v>
      </c>
      <c r="I8015" t="s">
        <v>92</v>
      </c>
    </row>
    <row r="8016" spans="1:9">
      <c r="A8016" t="str">
        <f t="shared" si="125"/>
        <v>C432016FemaleAllEth19</v>
      </c>
      <c r="B8016">
        <v>2016</v>
      </c>
      <c r="C8016" t="s">
        <v>27</v>
      </c>
      <c r="D8016" t="s">
        <v>117</v>
      </c>
      <c r="E8016">
        <v>19</v>
      </c>
      <c r="F8016" t="s">
        <v>21</v>
      </c>
      <c r="G8016">
        <v>1136</v>
      </c>
      <c r="H8016">
        <v>31.4</v>
      </c>
      <c r="I8016" t="s">
        <v>93</v>
      </c>
    </row>
    <row r="8017" spans="1:9">
      <c r="A8017" t="str">
        <f t="shared" si="125"/>
        <v>C502016FemaleAllEth19</v>
      </c>
      <c r="B8017">
        <v>2016</v>
      </c>
      <c r="C8017" t="s">
        <v>27</v>
      </c>
      <c r="D8017" t="s">
        <v>117</v>
      </c>
      <c r="E8017">
        <v>19</v>
      </c>
      <c r="F8017" t="s">
        <v>21</v>
      </c>
      <c r="G8017">
        <v>3308</v>
      </c>
      <c r="H8017">
        <v>96.9</v>
      </c>
      <c r="I8017" t="s">
        <v>102</v>
      </c>
    </row>
    <row r="8018" spans="1:9">
      <c r="A8018" t="str">
        <f t="shared" si="125"/>
        <v>C512016FemaleAllEth19</v>
      </c>
      <c r="B8018">
        <v>2016</v>
      </c>
      <c r="C8018" t="s">
        <v>27</v>
      </c>
      <c r="D8018" t="s">
        <v>117</v>
      </c>
      <c r="E8018">
        <v>19</v>
      </c>
      <c r="F8018" t="s">
        <v>21</v>
      </c>
      <c r="G8018">
        <v>55</v>
      </c>
      <c r="H8018">
        <v>1.5</v>
      </c>
      <c r="I8018" t="s">
        <v>106</v>
      </c>
    </row>
    <row r="8019" spans="1:9">
      <c r="A8019" t="str">
        <f t="shared" si="125"/>
        <v>C532016FemaleAllEth19</v>
      </c>
      <c r="B8019">
        <v>2016</v>
      </c>
      <c r="C8019" t="s">
        <v>27</v>
      </c>
      <c r="D8019" t="s">
        <v>117</v>
      </c>
      <c r="E8019">
        <v>19</v>
      </c>
      <c r="F8019" t="s">
        <v>21</v>
      </c>
      <c r="G8019">
        <v>180</v>
      </c>
      <c r="H8019">
        <v>6.7</v>
      </c>
      <c r="I8019" t="s">
        <v>103</v>
      </c>
    </row>
    <row r="8020" spans="1:9">
      <c r="A8020" t="str">
        <f t="shared" si="125"/>
        <v>C54-C552016FemaleAllEth19</v>
      </c>
      <c r="B8020">
        <v>2016</v>
      </c>
      <c r="C8020" t="s">
        <v>27</v>
      </c>
      <c r="D8020" t="s">
        <v>117</v>
      </c>
      <c r="E8020">
        <v>19</v>
      </c>
      <c r="F8020" t="s">
        <v>21</v>
      </c>
      <c r="G8020">
        <v>588</v>
      </c>
      <c r="H8020">
        <v>16.600000000000001</v>
      </c>
      <c r="I8020" t="s">
        <v>104</v>
      </c>
    </row>
    <row r="8021" spans="1:9">
      <c r="A8021" t="str">
        <f t="shared" si="125"/>
        <v>C56-C572016FemaleAllEth19</v>
      </c>
      <c r="B8021">
        <v>2016</v>
      </c>
      <c r="C8021" t="s">
        <v>27</v>
      </c>
      <c r="D8021" t="s">
        <v>117</v>
      </c>
      <c r="E8021">
        <v>19</v>
      </c>
      <c r="F8021" t="s">
        <v>21</v>
      </c>
      <c r="G8021">
        <v>365</v>
      </c>
      <c r="H8021">
        <v>10.199999999999999</v>
      </c>
      <c r="I8021" t="s">
        <v>105</v>
      </c>
    </row>
    <row r="8022" spans="1:9">
      <c r="A8022" t="str">
        <f t="shared" si="125"/>
        <v>C64-C66, C682016FemaleAllEth19</v>
      </c>
      <c r="B8022">
        <v>2016</v>
      </c>
      <c r="C8022" t="s">
        <v>27</v>
      </c>
      <c r="D8022" t="s">
        <v>117</v>
      </c>
      <c r="E8022">
        <v>19</v>
      </c>
      <c r="F8022" t="s">
        <v>21</v>
      </c>
      <c r="G8022">
        <v>253</v>
      </c>
      <c r="H8022">
        <v>6.8</v>
      </c>
      <c r="I8022" t="s">
        <v>94</v>
      </c>
    </row>
    <row r="8023" spans="1:9">
      <c r="A8023" t="str">
        <f t="shared" si="125"/>
        <v>C672016FemaleAllEth19</v>
      </c>
      <c r="B8023">
        <v>2016</v>
      </c>
      <c r="C8023" t="s">
        <v>27</v>
      </c>
      <c r="D8023" t="s">
        <v>117</v>
      </c>
      <c r="E8023">
        <v>19</v>
      </c>
      <c r="F8023" t="s">
        <v>21</v>
      </c>
      <c r="G8023">
        <v>110</v>
      </c>
      <c r="H8023">
        <v>2.4</v>
      </c>
      <c r="I8023" t="s">
        <v>95</v>
      </c>
    </row>
    <row r="8024" spans="1:9">
      <c r="A8024" t="str">
        <f t="shared" si="125"/>
        <v>C712016FemaleAllEth19</v>
      </c>
      <c r="B8024">
        <v>2016</v>
      </c>
      <c r="C8024" t="s">
        <v>27</v>
      </c>
      <c r="D8024" t="s">
        <v>117</v>
      </c>
      <c r="E8024">
        <v>19</v>
      </c>
      <c r="F8024" t="s">
        <v>21</v>
      </c>
      <c r="G8024">
        <v>134</v>
      </c>
      <c r="H8024">
        <v>4.3</v>
      </c>
      <c r="I8024" t="s">
        <v>96</v>
      </c>
    </row>
    <row r="8025" spans="1:9">
      <c r="A8025" t="str">
        <f t="shared" si="125"/>
        <v>C732016FemaleAllEth19</v>
      </c>
      <c r="B8025">
        <v>2016</v>
      </c>
      <c r="C8025" t="s">
        <v>27</v>
      </c>
      <c r="D8025" t="s">
        <v>117</v>
      </c>
      <c r="E8025">
        <v>19</v>
      </c>
      <c r="F8025" t="s">
        <v>21</v>
      </c>
      <c r="G8025">
        <v>260</v>
      </c>
      <c r="H8025">
        <v>9</v>
      </c>
      <c r="I8025" t="s">
        <v>97</v>
      </c>
    </row>
    <row r="8026" spans="1:9">
      <c r="A8026" t="str">
        <f t="shared" si="125"/>
        <v>C812016FemaleAllEth19</v>
      </c>
      <c r="B8026">
        <v>2016</v>
      </c>
      <c r="C8026" t="s">
        <v>27</v>
      </c>
      <c r="D8026" t="s">
        <v>117</v>
      </c>
      <c r="E8026">
        <v>19</v>
      </c>
      <c r="F8026" t="s">
        <v>21</v>
      </c>
      <c r="G8026">
        <v>38</v>
      </c>
      <c r="H8026">
        <v>1.5</v>
      </c>
      <c r="I8026" t="s">
        <v>98</v>
      </c>
    </row>
    <row r="8027" spans="1:9">
      <c r="A8027" t="str">
        <f t="shared" si="125"/>
        <v>C82-C86, C962016FemaleAllEth19</v>
      </c>
      <c r="B8027">
        <v>2016</v>
      </c>
      <c r="C8027" t="s">
        <v>27</v>
      </c>
      <c r="D8027" t="s">
        <v>117</v>
      </c>
      <c r="E8027">
        <v>19</v>
      </c>
      <c r="F8027" t="s">
        <v>21</v>
      </c>
      <c r="G8027">
        <v>430</v>
      </c>
      <c r="H8027">
        <v>11.5</v>
      </c>
      <c r="I8027" t="s">
        <v>99</v>
      </c>
    </row>
    <row r="8028" spans="1:9">
      <c r="A8028" t="str">
        <f t="shared" si="125"/>
        <v>C902016FemaleAllEth19</v>
      </c>
      <c r="B8028">
        <v>2016</v>
      </c>
      <c r="C8028" t="s">
        <v>27</v>
      </c>
      <c r="D8028" t="s">
        <v>117</v>
      </c>
      <c r="E8028">
        <v>19</v>
      </c>
      <c r="F8028" t="s">
        <v>21</v>
      </c>
      <c r="G8028">
        <v>166</v>
      </c>
      <c r="H8028">
        <v>4.0999999999999996</v>
      </c>
      <c r="I8028" t="s">
        <v>100</v>
      </c>
    </row>
    <row r="8029" spans="1:9">
      <c r="A8029" t="str">
        <f t="shared" si="125"/>
        <v>C91-C952016FemaleAllEth19</v>
      </c>
      <c r="B8029">
        <v>2016</v>
      </c>
      <c r="C8029" t="s">
        <v>27</v>
      </c>
      <c r="D8029" t="s">
        <v>117</v>
      </c>
      <c r="E8029">
        <v>19</v>
      </c>
      <c r="F8029" t="s">
        <v>21</v>
      </c>
      <c r="G8029">
        <v>253</v>
      </c>
      <c r="H8029">
        <v>7.3</v>
      </c>
      <c r="I8029" t="s">
        <v>101</v>
      </c>
    </row>
    <row r="8030" spans="1:9">
      <c r="A8030" t="str">
        <f t="shared" si="125"/>
        <v>D45-D472016FemaleAllEth19</v>
      </c>
      <c r="B8030">
        <v>2016</v>
      </c>
      <c r="C8030" t="s">
        <v>27</v>
      </c>
      <c r="D8030" t="s">
        <v>117</v>
      </c>
      <c r="E8030">
        <v>19</v>
      </c>
      <c r="F8030" t="s">
        <v>21</v>
      </c>
      <c r="G8030">
        <v>153</v>
      </c>
      <c r="H8030">
        <v>3.7</v>
      </c>
      <c r="I8030" t="s">
        <v>142</v>
      </c>
    </row>
    <row r="8031" spans="1:9">
      <c r="A8031" t="str">
        <f t="shared" si="125"/>
        <v>C00-C142016MaleAllEth19</v>
      </c>
      <c r="B8031">
        <v>2016</v>
      </c>
      <c r="C8031" t="s">
        <v>26</v>
      </c>
      <c r="D8031" t="s">
        <v>117</v>
      </c>
      <c r="E8031">
        <v>19</v>
      </c>
      <c r="F8031" t="s">
        <v>21</v>
      </c>
      <c r="G8031">
        <v>349</v>
      </c>
      <c r="H8031">
        <v>10.8</v>
      </c>
      <c r="I8031" t="s">
        <v>86</v>
      </c>
    </row>
    <row r="8032" spans="1:9">
      <c r="A8032" t="str">
        <f t="shared" si="125"/>
        <v>C152016MaleAllEth19</v>
      </c>
      <c r="B8032">
        <v>2016</v>
      </c>
      <c r="C8032" t="s">
        <v>26</v>
      </c>
      <c r="D8032" t="s">
        <v>117</v>
      </c>
      <c r="E8032">
        <v>19</v>
      </c>
      <c r="F8032" t="s">
        <v>21</v>
      </c>
      <c r="G8032">
        <v>172</v>
      </c>
      <c r="H8032">
        <v>4.7</v>
      </c>
      <c r="I8032" t="s">
        <v>87</v>
      </c>
    </row>
    <row r="8033" spans="1:9">
      <c r="A8033" t="str">
        <f t="shared" si="125"/>
        <v>C162016MaleAllEth19</v>
      </c>
      <c r="B8033">
        <v>2016</v>
      </c>
      <c r="C8033" t="s">
        <v>26</v>
      </c>
      <c r="D8033" t="s">
        <v>117</v>
      </c>
      <c r="E8033">
        <v>19</v>
      </c>
      <c r="F8033" t="s">
        <v>21</v>
      </c>
      <c r="G8033">
        <v>267</v>
      </c>
      <c r="H8033">
        <v>7.7</v>
      </c>
      <c r="I8033" t="s">
        <v>88</v>
      </c>
    </row>
    <row r="8034" spans="1:9">
      <c r="A8034" t="str">
        <f t="shared" si="125"/>
        <v>C18-C212016MaleAllEth19</v>
      </c>
      <c r="B8034">
        <v>2016</v>
      </c>
      <c r="C8034" t="s">
        <v>26</v>
      </c>
      <c r="D8034" t="s">
        <v>117</v>
      </c>
      <c r="E8034">
        <v>19</v>
      </c>
      <c r="F8034" t="s">
        <v>21</v>
      </c>
      <c r="G8034">
        <v>1660</v>
      </c>
      <c r="H8034">
        <v>46.2</v>
      </c>
      <c r="I8034" t="s">
        <v>89</v>
      </c>
    </row>
    <row r="8035" spans="1:9">
      <c r="A8035" t="str">
        <f t="shared" si="125"/>
        <v>C222016MaleAllEth19</v>
      </c>
      <c r="B8035">
        <v>2016</v>
      </c>
      <c r="C8035" t="s">
        <v>26</v>
      </c>
      <c r="D8035" t="s">
        <v>117</v>
      </c>
      <c r="E8035">
        <v>19</v>
      </c>
      <c r="F8035" t="s">
        <v>21</v>
      </c>
      <c r="G8035">
        <v>242</v>
      </c>
      <c r="H8035">
        <v>7.1</v>
      </c>
      <c r="I8035" t="s">
        <v>90</v>
      </c>
    </row>
    <row r="8036" spans="1:9">
      <c r="A8036" t="str">
        <f t="shared" si="125"/>
        <v>C252016MaleAllEth19</v>
      </c>
      <c r="B8036">
        <v>2016</v>
      </c>
      <c r="C8036" t="s">
        <v>26</v>
      </c>
      <c r="D8036" t="s">
        <v>117</v>
      </c>
      <c r="E8036">
        <v>19</v>
      </c>
      <c r="F8036" t="s">
        <v>21</v>
      </c>
      <c r="G8036">
        <v>305</v>
      </c>
      <c r="H8036">
        <v>8.5</v>
      </c>
      <c r="I8036" t="s">
        <v>91</v>
      </c>
    </row>
    <row r="8037" spans="1:9">
      <c r="A8037" t="str">
        <f t="shared" si="125"/>
        <v>C33-C342016MaleAllEth19</v>
      </c>
      <c r="B8037">
        <v>2016</v>
      </c>
      <c r="C8037" t="s">
        <v>26</v>
      </c>
      <c r="D8037" t="s">
        <v>117</v>
      </c>
      <c r="E8037">
        <v>19</v>
      </c>
      <c r="F8037" t="s">
        <v>21</v>
      </c>
      <c r="G8037">
        <v>1164</v>
      </c>
      <c r="H8037">
        <v>31.3</v>
      </c>
      <c r="I8037" t="s">
        <v>92</v>
      </c>
    </row>
    <row r="8038" spans="1:9">
      <c r="A8038" t="str">
        <f t="shared" si="125"/>
        <v>C432016MaleAllEth19</v>
      </c>
      <c r="B8038">
        <v>2016</v>
      </c>
      <c r="C8038" t="s">
        <v>26</v>
      </c>
      <c r="D8038" t="s">
        <v>117</v>
      </c>
      <c r="E8038">
        <v>19</v>
      </c>
      <c r="F8038" t="s">
        <v>21</v>
      </c>
      <c r="G8038">
        <v>1431</v>
      </c>
      <c r="H8038">
        <v>42</v>
      </c>
      <c r="I8038" t="s">
        <v>93</v>
      </c>
    </row>
    <row r="8039" spans="1:9">
      <c r="A8039" t="str">
        <f t="shared" si="125"/>
        <v>C502016MaleAllEth19</v>
      </c>
      <c r="B8039">
        <v>2016</v>
      </c>
      <c r="C8039" t="s">
        <v>26</v>
      </c>
      <c r="D8039" t="s">
        <v>117</v>
      </c>
      <c r="E8039">
        <v>19</v>
      </c>
      <c r="F8039" t="s">
        <v>21</v>
      </c>
      <c r="G8039">
        <v>17</v>
      </c>
      <c r="H8039">
        <v>0.5</v>
      </c>
      <c r="I8039" t="s">
        <v>102</v>
      </c>
    </row>
    <row r="8040" spans="1:9">
      <c r="A8040" t="str">
        <f t="shared" si="125"/>
        <v>C612016MaleAllEth19</v>
      </c>
      <c r="B8040">
        <v>2016</v>
      </c>
      <c r="C8040" t="s">
        <v>26</v>
      </c>
      <c r="D8040" t="s">
        <v>117</v>
      </c>
      <c r="E8040">
        <v>19</v>
      </c>
      <c r="F8040" t="s">
        <v>21</v>
      </c>
      <c r="G8040">
        <v>3383</v>
      </c>
      <c r="H8040">
        <v>93.1</v>
      </c>
      <c r="I8040" t="s">
        <v>107</v>
      </c>
    </row>
    <row r="8041" spans="1:9">
      <c r="A8041" t="str">
        <f t="shared" si="125"/>
        <v>C622016MaleAllEth19</v>
      </c>
      <c r="B8041">
        <v>2016</v>
      </c>
      <c r="C8041" t="s">
        <v>26</v>
      </c>
      <c r="D8041" t="s">
        <v>117</v>
      </c>
      <c r="E8041">
        <v>19</v>
      </c>
      <c r="F8041" t="s">
        <v>21</v>
      </c>
      <c r="G8041">
        <v>144</v>
      </c>
      <c r="H8041">
        <v>6.5</v>
      </c>
      <c r="I8041" t="s">
        <v>108</v>
      </c>
    </row>
    <row r="8042" spans="1:9">
      <c r="A8042" t="str">
        <f t="shared" si="125"/>
        <v>C64-C66, C682016MaleAllEth19</v>
      </c>
      <c r="B8042">
        <v>2016</v>
      </c>
      <c r="C8042" t="s">
        <v>26</v>
      </c>
      <c r="D8042" t="s">
        <v>117</v>
      </c>
      <c r="E8042">
        <v>19</v>
      </c>
      <c r="F8042" t="s">
        <v>21</v>
      </c>
      <c r="G8042">
        <v>396</v>
      </c>
      <c r="H8042">
        <v>11.6</v>
      </c>
      <c r="I8042" t="s">
        <v>94</v>
      </c>
    </row>
    <row r="8043" spans="1:9">
      <c r="A8043" t="str">
        <f t="shared" si="125"/>
        <v>C672016MaleAllEth19</v>
      </c>
      <c r="B8043">
        <v>2016</v>
      </c>
      <c r="C8043" t="s">
        <v>26</v>
      </c>
      <c r="D8043" t="s">
        <v>117</v>
      </c>
      <c r="E8043">
        <v>19</v>
      </c>
      <c r="F8043" t="s">
        <v>21</v>
      </c>
      <c r="G8043">
        <v>321</v>
      </c>
      <c r="H8043">
        <v>8.3000000000000007</v>
      </c>
      <c r="I8043" t="s">
        <v>95</v>
      </c>
    </row>
    <row r="8044" spans="1:9">
      <c r="A8044" t="str">
        <f t="shared" si="125"/>
        <v>C712016MaleAllEth19</v>
      </c>
      <c r="B8044">
        <v>2016</v>
      </c>
      <c r="C8044" t="s">
        <v>26</v>
      </c>
      <c r="D8044" t="s">
        <v>117</v>
      </c>
      <c r="E8044">
        <v>19</v>
      </c>
      <c r="F8044" t="s">
        <v>21</v>
      </c>
      <c r="G8044">
        <v>201</v>
      </c>
      <c r="H8044">
        <v>6.8</v>
      </c>
      <c r="I8044" t="s">
        <v>96</v>
      </c>
    </row>
    <row r="8045" spans="1:9">
      <c r="A8045" t="str">
        <f t="shared" si="125"/>
        <v>C732016MaleAllEth19</v>
      </c>
      <c r="B8045">
        <v>2016</v>
      </c>
      <c r="C8045" t="s">
        <v>26</v>
      </c>
      <c r="D8045" t="s">
        <v>117</v>
      </c>
      <c r="E8045">
        <v>19</v>
      </c>
      <c r="F8045" t="s">
        <v>21</v>
      </c>
      <c r="G8045">
        <v>95</v>
      </c>
      <c r="H8045">
        <v>3.5</v>
      </c>
      <c r="I8045" t="s">
        <v>97</v>
      </c>
    </row>
    <row r="8046" spans="1:9">
      <c r="A8046" t="str">
        <f t="shared" si="125"/>
        <v>C812016MaleAllEth19</v>
      </c>
      <c r="B8046">
        <v>2016</v>
      </c>
      <c r="C8046" t="s">
        <v>26</v>
      </c>
      <c r="D8046" t="s">
        <v>117</v>
      </c>
      <c r="E8046">
        <v>19</v>
      </c>
      <c r="F8046" t="s">
        <v>21</v>
      </c>
      <c r="G8046">
        <v>54</v>
      </c>
      <c r="H8046">
        <v>2.1</v>
      </c>
      <c r="I8046" t="s">
        <v>98</v>
      </c>
    </row>
    <row r="8047" spans="1:9">
      <c r="A8047" t="str">
        <f t="shared" si="125"/>
        <v>C82-C86, C962016MaleAllEth19</v>
      </c>
      <c r="B8047">
        <v>2016</v>
      </c>
      <c r="C8047" t="s">
        <v>26</v>
      </c>
      <c r="D8047" t="s">
        <v>117</v>
      </c>
      <c r="E8047">
        <v>19</v>
      </c>
      <c r="F8047" t="s">
        <v>21</v>
      </c>
      <c r="G8047">
        <v>506</v>
      </c>
      <c r="H8047">
        <v>15.5</v>
      </c>
      <c r="I8047" t="s">
        <v>99</v>
      </c>
    </row>
    <row r="8048" spans="1:9">
      <c r="A8048" t="str">
        <f t="shared" si="125"/>
        <v>C902016MaleAllEth19</v>
      </c>
      <c r="B8048">
        <v>2016</v>
      </c>
      <c r="C8048" t="s">
        <v>26</v>
      </c>
      <c r="D8048" t="s">
        <v>117</v>
      </c>
      <c r="E8048">
        <v>19</v>
      </c>
      <c r="F8048" t="s">
        <v>21</v>
      </c>
      <c r="G8048">
        <v>241</v>
      </c>
      <c r="H8048">
        <v>6.7</v>
      </c>
      <c r="I8048" t="s">
        <v>100</v>
      </c>
    </row>
    <row r="8049" spans="1:9">
      <c r="A8049" t="str">
        <f t="shared" si="125"/>
        <v>C91-C952016MaleAllEth19</v>
      </c>
      <c r="B8049">
        <v>2016</v>
      </c>
      <c r="C8049" t="s">
        <v>26</v>
      </c>
      <c r="D8049" t="s">
        <v>117</v>
      </c>
      <c r="E8049">
        <v>19</v>
      </c>
      <c r="F8049" t="s">
        <v>21</v>
      </c>
      <c r="G8049">
        <v>458</v>
      </c>
      <c r="H8049">
        <v>14.2</v>
      </c>
      <c r="I8049" t="s">
        <v>101</v>
      </c>
    </row>
    <row r="8050" spans="1:9">
      <c r="A8050" t="str">
        <f t="shared" si="125"/>
        <v>D45-D472016MaleAllEth19</v>
      </c>
      <c r="B8050">
        <v>2016</v>
      </c>
      <c r="C8050" t="s">
        <v>26</v>
      </c>
      <c r="D8050" t="s">
        <v>117</v>
      </c>
      <c r="E8050">
        <v>19</v>
      </c>
      <c r="F8050" t="s">
        <v>21</v>
      </c>
      <c r="G8050">
        <v>197</v>
      </c>
      <c r="H8050">
        <v>5.2</v>
      </c>
      <c r="I8050" t="s">
        <v>142</v>
      </c>
    </row>
    <row r="8051" spans="1:9">
      <c r="A8051" t="str">
        <f t="shared" si="125"/>
        <v>C00-C142016AllSexMaori19</v>
      </c>
      <c r="B8051">
        <v>2016</v>
      </c>
      <c r="C8051" t="s">
        <v>118</v>
      </c>
      <c r="D8051" t="s">
        <v>119</v>
      </c>
      <c r="E8051">
        <v>19</v>
      </c>
      <c r="F8051" t="s">
        <v>21</v>
      </c>
      <c r="G8051">
        <v>49</v>
      </c>
      <c r="H8051">
        <v>7.8</v>
      </c>
      <c r="I8051" t="s">
        <v>86</v>
      </c>
    </row>
    <row r="8052" spans="1:9">
      <c r="A8052" t="str">
        <f t="shared" si="125"/>
        <v>C152016AllSexMaori19</v>
      </c>
      <c r="B8052">
        <v>2016</v>
      </c>
      <c r="C8052" t="s">
        <v>118</v>
      </c>
      <c r="D8052" t="s">
        <v>119</v>
      </c>
      <c r="E8052">
        <v>19</v>
      </c>
      <c r="F8052" t="s">
        <v>21</v>
      </c>
      <c r="G8052">
        <v>27</v>
      </c>
      <c r="H8052">
        <v>4.8</v>
      </c>
      <c r="I8052" t="s">
        <v>87</v>
      </c>
    </row>
    <row r="8053" spans="1:9">
      <c r="A8053" t="str">
        <f t="shared" si="125"/>
        <v>C162016AllSexMaori19</v>
      </c>
      <c r="B8053">
        <v>2016</v>
      </c>
      <c r="C8053" t="s">
        <v>118</v>
      </c>
      <c r="D8053" t="s">
        <v>119</v>
      </c>
      <c r="E8053">
        <v>19</v>
      </c>
      <c r="F8053" t="s">
        <v>21</v>
      </c>
      <c r="G8053">
        <v>68</v>
      </c>
      <c r="H8053">
        <v>11.5</v>
      </c>
      <c r="I8053" t="s">
        <v>88</v>
      </c>
    </row>
    <row r="8054" spans="1:9">
      <c r="A8054" t="str">
        <f t="shared" si="125"/>
        <v>C18-C212016AllSexMaori19</v>
      </c>
      <c r="B8054">
        <v>2016</v>
      </c>
      <c r="C8054" t="s">
        <v>118</v>
      </c>
      <c r="D8054" t="s">
        <v>119</v>
      </c>
      <c r="E8054">
        <v>19</v>
      </c>
      <c r="F8054" t="s">
        <v>21</v>
      </c>
      <c r="G8054">
        <v>224</v>
      </c>
      <c r="H8054">
        <v>38</v>
      </c>
      <c r="I8054" t="s">
        <v>89</v>
      </c>
    </row>
    <row r="8055" spans="1:9">
      <c r="A8055" t="str">
        <f t="shared" si="125"/>
        <v>C222016AllSexMaori19</v>
      </c>
      <c r="B8055">
        <v>2016</v>
      </c>
      <c r="C8055" t="s">
        <v>118</v>
      </c>
      <c r="D8055" t="s">
        <v>119</v>
      </c>
      <c r="E8055">
        <v>19</v>
      </c>
      <c r="F8055" t="s">
        <v>21</v>
      </c>
      <c r="G8055">
        <v>71</v>
      </c>
      <c r="H8055">
        <v>11.8</v>
      </c>
      <c r="I8055" t="s">
        <v>90</v>
      </c>
    </row>
    <row r="8056" spans="1:9">
      <c r="A8056" t="str">
        <f t="shared" si="125"/>
        <v>C252016AllSexMaori19</v>
      </c>
      <c r="B8056">
        <v>2016</v>
      </c>
      <c r="C8056" t="s">
        <v>118</v>
      </c>
      <c r="D8056" t="s">
        <v>119</v>
      </c>
      <c r="E8056">
        <v>19</v>
      </c>
      <c r="F8056" t="s">
        <v>21</v>
      </c>
      <c r="G8056">
        <v>76</v>
      </c>
      <c r="H8056">
        <v>12.8</v>
      </c>
      <c r="I8056" t="s">
        <v>91</v>
      </c>
    </row>
    <row r="8057" spans="1:9">
      <c r="A8057" t="str">
        <f t="shared" si="125"/>
        <v>C33-C342016AllSexMaori19</v>
      </c>
      <c r="B8057">
        <v>2016</v>
      </c>
      <c r="C8057" t="s">
        <v>118</v>
      </c>
      <c r="D8057" t="s">
        <v>119</v>
      </c>
      <c r="E8057">
        <v>19</v>
      </c>
      <c r="F8057" t="s">
        <v>21</v>
      </c>
      <c r="G8057">
        <v>449</v>
      </c>
      <c r="H8057">
        <v>78.3</v>
      </c>
      <c r="I8057" t="s">
        <v>92</v>
      </c>
    </row>
    <row r="8058" spans="1:9">
      <c r="A8058" t="str">
        <f t="shared" si="125"/>
        <v>C432016AllSexMaori19</v>
      </c>
      <c r="B8058">
        <v>2016</v>
      </c>
      <c r="C8058" t="s">
        <v>118</v>
      </c>
      <c r="D8058" t="s">
        <v>119</v>
      </c>
      <c r="E8058">
        <v>19</v>
      </c>
      <c r="F8058" t="s">
        <v>21</v>
      </c>
      <c r="G8058">
        <v>42</v>
      </c>
      <c r="H8058">
        <v>7.2</v>
      </c>
      <c r="I8058" t="s">
        <v>93</v>
      </c>
    </row>
    <row r="8059" spans="1:9">
      <c r="A8059" t="str">
        <f t="shared" si="125"/>
        <v>C502016AllSexMaori19</v>
      </c>
      <c r="B8059">
        <v>2016</v>
      </c>
      <c r="C8059" t="s">
        <v>118</v>
      </c>
      <c r="D8059" t="s">
        <v>119</v>
      </c>
      <c r="E8059">
        <v>19</v>
      </c>
      <c r="F8059" t="s">
        <v>21</v>
      </c>
      <c r="G8059">
        <v>436</v>
      </c>
      <c r="H8059">
        <v>69.5</v>
      </c>
      <c r="I8059" t="s">
        <v>102</v>
      </c>
    </row>
    <row r="8060" spans="1:9">
      <c r="A8060" t="str">
        <f t="shared" si="125"/>
        <v>C512016AllSexMaori19</v>
      </c>
      <c r="B8060">
        <v>2016</v>
      </c>
      <c r="C8060" t="s">
        <v>118</v>
      </c>
      <c r="D8060" t="s">
        <v>119</v>
      </c>
      <c r="E8060">
        <v>19</v>
      </c>
      <c r="F8060" t="s">
        <v>21</v>
      </c>
      <c r="G8060">
        <v>6</v>
      </c>
      <c r="H8060">
        <v>1</v>
      </c>
      <c r="I8060" t="s">
        <v>106</v>
      </c>
    </row>
    <row r="8061" spans="1:9">
      <c r="A8061" t="str">
        <f t="shared" si="125"/>
        <v>C532016AllSexMaori19</v>
      </c>
      <c r="B8061">
        <v>2016</v>
      </c>
      <c r="C8061" t="s">
        <v>118</v>
      </c>
      <c r="D8061" t="s">
        <v>119</v>
      </c>
      <c r="E8061">
        <v>19</v>
      </c>
      <c r="F8061" t="s">
        <v>21</v>
      </c>
      <c r="G8061">
        <v>34</v>
      </c>
      <c r="H8061">
        <v>5.7</v>
      </c>
      <c r="I8061" t="s">
        <v>103</v>
      </c>
    </row>
    <row r="8062" spans="1:9">
      <c r="A8062" t="str">
        <f t="shared" si="125"/>
        <v>C54-C552016AllSexMaori19</v>
      </c>
      <c r="B8062">
        <v>2016</v>
      </c>
      <c r="C8062" t="s">
        <v>118</v>
      </c>
      <c r="D8062" t="s">
        <v>119</v>
      </c>
      <c r="E8062">
        <v>19</v>
      </c>
      <c r="F8062" t="s">
        <v>21</v>
      </c>
      <c r="G8062">
        <v>75</v>
      </c>
      <c r="H8062">
        <v>12.4</v>
      </c>
      <c r="I8062" t="s">
        <v>104</v>
      </c>
    </row>
    <row r="8063" spans="1:9">
      <c r="A8063" t="str">
        <f t="shared" si="125"/>
        <v>C56-C572016AllSexMaori19</v>
      </c>
      <c r="B8063">
        <v>2016</v>
      </c>
      <c r="C8063" t="s">
        <v>118</v>
      </c>
      <c r="D8063" t="s">
        <v>119</v>
      </c>
      <c r="E8063">
        <v>19</v>
      </c>
      <c r="F8063" t="s">
        <v>21</v>
      </c>
      <c r="G8063">
        <v>45</v>
      </c>
      <c r="H8063">
        <v>7.2</v>
      </c>
      <c r="I8063" t="s">
        <v>105</v>
      </c>
    </row>
    <row r="8064" spans="1:9">
      <c r="A8064" t="str">
        <f t="shared" si="125"/>
        <v>C612016AllSexMaori19</v>
      </c>
      <c r="B8064">
        <v>2016</v>
      </c>
      <c r="C8064" t="s">
        <v>118</v>
      </c>
      <c r="D8064" t="s">
        <v>119</v>
      </c>
      <c r="E8064">
        <v>19</v>
      </c>
      <c r="F8064" t="s">
        <v>21</v>
      </c>
      <c r="G8064">
        <v>229</v>
      </c>
      <c r="H8064">
        <v>39.700000000000003</v>
      </c>
      <c r="I8064" t="s">
        <v>107</v>
      </c>
    </row>
    <row r="8065" spans="1:9">
      <c r="A8065" t="str">
        <f t="shared" si="125"/>
        <v>C622016AllSexMaori19</v>
      </c>
      <c r="B8065">
        <v>2016</v>
      </c>
      <c r="C8065" t="s">
        <v>118</v>
      </c>
      <c r="D8065" t="s">
        <v>119</v>
      </c>
      <c r="E8065">
        <v>19</v>
      </c>
      <c r="F8065" t="s">
        <v>21</v>
      </c>
      <c r="G8065">
        <v>30</v>
      </c>
      <c r="H8065">
        <v>4.7</v>
      </c>
      <c r="I8065" t="s">
        <v>108</v>
      </c>
    </row>
    <row r="8066" spans="1:9">
      <c r="A8066" t="str">
        <f t="shared" si="125"/>
        <v>C64-C66, C682016AllSexMaori19</v>
      </c>
      <c r="B8066">
        <v>2016</v>
      </c>
      <c r="C8066" t="s">
        <v>118</v>
      </c>
      <c r="D8066" t="s">
        <v>119</v>
      </c>
      <c r="E8066">
        <v>19</v>
      </c>
      <c r="F8066" t="s">
        <v>21</v>
      </c>
      <c r="G8066">
        <v>67</v>
      </c>
      <c r="H8066">
        <v>10.5</v>
      </c>
      <c r="I8066" t="s">
        <v>94</v>
      </c>
    </row>
    <row r="8067" spans="1:9">
      <c r="A8067" t="str">
        <f t="shared" ref="A8067:A8130" si="126">I8067&amp;B8067&amp;C8067&amp;D8067&amp;E8067</f>
        <v>C672016AllSexMaori19</v>
      </c>
      <c r="B8067">
        <v>2016</v>
      </c>
      <c r="C8067" t="s">
        <v>118</v>
      </c>
      <c r="D8067" t="s">
        <v>119</v>
      </c>
      <c r="E8067">
        <v>19</v>
      </c>
      <c r="F8067" t="s">
        <v>21</v>
      </c>
      <c r="G8067">
        <v>27</v>
      </c>
      <c r="H8067">
        <v>4.5999999999999996</v>
      </c>
      <c r="I8067" t="s">
        <v>95</v>
      </c>
    </row>
    <row r="8068" spans="1:9">
      <c r="A8068" t="str">
        <f t="shared" si="126"/>
        <v>C712016AllSexMaori19</v>
      </c>
      <c r="B8068">
        <v>2016</v>
      </c>
      <c r="C8068" t="s">
        <v>118</v>
      </c>
      <c r="D8068" t="s">
        <v>119</v>
      </c>
      <c r="E8068">
        <v>19</v>
      </c>
      <c r="F8068" t="s">
        <v>21</v>
      </c>
      <c r="G8068">
        <v>35</v>
      </c>
      <c r="H8068">
        <v>5.5</v>
      </c>
      <c r="I8068" t="s">
        <v>96</v>
      </c>
    </row>
    <row r="8069" spans="1:9">
      <c r="A8069" t="str">
        <f t="shared" si="126"/>
        <v>C732016AllSexMaori19</v>
      </c>
      <c r="B8069">
        <v>2016</v>
      </c>
      <c r="C8069" t="s">
        <v>118</v>
      </c>
      <c r="D8069" t="s">
        <v>119</v>
      </c>
      <c r="E8069">
        <v>19</v>
      </c>
      <c r="F8069" t="s">
        <v>21</v>
      </c>
      <c r="G8069">
        <v>42</v>
      </c>
      <c r="H8069">
        <v>6.5</v>
      </c>
      <c r="I8069" t="s">
        <v>97</v>
      </c>
    </row>
    <row r="8070" spans="1:9">
      <c r="A8070" t="str">
        <f t="shared" si="126"/>
        <v>C812016AllSexMaori19</v>
      </c>
      <c r="B8070">
        <v>2016</v>
      </c>
      <c r="C8070" t="s">
        <v>118</v>
      </c>
      <c r="D8070" t="s">
        <v>119</v>
      </c>
      <c r="E8070">
        <v>19</v>
      </c>
      <c r="F8070" t="s">
        <v>21</v>
      </c>
      <c r="G8070">
        <v>9</v>
      </c>
      <c r="H8070">
        <v>1.3</v>
      </c>
      <c r="I8070" t="s">
        <v>98</v>
      </c>
    </row>
    <row r="8071" spans="1:9">
      <c r="A8071" t="str">
        <f t="shared" si="126"/>
        <v>C82-C86, C962016AllSexMaori19</v>
      </c>
      <c r="B8071">
        <v>2016</v>
      </c>
      <c r="C8071" t="s">
        <v>118</v>
      </c>
      <c r="D8071" t="s">
        <v>119</v>
      </c>
      <c r="E8071">
        <v>19</v>
      </c>
      <c r="F8071" t="s">
        <v>21</v>
      </c>
      <c r="G8071">
        <v>92</v>
      </c>
      <c r="H8071">
        <v>14.7</v>
      </c>
      <c r="I8071" t="s">
        <v>99</v>
      </c>
    </row>
    <row r="8072" spans="1:9">
      <c r="A8072" t="str">
        <f t="shared" si="126"/>
        <v>C902016AllSexMaori19</v>
      </c>
      <c r="B8072">
        <v>2016</v>
      </c>
      <c r="C8072" t="s">
        <v>118</v>
      </c>
      <c r="D8072" t="s">
        <v>119</v>
      </c>
      <c r="E8072">
        <v>19</v>
      </c>
      <c r="F8072" t="s">
        <v>21</v>
      </c>
      <c r="G8072">
        <v>50</v>
      </c>
      <c r="H8072">
        <v>8.5</v>
      </c>
      <c r="I8072" t="s">
        <v>100</v>
      </c>
    </row>
    <row r="8073" spans="1:9">
      <c r="A8073" t="str">
        <f t="shared" si="126"/>
        <v>C91-C952016AllSexMaori19</v>
      </c>
      <c r="B8073">
        <v>2016</v>
      </c>
      <c r="C8073" t="s">
        <v>118</v>
      </c>
      <c r="D8073" t="s">
        <v>119</v>
      </c>
      <c r="E8073">
        <v>19</v>
      </c>
      <c r="F8073" t="s">
        <v>21</v>
      </c>
      <c r="G8073">
        <v>75</v>
      </c>
      <c r="H8073">
        <v>12</v>
      </c>
      <c r="I8073" t="s">
        <v>101</v>
      </c>
    </row>
    <row r="8074" spans="1:9">
      <c r="A8074" t="str">
        <f t="shared" si="126"/>
        <v>D45-D472016AllSexMaori19</v>
      </c>
      <c r="B8074">
        <v>2016</v>
      </c>
      <c r="C8074" t="s">
        <v>118</v>
      </c>
      <c r="D8074" t="s">
        <v>119</v>
      </c>
      <c r="E8074">
        <v>19</v>
      </c>
      <c r="F8074" t="s">
        <v>21</v>
      </c>
      <c r="G8074">
        <v>30</v>
      </c>
      <c r="H8074">
        <v>5.3</v>
      </c>
      <c r="I8074" t="s">
        <v>142</v>
      </c>
    </row>
    <row r="8075" spans="1:9">
      <c r="A8075" t="str">
        <f t="shared" si="126"/>
        <v>C00-C142016FemaleMaori19</v>
      </c>
      <c r="B8075">
        <v>2016</v>
      </c>
      <c r="C8075" t="s">
        <v>27</v>
      </c>
      <c r="D8075" t="s">
        <v>119</v>
      </c>
      <c r="E8075">
        <v>19</v>
      </c>
      <c r="F8075" t="s">
        <v>21</v>
      </c>
      <c r="G8075">
        <v>16</v>
      </c>
      <c r="H8075">
        <v>5.0999999999999996</v>
      </c>
      <c r="I8075" t="s">
        <v>86</v>
      </c>
    </row>
    <row r="8076" spans="1:9">
      <c r="A8076" t="str">
        <f t="shared" si="126"/>
        <v>C152016FemaleMaori19</v>
      </c>
      <c r="B8076">
        <v>2016</v>
      </c>
      <c r="C8076" t="s">
        <v>27</v>
      </c>
      <c r="D8076" t="s">
        <v>119</v>
      </c>
      <c r="E8076">
        <v>19</v>
      </c>
      <c r="F8076" t="s">
        <v>21</v>
      </c>
      <c r="G8076">
        <v>10</v>
      </c>
      <c r="H8076">
        <v>3.3</v>
      </c>
      <c r="I8076" t="s">
        <v>87</v>
      </c>
    </row>
    <row r="8077" spans="1:9">
      <c r="A8077" t="str">
        <f t="shared" si="126"/>
        <v>C162016FemaleMaori19</v>
      </c>
      <c r="B8077">
        <v>2016</v>
      </c>
      <c r="C8077" t="s">
        <v>27</v>
      </c>
      <c r="D8077" t="s">
        <v>119</v>
      </c>
      <c r="E8077">
        <v>19</v>
      </c>
      <c r="F8077" t="s">
        <v>21</v>
      </c>
      <c r="G8077">
        <v>22</v>
      </c>
      <c r="H8077">
        <v>6.8</v>
      </c>
      <c r="I8077" t="s">
        <v>88</v>
      </c>
    </row>
    <row r="8078" spans="1:9">
      <c r="A8078" t="str">
        <f t="shared" si="126"/>
        <v>C18-C212016FemaleMaori19</v>
      </c>
      <c r="B8078">
        <v>2016</v>
      </c>
      <c r="C8078" t="s">
        <v>27</v>
      </c>
      <c r="D8078" t="s">
        <v>119</v>
      </c>
      <c r="E8078">
        <v>19</v>
      </c>
      <c r="F8078" t="s">
        <v>21</v>
      </c>
      <c r="G8078">
        <v>117</v>
      </c>
      <c r="H8078">
        <v>36.6</v>
      </c>
      <c r="I8078" t="s">
        <v>89</v>
      </c>
    </row>
    <row r="8079" spans="1:9">
      <c r="A8079" t="str">
        <f t="shared" si="126"/>
        <v>C222016FemaleMaori19</v>
      </c>
      <c r="B8079">
        <v>2016</v>
      </c>
      <c r="C8079" t="s">
        <v>27</v>
      </c>
      <c r="D8079" t="s">
        <v>119</v>
      </c>
      <c r="E8079">
        <v>19</v>
      </c>
      <c r="F8079" t="s">
        <v>21</v>
      </c>
      <c r="G8079">
        <v>23</v>
      </c>
      <c r="H8079">
        <v>7.2</v>
      </c>
      <c r="I8079" t="s">
        <v>90</v>
      </c>
    </row>
    <row r="8080" spans="1:9">
      <c r="A8080" t="str">
        <f t="shared" si="126"/>
        <v>C252016FemaleMaori19</v>
      </c>
      <c r="B8080">
        <v>2016</v>
      </c>
      <c r="C8080" t="s">
        <v>27</v>
      </c>
      <c r="D8080" t="s">
        <v>119</v>
      </c>
      <c r="E8080">
        <v>19</v>
      </c>
      <c r="F8080" t="s">
        <v>21</v>
      </c>
      <c r="G8080">
        <v>40</v>
      </c>
      <c r="H8080">
        <v>12.5</v>
      </c>
      <c r="I8080" t="s">
        <v>91</v>
      </c>
    </row>
    <row r="8081" spans="1:9">
      <c r="A8081" t="str">
        <f t="shared" si="126"/>
        <v>C33-C342016FemaleMaori19</v>
      </c>
      <c r="B8081">
        <v>2016</v>
      </c>
      <c r="C8081" t="s">
        <v>27</v>
      </c>
      <c r="D8081" t="s">
        <v>119</v>
      </c>
      <c r="E8081">
        <v>19</v>
      </c>
      <c r="F8081" t="s">
        <v>21</v>
      </c>
      <c r="G8081">
        <v>250</v>
      </c>
      <c r="H8081">
        <v>80.599999999999994</v>
      </c>
      <c r="I8081" t="s">
        <v>92</v>
      </c>
    </row>
    <row r="8082" spans="1:9">
      <c r="A8082" t="str">
        <f t="shared" si="126"/>
        <v>C432016FemaleMaori19</v>
      </c>
      <c r="B8082">
        <v>2016</v>
      </c>
      <c r="C8082" t="s">
        <v>27</v>
      </c>
      <c r="D8082" t="s">
        <v>119</v>
      </c>
      <c r="E8082">
        <v>19</v>
      </c>
      <c r="F8082" t="s">
        <v>21</v>
      </c>
      <c r="G8082">
        <v>25</v>
      </c>
      <c r="H8082">
        <v>7.8</v>
      </c>
      <c r="I8082" t="s">
        <v>93</v>
      </c>
    </row>
    <row r="8083" spans="1:9">
      <c r="A8083" t="str">
        <f t="shared" si="126"/>
        <v>C502016FemaleMaori19</v>
      </c>
      <c r="B8083">
        <v>2016</v>
      </c>
      <c r="C8083" t="s">
        <v>27</v>
      </c>
      <c r="D8083" t="s">
        <v>119</v>
      </c>
      <c r="E8083">
        <v>19</v>
      </c>
      <c r="F8083" t="s">
        <v>21</v>
      </c>
      <c r="G8083">
        <v>435</v>
      </c>
      <c r="H8083">
        <v>128.5</v>
      </c>
      <c r="I8083" t="s">
        <v>102</v>
      </c>
    </row>
    <row r="8084" spans="1:9">
      <c r="A8084" t="str">
        <f t="shared" si="126"/>
        <v>C512016FemaleMaori19</v>
      </c>
      <c r="B8084">
        <v>2016</v>
      </c>
      <c r="C8084" t="s">
        <v>27</v>
      </c>
      <c r="D8084" t="s">
        <v>119</v>
      </c>
      <c r="E8084">
        <v>19</v>
      </c>
      <c r="F8084" t="s">
        <v>21</v>
      </c>
      <c r="G8084">
        <v>6</v>
      </c>
      <c r="H8084">
        <v>1.9</v>
      </c>
      <c r="I8084" t="s">
        <v>106</v>
      </c>
    </row>
    <row r="8085" spans="1:9">
      <c r="A8085" t="str">
        <f t="shared" si="126"/>
        <v>C532016FemaleMaori19</v>
      </c>
      <c r="B8085">
        <v>2016</v>
      </c>
      <c r="C8085" t="s">
        <v>27</v>
      </c>
      <c r="D8085" t="s">
        <v>119</v>
      </c>
      <c r="E8085">
        <v>19</v>
      </c>
      <c r="F8085" t="s">
        <v>21</v>
      </c>
      <c r="G8085">
        <v>34</v>
      </c>
      <c r="H8085">
        <v>10.6</v>
      </c>
      <c r="I8085" t="s">
        <v>103</v>
      </c>
    </row>
    <row r="8086" spans="1:9">
      <c r="A8086" t="str">
        <f t="shared" si="126"/>
        <v>C54-C552016FemaleMaori19</v>
      </c>
      <c r="B8086">
        <v>2016</v>
      </c>
      <c r="C8086" t="s">
        <v>27</v>
      </c>
      <c r="D8086" t="s">
        <v>119</v>
      </c>
      <c r="E8086">
        <v>19</v>
      </c>
      <c r="F8086" t="s">
        <v>21</v>
      </c>
      <c r="G8086">
        <v>75</v>
      </c>
      <c r="H8086">
        <v>22.9</v>
      </c>
      <c r="I8086" t="s">
        <v>104</v>
      </c>
    </row>
    <row r="8087" spans="1:9">
      <c r="A8087" t="str">
        <f t="shared" si="126"/>
        <v>C56-C572016FemaleMaori19</v>
      </c>
      <c r="B8087">
        <v>2016</v>
      </c>
      <c r="C8087" t="s">
        <v>27</v>
      </c>
      <c r="D8087" t="s">
        <v>119</v>
      </c>
      <c r="E8087">
        <v>19</v>
      </c>
      <c r="F8087" t="s">
        <v>21</v>
      </c>
      <c r="G8087">
        <v>45</v>
      </c>
      <c r="H8087">
        <v>13.4</v>
      </c>
      <c r="I8087" t="s">
        <v>105</v>
      </c>
    </row>
    <row r="8088" spans="1:9">
      <c r="A8088" t="str">
        <f t="shared" si="126"/>
        <v>C64-C66, C682016FemaleMaori19</v>
      </c>
      <c r="B8088">
        <v>2016</v>
      </c>
      <c r="C8088" t="s">
        <v>27</v>
      </c>
      <c r="D8088" t="s">
        <v>119</v>
      </c>
      <c r="E8088">
        <v>19</v>
      </c>
      <c r="F8088" t="s">
        <v>21</v>
      </c>
      <c r="G8088">
        <v>33</v>
      </c>
      <c r="H8088">
        <v>9.8000000000000007</v>
      </c>
      <c r="I8088" t="s">
        <v>94</v>
      </c>
    </row>
    <row r="8089" spans="1:9">
      <c r="A8089" t="str">
        <f t="shared" si="126"/>
        <v>C672016FemaleMaori19</v>
      </c>
      <c r="B8089">
        <v>2016</v>
      </c>
      <c r="C8089" t="s">
        <v>27</v>
      </c>
      <c r="D8089" t="s">
        <v>119</v>
      </c>
      <c r="E8089">
        <v>19</v>
      </c>
      <c r="F8089" t="s">
        <v>21</v>
      </c>
      <c r="G8089">
        <v>6</v>
      </c>
      <c r="H8089">
        <v>1.7</v>
      </c>
      <c r="I8089" t="s">
        <v>95</v>
      </c>
    </row>
    <row r="8090" spans="1:9">
      <c r="A8090" t="str">
        <f t="shared" si="126"/>
        <v>C712016FemaleMaori19</v>
      </c>
      <c r="B8090">
        <v>2016</v>
      </c>
      <c r="C8090" t="s">
        <v>27</v>
      </c>
      <c r="D8090" t="s">
        <v>119</v>
      </c>
      <c r="E8090">
        <v>19</v>
      </c>
      <c r="F8090" t="s">
        <v>21</v>
      </c>
      <c r="G8090">
        <v>16</v>
      </c>
      <c r="H8090">
        <v>4.5999999999999996</v>
      </c>
      <c r="I8090" t="s">
        <v>96</v>
      </c>
    </row>
    <row r="8091" spans="1:9">
      <c r="A8091" t="str">
        <f t="shared" si="126"/>
        <v>C732016FemaleMaori19</v>
      </c>
      <c r="B8091">
        <v>2016</v>
      </c>
      <c r="C8091" t="s">
        <v>27</v>
      </c>
      <c r="D8091" t="s">
        <v>119</v>
      </c>
      <c r="E8091">
        <v>19</v>
      </c>
      <c r="F8091" t="s">
        <v>21</v>
      </c>
      <c r="G8091">
        <v>33</v>
      </c>
      <c r="H8091">
        <v>9.5</v>
      </c>
      <c r="I8091" t="s">
        <v>97</v>
      </c>
    </row>
    <row r="8092" spans="1:9">
      <c r="A8092" t="str">
        <f t="shared" si="126"/>
        <v>C812016FemaleMaori19</v>
      </c>
      <c r="B8092">
        <v>2016</v>
      </c>
      <c r="C8092" t="s">
        <v>27</v>
      </c>
      <c r="D8092" t="s">
        <v>119</v>
      </c>
      <c r="E8092">
        <v>19</v>
      </c>
      <c r="F8092" t="s">
        <v>21</v>
      </c>
      <c r="G8092">
        <v>5</v>
      </c>
      <c r="H8092">
        <v>1.3</v>
      </c>
      <c r="I8092" t="s">
        <v>98</v>
      </c>
    </row>
    <row r="8093" spans="1:9">
      <c r="A8093" t="str">
        <f t="shared" si="126"/>
        <v>C82-C86, C962016FemaleMaori19</v>
      </c>
      <c r="B8093">
        <v>2016</v>
      </c>
      <c r="C8093" t="s">
        <v>27</v>
      </c>
      <c r="D8093" t="s">
        <v>119</v>
      </c>
      <c r="E8093">
        <v>19</v>
      </c>
      <c r="F8093" t="s">
        <v>21</v>
      </c>
      <c r="G8093">
        <v>43</v>
      </c>
      <c r="H8093">
        <v>13</v>
      </c>
      <c r="I8093" t="s">
        <v>99</v>
      </c>
    </row>
    <row r="8094" spans="1:9">
      <c r="A8094" t="str">
        <f t="shared" si="126"/>
        <v>C902016FemaleMaori19</v>
      </c>
      <c r="B8094">
        <v>2016</v>
      </c>
      <c r="C8094" t="s">
        <v>27</v>
      </c>
      <c r="D8094" t="s">
        <v>119</v>
      </c>
      <c r="E8094">
        <v>19</v>
      </c>
      <c r="F8094" t="s">
        <v>21</v>
      </c>
      <c r="G8094">
        <v>19</v>
      </c>
      <c r="H8094">
        <v>6</v>
      </c>
      <c r="I8094" t="s">
        <v>100</v>
      </c>
    </row>
    <row r="8095" spans="1:9">
      <c r="A8095" t="str">
        <f t="shared" si="126"/>
        <v>C91-C952016FemaleMaori19</v>
      </c>
      <c r="B8095">
        <v>2016</v>
      </c>
      <c r="C8095" t="s">
        <v>27</v>
      </c>
      <c r="D8095" t="s">
        <v>119</v>
      </c>
      <c r="E8095">
        <v>19</v>
      </c>
      <c r="F8095" t="s">
        <v>21</v>
      </c>
      <c r="G8095">
        <v>26</v>
      </c>
      <c r="H8095">
        <v>7.6</v>
      </c>
      <c r="I8095" t="s">
        <v>101</v>
      </c>
    </row>
    <row r="8096" spans="1:9">
      <c r="A8096" t="str">
        <f t="shared" si="126"/>
        <v>D45-D472016FemaleMaori19</v>
      </c>
      <c r="B8096">
        <v>2016</v>
      </c>
      <c r="C8096" t="s">
        <v>27</v>
      </c>
      <c r="D8096" t="s">
        <v>119</v>
      </c>
      <c r="E8096">
        <v>19</v>
      </c>
      <c r="F8096" t="s">
        <v>21</v>
      </c>
      <c r="G8096">
        <v>15</v>
      </c>
      <c r="H8096">
        <v>4.7</v>
      </c>
      <c r="I8096" t="s">
        <v>142</v>
      </c>
    </row>
    <row r="8097" spans="1:9">
      <c r="A8097" t="str">
        <f t="shared" si="126"/>
        <v>C00-C142016MaleMaori19</v>
      </c>
      <c r="B8097">
        <v>2016</v>
      </c>
      <c r="C8097" t="s">
        <v>26</v>
      </c>
      <c r="D8097" t="s">
        <v>119</v>
      </c>
      <c r="E8097">
        <v>19</v>
      </c>
      <c r="F8097" t="s">
        <v>21</v>
      </c>
      <c r="G8097">
        <v>33</v>
      </c>
      <c r="H8097">
        <v>10.9</v>
      </c>
      <c r="I8097" t="s">
        <v>86</v>
      </c>
    </row>
    <row r="8098" spans="1:9">
      <c r="A8098" t="str">
        <f t="shared" si="126"/>
        <v>C152016MaleMaori19</v>
      </c>
      <c r="B8098">
        <v>2016</v>
      </c>
      <c r="C8098" t="s">
        <v>26</v>
      </c>
      <c r="D8098" t="s">
        <v>119</v>
      </c>
      <c r="E8098">
        <v>19</v>
      </c>
      <c r="F8098" t="s">
        <v>21</v>
      </c>
      <c r="G8098">
        <v>17</v>
      </c>
      <c r="H8098">
        <v>6.6</v>
      </c>
      <c r="I8098" t="s">
        <v>87</v>
      </c>
    </row>
    <row r="8099" spans="1:9">
      <c r="A8099" t="str">
        <f t="shared" si="126"/>
        <v>C162016MaleMaori19</v>
      </c>
      <c r="B8099">
        <v>2016</v>
      </c>
      <c r="C8099" t="s">
        <v>26</v>
      </c>
      <c r="D8099" t="s">
        <v>119</v>
      </c>
      <c r="E8099">
        <v>19</v>
      </c>
      <c r="F8099" t="s">
        <v>21</v>
      </c>
      <c r="G8099">
        <v>46</v>
      </c>
      <c r="H8099">
        <v>17.3</v>
      </c>
      <c r="I8099" t="s">
        <v>88</v>
      </c>
    </row>
    <row r="8100" spans="1:9">
      <c r="A8100" t="str">
        <f t="shared" si="126"/>
        <v>C18-C212016MaleMaori19</v>
      </c>
      <c r="B8100">
        <v>2016</v>
      </c>
      <c r="C8100" t="s">
        <v>26</v>
      </c>
      <c r="D8100" t="s">
        <v>119</v>
      </c>
      <c r="E8100">
        <v>19</v>
      </c>
      <c r="F8100" t="s">
        <v>21</v>
      </c>
      <c r="G8100">
        <v>107</v>
      </c>
      <c r="H8100">
        <v>39.6</v>
      </c>
      <c r="I8100" t="s">
        <v>89</v>
      </c>
    </row>
    <row r="8101" spans="1:9">
      <c r="A8101" t="str">
        <f t="shared" si="126"/>
        <v>C222016MaleMaori19</v>
      </c>
      <c r="B8101">
        <v>2016</v>
      </c>
      <c r="C8101" t="s">
        <v>26</v>
      </c>
      <c r="D8101" t="s">
        <v>119</v>
      </c>
      <c r="E8101">
        <v>19</v>
      </c>
      <c r="F8101" t="s">
        <v>21</v>
      </c>
      <c r="G8101">
        <v>48</v>
      </c>
      <c r="H8101">
        <v>17.3</v>
      </c>
      <c r="I8101" t="s">
        <v>90</v>
      </c>
    </row>
    <row r="8102" spans="1:9">
      <c r="A8102" t="str">
        <f t="shared" si="126"/>
        <v>C252016MaleMaori19</v>
      </c>
      <c r="B8102">
        <v>2016</v>
      </c>
      <c r="C8102" t="s">
        <v>26</v>
      </c>
      <c r="D8102" t="s">
        <v>119</v>
      </c>
      <c r="E8102">
        <v>19</v>
      </c>
      <c r="F8102" t="s">
        <v>21</v>
      </c>
      <c r="G8102">
        <v>36</v>
      </c>
      <c r="H8102">
        <v>13</v>
      </c>
      <c r="I8102" t="s">
        <v>91</v>
      </c>
    </row>
    <row r="8103" spans="1:9">
      <c r="A8103" t="str">
        <f t="shared" si="126"/>
        <v>C33-C342016MaleMaori19</v>
      </c>
      <c r="B8103">
        <v>2016</v>
      </c>
      <c r="C8103" t="s">
        <v>26</v>
      </c>
      <c r="D8103" t="s">
        <v>119</v>
      </c>
      <c r="E8103">
        <v>19</v>
      </c>
      <c r="F8103" t="s">
        <v>21</v>
      </c>
      <c r="G8103">
        <v>199</v>
      </c>
      <c r="H8103">
        <v>75.3</v>
      </c>
      <c r="I8103" t="s">
        <v>92</v>
      </c>
    </row>
    <row r="8104" spans="1:9">
      <c r="A8104" t="str">
        <f t="shared" si="126"/>
        <v>C432016MaleMaori19</v>
      </c>
      <c r="B8104">
        <v>2016</v>
      </c>
      <c r="C8104" t="s">
        <v>26</v>
      </c>
      <c r="D8104" t="s">
        <v>119</v>
      </c>
      <c r="E8104">
        <v>19</v>
      </c>
      <c r="F8104" t="s">
        <v>21</v>
      </c>
      <c r="G8104">
        <v>17</v>
      </c>
      <c r="H8104">
        <v>6.4</v>
      </c>
      <c r="I8104" t="s">
        <v>93</v>
      </c>
    </row>
    <row r="8105" spans="1:9">
      <c r="A8105" t="str">
        <f t="shared" si="126"/>
        <v>C502016MaleMaori19</v>
      </c>
      <c r="B8105">
        <v>2016</v>
      </c>
      <c r="C8105" t="s">
        <v>26</v>
      </c>
      <c r="D8105" t="s">
        <v>119</v>
      </c>
      <c r="E8105">
        <v>19</v>
      </c>
      <c r="F8105" t="s">
        <v>21</v>
      </c>
      <c r="G8105">
        <v>1</v>
      </c>
      <c r="H8105">
        <v>0.8</v>
      </c>
      <c r="I8105" t="s">
        <v>102</v>
      </c>
    </row>
    <row r="8106" spans="1:9">
      <c r="A8106" t="str">
        <f t="shared" si="126"/>
        <v>C612016MaleMaori19</v>
      </c>
      <c r="B8106">
        <v>2016</v>
      </c>
      <c r="C8106" t="s">
        <v>26</v>
      </c>
      <c r="D8106" t="s">
        <v>119</v>
      </c>
      <c r="E8106">
        <v>19</v>
      </c>
      <c r="F8106" t="s">
        <v>21</v>
      </c>
      <c r="G8106">
        <v>229</v>
      </c>
      <c r="H8106">
        <v>87</v>
      </c>
      <c r="I8106" t="s">
        <v>107</v>
      </c>
    </row>
    <row r="8107" spans="1:9">
      <c r="A8107" t="str">
        <f t="shared" si="126"/>
        <v>C622016MaleMaori19</v>
      </c>
      <c r="B8107">
        <v>2016</v>
      </c>
      <c r="C8107" t="s">
        <v>26</v>
      </c>
      <c r="D8107" t="s">
        <v>119</v>
      </c>
      <c r="E8107">
        <v>19</v>
      </c>
      <c r="F8107" t="s">
        <v>21</v>
      </c>
      <c r="G8107">
        <v>30</v>
      </c>
      <c r="H8107">
        <v>10</v>
      </c>
      <c r="I8107" t="s">
        <v>108</v>
      </c>
    </row>
    <row r="8108" spans="1:9">
      <c r="A8108" t="str">
        <f t="shared" si="126"/>
        <v>C64-C66, C682016MaleMaori19</v>
      </c>
      <c r="B8108">
        <v>2016</v>
      </c>
      <c r="C8108" t="s">
        <v>26</v>
      </c>
      <c r="D8108" t="s">
        <v>119</v>
      </c>
      <c r="E8108">
        <v>19</v>
      </c>
      <c r="F8108" t="s">
        <v>21</v>
      </c>
      <c r="G8108">
        <v>34</v>
      </c>
      <c r="H8108">
        <v>11.3</v>
      </c>
      <c r="I8108" t="s">
        <v>94</v>
      </c>
    </row>
    <row r="8109" spans="1:9">
      <c r="A8109" t="str">
        <f t="shared" si="126"/>
        <v>C672016MaleMaori19</v>
      </c>
      <c r="B8109">
        <v>2016</v>
      </c>
      <c r="C8109" t="s">
        <v>26</v>
      </c>
      <c r="D8109" t="s">
        <v>119</v>
      </c>
      <c r="E8109">
        <v>19</v>
      </c>
      <c r="F8109" t="s">
        <v>21</v>
      </c>
      <c r="G8109">
        <v>21</v>
      </c>
      <c r="H8109">
        <v>8.1999999999999993</v>
      </c>
      <c r="I8109" t="s">
        <v>95</v>
      </c>
    </row>
    <row r="8110" spans="1:9">
      <c r="A8110" t="str">
        <f t="shared" si="126"/>
        <v>C712016MaleMaori19</v>
      </c>
      <c r="B8110">
        <v>2016</v>
      </c>
      <c r="C8110" t="s">
        <v>26</v>
      </c>
      <c r="D8110" t="s">
        <v>119</v>
      </c>
      <c r="E8110">
        <v>19</v>
      </c>
      <c r="F8110" t="s">
        <v>21</v>
      </c>
      <c r="G8110">
        <v>19</v>
      </c>
      <c r="H8110">
        <v>6.8</v>
      </c>
      <c r="I8110" t="s">
        <v>96</v>
      </c>
    </row>
    <row r="8111" spans="1:9">
      <c r="A8111" t="str">
        <f t="shared" si="126"/>
        <v>C732016MaleMaori19</v>
      </c>
      <c r="B8111">
        <v>2016</v>
      </c>
      <c r="C8111" t="s">
        <v>26</v>
      </c>
      <c r="D8111" t="s">
        <v>119</v>
      </c>
      <c r="E8111">
        <v>19</v>
      </c>
      <c r="F8111" t="s">
        <v>21</v>
      </c>
      <c r="G8111">
        <v>9</v>
      </c>
      <c r="H8111">
        <v>2.9</v>
      </c>
      <c r="I8111" t="s">
        <v>97</v>
      </c>
    </row>
    <row r="8112" spans="1:9">
      <c r="A8112" t="str">
        <f t="shared" si="126"/>
        <v>C812016MaleMaori19</v>
      </c>
      <c r="B8112">
        <v>2016</v>
      </c>
      <c r="C8112" t="s">
        <v>26</v>
      </c>
      <c r="D8112" t="s">
        <v>119</v>
      </c>
      <c r="E8112">
        <v>19</v>
      </c>
      <c r="F8112" t="s">
        <v>21</v>
      </c>
      <c r="G8112">
        <v>4</v>
      </c>
      <c r="H8112">
        <v>1.3</v>
      </c>
      <c r="I8112" t="s">
        <v>98</v>
      </c>
    </row>
    <row r="8113" spans="1:9">
      <c r="A8113" t="str">
        <f t="shared" si="126"/>
        <v>C82-C86, C962016MaleMaori19</v>
      </c>
      <c r="B8113">
        <v>2016</v>
      </c>
      <c r="C8113" t="s">
        <v>26</v>
      </c>
      <c r="D8113" t="s">
        <v>119</v>
      </c>
      <c r="E8113">
        <v>19</v>
      </c>
      <c r="F8113" t="s">
        <v>21</v>
      </c>
      <c r="G8113">
        <v>49</v>
      </c>
      <c r="H8113">
        <v>16.600000000000001</v>
      </c>
      <c r="I8113" t="s">
        <v>99</v>
      </c>
    </row>
    <row r="8114" spans="1:9">
      <c r="A8114" t="str">
        <f t="shared" si="126"/>
        <v>C902016MaleMaori19</v>
      </c>
      <c r="B8114">
        <v>2016</v>
      </c>
      <c r="C8114" t="s">
        <v>26</v>
      </c>
      <c r="D8114" t="s">
        <v>119</v>
      </c>
      <c r="E8114">
        <v>19</v>
      </c>
      <c r="F8114" t="s">
        <v>21</v>
      </c>
      <c r="G8114">
        <v>31</v>
      </c>
      <c r="H8114">
        <v>11.6</v>
      </c>
      <c r="I8114" t="s">
        <v>100</v>
      </c>
    </row>
    <row r="8115" spans="1:9">
      <c r="A8115" t="str">
        <f t="shared" si="126"/>
        <v>C91-C952016MaleMaori19</v>
      </c>
      <c r="B8115">
        <v>2016</v>
      </c>
      <c r="C8115" t="s">
        <v>26</v>
      </c>
      <c r="D8115" t="s">
        <v>119</v>
      </c>
      <c r="E8115">
        <v>19</v>
      </c>
      <c r="F8115" t="s">
        <v>21</v>
      </c>
      <c r="G8115">
        <v>49</v>
      </c>
      <c r="H8115">
        <v>17.7</v>
      </c>
      <c r="I8115" t="s">
        <v>101</v>
      </c>
    </row>
    <row r="8116" spans="1:9">
      <c r="A8116" t="str">
        <f t="shared" si="126"/>
        <v>D45-D472016MaleMaori19</v>
      </c>
      <c r="B8116">
        <v>2016</v>
      </c>
      <c r="C8116" t="s">
        <v>26</v>
      </c>
      <c r="D8116" t="s">
        <v>119</v>
      </c>
      <c r="E8116">
        <v>19</v>
      </c>
      <c r="F8116" t="s">
        <v>21</v>
      </c>
      <c r="G8116">
        <v>15</v>
      </c>
      <c r="H8116">
        <v>6.1</v>
      </c>
      <c r="I8116" t="s">
        <v>142</v>
      </c>
    </row>
    <row r="8117" spans="1:9">
      <c r="A8117" t="str">
        <f t="shared" si="126"/>
        <v>C00-C142016AllSexNon-Maori19</v>
      </c>
      <c r="B8117">
        <v>2016</v>
      </c>
      <c r="C8117" t="s">
        <v>118</v>
      </c>
      <c r="D8117" t="s">
        <v>120</v>
      </c>
      <c r="E8117">
        <v>19</v>
      </c>
      <c r="F8117" t="s">
        <v>21</v>
      </c>
      <c r="G8117">
        <v>480</v>
      </c>
      <c r="H8117">
        <v>7.7</v>
      </c>
      <c r="I8117" t="s">
        <v>86</v>
      </c>
    </row>
    <row r="8118" spans="1:9">
      <c r="A8118" t="str">
        <f t="shared" si="126"/>
        <v>C152016AllSexNon-Maori19</v>
      </c>
      <c r="B8118">
        <v>2016</v>
      </c>
      <c r="C8118" t="s">
        <v>118</v>
      </c>
      <c r="D8118" t="s">
        <v>120</v>
      </c>
      <c r="E8118">
        <v>19</v>
      </c>
      <c r="F8118" t="s">
        <v>21</v>
      </c>
      <c r="G8118">
        <v>228</v>
      </c>
      <c r="H8118">
        <v>3</v>
      </c>
      <c r="I8118" t="s">
        <v>87</v>
      </c>
    </row>
    <row r="8119" spans="1:9">
      <c r="A8119" t="str">
        <f t="shared" si="126"/>
        <v>C162016AllSexNon-Maori19</v>
      </c>
      <c r="B8119">
        <v>2016</v>
      </c>
      <c r="C8119" t="s">
        <v>118</v>
      </c>
      <c r="D8119" t="s">
        <v>120</v>
      </c>
      <c r="E8119">
        <v>19</v>
      </c>
      <c r="F8119" t="s">
        <v>21</v>
      </c>
      <c r="G8119">
        <v>341</v>
      </c>
      <c r="H8119">
        <v>5</v>
      </c>
      <c r="I8119" t="s">
        <v>88</v>
      </c>
    </row>
    <row r="8120" spans="1:9">
      <c r="A8120" t="str">
        <f t="shared" si="126"/>
        <v>C18-C212016AllSexNon-Maori19</v>
      </c>
      <c r="B8120">
        <v>2016</v>
      </c>
      <c r="C8120" t="s">
        <v>118</v>
      </c>
      <c r="D8120" t="s">
        <v>120</v>
      </c>
      <c r="E8120">
        <v>19</v>
      </c>
      <c r="F8120" t="s">
        <v>21</v>
      </c>
      <c r="G8120">
        <v>2999</v>
      </c>
      <c r="H8120">
        <v>42.1</v>
      </c>
      <c r="I8120" t="s">
        <v>89</v>
      </c>
    </row>
    <row r="8121" spans="1:9">
      <c r="A8121" t="str">
        <f t="shared" si="126"/>
        <v>C222016AllSexNon-Maori19</v>
      </c>
      <c r="B8121">
        <v>2016</v>
      </c>
      <c r="C8121" t="s">
        <v>118</v>
      </c>
      <c r="D8121" t="s">
        <v>120</v>
      </c>
      <c r="E8121">
        <v>19</v>
      </c>
      <c r="F8121" t="s">
        <v>21</v>
      </c>
      <c r="G8121">
        <v>266</v>
      </c>
      <c r="H8121">
        <v>3.9</v>
      </c>
      <c r="I8121" t="s">
        <v>90</v>
      </c>
    </row>
    <row r="8122" spans="1:9">
      <c r="A8122" t="str">
        <f t="shared" si="126"/>
        <v>C252016AllSexNon-Maori19</v>
      </c>
      <c r="B8122">
        <v>2016</v>
      </c>
      <c r="C8122" t="s">
        <v>118</v>
      </c>
      <c r="D8122" t="s">
        <v>120</v>
      </c>
      <c r="E8122">
        <v>19</v>
      </c>
      <c r="F8122" t="s">
        <v>21</v>
      </c>
      <c r="G8122">
        <v>502</v>
      </c>
      <c r="H8122">
        <v>6.9</v>
      </c>
      <c r="I8122" t="s">
        <v>91</v>
      </c>
    </row>
    <row r="8123" spans="1:9">
      <c r="A8123" t="str">
        <f t="shared" si="126"/>
        <v>C33-C342016AllSexNon-Maori19</v>
      </c>
      <c r="B8123">
        <v>2016</v>
      </c>
      <c r="C8123" t="s">
        <v>118</v>
      </c>
      <c r="D8123" t="s">
        <v>120</v>
      </c>
      <c r="E8123">
        <v>19</v>
      </c>
      <c r="F8123" t="s">
        <v>21</v>
      </c>
      <c r="G8123">
        <v>1829</v>
      </c>
      <c r="H8123">
        <v>24.8</v>
      </c>
      <c r="I8123" t="s">
        <v>92</v>
      </c>
    </row>
    <row r="8124" spans="1:9">
      <c r="A8124" t="str">
        <f t="shared" si="126"/>
        <v>C432016AllSexNon-Maori19</v>
      </c>
      <c r="B8124">
        <v>2016</v>
      </c>
      <c r="C8124" t="s">
        <v>118</v>
      </c>
      <c r="D8124" t="s">
        <v>120</v>
      </c>
      <c r="E8124">
        <v>19</v>
      </c>
      <c r="F8124" t="s">
        <v>21</v>
      </c>
      <c r="G8124">
        <v>2525</v>
      </c>
      <c r="H8124">
        <v>39.299999999999997</v>
      </c>
      <c r="I8124" t="s">
        <v>93</v>
      </c>
    </row>
    <row r="8125" spans="1:9">
      <c r="A8125" t="str">
        <f t="shared" si="126"/>
        <v>C502016AllSexNon-Maori19</v>
      </c>
      <c r="B8125">
        <v>2016</v>
      </c>
      <c r="C8125" t="s">
        <v>118</v>
      </c>
      <c r="D8125" t="s">
        <v>120</v>
      </c>
      <c r="E8125">
        <v>19</v>
      </c>
      <c r="F8125" t="s">
        <v>21</v>
      </c>
      <c r="G8125">
        <v>2889</v>
      </c>
      <c r="H8125">
        <v>48.7</v>
      </c>
      <c r="I8125" t="s">
        <v>102</v>
      </c>
    </row>
    <row r="8126" spans="1:9">
      <c r="A8126" t="str">
        <f t="shared" si="126"/>
        <v>C512016AllSexNon-Maori19</v>
      </c>
      <c r="B8126">
        <v>2016</v>
      </c>
      <c r="C8126" t="s">
        <v>118</v>
      </c>
      <c r="D8126" t="s">
        <v>120</v>
      </c>
      <c r="E8126">
        <v>19</v>
      </c>
      <c r="F8126" t="s">
        <v>21</v>
      </c>
      <c r="G8126">
        <v>49</v>
      </c>
      <c r="H8126">
        <v>0.8</v>
      </c>
      <c r="I8126" t="s">
        <v>106</v>
      </c>
    </row>
    <row r="8127" spans="1:9">
      <c r="A8127" t="str">
        <f t="shared" si="126"/>
        <v>C532016AllSexNon-Maori19</v>
      </c>
      <c r="B8127">
        <v>2016</v>
      </c>
      <c r="C8127" t="s">
        <v>118</v>
      </c>
      <c r="D8127" t="s">
        <v>120</v>
      </c>
      <c r="E8127">
        <v>19</v>
      </c>
      <c r="F8127" t="s">
        <v>21</v>
      </c>
      <c r="G8127">
        <v>146</v>
      </c>
      <c r="H8127">
        <v>3.2</v>
      </c>
      <c r="I8127" t="s">
        <v>103</v>
      </c>
    </row>
    <row r="8128" spans="1:9">
      <c r="A8128" t="str">
        <f t="shared" si="126"/>
        <v>C54-C552016AllSexNon-Maori19</v>
      </c>
      <c r="B8128">
        <v>2016</v>
      </c>
      <c r="C8128" t="s">
        <v>118</v>
      </c>
      <c r="D8128" t="s">
        <v>120</v>
      </c>
      <c r="E8128">
        <v>19</v>
      </c>
      <c r="F8128" t="s">
        <v>21</v>
      </c>
      <c r="G8128">
        <v>513</v>
      </c>
      <c r="H8128">
        <v>8.3000000000000007</v>
      </c>
      <c r="I8128" t="s">
        <v>104</v>
      </c>
    </row>
    <row r="8129" spans="1:9">
      <c r="A8129" t="str">
        <f t="shared" si="126"/>
        <v>C56-C572016AllSexNon-Maori19</v>
      </c>
      <c r="B8129">
        <v>2016</v>
      </c>
      <c r="C8129" t="s">
        <v>118</v>
      </c>
      <c r="D8129" t="s">
        <v>120</v>
      </c>
      <c r="E8129">
        <v>19</v>
      </c>
      <c r="F8129" t="s">
        <v>21</v>
      </c>
      <c r="G8129">
        <v>320</v>
      </c>
      <c r="H8129">
        <v>5.0999999999999996</v>
      </c>
      <c r="I8129" t="s">
        <v>105</v>
      </c>
    </row>
    <row r="8130" spans="1:9">
      <c r="A8130" t="str">
        <f t="shared" si="126"/>
        <v>C612016AllSexNon-Maori19</v>
      </c>
      <c r="B8130">
        <v>2016</v>
      </c>
      <c r="C8130" t="s">
        <v>118</v>
      </c>
      <c r="D8130" t="s">
        <v>120</v>
      </c>
      <c r="E8130">
        <v>19</v>
      </c>
      <c r="F8130" t="s">
        <v>21</v>
      </c>
      <c r="G8130">
        <v>3154</v>
      </c>
      <c r="H8130">
        <v>45</v>
      </c>
      <c r="I8130" t="s">
        <v>107</v>
      </c>
    </row>
    <row r="8131" spans="1:9">
      <c r="A8131" t="str">
        <f t="shared" ref="A8131:A8194" si="127">I8131&amp;B8131&amp;C8131&amp;D8131&amp;E8131</f>
        <v>C622016AllSexNon-Maori19</v>
      </c>
      <c r="B8131">
        <v>2016</v>
      </c>
      <c r="C8131" t="s">
        <v>118</v>
      </c>
      <c r="D8131" t="s">
        <v>120</v>
      </c>
      <c r="E8131">
        <v>19</v>
      </c>
      <c r="F8131" t="s">
        <v>21</v>
      </c>
      <c r="G8131">
        <v>114</v>
      </c>
      <c r="H8131">
        <v>2.9</v>
      </c>
      <c r="I8131" t="s">
        <v>108</v>
      </c>
    </row>
    <row r="8132" spans="1:9">
      <c r="A8132" t="str">
        <f t="shared" si="127"/>
        <v>C64-C66, C682016AllSexNon-Maori19</v>
      </c>
      <c r="B8132">
        <v>2016</v>
      </c>
      <c r="C8132" t="s">
        <v>118</v>
      </c>
      <c r="D8132" t="s">
        <v>120</v>
      </c>
      <c r="E8132">
        <v>19</v>
      </c>
      <c r="F8132" t="s">
        <v>21</v>
      </c>
      <c r="G8132">
        <v>582</v>
      </c>
      <c r="H8132">
        <v>8.9</v>
      </c>
      <c r="I8132" t="s">
        <v>94</v>
      </c>
    </row>
    <row r="8133" spans="1:9">
      <c r="A8133" t="str">
        <f t="shared" si="127"/>
        <v>C672016AllSexNon-Maori19</v>
      </c>
      <c r="B8133">
        <v>2016</v>
      </c>
      <c r="C8133" t="s">
        <v>118</v>
      </c>
      <c r="D8133" t="s">
        <v>120</v>
      </c>
      <c r="E8133">
        <v>19</v>
      </c>
      <c r="F8133" t="s">
        <v>21</v>
      </c>
      <c r="G8133">
        <v>404</v>
      </c>
      <c r="H8133">
        <v>5.0999999999999996</v>
      </c>
      <c r="I8133" t="s">
        <v>95</v>
      </c>
    </row>
    <row r="8134" spans="1:9">
      <c r="A8134" t="str">
        <f t="shared" si="127"/>
        <v>C712016AllSexNon-Maori19</v>
      </c>
      <c r="B8134">
        <v>2016</v>
      </c>
      <c r="C8134" t="s">
        <v>118</v>
      </c>
      <c r="D8134" t="s">
        <v>120</v>
      </c>
      <c r="E8134">
        <v>19</v>
      </c>
      <c r="F8134" t="s">
        <v>21</v>
      </c>
      <c r="G8134">
        <v>300</v>
      </c>
      <c r="H8134">
        <v>5.6</v>
      </c>
      <c r="I8134" t="s">
        <v>96</v>
      </c>
    </row>
    <row r="8135" spans="1:9">
      <c r="A8135" t="str">
        <f t="shared" si="127"/>
        <v>C732016AllSexNon-Maori19</v>
      </c>
      <c r="B8135">
        <v>2016</v>
      </c>
      <c r="C8135" t="s">
        <v>118</v>
      </c>
      <c r="D8135" t="s">
        <v>120</v>
      </c>
      <c r="E8135">
        <v>19</v>
      </c>
      <c r="F8135" t="s">
        <v>21</v>
      </c>
      <c r="G8135">
        <v>313</v>
      </c>
      <c r="H8135">
        <v>6.3</v>
      </c>
      <c r="I8135" t="s">
        <v>97</v>
      </c>
    </row>
    <row r="8136" spans="1:9">
      <c r="A8136" t="str">
        <f t="shared" si="127"/>
        <v>C812016AllSexNon-Maori19</v>
      </c>
      <c r="B8136">
        <v>2016</v>
      </c>
      <c r="C8136" t="s">
        <v>118</v>
      </c>
      <c r="D8136" t="s">
        <v>120</v>
      </c>
      <c r="E8136">
        <v>19</v>
      </c>
      <c r="F8136" t="s">
        <v>21</v>
      </c>
      <c r="G8136">
        <v>83</v>
      </c>
      <c r="H8136">
        <v>1.9</v>
      </c>
      <c r="I8136" t="s">
        <v>98</v>
      </c>
    </row>
    <row r="8137" spans="1:9">
      <c r="A8137" t="str">
        <f t="shared" si="127"/>
        <v>C82-C86, C962016AllSexNon-Maori19</v>
      </c>
      <c r="B8137">
        <v>2016</v>
      </c>
      <c r="C8137" t="s">
        <v>118</v>
      </c>
      <c r="D8137" t="s">
        <v>120</v>
      </c>
      <c r="E8137">
        <v>19</v>
      </c>
      <c r="F8137" t="s">
        <v>21</v>
      </c>
      <c r="G8137">
        <v>844</v>
      </c>
      <c r="H8137">
        <v>13.2</v>
      </c>
      <c r="I8137" t="s">
        <v>99</v>
      </c>
    </row>
    <row r="8138" spans="1:9">
      <c r="A8138" t="str">
        <f t="shared" si="127"/>
        <v>C902016AllSexNon-Maori19</v>
      </c>
      <c r="B8138">
        <v>2016</v>
      </c>
      <c r="C8138" t="s">
        <v>118</v>
      </c>
      <c r="D8138" t="s">
        <v>120</v>
      </c>
      <c r="E8138">
        <v>19</v>
      </c>
      <c r="F8138" t="s">
        <v>21</v>
      </c>
      <c r="G8138">
        <v>357</v>
      </c>
      <c r="H8138">
        <v>5</v>
      </c>
      <c r="I8138" t="s">
        <v>100</v>
      </c>
    </row>
    <row r="8139" spans="1:9">
      <c r="A8139" t="str">
        <f t="shared" si="127"/>
        <v>C91-C952016AllSexNon-Maori19</v>
      </c>
      <c r="B8139">
        <v>2016</v>
      </c>
      <c r="C8139" t="s">
        <v>118</v>
      </c>
      <c r="D8139" t="s">
        <v>120</v>
      </c>
      <c r="E8139">
        <v>19</v>
      </c>
      <c r="F8139" t="s">
        <v>21</v>
      </c>
      <c r="G8139">
        <v>636</v>
      </c>
      <c r="H8139">
        <v>10.5</v>
      </c>
      <c r="I8139" t="s">
        <v>101</v>
      </c>
    </row>
    <row r="8140" spans="1:9">
      <c r="A8140" t="str">
        <f t="shared" si="127"/>
        <v>D45-D472016AllSexNon-Maori19</v>
      </c>
      <c r="B8140">
        <v>2016</v>
      </c>
      <c r="C8140" t="s">
        <v>118</v>
      </c>
      <c r="D8140" t="s">
        <v>120</v>
      </c>
      <c r="E8140">
        <v>19</v>
      </c>
      <c r="F8140" t="s">
        <v>21</v>
      </c>
      <c r="G8140">
        <v>320</v>
      </c>
      <c r="H8140">
        <v>4.2</v>
      </c>
      <c r="I8140" t="s">
        <v>142</v>
      </c>
    </row>
    <row r="8141" spans="1:9">
      <c r="A8141" t="str">
        <f t="shared" si="127"/>
        <v>C00-C142016FemaleNon-Maori19</v>
      </c>
      <c r="B8141">
        <v>2016</v>
      </c>
      <c r="C8141" t="s">
        <v>27</v>
      </c>
      <c r="D8141" t="s">
        <v>120</v>
      </c>
      <c r="E8141">
        <v>19</v>
      </c>
      <c r="F8141" t="s">
        <v>21</v>
      </c>
      <c r="G8141">
        <v>164</v>
      </c>
      <c r="H8141">
        <v>4.9000000000000004</v>
      </c>
      <c r="I8141" t="s">
        <v>86</v>
      </c>
    </row>
    <row r="8142" spans="1:9">
      <c r="A8142" t="str">
        <f t="shared" si="127"/>
        <v>C152016FemaleNon-Maori19</v>
      </c>
      <c r="B8142">
        <v>2016</v>
      </c>
      <c r="C8142" t="s">
        <v>27</v>
      </c>
      <c r="D8142" t="s">
        <v>120</v>
      </c>
      <c r="E8142">
        <v>19</v>
      </c>
      <c r="F8142" t="s">
        <v>21</v>
      </c>
      <c r="G8142">
        <v>73</v>
      </c>
      <c r="H8142">
        <v>1.7</v>
      </c>
      <c r="I8142" t="s">
        <v>87</v>
      </c>
    </row>
    <row r="8143" spans="1:9">
      <c r="A8143" t="str">
        <f t="shared" si="127"/>
        <v>C162016FemaleNon-Maori19</v>
      </c>
      <c r="B8143">
        <v>2016</v>
      </c>
      <c r="C8143" t="s">
        <v>27</v>
      </c>
      <c r="D8143" t="s">
        <v>120</v>
      </c>
      <c r="E8143">
        <v>19</v>
      </c>
      <c r="F8143" t="s">
        <v>21</v>
      </c>
      <c r="G8143">
        <v>120</v>
      </c>
      <c r="H8143">
        <v>3.2</v>
      </c>
      <c r="I8143" t="s">
        <v>88</v>
      </c>
    </row>
    <row r="8144" spans="1:9">
      <c r="A8144" t="str">
        <f t="shared" si="127"/>
        <v>C18-C212016FemaleNon-Maori19</v>
      </c>
      <c r="B8144">
        <v>2016</v>
      </c>
      <c r="C8144" t="s">
        <v>27</v>
      </c>
      <c r="D8144" t="s">
        <v>120</v>
      </c>
      <c r="E8144">
        <v>19</v>
      </c>
      <c r="F8144" t="s">
        <v>21</v>
      </c>
      <c r="G8144">
        <v>1446</v>
      </c>
      <c r="H8144">
        <v>38.1</v>
      </c>
      <c r="I8144" t="s">
        <v>89</v>
      </c>
    </row>
    <row r="8145" spans="1:9">
      <c r="A8145" t="str">
        <f t="shared" si="127"/>
        <v>C222016FemaleNon-Maori19</v>
      </c>
      <c r="B8145">
        <v>2016</v>
      </c>
      <c r="C8145" t="s">
        <v>27</v>
      </c>
      <c r="D8145" t="s">
        <v>120</v>
      </c>
      <c r="E8145">
        <v>19</v>
      </c>
      <c r="F8145" t="s">
        <v>21</v>
      </c>
      <c r="G8145">
        <v>72</v>
      </c>
      <c r="H8145">
        <v>1.9</v>
      </c>
      <c r="I8145" t="s">
        <v>90</v>
      </c>
    </row>
    <row r="8146" spans="1:9">
      <c r="A8146" t="str">
        <f t="shared" si="127"/>
        <v>C252016FemaleNon-Maori19</v>
      </c>
      <c r="B8146">
        <v>2016</v>
      </c>
      <c r="C8146" t="s">
        <v>27</v>
      </c>
      <c r="D8146" t="s">
        <v>120</v>
      </c>
      <c r="E8146">
        <v>19</v>
      </c>
      <c r="F8146" t="s">
        <v>21</v>
      </c>
      <c r="G8146">
        <v>233</v>
      </c>
      <c r="H8146">
        <v>5.7</v>
      </c>
      <c r="I8146" t="s">
        <v>91</v>
      </c>
    </row>
    <row r="8147" spans="1:9">
      <c r="A8147" t="str">
        <f t="shared" si="127"/>
        <v>C33-C342016FemaleNon-Maori19</v>
      </c>
      <c r="B8147">
        <v>2016</v>
      </c>
      <c r="C8147" t="s">
        <v>27</v>
      </c>
      <c r="D8147" t="s">
        <v>120</v>
      </c>
      <c r="E8147">
        <v>19</v>
      </c>
      <c r="F8147" t="s">
        <v>21</v>
      </c>
      <c r="G8147">
        <v>864</v>
      </c>
      <c r="H8147">
        <v>22.7</v>
      </c>
      <c r="I8147" t="s">
        <v>92</v>
      </c>
    </row>
    <row r="8148" spans="1:9">
      <c r="A8148" t="str">
        <f t="shared" si="127"/>
        <v>C432016FemaleNon-Maori19</v>
      </c>
      <c r="B8148">
        <v>2016</v>
      </c>
      <c r="C8148" t="s">
        <v>27</v>
      </c>
      <c r="D8148" t="s">
        <v>120</v>
      </c>
      <c r="E8148">
        <v>19</v>
      </c>
      <c r="F8148" t="s">
        <v>21</v>
      </c>
      <c r="G8148">
        <v>1111</v>
      </c>
      <c r="H8148">
        <v>34.200000000000003</v>
      </c>
      <c r="I8148" t="s">
        <v>93</v>
      </c>
    </row>
    <row r="8149" spans="1:9">
      <c r="A8149" t="str">
        <f t="shared" si="127"/>
        <v>C502016FemaleNon-Maori19</v>
      </c>
      <c r="B8149">
        <v>2016</v>
      </c>
      <c r="C8149" t="s">
        <v>27</v>
      </c>
      <c r="D8149" t="s">
        <v>120</v>
      </c>
      <c r="E8149">
        <v>19</v>
      </c>
      <c r="F8149" t="s">
        <v>21</v>
      </c>
      <c r="G8149">
        <v>2873</v>
      </c>
      <c r="H8149">
        <v>93.3</v>
      </c>
      <c r="I8149" t="s">
        <v>102</v>
      </c>
    </row>
    <row r="8150" spans="1:9">
      <c r="A8150" t="str">
        <f t="shared" si="127"/>
        <v>C512016FemaleNon-Maori19</v>
      </c>
      <c r="B8150">
        <v>2016</v>
      </c>
      <c r="C8150" t="s">
        <v>27</v>
      </c>
      <c r="D8150" t="s">
        <v>120</v>
      </c>
      <c r="E8150">
        <v>19</v>
      </c>
      <c r="F8150" t="s">
        <v>21</v>
      </c>
      <c r="G8150">
        <v>49</v>
      </c>
      <c r="H8150">
        <v>1.5</v>
      </c>
      <c r="I8150" t="s">
        <v>106</v>
      </c>
    </row>
    <row r="8151" spans="1:9">
      <c r="A8151" t="str">
        <f t="shared" si="127"/>
        <v>C532016FemaleNon-Maori19</v>
      </c>
      <c r="B8151">
        <v>2016</v>
      </c>
      <c r="C8151" t="s">
        <v>27</v>
      </c>
      <c r="D8151" t="s">
        <v>120</v>
      </c>
      <c r="E8151">
        <v>19</v>
      </c>
      <c r="F8151" t="s">
        <v>21</v>
      </c>
      <c r="G8151">
        <v>146</v>
      </c>
      <c r="H8151">
        <v>6.2</v>
      </c>
      <c r="I8151" t="s">
        <v>103</v>
      </c>
    </row>
    <row r="8152" spans="1:9">
      <c r="A8152" t="str">
        <f t="shared" si="127"/>
        <v>C54-C552016FemaleNon-Maori19</v>
      </c>
      <c r="B8152">
        <v>2016</v>
      </c>
      <c r="C8152" t="s">
        <v>27</v>
      </c>
      <c r="D8152" t="s">
        <v>120</v>
      </c>
      <c r="E8152">
        <v>19</v>
      </c>
      <c r="F8152" t="s">
        <v>21</v>
      </c>
      <c r="G8152">
        <v>513</v>
      </c>
      <c r="H8152">
        <v>15.9</v>
      </c>
      <c r="I8152" t="s">
        <v>104</v>
      </c>
    </row>
    <row r="8153" spans="1:9">
      <c r="A8153" t="str">
        <f t="shared" si="127"/>
        <v>C56-C572016FemaleNon-Maori19</v>
      </c>
      <c r="B8153">
        <v>2016</v>
      </c>
      <c r="C8153" t="s">
        <v>27</v>
      </c>
      <c r="D8153" t="s">
        <v>120</v>
      </c>
      <c r="E8153">
        <v>19</v>
      </c>
      <c r="F8153" t="s">
        <v>21</v>
      </c>
      <c r="G8153">
        <v>320</v>
      </c>
      <c r="H8153">
        <v>9.8000000000000007</v>
      </c>
      <c r="I8153" t="s">
        <v>105</v>
      </c>
    </row>
    <row r="8154" spans="1:9">
      <c r="A8154" t="str">
        <f t="shared" si="127"/>
        <v>C64-C66, C682016FemaleNon-Maori19</v>
      </c>
      <c r="B8154">
        <v>2016</v>
      </c>
      <c r="C8154" t="s">
        <v>27</v>
      </c>
      <c r="D8154" t="s">
        <v>120</v>
      </c>
      <c r="E8154">
        <v>19</v>
      </c>
      <c r="F8154" t="s">
        <v>21</v>
      </c>
      <c r="G8154">
        <v>220</v>
      </c>
      <c r="H8154">
        <v>6.5</v>
      </c>
      <c r="I8154" t="s">
        <v>94</v>
      </c>
    </row>
    <row r="8155" spans="1:9">
      <c r="A8155" t="str">
        <f t="shared" si="127"/>
        <v>C672016FemaleNon-Maori19</v>
      </c>
      <c r="B8155">
        <v>2016</v>
      </c>
      <c r="C8155" t="s">
        <v>27</v>
      </c>
      <c r="D8155" t="s">
        <v>120</v>
      </c>
      <c r="E8155">
        <v>19</v>
      </c>
      <c r="F8155" t="s">
        <v>21</v>
      </c>
      <c r="G8155">
        <v>104</v>
      </c>
      <c r="H8155">
        <v>2.4</v>
      </c>
      <c r="I8155" t="s">
        <v>95</v>
      </c>
    </row>
    <row r="8156" spans="1:9">
      <c r="A8156" t="str">
        <f t="shared" si="127"/>
        <v>C712016FemaleNon-Maori19</v>
      </c>
      <c r="B8156">
        <v>2016</v>
      </c>
      <c r="C8156" t="s">
        <v>27</v>
      </c>
      <c r="D8156" t="s">
        <v>120</v>
      </c>
      <c r="E8156">
        <v>19</v>
      </c>
      <c r="F8156" t="s">
        <v>21</v>
      </c>
      <c r="G8156">
        <v>118</v>
      </c>
      <c r="H8156">
        <v>4.3</v>
      </c>
      <c r="I8156" t="s">
        <v>96</v>
      </c>
    </row>
    <row r="8157" spans="1:9">
      <c r="A8157" t="str">
        <f t="shared" si="127"/>
        <v>C732016FemaleNon-Maori19</v>
      </c>
      <c r="B8157">
        <v>2016</v>
      </c>
      <c r="C8157" t="s">
        <v>27</v>
      </c>
      <c r="D8157" t="s">
        <v>120</v>
      </c>
      <c r="E8157">
        <v>19</v>
      </c>
      <c r="F8157" t="s">
        <v>21</v>
      </c>
      <c r="G8157">
        <v>227</v>
      </c>
      <c r="H8157">
        <v>8.9</v>
      </c>
      <c r="I8157" t="s">
        <v>97</v>
      </c>
    </row>
    <row r="8158" spans="1:9">
      <c r="A8158" t="str">
        <f t="shared" si="127"/>
        <v>C812016FemaleNon-Maori19</v>
      </c>
      <c r="B8158">
        <v>2016</v>
      </c>
      <c r="C8158" t="s">
        <v>27</v>
      </c>
      <c r="D8158" t="s">
        <v>120</v>
      </c>
      <c r="E8158">
        <v>19</v>
      </c>
      <c r="F8158" t="s">
        <v>21</v>
      </c>
      <c r="G8158">
        <v>33</v>
      </c>
      <c r="H8158">
        <v>1.6</v>
      </c>
      <c r="I8158" t="s">
        <v>98</v>
      </c>
    </row>
    <row r="8159" spans="1:9">
      <c r="A8159" t="str">
        <f t="shared" si="127"/>
        <v>C82-C86, C962016FemaleNon-Maori19</v>
      </c>
      <c r="B8159">
        <v>2016</v>
      </c>
      <c r="C8159" t="s">
        <v>27</v>
      </c>
      <c r="D8159" t="s">
        <v>120</v>
      </c>
      <c r="E8159">
        <v>19</v>
      </c>
      <c r="F8159" t="s">
        <v>21</v>
      </c>
      <c r="G8159">
        <v>387</v>
      </c>
      <c r="H8159">
        <v>11.3</v>
      </c>
      <c r="I8159" t="s">
        <v>99</v>
      </c>
    </row>
    <row r="8160" spans="1:9">
      <c r="A8160" t="str">
        <f t="shared" si="127"/>
        <v>C902016FemaleNon-Maori19</v>
      </c>
      <c r="B8160">
        <v>2016</v>
      </c>
      <c r="C8160" t="s">
        <v>27</v>
      </c>
      <c r="D8160" t="s">
        <v>120</v>
      </c>
      <c r="E8160">
        <v>19</v>
      </c>
      <c r="F8160" t="s">
        <v>21</v>
      </c>
      <c r="G8160">
        <v>147</v>
      </c>
      <c r="H8160">
        <v>3.9</v>
      </c>
      <c r="I8160" t="s">
        <v>100</v>
      </c>
    </row>
    <row r="8161" spans="1:9">
      <c r="A8161" t="str">
        <f t="shared" si="127"/>
        <v>C91-C952016FemaleNon-Maori19</v>
      </c>
      <c r="B8161">
        <v>2016</v>
      </c>
      <c r="C8161" t="s">
        <v>27</v>
      </c>
      <c r="D8161" t="s">
        <v>120</v>
      </c>
      <c r="E8161">
        <v>19</v>
      </c>
      <c r="F8161" t="s">
        <v>21</v>
      </c>
      <c r="G8161">
        <v>227</v>
      </c>
      <c r="H8161">
        <v>7.2</v>
      </c>
      <c r="I8161" t="s">
        <v>101</v>
      </c>
    </row>
    <row r="8162" spans="1:9">
      <c r="A8162" t="str">
        <f t="shared" si="127"/>
        <v>D45-D472016FemaleNon-Maori19</v>
      </c>
      <c r="B8162">
        <v>2016</v>
      </c>
      <c r="C8162" t="s">
        <v>27</v>
      </c>
      <c r="D8162" t="s">
        <v>120</v>
      </c>
      <c r="E8162">
        <v>19</v>
      </c>
      <c r="F8162" t="s">
        <v>21</v>
      </c>
      <c r="G8162">
        <v>138</v>
      </c>
      <c r="H8162">
        <v>3.6</v>
      </c>
      <c r="I8162" t="s">
        <v>142</v>
      </c>
    </row>
    <row r="8163" spans="1:9">
      <c r="A8163" t="str">
        <f t="shared" si="127"/>
        <v>C00-C142016MaleNon-Maori19</v>
      </c>
      <c r="B8163">
        <v>2016</v>
      </c>
      <c r="C8163" t="s">
        <v>26</v>
      </c>
      <c r="D8163" t="s">
        <v>120</v>
      </c>
      <c r="E8163">
        <v>19</v>
      </c>
      <c r="F8163" t="s">
        <v>21</v>
      </c>
      <c r="G8163">
        <v>316</v>
      </c>
      <c r="H8163">
        <v>10.6</v>
      </c>
      <c r="I8163" t="s">
        <v>86</v>
      </c>
    </row>
    <row r="8164" spans="1:9">
      <c r="A8164" t="str">
        <f t="shared" si="127"/>
        <v>C152016MaleNon-Maori19</v>
      </c>
      <c r="B8164">
        <v>2016</v>
      </c>
      <c r="C8164" t="s">
        <v>26</v>
      </c>
      <c r="D8164" t="s">
        <v>120</v>
      </c>
      <c r="E8164">
        <v>19</v>
      </c>
      <c r="F8164" t="s">
        <v>21</v>
      </c>
      <c r="G8164">
        <v>155</v>
      </c>
      <c r="H8164">
        <v>4.5</v>
      </c>
      <c r="I8164" t="s">
        <v>87</v>
      </c>
    </row>
    <row r="8165" spans="1:9">
      <c r="A8165" t="str">
        <f t="shared" si="127"/>
        <v>C162016MaleNon-Maori19</v>
      </c>
      <c r="B8165">
        <v>2016</v>
      </c>
      <c r="C8165" t="s">
        <v>26</v>
      </c>
      <c r="D8165" t="s">
        <v>120</v>
      </c>
      <c r="E8165">
        <v>19</v>
      </c>
      <c r="F8165" t="s">
        <v>21</v>
      </c>
      <c r="G8165">
        <v>221</v>
      </c>
      <c r="H8165">
        <v>6.9</v>
      </c>
      <c r="I8165" t="s">
        <v>88</v>
      </c>
    </row>
    <row r="8166" spans="1:9">
      <c r="A8166" t="str">
        <f t="shared" si="127"/>
        <v>C18-C212016MaleNon-Maori19</v>
      </c>
      <c r="B8166">
        <v>2016</v>
      </c>
      <c r="C8166" t="s">
        <v>26</v>
      </c>
      <c r="D8166" t="s">
        <v>120</v>
      </c>
      <c r="E8166">
        <v>19</v>
      </c>
      <c r="F8166" t="s">
        <v>21</v>
      </c>
      <c r="G8166">
        <v>1553</v>
      </c>
      <c r="H8166">
        <v>46.6</v>
      </c>
      <c r="I8166" t="s">
        <v>89</v>
      </c>
    </row>
    <row r="8167" spans="1:9">
      <c r="A8167" t="str">
        <f t="shared" si="127"/>
        <v>C222016MaleNon-Maori19</v>
      </c>
      <c r="B8167">
        <v>2016</v>
      </c>
      <c r="C8167" t="s">
        <v>26</v>
      </c>
      <c r="D8167" t="s">
        <v>120</v>
      </c>
      <c r="E8167">
        <v>19</v>
      </c>
      <c r="F8167" t="s">
        <v>21</v>
      </c>
      <c r="G8167">
        <v>194</v>
      </c>
      <c r="H8167">
        <v>6.1</v>
      </c>
      <c r="I8167" t="s">
        <v>90</v>
      </c>
    </row>
    <row r="8168" spans="1:9">
      <c r="A8168" t="str">
        <f t="shared" si="127"/>
        <v>C252016MaleNon-Maori19</v>
      </c>
      <c r="B8168">
        <v>2016</v>
      </c>
      <c r="C8168" t="s">
        <v>26</v>
      </c>
      <c r="D8168" t="s">
        <v>120</v>
      </c>
      <c r="E8168">
        <v>19</v>
      </c>
      <c r="F8168" t="s">
        <v>21</v>
      </c>
      <c r="G8168">
        <v>269</v>
      </c>
      <c r="H8168">
        <v>8</v>
      </c>
      <c r="I8168" t="s">
        <v>91</v>
      </c>
    </row>
    <row r="8169" spans="1:9">
      <c r="A8169" t="str">
        <f t="shared" si="127"/>
        <v>C33-C342016MaleNon-Maori19</v>
      </c>
      <c r="B8169">
        <v>2016</v>
      </c>
      <c r="C8169" t="s">
        <v>26</v>
      </c>
      <c r="D8169" t="s">
        <v>120</v>
      </c>
      <c r="E8169">
        <v>19</v>
      </c>
      <c r="F8169" t="s">
        <v>21</v>
      </c>
      <c r="G8169">
        <v>965</v>
      </c>
      <c r="H8169">
        <v>27.4</v>
      </c>
      <c r="I8169" t="s">
        <v>92</v>
      </c>
    </row>
    <row r="8170" spans="1:9">
      <c r="A8170" t="str">
        <f t="shared" si="127"/>
        <v>C432016MaleNon-Maori19</v>
      </c>
      <c r="B8170">
        <v>2016</v>
      </c>
      <c r="C8170" t="s">
        <v>26</v>
      </c>
      <c r="D8170" t="s">
        <v>120</v>
      </c>
      <c r="E8170">
        <v>19</v>
      </c>
      <c r="F8170" t="s">
        <v>21</v>
      </c>
      <c r="G8170">
        <v>1414</v>
      </c>
      <c r="H8170">
        <v>45.3</v>
      </c>
      <c r="I8170" t="s">
        <v>93</v>
      </c>
    </row>
    <row r="8171" spans="1:9">
      <c r="A8171" t="str">
        <f t="shared" si="127"/>
        <v>C502016MaleNon-Maori19</v>
      </c>
      <c r="B8171">
        <v>2016</v>
      </c>
      <c r="C8171" t="s">
        <v>26</v>
      </c>
      <c r="D8171" t="s">
        <v>120</v>
      </c>
      <c r="E8171">
        <v>19</v>
      </c>
      <c r="F8171" t="s">
        <v>21</v>
      </c>
      <c r="G8171">
        <v>16</v>
      </c>
      <c r="H8171">
        <v>0.5</v>
      </c>
      <c r="I8171" t="s">
        <v>102</v>
      </c>
    </row>
    <row r="8172" spans="1:9">
      <c r="A8172" t="str">
        <f t="shared" si="127"/>
        <v>C612016MaleNon-Maori19</v>
      </c>
      <c r="B8172">
        <v>2016</v>
      </c>
      <c r="C8172" t="s">
        <v>26</v>
      </c>
      <c r="D8172" t="s">
        <v>120</v>
      </c>
      <c r="E8172">
        <v>19</v>
      </c>
      <c r="F8172" t="s">
        <v>21</v>
      </c>
      <c r="G8172">
        <v>3154</v>
      </c>
      <c r="H8172">
        <v>94</v>
      </c>
      <c r="I8172" t="s">
        <v>107</v>
      </c>
    </row>
    <row r="8173" spans="1:9">
      <c r="A8173" t="str">
        <f t="shared" si="127"/>
        <v>C622016MaleNon-Maori19</v>
      </c>
      <c r="B8173">
        <v>2016</v>
      </c>
      <c r="C8173" t="s">
        <v>26</v>
      </c>
      <c r="D8173" t="s">
        <v>120</v>
      </c>
      <c r="E8173">
        <v>19</v>
      </c>
      <c r="F8173" t="s">
        <v>21</v>
      </c>
      <c r="G8173">
        <v>114</v>
      </c>
      <c r="H8173">
        <v>5.9</v>
      </c>
      <c r="I8173" t="s">
        <v>108</v>
      </c>
    </row>
    <row r="8174" spans="1:9">
      <c r="A8174" t="str">
        <f t="shared" si="127"/>
        <v>C64-C66, C682016MaleNon-Maori19</v>
      </c>
      <c r="B8174">
        <v>2016</v>
      </c>
      <c r="C8174" t="s">
        <v>26</v>
      </c>
      <c r="D8174" t="s">
        <v>120</v>
      </c>
      <c r="E8174">
        <v>19</v>
      </c>
      <c r="F8174" t="s">
        <v>21</v>
      </c>
      <c r="G8174">
        <v>362</v>
      </c>
      <c r="H8174">
        <v>11.5</v>
      </c>
      <c r="I8174" t="s">
        <v>94</v>
      </c>
    </row>
    <row r="8175" spans="1:9">
      <c r="A8175" t="str">
        <f t="shared" si="127"/>
        <v>C672016MaleNon-Maori19</v>
      </c>
      <c r="B8175">
        <v>2016</v>
      </c>
      <c r="C8175" t="s">
        <v>26</v>
      </c>
      <c r="D8175" t="s">
        <v>120</v>
      </c>
      <c r="E8175">
        <v>19</v>
      </c>
      <c r="F8175" t="s">
        <v>21</v>
      </c>
      <c r="G8175">
        <v>300</v>
      </c>
      <c r="H8175">
        <v>8.1999999999999993</v>
      </c>
      <c r="I8175" t="s">
        <v>95</v>
      </c>
    </row>
    <row r="8176" spans="1:9">
      <c r="A8176" t="str">
        <f t="shared" si="127"/>
        <v>C712016MaleNon-Maori19</v>
      </c>
      <c r="B8176">
        <v>2016</v>
      </c>
      <c r="C8176" t="s">
        <v>26</v>
      </c>
      <c r="D8176" t="s">
        <v>120</v>
      </c>
      <c r="E8176">
        <v>19</v>
      </c>
      <c r="F8176" t="s">
        <v>21</v>
      </c>
      <c r="G8176">
        <v>182</v>
      </c>
      <c r="H8176">
        <v>7</v>
      </c>
      <c r="I8176" t="s">
        <v>96</v>
      </c>
    </row>
    <row r="8177" spans="1:9">
      <c r="A8177" t="str">
        <f t="shared" si="127"/>
        <v>C732016MaleNon-Maori19</v>
      </c>
      <c r="B8177">
        <v>2016</v>
      </c>
      <c r="C8177" t="s">
        <v>26</v>
      </c>
      <c r="D8177" t="s">
        <v>120</v>
      </c>
      <c r="E8177">
        <v>19</v>
      </c>
      <c r="F8177" t="s">
        <v>21</v>
      </c>
      <c r="G8177">
        <v>86</v>
      </c>
      <c r="H8177">
        <v>3.5</v>
      </c>
      <c r="I8177" t="s">
        <v>97</v>
      </c>
    </row>
    <row r="8178" spans="1:9">
      <c r="A8178" t="str">
        <f t="shared" si="127"/>
        <v>C812016MaleNon-Maori19</v>
      </c>
      <c r="B8178">
        <v>2016</v>
      </c>
      <c r="C8178" t="s">
        <v>26</v>
      </c>
      <c r="D8178" t="s">
        <v>120</v>
      </c>
      <c r="E8178">
        <v>19</v>
      </c>
      <c r="F8178" t="s">
        <v>21</v>
      </c>
      <c r="G8178">
        <v>50</v>
      </c>
      <c r="H8178">
        <v>2.2000000000000002</v>
      </c>
      <c r="I8178" t="s">
        <v>98</v>
      </c>
    </row>
    <row r="8179" spans="1:9">
      <c r="A8179" t="str">
        <f t="shared" si="127"/>
        <v>C82-C86, C962016MaleNon-Maori19</v>
      </c>
      <c r="B8179">
        <v>2016</v>
      </c>
      <c r="C8179" t="s">
        <v>26</v>
      </c>
      <c r="D8179" t="s">
        <v>120</v>
      </c>
      <c r="E8179">
        <v>19</v>
      </c>
      <c r="F8179" t="s">
        <v>21</v>
      </c>
      <c r="G8179">
        <v>457</v>
      </c>
      <c r="H8179">
        <v>15.2</v>
      </c>
      <c r="I8179" t="s">
        <v>99</v>
      </c>
    </row>
    <row r="8180" spans="1:9">
      <c r="A8180" t="str">
        <f t="shared" si="127"/>
        <v>C902016MaleNon-Maori19</v>
      </c>
      <c r="B8180">
        <v>2016</v>
      </c>
      <c r="C8180" t="s">
        <v>26</v>
      </c>
      <c r="D8180" t="s">
        <v>120</v>
      </c>
      <c r="E8180">
        <v>19</v>
      </c>
      <c r="F8180" t="s">
        <v>21</v>
      </c>
      <c r="G8180">
        <v>210</v>
      </c>
      <c r="H8180">
        <v>6.2</v>
      </c>
      <c r="I8180" t="s">
        <v>100</v>
      </c>
    </row>
    <row r="8181" spans="1:9">
      <c r="A8181" t="str">
        <f t="shared" si="127"/>
        <v>C91-C952016MaleNon-Maori19</v>
      </c>
      <c r="B8181">
        <v>2016</v>
      </c>
      <c r="C8181" t="s">
        <v>26</v>
      </c>
      <c r="D8181" t="s">
        <v>120</v>
      </c>
      <c r="E8181">
        <v>19</v>
      </c>
      <c r="F8181" t="s">
        <v>21</v>
      </c>
      <c r="G8181">
        <v>409</v>
      </c>
      <c r="H8181">
        <v>14</v>
      </c>
      <c r="I8181" t="s">
        <v>101</v>
      </c>
    </row>
    <row r="8182" spans="1:9">
      <c r="A8182" t="str">
        <f t="shared" si="127"/>
        <v>D45-D472016MaleNon-Maori19</v>
      </c>
      <c r="B8182">
        <v>2016</v>
      </c>
      <c r="C8182" t="s">
        <v>26</v>
      </c>
      <c r="D8182" t="s">
        <v>120</v>
      </c>
      <c r="E8182">
        <v>19</v>
      </c>
      <c r="F8182" t="s">
        <v>21</v>
      </c>
      <c r="G8182">
        <v>182</v>
      </c>
      <c r="H8182">
        <v>5.0999999999999996</v>
      </c>
      <c r="I8182" t="s">
        <v>142</v>
      </c>
    </row>
    <row r="8183" spans="1:9">
      <c r="A8183" t="str">
        <f t="shared" si="127"/>
        <v/>
      </c>
    </row>
    <row r="8184" spans="1:9">
      <c r="A8184" t="str">
        <f t="shared" si="127"/>
        <v/>
      </c>
    </row>
    <row r="8185" spans="1:9">
      <c r="A8185" t="str">
        <f t="shared" si="127"/>
        <v/>
      </c>
    </row>
    <row r="8186" spans="1:9">
      <c r="A8186" t="str">
        <f t="shared" si="127"/>
        <v/>
      </c>
    </row>
    <row r="8187" spans="1:9">
      <c r="A8187" t="str">
        <f t="shared" si="127"/>
        <v/>
      </c>
    </row>
    <row r="8188" spans="1:9">
      <c r="A8188" t="str">
        <f t="shared" si="127"/>
        <v/>
      </c>
    </row>
    <row r="8189" spans="1:9">
      <c r="A8189" t="str">
        <f t="shared" si="127"/>
        <v/>
      </c>
    </row>
    <row r="8190" spans="1:9">
      <c r="A8190" t="str">
        <f t="shared" si="127"/>
        <v/>
      </c>
    </row>
    <row r="8191" spans="1:9">
      <c r="A8191" t="str">
        <f t="shared" si="127"/>
        <v/>
      </c>
    </row>
    <row r="8192" spans="1:9">
      <c r="A8192" t="str">
        <f t="shared" si="127"/>
        <v/>
      </c>
    </row>
    <row r="8193" spans="1:1">
      <c r="A8193" t="str">
        <f t="shared" si="127"/>
        <v/>
      </c>
    </row>
    <row r="8194" spans="1:1">
      <c r="A8194" t="str">
        <f t="shared" si="127"/>
        <v/>
      </c>
    </row>
    <row r="8195" spans="1:1">
      <c r="A8195" t="str">
        <f t="shared" ref="A8195:A8258" si="128">I8195&amp;B8195&amp;C8195&amp;D8195&amp;E8195</f>
        <v/>
      </c>
    </row>
    <row r="8196" spans="1:1">
      <c r="A8196" t="str">
        <f t="shared" si="128"/>
        <v/>
      </c>
    </row>
    <row r="8197" spans="1:1">
      <c r="A8197" t="str">
        <f t="shared" si="128"/>
        <v/>
      </c>
    </row>
    <row r="8198" spans="1:1">
      <c r="A8198" t="str">
        <f t="shared" si="128"/>
        <v/>
      </c>
    </row>
    <row r="8199" spans="1:1">
      <c r="A8199" t="str">
        <f t="shared" si="128"/>
        <v/>
      </c>
    </row>
    <row r="8200" spans="1:1">
      <c r="A8200" t="str">
        <f t="shared" si="128"/>
        <v/>
      </c>
    </row>
    <row r="8201" spans="1:1">
      <c r="A8201" t="str">
        <f t="shared" si="128"/>
        <v/>
      </c>
    </row>
    <row r="8202" spans="1:1">
      <c r="A8202" t="str">
        <f t="shared" si="128"/>
        <v/>
      </c>
    </row>
    <row r="8203" spans="1:1">
      <c r="A8203" t="str">
        <f t="shared" si="128"/>
        <v/>
      </c>
    </row>
    <row r="8204" spans="1:1">
      <c r="A8204" t="str">
        <f t="shared" si="128"/>
        <v/>
      </c>
    </row>
    <row r="8205" spans="1:1">
      <c r="A8205" t="str">
        <f t="shared" si="128"/>
        <v/>
      </c>
    </row>
    <row r="8206" spans="1:1">
      <c r="A8206" t="str">
        <f t="shared" si="128"/>
        <v/>
      </c>
    </row>
    <row r="8207" spans="1:1">
      <c r="A8207" t="str">
        <f t="shared" si="128"/>
        <v/>
      </c>
    </row>
    <row r="8208" spans="1:1">
      <c r="A8208" t="str">
        <f t="shared" si="128"/>
        <v/>
      </c>
    </row>
    <row r="8209" spans="1:1">
      <c r="A8209" t="str">
        <f t="shared" si="128"/>
        <v/>
      </c>
    </row>
    <row r="8210" spans="1:1">
      <c r="A8210" t="str">
        <f t="shared" si="128"/>
        <v/>
      </c>
    </row>
    <row r="8211" spans="1:1">
      <c r="A8211" t="str">
        <f t="shared" si="128"/>
        <v/>
      </c>
    </row>
    <row r="8212" spans="1:1">
      <c r="A8212" t="str">
        <f t="shared" si="128"/>
        <v/>
      </c>
    </row>
    <row r="8213" spans="1:1">
      <c r="A8213" t="str">
        <f t="shared" si="128"/>
        <v/>
      </c>
    </row>
    <row r="8214" spans="1:1">
      <c r="A8214" t="str">
        <f t="shared" si="128"/>
        <v/>
      </c>
    </row>
    <row r="8215" spans="1:1">
      <c r="A8215" t="str">
        <f t="shared" si="128"/>
        <v/>
      </c>
    </row>
    <row r="8216" spans="1:1">
      <c r="A8216" t="str">
        <f t="shared" si="128"/>
        <v/>
      </c>
    </row>
    <row r="8217" spans="1:1">
      <c r="A8217" t="str">
        <f t="shared" si="128"/>
        <v/>
      </c>
    </row>
    <row r="8218" spans="1:1">
      <c r="A8218" t="str">
        <f t="shared" si="128"/>
        <v/>
      </c>
    </row>
    <row r="8219" spans="1:1">
      <c r="A8219" t="str">
        <f t="shared" si="128"/>
        <v/>
      </c>
    </row>
    <row r="8220" spans="1:1">
      <c r="A8220" t="str">
        <f t="shared" si="128"/>
        <v/>
      </c>
    </row>
    <row r="8221" spans="1:1">
      <c r="A8221" t="str">
        <f t="shared" si="128"/>
        <v/>
      </c>
    </row>
    <row r="8222" spans="1:1">
      <c r="A8222" t="str">
        <f t="shared" si="128"/>
        <v/>
      </c>
    </row>
    <row r="8223" spans="1:1">
      <c r="A8223" t="str">
        <f t="shared" si="128"/>
        <v/>
      </c>
    </row>
    <row r="8224" spans="1:1">
      <c r="A8224" t="str">
        <f t="shared" si="128"/>
        <v/>
      </c>
    </row>
    <row r="8225" spans="1:1">
      <c r="A8225" t="str">
        <f t="shared" si="128"/>
        <v/>
      </c>
    </row>
    <row r="8226" spans="1:1">
      <c r="A8226" t="str">
        <f t="shared" si="128"/>
        <v/>
      </c>
    </row>
    <row r="8227" spans="1:1">
      <c r="A8227" t="str">
        <f t="shared" si="128"/>
        <v/>
      </c>
    </row>
    <row r="8228" spans="1:1">
      <c r="A8228" t="str">
        <f t="shared" si="128"/>
        <v/>
      </c>
    </row>
    <row r="8229" spans="1:1">
      <c r="A8229" t="str">
        <f t="shared" si="128"/>
        <v/>
      </c>
    </row>
    <row r="8230" spans="1:1">
      <c r="A8230" t="str">
        <f t="shared" si="128"/>
        <v/>
      </c>
    </row>
    <row r="8231" spans="1:1">
      <c r="A8231" t="str">
        <f t="shared" si="128"/>
        <v/>
      </c>
    </row>
    <row r="8232" spans="1:1">
      <c r="A8232" t="str">
        <f t="shared" si="128"/>
        <v/>
      </c>
    </row>
    <row r="8233" spans="1:1">
      <c r="A8233" t="str">
        <f t="shared" si="128"/>
        <v/>
      </c>
    </row>
    <row r="8234" spans="1:1">
      <c r="A8234" t="str">
        <f t="shared" si="128"/>
        <v/>
      </c>
    </row>
    <row r="8235" spans="1:1">
      <c r="A8235" t="str">
        <f t="shared" si="128"/>
        <v/>
      </c>
    </row>
    <row r="8236" spans="1:1">
      <c r="A8236" t="str">
        <f t="shared" si="128"/>
        <v/>
      </c>
    </row>
    <row r="8237" spans="1:1">
      <c r="A8237" t="str">
        <f t="shared" si="128"/>
        <v/>
      </c>
    </row>
    <row r="8238" spans="1:1">
      <c r="A8238" t="str">
        <f t="shared" si="128"/>
        <v/>
      </c>
    </row>
    <row r="8239" spans="1:1">
      <c r="A8239" t="str">
        <f t="shared" si="128"/>
        <v/>
      </c>
    </row>
    <row r="8240" spans="1:1">
      <c r="A8240" t="str">
        <f t="shared" si="128"/>
        <v/>
      </c>
    </row>
    <row r="8241" spans="1:1">
      <c r="A8241" t="str">
        <f t="shared" si="128"/>
        <v/>
      </c>
    </row>
    <row r="8242" spans="1:1">
      <c r="A8242" t="str">
        <f t="shared" si="128"/>
        <v/>
      </c>
    </row>
    <row r="8243" spans="1:1">
      <c r="A8243" t="str">
        <f t="shared" si="128"/>
        <v/>
      </c>
    </row>
    <row r="8244" spans="1:1">
      <c r="A8244" t="str">
        <f t="shared" si="128"/>
        <v/>
      </c>
    </row>
    <row r="8245" spans="1:1">
      <c r="A8245" t="str">
        <f t="shared" si="128"/>
        <v/>
      </c>
    </row>
    <row r="8246" spans="1:1">
      <c r="A8246" t="str">
        <f t="shared" si="128"/>
        <v/>
      </c>
    </row>
    <row r="8247" spans="1:1">
      <c r="A8247" t="str">
        <f t="shared" si="128"/>
        <v/>
      </c>
    </row>
    <row r="8248" spans="1:1">
      <c r="A8248" t="str">
        <f t="shared" si="128"/>
        <v/>
      </c>
    </row>
    <row r="8249" spans="1:1">
      <c r="A8249" t="str">
        <f t="shared" si="128"/>
        <v/>
      </c>
    </row>
    <row r="8250" spans="1:1">
      <c r="A8250" t="str">
        <f t="shared" si="128"/>
        <v/>
      </c>
    </row>
    <row r="8251" spans="1:1">
      <c r="A8251" t="str">
        <f t="shared" si="128"/>
        <v/>
      </c>
    </row>
    <row r="8252" spans="1:1">
      <c r="A8252" t="str">
        <f t="shared" si="128"/>
        <v/>
      </c>
    </row>
    <row r="8253" spans="1:1">
      <c r="A8253" t="str">
        <f t="shared" si="128"/>
        <v/>
      </c>
    </row>
    <row r="8254" spans="1:1">
      <c r="A8254" t="str">
        <f t="shared" si="128"/>
        <v/>
      </c>
    </row>
    <row r="8255" spans="1:1">
      <c r="A8255" t="str">
        <f t="shared" si="128"/>
        <v/>
      </c>
    </row>
    <row r="8256" spans="1:1">
      <c r="A8256" t="str">
        <f t="shared" si="128"/>
        <v/>
      </c>
    </row>
    <row r="8257" spans="1:1">
      <c r="A8257" t="str">
        <f t="shared" si="128"/>
        <v/>
      </c>
    </row>
    <row r="8258" spans="1:1">
      <c r="A8258" t="str">
        <f t="shared" si="128"/>
        <v/>
      </c>
    </row>
    <row r="8259" spans="1:1">
      <c r="A8259" t="str">
        <f t="shared" ref="A8259:A8322" si="129">I8259&amp;B8259&amp;C8259&amp;D8259&amp;E8259</f>
        <v/>
      </c>
    </row>
    <row r="8260" spans="1:1">
      <c r="A8260" t="str">
        <f t="shared" si="129"/>
        <v/>
      </c>
    </row>
    <row r="8261" spans="1:1">
      <c r="A8261" t="str">
        <f t="shared" si="129"/>
        <v/>
      </c>
    </row>
    <row r="8262" spans="1:1">
      <c r="A8262" t="str">
        <f t="shared" si="129"/>
        <v/>
      </c>
    </row>
    <row r="8263" spans="1:1">
      <c r="A8263" t="str">
        <f t="shared" si="129"/>
        <v/>
      </c>
    </row>
    <row r="8264" spans="1:1">
      <c r="A8264" t="str">
        <f t="shared" si="129"/>
        <v/>
      </c>
    </row>
    <row r="8265" spans="1:1">
      <c r="A8265" t="str">
        <f t="shared" si="129"/>
        <v/>
      </c>
    </row>
    <row r="8266" spans="1:1">
      <c r="A8266" t="str">
        <f t="shared" si="129"/>
        <v/>
      </c>
    </row>
    <row r="8267" spans="1:1">
      <c r="A8267" t="str">
        <f t="shared" si="129"/>
        <v/>
      </c>
    </row>
    <row r="8268" spans="1:1">
      <c r="A8268" t="str">
        <f t="shared" si="129"/>
        <v/>
      </c>
    </row>
    <row r="8269" spans="1:1">
      <c r="A8269" t="str">
        <f t="shared" si="129"/>
        <v/>
      </c>
    </row>
    <row r="8270" spans="1:1">
      <c r="A8270" t="str">
        <f t="shared" si="129"/>
        <v/>
      </c>
    </row>
    <row r="8271" spans="1:1">
      <c r="A8271" t="str">
        <f t="shared" si="129"/>
        <v/>
      </c>
    </row>
    <row r="8272" spans="1:1">
      <c r="A8272" t="str">
        <f t="shared" si="129"/>
        <v/>
      </c>
    </row>
    <row r="8273" spans="1:1">
      <c r="A8273" t="str">
        <f t="shared" si="129"/>
        <v/>
      </c>
    </row>
    <row r="8274" spans="1:1">
      <c r="A8274" t="str">
        <f t="shared" si="129"/>
        <v/>
      </c>
    </row>
    <row r="8275" spans="1:1">
      <c r="A8275" t="str">
        <f t="shared" si="129"/>
        <v/>
      </c>
    </row>
    <row r="8276" spans="1:1">
      <c r="A8276" t="str">
        <f t="shared" si="129"/>
        <v/>
      </c>
    </row>
    <row r="8277" spans="1:1">
      <c r="A8277" t="str">
        <f t="shared" si="129"/>
        <v/>
      </c>
    </row>
    <row r="8278" spans="1:1">
      <c r="A8278" t="str">
        <f t="shared" si="129"/>
        <v/>
      </c>
    </row>
    <row r="8279" spans="1:1">
      <c r="A8279" t="str">
        <f t="shared" si="129"/>
        <v/>
      </c>
    </row>
    <row r="8280" spans="1:1">
      <c r="A8280" t="str">
        <f t="shared" si="129"/>
        <v/>
      </c>
    </row>
    <row r="8281" spans="1:1">
      <c r="A8281" t="str">
        <f t="shared" si="129"/>
        <v/>
      </c>
    </row>
    <row r="8282" spans="1:1">
      <c r="A8282" t="str">
        <f t="shared" si="129"/>
        <v/>
      </c>
    </row>
    <row r="8283" spans="1:1">
      <c r="A8283" t="str">
        <f t="shared" si="129"/>
        <v/>
      </c>
    </row>
    <row r="8284" spans="1:1">
      <c r="A8284" t="str">
        <f t="shared" si="129"/>
        <v/>
      </c>
    </row>
    <row r="8285" spans="1:1">
      <c r="A8285" t="str">
        <f t="shared" si="129"/>
        <v/>
      </c>
    </row>
    <row r="8286" spans="1:1">
      <c r="A8286" t="str">
        <f t="shared" si="129"/>
        <v/>
      </c>
    </row>
    <row r="8287" spans="1:1">
      <c r="A8287" t="str">
        <f t="shared" si="129"/>
        <v/>
      </c>
    </row>
    <row r="8288" spans="1:1">
      <c r="A8288" t="str">
        <f t="shared" si="129"/>
        <v/>
      </c>
    </row>
    <row r="8289" spans="1:1">
      <c r="A8289" t="str">
        <f t="shared" si="129"/>
        <v/>
      </c>
    </row>
    <row r="8290" spans="1:1">
      <c r="A8290" t="str">
        <f t="shared" si="129"/>
        <v/>
      </c>
    </row>
    <row r="8291" spans="1:1">
      <c r="A8291" t="str">
        <f t="shared" si="129"/>
        <v/>
      </c>
    </row>
    <row r="8292" spans="1:1">
      <c r="A8292" t="str">
        <f t="shared" si="129"/>
        <v/>
      </c>
    </row>
    <row r="8293" spans="1:1">
      <c r="A8293" t="str">
        <f t="shared" si="129"/>
        <v/>
      </c>
    </row>
    <row r="8294" spans="1:1">
      <c r="A8294" t="str">
        <f t="shared" si="129"/>
        <v/>
      </c>
    </row>
    <row r="8295" spans="1:1">
      <c r="A8295" t="str">
        <f t="shared" si="129"/>
        <v/>
      </c>
    </row>
    <row r="8296" spans="1:1">
      <c r="A8296" t="str">
        <f t="shared" si="129"/>
        <v/>
      </c>
    </row>
    <row r="8297" spans="1:1">
      <c r="A8297" t="str">
        <f t="shared" si="129"/>
        <v/>
      </c>
    </row>
    <row r="8298" spans="1:1">
      <c r="A8298" t="str">
        <f t="shared" si="129"/>
        <v/>
      </c>
    </row>
    <row r="8299" spans="1:1">
      <c r="A8299" t="str">
        <f t="shared" si="129"/>
        <v/>
      </c>
    </row>
    <row r="8300" spans="1:1">
      <c r="A8300" t="str">
        <f t="shared" si="129"/>
        <v/>
      </c>
    </row>
    <row r="8301" spans="1:1">
      <c r="A8301" t="str">
        <f t="shared" si="129"/>
        <v/>
      </c>
    </row>
    <row r="8302" spans="1:1">
      <c r="A8302" t="str">
        <f t="shared" si="129"/>
        <v/>
      </c>
    </row>
    <row r="8303" spans="1:1">
      <c r="A8303" t="str">
        <f t="shared" si="129"/>
        <v/>
      </c>
    </row>
    <row r="8304" spans="1:1">
      <c r="A8304" t="str">
        <f t="shared" si="129"/>
        <v/>
      </c>
    </row>
    <row r="8305" spans="1:1">
      <c r="A8305" t="str">
        <f t="shared" si="129"/>
        <v/>
      </c>
    </row>
    <row r="8306" spans="1:1">
      <c r="A8306" t="str">
        <f t="shared" si="129"/>
        <v/>
      </c>
    </row>
    <row r="8307" spans="1:1">
      <c r="A8307" t="str">
        <f t="shared" si="129"/>
        <v/>
      </c>
    </row>
    <row r="8308" spans="1:1">
      <c r="A8308" t="str">
        <f t="shared" si="129"/>
        <v/>
      </c>
    </row>
    <row r="8309" spans="1:1">
      <c r="A8309" t="str">
        <f t="shared" si="129"/>
        <v/>
      </c>
    </row>
    <row r="8310" spans="1:1">
      <c r="A8310" t="str">
        <f t="shared" si="129"/>
        <v/>
      </c>
    </row>
    <row r="8311" spans="1:1">
      <c r="A8311" t="str">
        <f t="shared" si="129"/>
        <v/>
      </c>
    </row>
    <row r="8312" spans="1:1">
      <c r="A8312" t="str">
        <f t="shared" si="129"/>
        <v/>
      </c>
    </row>
    <row r="8313" spans="1:1">
      <c r="A8313" t="str">
        <f t="shared" si="129"/>
        <v/>
      </c>
    </row>
    <row r="8314" spans="1:1">
      <c r="A8314" t="str">
        <f t="shared" si="129"/>
        <v/>
      </c>
    </row>
    <row r="8315" spans="1:1">
      <c r="A8315" t="str">
        <f t="shared" si="129"/>
        <v/>
      </c>
    </row>
    <row r="8316" spans="1:1">
      <c r="A8316" t="str">
        <f t="shared" si="129"/>
        <v/>
      </c>
    </row>
    <row r="8317" spans="1:1">
      <c r="A8317" t="str">
        <f t="shared" si="129"/>
        <v/>
      </c>
    </row>
    <row r="8318" spans="1:1">
      <c r="A8318" t="str">
        <f t="shared" si="129"/>
        <v/>
      </c>
    </row>
    <row r="8319" spans="1:1">
      <c r="A8319" t="str">
        <f t="shared" si="129"/>
        <v/>
      </c>
    </row>
    <row r="8320" spans="1:1">
      <c r="A8320" t="str">
        <f t="shared" si="129"/>
        <v/>
      </c>
    </row>
    <row r="8321" spans="1:1">
      <c r="A8321" t="str">
        <f t="shared" si="129"/>
        <v/>
      </c>
    </row>
    <row r="8322" spans="1:1">
      <c r="A8322" t="str">
        <f t="shared" si="129"/>
        <v/>
      </c>
    </row>
    <row r="8323" spans="1:1">
      <c r="A8323" t="str">
        <f t="shared" ref="A8323:A8386" si="130">I8323&amp;B8323&amp;C8323&amp;D8323&amp;E8323</f>
        <v/>
      </c>
    </row>
    <row r="8324" spans="1:1">
      <c r="A8324" t="str">
        <f t="shared" si="130"/>
        <v/>
      </c>
    </row>
    <row r="8325" spans="1:1">
      <c r="A8325" t="str">
        <f t="shared" si="130"/>
        <v/>
      </c>
    </row>
    <row r="8326" spans="1:1">
      <c r="A8326" t="str">
        <f t="shared" si="130"/>
        <v/>
      </c>
    </row>
    <row r="8327" spans="1:1">
      <c r="A8327" t="str">
        <f t="shared" si="130"/>
        <v/>
      </c>
    </row>
    <row r="8328" spans="1:1">
      <c r="A8328" t="str">
        <f t="shared" si="130"/>
        <v/>
      </c>
    </row>
    <row r="8329" spans="1:1">
      <c r="A8329" t="str">
        <f t="shared" si="130"/>
        <v/>
      </c>
    </row>
    <row r="8330" spans="1:1">
      <c r="A8330" t="str">
        <f t="shared" si="130"/>
        <v/>
      </c>
    </row>
    <row r="8331" spans="1:1">
      <c r="A8331" t="str">
        <f t="shared" si="130"/>
        <v/>
      </c>
    </row>
    <row r="8332" spans="1:1">
      <c r="A8332" t="str">
        <f t="shared" si="130"/>
        <v/>
      </c>
    </row>
    <row r="8333" spans="1:1">
      <c r="A8333" t="str">
        <f t="shared" si="130"/>
        <v/>
      </c>
    </row>
    <row r="8334" spans="1:1">
      <c r="A8334" t="str">
        <f t="shared" si="130"/>
        <v/>
      </c>
    </row>
    <row r="8335" spans="1:1">
      <c r="A8335" t="str">
        <f t="shared" si="130"/>
        <v/>
      </c>
    </row>
    <row r="8336" spans="1:1">
      <c r="A8336" t="str">
        <f t="shared" si="130"/>
        <v/>
      </c>
    </row>
    <row r="8337" spans="1:1">
      <c r="A8337" t="str">
        <f t="shared" si="130"/>
        <v/>
      </c>
    </row>
    <row r="8338" spans="1:1">
      <c r="A8338" t="str">
        <f t="shared" si="130"/>
        <v/>
      </c>
    </row>
    <row r="8339" spans="1:1">
      <c r="A8339" t="str">
        <f t="shared" si="130"/>
        <v/>
      </c>
    </row>
    <row r="8340" spans="1:1">
      <c r="A8340" t="str">
        <f t="shared" si="130"/>
        <v/>
      </c>
    </row>
    <row r="8341" spans="1:1">
      <c r="A8341" t="str">
        <f t="shared" si="130"/>
        <v/>
      </c>
    </row>
    <row r="8342" spans="1:1">
      <c r="A8342" t="str">
        <f t="shared" si="130"/>
        <v/>
      </c>
    </row>
    <row r="8343" spans="1:1">
      <c r="A8343" t="str">
        <f t="shared" si="130"/>
        <v/>
      </c>
    </row>
    <row r="8344" spans="1:1">
      <c r="A8344" t="str">
        <f t="shared" si="130"/>
        <v/>
      </c>
    </row>
    <row r="8345" spans="1:1">
      <c r="A8345" t="str">
        <f t="shared" si="130"/>
        <v/>
      </c>
    </row>
    <row r="8346" spans="1:1">
      <c r="A8346" t="str">
        <f t="shared" si="130"/>
        <v/>
      </c>
    </row>
    <row r="8347" spans="1:1">
      <c r="A8347" t="str">
        <f t="shared" si="130"/>
        <v/>
      </c>
    </row>
    <row r="8348" spans="1:1">
      <c r="A8348" t="str">
        <f t="shared" si="130"/>
        <v/>
      </c>
    </row>
    <row r="8349" spans="1:1">
      <c r="A8349" t="str">
        <f t="shared" si="130"/>
        <v/>
      </c>
    </row>
    <row r="8350" spans="1:1">
      <c r="A8350" t="str">
        <f t="shared" si="130"/>
        <v/>
      </c>
    </row>
    <row r="8351" spans="1:1">
      <c r="A8351" t="str">
        <f t="shared" si="130"/>
        <v/>
      </c>
    </row>
    <row r="8352" spans="1:1">
      <c r="A8352" t="str">
        <f t="shared" si="130"/>
        <v/>
      </c>
    </row>
    <row r="8353" spans="1:1">
      <c r="A8353" t="str">
        <f t="shared" si="130"/>
        <v/>
      </c>
    </row>
    <row r="8354" spans="1:1">
      <c r="A8354" t="str">
        <f t="shared" si="130"/>
        <v/>
      </c>
    </row>
    <row r="8355" spans="1:1">
      <c r="A8355" t="str">
        <f t="shared" si="130"/>
        <v/>
      </c>
    </row>
    <row r="8356" spans="1:1">
      <c r="A8356" t="str">
        <f t="shared" si="130"/>
        <v/>
      </c>
    </row>
    <row r="8357" spans="1:1">
      <c r="A8357" t="str">
        <f t="shared" si="130"/>
        <v/>
      </c>
    </row>
    <row r="8358" spans="1:1">
      <c r="A8358" t="str">
        <f t="shared" si="130"/>
        <v/>
      </c>
    </row>
    <row r="8359" spans="1:1">
      <c r="A8359" t="str">
        <f t="shared" si="130"/>
        <v/>
      </c>
    </row>
    <row r="8360" spans="1:1">
      <c r="A8360" t="str">
        <f t="shared" si="130"/>
        <v/>
      </c>
    </row>
    <row r="8361" spans="1:1">
      <c r="A8361" t="str">
        <f t="shared" si="130"/>
        <v/>
      </c>
    </row>
    <row r="8362" spans="1:1">
      <c r="A8362" t="str">
        <f t="shared" si="130"/>
        <v/>
      </c>
    </row>
    <row r="8363" spans="1:1">
      <c r="A8363" t="str">
        <f t="shared" si="130"/>
        <v/>
      </c>
    </row>
    <row r="8364" spans="1:1">
      <c r="A8364" t="str">
        <f t="shared" si="130"/>
        <v/>
      </c>
    </row>
    <row r="8365" spans="1:1">
      <c r="A8365" t="str">
        <f t="shared" si="130"/>
        <v/>
      </c>
    </row>
    <row r="8366" spans="1:1">
      <c r="A8366" t="str">
        <f t="shared" si="130"/>
        <v/>
      </c>
    </row>
    <row r="8367" spans="1:1">
      <c r="A8367" t="str">
        <f t="shared" si="130"/>
        <v/>
      </c>
    </row>
    <row r="8368" spans="1:1">
      <c r="A8368" t="str">
        <f t="shared" si="130"/>
        <v/>
      </c>
    </row>
    <row r="8369" spans="1:1">
      <c r="A8369" t="str">
        <f t="shared" si="130"/>
        <v/>
      </c>
    </row>
    <row r="8370" spans="1:1">
      <c r="A8370" t="str">
        <f t="shared" si="130"/>
        <v/>
      </c>
    </row>
    <row r="8371" spans="1:1">
      <c r="A8371" t="str">
        <f t="shared" si="130"/>
        <v/>
      </c>
    </row>
    <row r="8372" spans="1:1">
      <c r="A8372" t="str">
        <f t="shared" si="130"/>
        <v/>
      </c>
    </row>
    <row r="8373" spans="1:1">
      <c r="A8373" t="str">
        <f t="shared" si="130"/>
        <v/>
      </c>
    </row>
    <row r="8374" spans="1:1">
      <c r="A8374" t="str">
        <f t="shared" si="130"/>
        <v/>
      </c>
    </row>
    <row r="8375" spans="1:1">
      <c r="A8375" t="str">
        <f t="shared" si="130"/>
        <v/>
      </c>
    </row>
    <row r="8376" spans="1:1">
      <c r="A8376" t="str">
        <f t="shared" si="130"/>
        <v/>
      </c>
    </row>
    <row r="8377" spans="1:1">
      <c r="A8377" t="str">
        <f t="shared" si="130"/>
        <v/>
      </c>
    </row>
    <row r="8378" spans="1:1">
      <c r="A8378" t="str">
        <f t="shared" si="130"/>
        <v/>
      </c>
    </row>
    <row r="8379" spans="1:1">
      <c r="A8379" t="str">
        <f t="shared" si="130"/>
        <v/>
      </c>
    </row>
    <row r="8380" spans="1:1">
      <c r="A8380" t="str">
        <f t="shared" si="130"/>
        <v/>
      </c>
    </row>
    <row r="8381" spans="1:1">
      <c r="A8381" t="str">
        <f t="shared" si="130"/>
        <v/>
      </c>
    </row>
    <row r="8382" spans="1:1">
      <c r="A8382" t="str">
        <f t="shared" si="130"/>
        <v/>
      </c>
    </row>
    <row r="8383" spans="1:1">
      <c r="A8383" t="str">
        <f t="shared" si="130"/>
        <v/>
      </c>
    </row>
    <row r="8384" spans="1:1">
      <c r="A8384" t="str">
        <f t="shared" si="130"/>
        <v/>
      </c>
    </row>
    <row r="8385" spans="1:1">
      <c r="A8385" t="str">
        <f t="shared" si="130"/>
        <v/>
      </c>
    </row>
    <row r="8386" spans="1:1">
      <c r="A8386" t="str">
        <f t="shared" si="130"/>
        <v/>
      </c>
    </row>
    <row r="8387" spans="1:1">
      <c r="A8387" t="str">
        <f t="shared" ref="A8387:A8450" si="131">I8387&amp;B8387&amp;C8387&amp;D8387&amp;E8387</f>
        <v/>
      </c>
    </row>
    <row r="8388" spans="1:1">
      <c r="A8388" t="str">
        <f t="shared" si="131"/>
        <v/>
      </c>
    </row>
    <row r="8389" spans="1:1">
      <c r="A8389" t="str">
        <f t="shared" si="131"/>
        <v/>
      </c>
    </row>
    <row r="8390" spans="1:1">
      <c r="A8390" t="str">
        <f t="shared" si="131"/>
        <v/>
      </c>
    </row>
    <row r="8391" spans="1:1">
      <c r="A8391" t="str">
        <f t="shared" si="131"/>
        <v/>
      </c>
    </row>
    <row r="8392" spans="1:1">
      <c r="A8392" t="str">
        <f t="shared" si="131"/>
        <v/>
      </c>
    </row>
    <row r="8393" spans="1:1">
      <c r="A8393" t="str">
        <f t="shared" si="131"/>
        <v/>
      </c>
    </row>
    <row r="8394" spans="1:1">
      <c r="A8394" t="str">
        <f t="shared" si="131"/>
        <v/>
      </c>
    </row>
    <row r="8395" spans="1:1">
      <c r="A8395" t="str">
        <f t="shared" si="131"/>
        <v/>
      </c>
    </row>
    <row r="8396" spans="1:1">
      <c r="A8396" t="str">
        <f t="shared" si="131"/>
        <v/>
      </c>
    </row>
    <row r="8397" spans="1:1">
      <c r="A8397" t="str">
        <f t="shared" si="131"/>
        <v/>
      </c>
    </row>
    <row r="8398" spans="1:1">
      <c r="A8398" t="str">
        <f t="shared" si="131"/>
        <v/>
      </c>
    </row>
    <row r="8399" spans="1:1">
      <c r="A8399" t="str">
        <f t="shared" si="131"/>
        <v/>
      </c>
    </row>
    <row r="8400" spans="1:1">
      <c r="A8400" t="str">
        <f t="shared" si="131"/>
        <v/>
      </c>
    </row>
    <row r="8401" spans="1:1">
      <c r="A8401" t="str">
        <f t="shared" si="131"/>
        <v/>
      </c>
    </row>
    <row r="8402" spans="1:1">
      <c r="A8402" t="str">
        <f t="shared" si="131"/>
        <v/>
      </c>
    </row>
    <row r="8403" spans="1:1">
      <c r="A8403" t="str">
        <f t="shared" si="131"/>
        <v/>
      </c>
    </row>
    <row r="8404" spans="1:1">
      <c r="A8404" t="str">
        <f t="shared" si="131"/>
        <v/>
      </c>
    </row>
    <row r="8405" spans="1:1">
      <c r="A8405" t="str">
        <f t="shared" si="131"/>
        <v/>
      </c>
    </row>
    <row r="8406" spans="1:1">
      <c r="A8406" t="str">
        <f t="shared" si="131"/>
        <v/>
      </c>
    </row>
    <row r="8407" spans="1:1">
      <c r="A8407" t="str">
        <f t="shared" si="131"/>
        <v/>
      </c>
    </row>
    <row r="8408" spans="1:1">
      <c r="A8408" t="str">
        <f t="shared" si="131"/>
        <v/>
      </c>
    </row>
    <row r="8409" spans="1:1">
      <c r="A8409" t="str">
        <f t="shared" si="131"/>
        <v/>
      </c>
    </row>
    <row r="8410" spans="1:1">
      <c r="A8410" t="str">
        <f t="shared" si="131"/>
        <v/>
      </c>
    </row>
    <row r="8411" spans="1:1">
      <c r="A8411" t="str">
        <f t="shared" si="131"/>
        <v/>
      </c>
    </row>
    <row r="8412" spans="1:1">
      <c r="A8412" t="str">
        <f t="shared" si="131"/>
        <v/>
      </c>
    </row>
    <row r="8413" spans="1:1">
      <c r="A8413" t="str">
        <f t="shared" si="131"/>
        <v/>
      </c>
    </row>
    <row r="8414" spans="1:1">
      <c r="A8414" t="str">
        <f t="shared" si="131"/>
        <v/>
      </c>
    </row>
    <row r="8415" spans="1:1">
      <c r="A8415" t="str">
        <f t="shared" si="131"/>
        <v/>
      </c>
    </row>
    <row r="8416" spans="1:1">
      <c r="A8416" t="str">
        <f t="shared" si="131"/>
        <v/>
      </c>
    </row>
    <row r="8417" spans="1:1">
      <c r="A8417" t="str">
        <f t="shared" si="131"/>
        <v/>
      </c>
    </row>
    <row r="8418" spans="1:1">
      <c r="A8418" t="str">
        <f t="shared" si="131"/>
        <v/>
      </c>
    </row>
    <row r="8419" spans="1:1">
      <c r="A8419" t="str">
        <f t="shared" si="131"/>
        <v/>
      </c>
    </row>
    <row r="8420" spans="1:1">
      <c r="A8420" t="str">
        <f t="shared" si="131"/>
        <v/>
      </c>
    </row>
    <row r="8421" spans="1:1">
      <c r="A8421" t="str">
        <f t="shared" si="131"/>
        <v/>
      </c>
    </row>
    <row r="8422" spans="1:1">
      <c r="A8422" t="str">
        <f t="shared" si="131"/>
        <v/>
      </c>
    </row>
    <row r="8423" spans="1:1">
      <c r="A8423" t="str">
        <f t="shared" si="131"/>
        <v/>
      </c>
    </row>
    <row r="8424" spans="1:1">
      <c r="A8424" t="str">
        <f t="shared" si="131"/>
        <v/>
      </c>
    </row>
    <row r="8425" spans="1:1">
      <c r="A8425" t="str">
        <f t="shared" si="131"/>
        <v/>
      </c>
    </row>
    <row r="8426" spans="1:1">
      <c r="A8426" t="str">
        <f t="shared" si="131"/>
        <v/>
      </c>
    </row>
    <row r="8427" spans="1:1">
      <c r="A8427" t="str">
        <f t="shared" si="131"/>
        <v/>
      </c>
    </row>
    <row r="8428" spans="1:1">
      <c r="A8428" t="str">
        <f t="shared" si="131"/>
        <v/>
      </c>
    </row>
    <row r="8429" spans="1:1">
      <c r="A8429" t="str">
        <f t="shared" si="131"/>
        <v/>
      </c>
    </row>
    <row r="8430" spans="1:1">
      <c r="A8430" t="str">
        <f t="shared" si="131"/>
        <v/>
      </c>
    </row>
    <row r="8431" spans="1:1">
      <c r="A8431" t="str">
        <f t="shared" si="131"/>
        <v/>
      </c>
    </row>
    <row r="8432" spans="1:1">
      <c r="A8432" t="str">
        <f t="shared" si="131"/>
        <v/>
      </c>
    </row>
    <row r="8433" spans="1:1">
      <c r="A8433" t="str">
        <f t="shared" si="131"/>
        <v/>
      </c>
    </row>
    <row r="8434" spans="1:1">
      <c r="A8434" t="str">
        <f t="shared" si="131"/>
        <v/>
      </c>
    </row>
    <row r="8435" spans="1:1">
      <c r="A8435" t="str">
        <f t="shared" si="131"/>
        <v/>
      </c>
    </row>
    <row r="8436" spans="1:1">
      <c r="A8436" t="str">
        <f t="shared" si="131"/>
        <v/>
      </c>
    </row>
    <row r="8437" spans="1:1">
      <c r="A8437" t="str">
        <f t="shared" si="131"/>
        <v/>
      </c>
    </row>
    <row r="8438" spans="1:1">
      <c r="A8438" t="str">
        <f t="shared" si="131"/>
        <v/>
      </c>
    </row>
    <row r="8439" spans="1:1">
      <c r="A8439" t="str">
        <f t="shared" si="131"/>
        <v/>
      </c>
    </row>
    <row r="8440" spans="1:1">
      <c r="A8440" t="str">
        <f t="shared" si="131"/>
        <v/>
      </c>
    </row>
    <row r="8441" spans="1:1">
      <c r="A8441" t="str">
        <f t="shared" si="131"/>
        <v/>
      </c>
    </row>
    <row r="8442" spans="1:1">
      <c r="A8442" t="str">
        <f t="shared" si="131"/>
        <v/>
      </c>
    </row>
    <row r="8443" spans="1:1">
      <c r="A8443" t="str">
        <f t="shared" si="131"/>
        <v/>
      </c>
    </row>
    <row r="8444" spans="1:1">
      <c r="A8444" t="str">
        <f t="shared" si="131"/>
        <v/>
      </c>
    </row>
    <row r="8445" spans="1:1">
      <c r="A8445" t="str">
        <f t="shared" si="131"/>
        <v/>
      </c>
    </row>
    <row r="8446" spans="1:1">
      <c r="A8446" t="str">
        <f t="shared" si="131"/>
        <v/>
      </c>
    </row>
    <row r="8447" spans="1:1">
      <c r="A8447" t="str">
        <f t="shared" si="131"/>
        <v/>
      </c>
    </row>
    <row r="8448" spans="1:1">
      <c r="A8448" t="str">
        <f t="shared" si="131"/>
        <v/>
      </c>
    </row>
    <row r="8449" spans="1:1">
      <c r="A8449" t="str">
        <f t="shared" si="131"/>
        <v/>
      </c>
    </row>
    <row r="8450" spans="1:1">
      <c r="A8450" t="str">
        <f t="shared" si="131"/>
        <v/>
      </c>
    </row>
    <row r="8451" spans="1:1">
      <c r="A8451" t="str">
        <f t="shared" ref="A8451:A8514" si="132">I8451&amp;B8451&amp;C8451&amp;D8451&amp;E8451</f>
        <v/>
      </c>
    </row>
    <row r="8452" spans="1:1">
      <c r="A8452" t="str">
        <f t="shared" si="132"/>
        <v/>
      </c>
    </row>
    <row r="8453" spans="1:1">
      <c r="A8453" t="str">
        <f t="shared" si="132"/>
        <v/>
      </c>
    </row>
    <row r="8454" spans="1:1">
      <c r="A8454" t="str">
        <f t="shared" si="132"/>
        <v/>
      </c>
    </row>
    <row r="8455" spans="1:1">
      <c r="A8455" t="str">
        <f t="shared" si="132"/>
        <v/>
      </c>
    </row>
    <row r="8456" spans="1:1">
      <c r="A8456" t="str">
        <f t="shared" si="132"/>
        <v/>
      </c>
    </row>
    <row r="8457" spans="1:1">
      <c r="A8457" t="str">
        <f t="shared" si="132"/>
        <v/>
      </c>
    </row>
    <row r="8458" spans="1:1">
      <c r="A8458" t="str">
        <f t="shared" si="132"/>
        <v/>
      </c>
    </row>
    <row r="8459" spans="1:1">
      <c r="A8459" t="str">
        <f t="shared" si="132"/>
        <v/>
      </c>
    </row>
    <row r="8460" spans="1:1">
      <c r="A8460" t="str">
        <f t="shared" si="132"/>
        <v/>
      </c>
    </row>
    <row r="8461" spans="1:1">
      <c r="A8461" t="str">
        <f t="shared" si="132"/>
        <v/>
      </c>
    </row>
    <row r="8462" spans="1:1">
      <c r="A8462" t="str">
        <f t="shared" si="132"/>
        <v/>
      </c>
    </row>
    <row r="8463" spans="1:1">
      <c r="A8463" t="str">
        <f t="shared" si="132"/>
        <v/>
      </c>
    </row>
    <row r="8464" spans="1:1">
      <c r="A8464" t="str">
        <f t="shared" si="132"/>
        <v/>
      </c>
    </row>
    <row r="8465" spans="1:1">
      <c r="A8465" t="str">
        <f t="shared" si="132"/>
        <v/>
      </c>
    </row>
    <row r="8466" spans="1:1">
      <c r="A8466" t="str">
        <f t="shared" si="132"/>
        <v/>
      </c>
    </row>
    <row r="8467" spans="1:1">
      <c r="A8467" t="str">
        <f t="shared" si="132"/>
        <v/>
      </c>
    </row>
    <row r="8468" spans="1:1">
      <c r="A8468" t="str">
        <f t="shared" si="132"/>
        <v/>
      </c>
    </row>
    <row r="8469" spans="1:1">
      <c r="A8469" t="str">
        <f t="shared" si="132"/>
        <v/>
      </c>
    </row>
    <row r="8470" spans="1:1">
      <c r="A8470" t="str">
        <f t="shared" si="132"/>
        <v/>
      </c>
    </row>
    <row r="8471" spans="1:1">
      <c r="A8471" t="str">
        <f t="shared" si="132"/>
        <v/>
      </c>
    </row>
    <row r="8472" spans="1:1">
      <c r="A8472" t="str">
        <f t="shared" si="132"/>
        <v/>
      </c>
    </row>
    <row r="8473" spans="1:1">
      <c r="A8473" t="str">
        <f t="shared" si="132"/>
        <v/>
      </c>
    </row>
    <row r="8474" spans="1:1">
      <c r="A8474" t="str">
        <f t="shared" si="132"/>
        <v/>
      </c>
    </row>
    <row r="8475" spans="1:1">
      <c r="A8475" t="str">
        <f t="shared" si="132"/>
        <v/>
      </c>
    </row>
    <row r="8476" spans="1:1">
      <c r="A8476" t="str">
        <f t="shared" si="132"/>
        <v/>
      </c>
    </row>
    <row r="8477" spans="1:1">
      <c r="A8477" t="str">
        <f t="shared" si="132"/>
        <v/>
      </c>
    </row>
    <row r="8478" spans="1:1">
      <c r="A8478" t="str">
        <f t="shared" si="132"/>
        <v/>
      </c>
    </row>
    <row r="8479" spans="1:1">
      <c r="A8479" t="str">
        <f t="shared" si="132"/>
        <v/>
      </c>
    </row>
    <row r="8480" spans="1:1">
      <c r="A8480" t="str">
        <f t="shared" si="132"/>
        <v/>
      </c>
    </row>
    <row r="8481" spans="1:1">
      <c r="A8481" t="str">
        <f t="shared" si="132"/>
        <v/>
      </c>
    </row>
    <row r="8482" spans="1:1">
      <c r="A8482" t="str">
        <f t="shared" si="132"/>
        <v/>
      </c>
    </row>
    <row r="8483" spans="1:1">
      <c r="A8483" t="str">
        <f t="shared" si="132"/>
        <v/>
      </c>
    </row>
    <row r="8484" spans="1:1">
      <c r="A8484" t="str">
        <f t="shared" si="132"/>
        <v/>
      </c>
    </row>
    <row r="8485" spans="1:1">
      <c r="A8485" t="str">
        <f t="shared" si="132"/>
        <v/>
      </c>
    </row>
    <row r="8486" spans="1:1">
      <c r="A8486" t="str">
        <f t="shared" si="132"/>
        <v/>
      </c>
    </row>
    <row r="8487" spans="1:1">
      <c r="A8487" t="str">
        <f t="shared" si="132"/>
        <v/>
      </c>
    </row>
    <row r="8488" spans="1:1">
      <c r="A8488" t="str">
        <f t="shared" si="132"/>
        <v/>
      </c>
    </row>
    <row r="8489" spans="1:1">
      <c r="A8489" t="str">
        <f t="shared" si="132"/>
        <v/>
      </c>
    </row>
    <row r="8490" spans="1:1">
      <c r="A8490" t="str">
        <f t="shared" si="132"/>
        <v/>
      </c>
    </row>
    <row r="8491" spans="1:1">
      <c r="A8491" t="str">
        <f t="shared" si="132"/>
        <v/>
      </c>
    </row>
    <row r="8492" spans="1:1">
      <c r="A8492" t="str">
        <f t="shared" si="132"/>
        <v/>
      </c>
    </row>
    <row r="8493" spans="1:1">
      <c r="A8493" t="str">
        <f t="shared" si="132"/>
        <v/>
      </c>
    </row>
    <row r="8494" spans="1:1">
      <c r="A8494" t="str">
        <f t="shared" si="132"/>
        <v/>
      </c>
    </row>
    <row r="8495" spans="1:1">
      <c r="A8495" t="str">
        <f t="shared" si="132"/>
        <v/>
      </c>
    </row>
    <row r="8496" spans="1:1">
      <c r="A8496" t="str">
        <f t="shared" si="132"/>
        <v/>
      </c>
    </row>
    <row r="8497" spans="1:1">
      <c r="A8497" t="str">
        <f t="shared" si="132"/>
        <v/>
      </c>
    </row>
    <row r="8498" spans="1:1">
      <c r="A8498" t="str">
        <f t="shared" si="132"/>
        <v/>
      </c>
    </row>
    <row r="8499" spans="1:1">
      <c r="A8499" t="str">
        <f t="shared" si="132"/>
        <v/>
      </c>
    </row>
    <row r="8500" spans="1:1">
      <c r="A8500" t="str">
        <f t="shared" si="132"/>
        <v/>
      </c>
    </row>
    <row r="8501" spans="1:1">
      <c r="A8501" t="str">
        <f t="shared" si="132"/>
        <v/>
      </c>
    </row>
    <row r="8502" spans="1:1">
      <c r="A8502" t="str">
        <f t="shared" si="132"/>
        <v/>
      </c>
    </row>
    <row r="8503" spans="1:1">
      <c r="A8503" t="str">
        <f t="shared" si="132"/>
        <v/>
      </c>
    </row>
    <row r="8504" spans="1:1">
      <c r="A8504" t="str">
        <f t="shared" si="132"/>
        <v/>
      </c>
    </row>
    <row r="8505" spans="1:1">
      <c r="A8505" t="str">
        <f t="shared" si="132"/>
        <v/>
      </c>
    </row>
    <row r="8506" spans="1:1">
      <c r="A8506" t="str">
        <f t="shared" si="132"/>
        <v/>
      </c>
    </row>
    <row r="8507" spans="1:1">
      <c r="A8507" t="str">
        <f t="shared" si="132"/>
        <v/>
      </c>
    </row>
    <row r="8508" spans="1:1">
      <c r="A8508" t="str">
        <f t="shared" si="132"/>
        <v/>
      </c>
    </row>
    <row r="8509" spans="1:1">
      <c r="A8509" t="str">
        <f t="shared" si="132"/>
        <v/>
      </c>
    </row>
    <row r="8510" spans="1:1">
      <c r="A8510" t="str">
        <f t="shared" si="132"/>
        <v/>
      </c>
    </row>
    <row r="8511" spans="1:1">
      <c r="A8511" t="str">
        <f t="shared" si="132"/>
        <v/>
      </c>
    </row>
    <row r="8512" spans="1:1">
      <c r="A8512" t="str">
        <f t="shared" si="132"/>
        <v/>
      </c>
    </row>
    <row r="8513" spans="1:1">
      <c r="A8513" t="str">
        <f t="shared" si="132"/>
        <v/>
      </c>
    </row>
    <row r="8514" spans="1:1">
      <c r="A8514" t="str">
        <f t="shared" si="132"/>
        <v/>
      </c>
    </row>
    <row r="8515" spans="1:1">
      <c r="A8515" t="str">
        <f t="shared" ref="A8515:A8578" si="133">I8515&amp;B8515&amp;C8515&amp;D8515&amp;E8515</f>
        <v/>
      </c>
    </row>
    <row r="8516" spans="1:1">
      <c r="A8516" t="str">
        <f t="shared" si="133"/>
        <v/>
      </c>
    </row>
    <row r="8517" spans="1:1">
      <c r="A8517" t="str">
        <f t="shared" si="133"/>
        <v/>
      </c>
    </row>
    <row r="8518" spans="1:1">
      <c r="A8518" t="str">
        <f t="shared" si="133"/>
        <v/>
      </c>
    </row>
    <row r="8519" spans="1:1">
      <c r="A8519" t="str">
        <f t="shared" si="133"/>
        <v/>
      </c>
    </row>
    <row r="8520" spans="1:1">
      <c r="A8520" t="str">
        <f t="shared" si="133"/>
        <v/>
      </c>
    </row>
    <row r="8521" spans="1:1">
      <c r="A8521" t="str">
        <f t="shared" si="133"/>
        <v/>
      </c>
    </row>
    <row r="8522" spans="1:1">
      <c r="A8522" t="str">
        <f t="shared" si="133"/>
        <v/>
      </c>
    </row>
    <row r="8523" spans="1:1">
      <c r="A8523" t="str">
        <f t="shared" si="133"/>
        <v/>
      </c>
    </row>
    <row r="8524" spans="1:1">
      <c r="A8524" t="str">
        <f t="shared" si="133"/>
        <v/>
      </c>
    </row>
    <row r="8525" spans="1:1">
      <c r="A8525" t="str">
        <f t="shared" si="133"/>
        <v/>
      </c>
    </row>
    <row r="8526" spans="1:1">
      <c r="A8526" t="str">
        <f t="shared" si="133"/>
        <v/>
      </c>
    </row>
    <row r="8527" spans="1:1">
      <c r="A8527" t="str">
        <f t="shared" si="133"/>
        <v/>
      </c>
    </row>
    <row r="8528" spans="1:1">
      <c r="A8528" t="str">
        <f t="shared" si="133"/>
        <v/>
      </c>
    </row>
    <row r="8529" spans="1:1">
      <c r="A8529" t="str">
        <f t="shared" si="133"/>
        <v/>
      </c>
    </row>
    <row r="8530" spans="1:1">
      <c r="A8530" t="str">
        <f t="shared" si="133"/>
        <v/>
      </c>
    </row>
    <row r="8531" spans="1:1">
      <c r="A8531" t="str">
        <f t="shared" si="133"/>
        <v/>
      </c>
    </row>
    <row r="8532" spans="1:1">
      <c r="A8532" t="str">
        <f t="shared" si="133"/>
        <v/>
      </c>
    </row>
    <row r="8533" spans="1:1">
      <c r="A8533" t="str">
        <f t="shared" si="133"/>
        <v/>
      </c>
    </row>
    <row r="8534" spans="1:1">
      <c r="A8534" t="str">
        <f t="shared" si="133"/>
        <v/>
      </c>
    </row>
    <row r="8535" spans="1:1">
      <c r="A8535" t="str">
        <f t="shared" si="133"/>
        <v/>
      </c>
    </row>
    <row r="8536" spans="1:1">
      <c r="A8536" t="str">
        <f t="shared" si="133"/>
        <v/>
      </c>
    </row>
    <row r="8537" spans="1:1">
      <c r="A8537" t="str">
        <f t="shared" si="133"/>
        <v/>
      </c>
    </row>
    <row r="8538" spans="1:1">
      <c r="A8538" t="str">
        <f t="shared" si="133"/>
        <v/>
      </c>
    </row>
    <row r="8539" spans="1:1">
      <c r="A8539" t="str">
        <f t="shared" si="133"/>
        <v/>
      </c>
    </row>
    <row r="8540" spans="1:1">
      <c r="A8540" t="str">
        <f t="shared" si="133"/>
        <v/>
      </c>
    </row>
    <row r="8541" spans="1:1">
      <c r="A8541" t="str">
        <f t="shared" si="133"/>
        <v/>
      </c>
    </row>
    <row r="8542" spans="1:1">
      <c r="A8542" t="str">
        <f t="shared" si="133"/>
        <v/>
      </c>
    </row>
    <row r="8543" spans="1:1">
      <c r="A8543" t="str">
        <f t="shared" si="133"/>
        <v/>
      </c>
    </row>
    <row r="8544" spans="1:1">
      <c r="A8544" t="str">
        <f t="shared" si="133"/>
        <v/>
      </c>
    </row>
    <row r="8545" spans="1:1">
      <c r="A8545" t="str">
        <f t="shared" si="133"/>
        <v/>
      </c>
    </row>
    <row r="8546" spans="1:1">
      <c r="A8546" t="str">
        <f t="shared" si="133"/>
        <v/>
      </c>
    </row>
    <row r="8547" spans="1:1">
      <c r="A8547" t="str">
        <f t="shared" si="133"/>
        <v/>
      </c>
    </row>
    <row r="8548" spans="1:1">
      <c r="A8548" t="str">
        <f t="shared" si="133"/>
        <v/>
      </c>
    </row>
    <row r="8549" spans="1:1">
      <c r="A8549" t="str">
        <f t="shared" si="133"/>
        <v/>
      </c>
    </row>
    <row r="8550" spans="1:1">
      <c r="A8550" t="str">
        <f t="shared" si="133"/>
        <v/>
      </c>
    </row>
    <row r="8551" spans="1:1">
      <c r="A8551" t="str">
        <f t="shared" si="133"/>
        <v/>
      </c>
    </row>
    <row r="8552" spans="1:1">
      <c r="A8552" t="str">
        <f t="shared" si="133"/>
        <v/>
      </c>
    </row>
    <row r="8553" spans="1:1">
      <c r="A8553" t="str">
        <f t="shared" si="133"/>
        <v/>
      </c>
    </row>
    <row r="8554" spans="1:1">
      <c r="A8554" t="str">
        <f t="shared" si="133"/>
        <v/>
      </c>
    </row>
    <row r="8555" spans="1:1">
      <c r="A8555" t="str">
        <f t="shared" si="133"/>
        <v/>
      </c>
    </row>
    <row r="8556" spans="1:1">
      <c r="A8556" t="str">
        <f t="shared" si="133"/>
        <v/>
      </c>
    </row>
    <row r="8557" spans="1:1">
      <c r="A8557" t="str">
        <f t="shared" si="133"/>
        <v/>
      </c>
    </row>
    <row r="8558" spans="1:1">
      <c r="A8558" t="str">
        <f t="shared" si="133"/>
        <v/>
      </c>
    </row>
    <row r="8559" spans="1:1">
      <c r="A8559" t="str">
        <f t="shared" si="133"/>
        <v/>
      </c>
    </row>
    <row r="8560" spans="1:1">
      <c r="A8560" t="str">
        <f t="shared" si="133"/>
        <v/>
      </c>
    </row>
    <row r="8561" spans="1:1">
      <c r="A8561" t="str">
        <f t="shared" si="133"/>
        <v/>
      </c>
    </row>
    <row r="8562" spans="1:1">
      <c r="A8562" t="str">
        <f t="shared" si="133"/>
        <v/>
      </c>
    </row>
    <row r="8563" spans="1:1">
      <c r="A8563" t="str">
        <f t="shared" si="133"/>
        <v/>
      </c>
    </row>
    <row r="8564" spans="1:1">
      <c r="A8564" t="str">
        <f t="shared" si="133"/>
        <v/>
      </c>
    </row>
    <row r="8565" spans="1:1">
      <c r="A8565" t="str">
        <f t="shared" si="133"/>
        <v/>
      </c>
    </row>
    <row r="8566" spans="1:1">
      <c r="A8566" t="str">
        <f t="shared" si="133"/>
        <v/>
      </c>
    </row>
    <row r="8567" spans="1:1">
      <c r="A8567" t="str">
        <f t="shared" si="133"/>
        <v/>
      </c>
    </row>
    <row r="8568" spans="1:1">
      <c r="A8568" t="str">
        <f t="shared" si="133"/>
        <v/>
      </c>
    </row>
    <row r="8569" spans="1:1">
      <c r="A8569" t="str">
        <f t="shared" si="133"/>
        <v/>
      </c>
    </row>
    <row r="8570" spans="1:1">
      <c r="A8570" t="str">
        <f t="shared" si="133"/>
        <v/>
      </c>
    </row>
    <row r="8571" spans="1:1">
      <c r="A8571" t="str">
        <f t="shared" si="133"/>
        <v/>
      </c>
    </row>
    <row r="8572" spans="1:1">
      <c r="A8572" t="str">
        <f t="shared" si="133"/>
        <v/>
      </c>
    </row>
    <row r="8573" spans="1:1">
      <c r="A8573" t="str">
        <f t="shared" si="133"/>
        <v/>
      </c>
    </row>
    <row r="8574" spans="1:1">
      <c r="A8574" t="str">
        <f t="shared" si="133"/>
        <v/>
      </c>
    </row>
    <row r="8575" spans="1:1">
      <c r="A8575" t="str">
        <f t="shared" si="133"/>
        <v/>
      </c>
    </row>
    <row r="8576" spans="1:1">
      <c r="A8576" t="str">
        <f t="shared" si="133"/>
        <v/>
      </c>
    </row>
    <row r="8577" spans="1:1">
      <c r="A8577" t="str">
        <f t="shared" si="133"/>
        <v/>
      </c>
    </row>
    <row r="8578" spans="1:1">
      <c r="A8578" t="str">
        <f t="shared" si="133"/>
        <v/>
      </c>
    </row>
    <row r="8579" spans="1:1">
      <c r="A8579" t="str">
        <f t="shared" ref="A8579:A8642" si="134">I8579&amp;B8579&amp;C8579&amp;D8579&amp;E8579</f>
        <v/>
      </c>
    </row>
    <row r="8580" spans="1:1">
      <c r="A8580" t="str">
        <f t="shared" si="134"/>
        <v/>
      </c>
    </row>
    <row r="8581" spans="1:1">
      <c r="A8581" t="str">
        <f t="shared" si="134"/>
        <v/>
      </c>
    </row>
    <row r="8582" spans="1:1">
      <c r="A8582" t="str">
        <f t="shared" si="134"/>
        <v/>
      </c>
    </row>
    <row r="8583" spans="1:1">
      <c r="A8583" t="str">
        <f t="shared" si="134"/>
        <v/>
      </c>
    </row>
    <row r="8584" spans="1:1">
      <c r="A8584" t="str">
        <f t="shared" si="134"/>
        <v/>
      </c>
    </row>
    <row r="8585" spans="1:1">
      <c r="A8585" t="str">
        <f t="shared" si="134"/>
        <v/>
      </c>
    </row>
    <row r="8586" spans="1:1">
      <c r="A8586" t="str">
        <f t="shared" si="134"/>
        <v/>
      </c>
    </row>
    <row r="8587" spans="1:1">
      <c r="A8587" t="str">
        <f t="shared" si="134"/>
        <v/>
      </c>
    </row>
    <row r="8588" spans="1:1">
      <c r="A8588" t="str">
        <f t="shared" si="134"/>
        <v/>
      </c>
    </row>
    <row r="8589" spans="1:1">
      <c r="A8589" t="str">
        <f t="shared" si="134"/>
        <v/>
      </c>
    </row>
    <row r="8590" spans="1:1">
      <c r="A8590" t="str">
        <f t="shared" si="134"/>
        <v/>
      </c>
    </row>
    <row r="8591" spans="1:1">
      <c r="A8591" t="str">
        <f t="shared" si="134"/>
        <v/>
      </c>
    </row>
    <row r="8592" spans="1:1">
      <c r="A8592" t="str">
        <f t="shared" si="134"/>
        <v/>
      </c>
    </row>
    <row r="8593" spans="1:1">
      <c r="A8593" t="str">
        <f t="shared" si="134"/>
        <v/>
      </c>
    </row>
    <row r="8594" spans="1:1">
      <c r="A8594" t="str">
        <f t="shared" si="134"/>
        <v/>
      </c>
    </row>
    <row r="8595" spans="1:1">
      <c r="A8595" t="str">
        <f t="shared" si="134"/>
        <v/>
      </c>
    </row>
    <row r="8596" spans="1:1">
      <c r="A8596" t="str">
        <f t="shared" si="134"/>
        <v/>
      </c>
    </row>
    <row r="8597" spans="1:1">
      <c r="A8597" t="str">
        <f t="shared" si="134"/>
        <v/>
      </c>
    </row>
    <row r="8598" spans="1:1">
      <c r="A8598" t="str">
        <f t="shared" si="134"/>
        <v/>
      </c>
    </row>
    <row r="8599" spans="1:1">
      <c r="A8599" t="str">
        <f t="shared" si="134"/>
        <v/>
      </c>
    </row>
    <row r="8600" spans="1:1">
      <c r="A8600" t="str">
        <f t="shared" si="134"/>
        <v/>
      </c>
    </row>
    <row r="8601" spans="1:1">
      <c r="A8601" t="str">
        <f t="shared" si="134"/>
        <v/>
      </c>
    </row>
    <row r="8602" spans="1:1">
      <c r="A8602" t="str">
        <f t="shared" si="134"/>
        <v/>
      </c>
    </row>
    <row r="8603" spans="1:1">
      <c r="A8603" t="str">
        <f t="shared" si="134"/>
        <v/>
      </c>
    </row>
    <row r="8604" spans="1:1">
      <c r="A8604" t="str">
        <f t="shared" si="134"/>
        <v/>
      </c>
    </row>
    <row r="8605" spans="1:1">
      <c r="A8605" t="str">
        <f t="shared" si="134"/>
        <v/>
      </c>
    </row>
    <row r="8606" spans="1:1">
      <c r="A8606" t="str">
        <f t="shared" si="134"/>
        <v/>
      </c>
    </row>
    <row r="8607" spans="1:1">
      <c r="A8607" t="str">
        <f t="shared" si="134"/>
        <v/>
      </c>
    </row>
    <row r="8608" spans="1:1">
      <c r="A8608" t="str">
        <f t="shared" si="134"/>
        <v/>
      </c>
    </row>
    <row r="8609" spans="1:1">
      <c r="A8609" t="str">
        <f t="shared" si="134"/>
        <v/>
      </c>
    </row>
    <row r="8610" spans="1:1">
      <c r="A8610" t="str">
        <f t="shared" si="134"/>
        <v/>
      </c>
    </row>
    <row r="8611" spans="1:1">
      <c r="A8611" t="str">
        <f t="shared" si="134"/>
        <v/>
      </c>
    </row>
    <row r="8612" spans="1:1">
      <c r="A8612" t="str">
        <f t="shared" si="134"/>
        <v/>
      </c>
    </row>
    <row r="8613" spans="1:1">
      <c r="A8613" t="str">
        <f t="shared" si="134"/>
        <v/>
      </c>
    </row>
    <row r="8614" spans="1:1">
      <c r="A8614" t="str">
        <f t="shared" si="134"/>
        <v/>
      </c>
    </row>
    <row r="8615" spans="1:1">
      <c r="A8615" t="str">
        <f t="shared" si="134"/>
        <v/>
      </c>
    </row>
    <row r="8616" spans="1:1">
      <c r="A8616" t="str">
        <f t="shared" si="134"/>
        <v/>
      </c>
    </row>
    <row r="8617" spans="1:1">
      <c r="A8617" t="str">
        <f t="shared" si="134"/>
        <v/>
      </c>
    </row>
    <row r="8618" spans="1:1">
      <c r="A8618" t="str">
        <f t="shared" si="134"/>
        <v/>
      </c>
    </row>
    <row r="8619" spans="1:1">
      <c r="A8619" t="str">
        <f t="shared" si="134"/>
        <v/>
      </c>
    </row>
    <row r="8620" spans="1:1">
      <c r="A8620" t="str">
        <f t="shared" si="134"/>
        <v/>
      </c>
    </row>
    <row r="8621" spans="1:1">
      <c r="A8621" t="str">
        <f t="shared" si="134"/>
        <v/>
      </c>
    </row>
    <row r="8622" spans="1:1">
      <c r="A8622" t="str">
        <f t="shared" si="134"/>
        <v/>
      </c>
    </row>
    <row r="8623" spans="1:1">
      <c r="A8623" t="str">
        <f t="shared" si="134"/>
        <v/>
      </c>
    </row>
    <row r="8624" spans="1:1">
      <c r="A8624" t="str">
        <f t="shared" si="134"/>
        <v/>
      </c>
    </row>
    <row r="8625" spans="1:1">
      <c r="A8625" t="str">
        <f t="shared" si="134"/>
        <v/>
      </c>
    </row>
    <row r="8626" spans="1:1">
      <c r="A8626" t="str">
        <f t="shared" si="134"/>
        <v/>
      </c>
    </row>
    <row r="8627" spans="1:1">
      <c r="A8627" t="str">
        <f t="shared" si="134"/>
        <v/>
      </c>
    </row>
    <row r="8628" spans="1:1">
      <c r="A8628" t="str">
        <f t="shared" si="134"/>
        <v/>
      </c>
    </row>
    <row r="8629" spans="1:1">
      <c r="A8629" t="str">
        <f t="shared" si="134"/>
        <v/>
      </c>
    </row>
    <row r="8630" spans="1:1">
      <c r="A8630" t="str">
        <f t="shared" si="134"/>
        <v/>
      </c>
    </row>
    <row r="8631" spans="1:1">
      <c r="A8631" t="str">
        <f t="shared" si="134"/>
        <v/>
      </c>
    </row>
    <row r="8632" spans="1:1">
      <c r="A8632" t="str">
        <f t="shared" si="134"/>
        <v/>
      </c>
    </row>
    <row r="8633" spans="1:1">
      <c r="A8633" t="str">
        <f t="shared" si="134"/>
        <v/>
      </c>
    </row>
    <row r="8634" spans="1:1">
      <c r="A8634" t="str">
        <f t="shared" si="134"/>
        <v/>
      </c>
    </row>
    <row r="8635" spans="1:1">
      <c r="A8635" t="str">
        <f t="shared" si="134"/>
        <v/>
      </c>
    </row>
    <row r="8636" spans="1:1">
      <c r="A8636" t="str">
        <f t="shared" si="134"/>
        <v/>
      </c>
    </row>
    <row r="8637" spans="1:1">
      <c r="A8637" t="str">
        <f t="shared" si="134"/>
        <v/>
      </c>
    </row>
    <row r="8638" spans="1:1">
      <c r="A8638" t="str">
        <f t="shared" si="134"/>
        <v/>
      </c>
    </row>
    <row r="8639" spans="1:1">
      <c r="A8639" t="str">
        <f t="shared" si="134"/>
        <v/>
      </c>
    </row>
    <row r="8640" spans="1:1">
      <c r="A8640" t="str">
        <f t="shared" si="134"/>
        <v/>
      </c>
    </row>
    <row r="8641" spans="1:1">
      <c r="A8641" t="str">
        <f t="shared" si="134"/>
        <v/>
      </c>
    </row>
    <row r="8642" spans="1:1">
      <c r="A8642" t="str">
        <f t="shared" si="134"/>
        <v/>
      </c>
    </row>
    <row r="8643" spans="1:1">
      <c r="A8643" t="str">
        <f t="shared" ref="A8643:A8706" si="135">I8643&amp;B8643&amp;C8643&amp;D8643&amp;E8643</f>
        <v/>
      </c>
    </row>
    <row r="8644" spans="1:1">
      <c r="A8644" t="str">
        <f t="shared" si="135"/>
        <v/>
      </c>
    </row>
    <row r="8645" spans="1:1">
      <c r="A8645" t="str">
        <f t="shared" si="135"/>
        <v/>
      </c>
    </row>
    <row r="8646" spans="1:1">
      <c r="A8646" t="str">
        <f t="shared" si="135"/>
        <v/>
      </c>
    </row>
    <row r="8647" spans="1:1">
      <c r="A8647" t="str">
        <f t="shared" si="135"/>
        <v/>
      </c>
    </row>
    <row r="8648" spans="1:1">
      <c r="A8648" t="str">
        <f t="shared" si="135"/>
        <v/>
      </c>
    </row>
    <row r="8649" spans="1:1">
      <c r="A8649" t="str">
        <f t="shared" si="135"/>
        <v/>
      </c>
    </row>
    <row r="8650" spans="1:1">
      <c r="A8650" t="str">
        <f t="shared" si="135"/>
        <v/>
      </c>
    </row>
    <row r="8651" spans="1:1">
      <c r="A8651" t="str">
        <f t="shared" si="135"/>
        <v/>
      </c>
    </row>
    <row r="8652" spans="1:1">
      <c r="A8652" t="str">
        <f t="shared" si="135"/>
        <v/>
      </c>
    </row>
    <row r="8653" spans="1:1">
      <c r="A8653" t="str">
        <f t="shared" si="135"/>
        <v/>
      </c>
    </row>
    <row r="8654" spans="1:1">
      <c r="A8654" t="str">
        <f t="shared" si="135"/>
        <v/>
      </c>
    </row>
    <row r="8655" spans="1:1">
      <c r="A8655" t="str">
        <f t="shared" si="135"/>
        <v/>
      </c>
    </row>
    <row r="8656" spans="1:1">
      <c r="A8656" t="str">
        <f t="shared" si="135"/>
        <v/>
      </c>
    </row>
    <row r="8657" spans="1:1">
      <c r="A8657" t="str">
        <f t="shared" si="135"/>
        <v/>
      </c>
    </row>
    <row r="8658" spans="1:1">
      <c r="A8658" t="str">
        <f t="shared" si="135"/>
        <v/>
      </c>
    </row>
    <row r="8659" spans="1:1">
      <c r="A8659" t="str">
        <f t="shared" si="135"/>
        <v/>
      </c>
    </row>
    <row r="8660" spans="1:1">
      <c r="A8660" t="str">
        <f t="shared" si="135"/>
        <v/>
      </c>
    </row>
    <row r="8661" spans="1:1">
      <c r="A8661" t="str">
        <f t="shared" si="135"/>
        <v/>
      </c>
    </row>
    <row r="8662" spans="1:1">
      <c r="A8662" t="str">
        <f t="shared" si="135"/>
        <v/>
      </c>
    </row>
    <row r="8663" spans="1:1">
      <c r="A8663" t="str">
        <f t="shared" si="135"/>
        <v/>
      </c>
    </row>
    <row r="8664" spans="1:1">
      <c r="A8664" t="str">
        <f t="shared" si="135"/>
        <v/>
      </c>
    </row>
    <row r="8665" spans="1:1">
      <c r="A8665" t="str">
        <f t="shared" si="135"/>
        <v/>
      </c>
    </row>
    <row r="8666" spans="1:1">
      <c r="A8666" t="str">
        <f t="shared" si="135"/>
        <v/>
      </c>
    </row>
    <row r="8667" spans="1:1">
      <c r="A8667" t="str">
        <f t="shared" si="135"/>
        <v/>
      </c>
    </row>
    <row r="8668" spans="1:1">
      <c r="A8668" t="str">
        <f t="shared" si="135"/>
        <v/>
      </c>
    </row>
    <row r="8669" spans="1:1">
      <c r="A8669" t="str">
        <f t="shared" si="135"/>
        <v/>
      </c>
    </row>
    <row r="8670" spans="1:1">
      <c r="A8670" t="str">
        <f t="shared" si="135"/>
        <v/>
      </c>
    </row>
    <row r="8671" spans="1:1">
      <c r="A8671" t="str">
        <f t="shared" si="135"/>
        <v/>
      </c>
    </row>
    <row r="8672" spans="1:1">
      <c r="A8672" t="str">
        <f t="shared" si="135"/>
        <v/>
      </c>
    </row>
    <row r="8673" spans="1:1">
      <c r="A8673" t="str">
        <f t="shared" si="135"/>
        <v/>
      </c>
    </row>
    <row r="8674" spans="1:1">
      <c r="A8674" t="str">
        <f t="shared" si="135"/>
        <v/>
      </c>
    </row>
    <row r="8675" spans="1:1">
      <c r="A8675" t="str">
        <f t="shared" si="135"/>
        <v/>
      </c>
    </row>
    <row r="8676" spans="1:1">
      <c r="A8676" t="str">
        <f t="shared" si="135"/>
        <v/>
      </c>
    </row>
    <row r="8677" spans="1:1">
      <c r="A8677" t="str">
        <f t="shared" si="135"/>
        <v/>
      </c>
    </row>
    <row r="8678" spans="1:1">
      <c r="A8678" t="str">
        <f t="shared" si="135"/>
        <v/>
      </c>
    </row>
    <row r="8679" spans="1:1">
      <c r="A8679" t="str">
        <f t="shared" si="135"/>
        <v/>
      </c>
    </row>
    <row r="8680" spans="1:1">
      <c r="A8680" t="str">
        <f t="shared" si="135"/>
        <v/>
      </c>
    </row>
    <row r="8681" spans="1:1">
      <c r="A8681" t="str">
        <f t="shared" si="135"/>
        <v/>
      </c>
    </row>
    <row r="8682" spans="1:1">
      <c r="A8682" t="str">
        <f t="shared" si="135"/>
        <v/>
      </c>
    </row>
    <row r="8683" spans="1:1">
      <c r="A8683" t="str">
        <f t="shared" si="135"/>
        <v/>
      </c>
    </row>
    <row r="8684" spans="1:1">
      <c r="A8684" t="str">
        <f t="shared" si="135"/>
        <v/>
      </c>
    </row>
    <row r="8685" spans="1:1">
      <c r="A8685" t="str">
        <f t="shared" si="135"/>
        <v/>
      </c>
    </row>
    <row r="8686" spans="1:1">
      <c r="A8686" t="str">
        <f t="shared" si="135"/>
        <v/>
      </c>
    </row>
    <row r="8687" spans="1:1">
      <c r="A8687" t="str">
        <f t="shared" si="135"/>
        <v/>
      </c>
    </row>
    <row r="8688" spans="1:1">
      <c r="A8688" t="str">
        <f t="shared" si="135"/>
        <v/>
      </c>
    </row>
    <row r="8689" spans="1:1">
      <c r="A8689" t="str">
        <f t="shared" si="135"/>
        <v/>
      </c>
    </row>
    <row r="8690" spans="1:1">
      <c r="A8690" t="str">
        <f t="shared" si="135"/>
        <v/>
      </c>
    </row>
    <row r="8691" spans="1:1">
      <c r="A8691" t="str">
        <f t="shared" si="135"/>
        <v/>
      </c>
    </row>
    <row r="8692" spans="1:1">
      <c r="A8692" t="str">
        <f t="shared" si="135"/>
        <v/>
      </c>
    </row>
    <row r="8693" spans="1:1">
      <c r="A8693" t="str">
        <f t="shared" si="135"/>
        <v/>
      </c>
    </row>
    <row r="8694" spans="1:1">
      <c r="A8694" t="str">
        <f t="shared" si="135"/>
        <v/>
      </c>
    </row>
    <row r="8695" spans="1:1">
      <c r="A8695" t="str">
        <f t="shared" si="135"/>
        <v/>
      </c>
    </row>
    <row r="8696" spans="1:1">
      <c r="A8696" t="str">
        <f t="shared" si="135"/>
        <v/>
      </c>
    </row>
    <row r="8697" spans="1:1">
      <c r="A8697" t="str">
        <f t="shared" si="135"/>
        <v/>
      </c>
    </row>
    <row r="8698" spans="1:1">
      <c r="A8698" t="str">
        <f t="shared" si="135"/>
        <v/>
      </c>
    </row>
    <row r="8699" spans="1:1">
      <c r="A8699" t="str">
        <f t="shared" si="135"/>
        <v/>
      </c>
    </row>
    <row r="8700" spans="1:1">
      <c r="A8700" t="str">
        <f t="shared" si="135"/>
        <v/>
      </c>
    </row>
    <row r="8701" spans="1:1">
      <c r="A8701" t="str">
        <f t="shared" si="135"/>
        <v/>
      </c>
    </row>
    <row r="8702" spans="1:1">
      <c r="A8702" t="str">
        <f t="shared" si="135"/>
        <v/>
      </c>
    </row>
    <row r="8703" spans="1:1">
      <c r="A8703" t="str">
        <f t="shared" si="135"/>
        <v/>
      </c>
    </row>
    <row r="8704" spans="1:1">
      <c r="A8704" t="str">
        <f t="shared" si="135"/>
        <v/>
      </c>
    </row>
    <row r="8705" spans="1:1">
      <c r="A8705" t="str">
        <f t="shared" si="135"/>
        <v/>
      </c>
    </row>
    <row r="8706" spans="1:1">
      <c r="A8706" t="str">
        <f t="shared" si="135"/>
        <v/>
      </c>
    </row>
    <row r="8707" spans="1:1">
      <c r="A8707" t="str">
        <f t="shared" ref="A8707:A8770" si="136">I8707&amp;B8707&amp;C8707&amp;D8707&amp;E8707</f>
        <v/>
      </c>
    </row>
    <row r="8708" spans="1:1">
      <c r="A8708" t="str">
        <f t="shared" si="136"/>
        <v/>
      </c>
    </row>
    <row r="8709" spans="1:1">
      <c r="A8709" t="str">
        <f t="shared" si="136"/>
        <v/>
      </c>
    </row>
    <row r="8710" spans="1:1">
      <c r="A8710" t="str">
        <f t="shared" si="136"/>
        <v/>
      </c>
    </row>
    <row r="8711" spans="1:1">
      <c r="A8711" t="str">
        <f t="shared" si="136"/>
        <v/>
      </c>
    </row>
    <row r="8712" spans="1:1">
      <c r="A8712" t="str">
        <f t="shared" si="136"/>
        <v/>
      </c>
    </row>
    <row r="8713" spans="1:1">
      <c r="A8713" t="str">
        <f t="shared" si="136"/>
        <v/>
      </c>
    </row>
    <row r="8714" spans="1:1">
      <c r="A8714" t="str">
        <f t="shared" si="136"/>
        <v/>
      </c>
    </row>
    <row r="8715" spans="1:1">
      <c r="A8715" t="str">
        <f t="shared" si="136"/>
        <v/>
      </c>
    </row>
    <row r="8716" spans="1:1">
      <c r="A8716" t="str">
        <f t="shared" si="136"/>
        <v/>
      </c>
    </row>
    <row r="8717" spans="1:1">
      <c r="A8717" t="str">
        <f t="shared" si="136"/>
        <v/>
      </c>
    </row>
    <row r="8718" spans="1:1">
      <c r="A8718" t="str">
        <f t="shared" si="136"/>
        <v/>
      </c>
    </row>
    <row r="8719" spans="1:1">
      <c r="A8719" t="str">
        <f t="shared" si="136"/>
        <v/>
      </c>
    </row>
    <row r="8720" spans="1:1">
      <c r="A8720" t="str">
        <f t="shared" si="136"/>
        <v/>
      </c>
    </row>
    <row r="8721" spans="1:1">
      <c r="A8721" t="str">
        <f t="shared" si="136"/>
        <v/>
      </c>
    </row>
    <row r="8722" spans="1:1">
      <c r="A8722" t="str">
        <f t="shared" si="136"/>
        <v/>
      </c>
    </row>
    <row r="8723" spans="1:1">
      <c r="A8723" t="str">
        <f t="shared" si="136"/>
        <v/>
      </c>
    </row>
    <row r="8724" spans="1:1">
      <c r="A8724" t="str">
        <f t="shared" si="136"/>
        <v/>
      </c>
    </row>
    <row r="8725" spans="1:1">
      <c r="A8725" t="str">
        <f t="shared" si="136"/>
        <v/>
      </c>
    </row>
    <row r="8726" spans="1:1">
      <c r="A8726" t="str">
        <f t="shared" si="136"/>
        <v/>
      </c>
    </row>
    <row r="8727" spans="1:1">
      <c r="A8727" t="str">
        <f t="shared" si="136"/>
        <v/>
      </c>
    </row>
    <row r="8728" spans="1:1">
      <c r="A8728" t="str">
        <f t="shared" si="136"/>
        <v/>
      </c>
    </row>
    <row r="8729" spans="1:1">
      <c r="A8729" t="str">
        <f t="shared" si="136"/>
        <v/>
      </c>
    </row>
    <row r="8730" spans="1:1">
      <c r="A8730" t="str">
        <f t="shared" si="136"/>
        <v/>
      </c>
    </row>
    <row r="8731" spans="1:1">
      <c r="A8731" t="str">
        <f t="shared" si="136"/>
        <v/>
      </c>
    </row>
    <row r="8732" spans="1:1">
      <c r="A8732" t="str">
        <f t="shared" si="136"/>
        <v/>
      </c>
    </row>
    <row r="8733" spans="1:1">
      <c r="A8733" t="str">
        <f t="shared" si="136"/>
        <v/>
      </c>
    </row>
    <row r="8734" spans="1:1">
      <c r="A8734" t="str">
        <f t="shared" si="136"/>
        <v/>
      </c>
    </row>
    <row r="8735" spans="1:1">
      <c r="A8735" t="str">
        <f t="shared" si="136"/>
        <v/>
      </c>
    </row>
    <row r="8736" spans="1:1">
      <c r="A8736" t="str">
        <f t="shared" si="136"/>
        <v/>
      </c>
    </row>
    <row r="8737" spans="1:1">
      <c r="A8737" t="str">
        <f t="shared" si="136"/>
        <v/>
      </c>
    </row>
    <row r="8738" spans="1:1">
      <c r="A8738" t="str">
        <f t="shared" si="136"/>
        <v/>
      </c>
    </row>
    <row r="8739" spans="1:1">
      <c r="A8739" t="str">
        <f t="shared" si="136"/>
        <v/>
      </c>
    </row>
    <row r="8740" spans="1:1">
      <c r="A8740" t="str">
        <f t="shared" si="136"/>
        <v/>
      </c>
    </row>
    <row r="8741" spans="1:1">
      <c r="A8741" t="str">
        <f t="shared" si="136"/>
        <v/>
      </c>
    </row>
    <row r="8742" spans="1:1">
      <c r="A8742" t="str">
        <f t="shared" si="136"/>
        <v/>
      </c>
    </row>
    <row r="8743" spans="1:1">
      <c r="A8743" t="str">
        <f t="shared" si="136"/>
        <v/>
      </c>
    </row>
    <row r="8744" spans="1:1">
      <c r="A8744" t="str">
        <f t="shared" si="136"/>
        <v/>
      </c>
    </row>
    <row r="8745" spans="1:1">
      <c r="A8745" t="str">
        <f t="shared" si="136"/>
        <v/>
      </c>
    </row>
    <row r="8746" spans="1:1">
      <c r="A8746" t="str">
        <f t="shared" si="136"/>
        <v/>
      </c>
    </row>
    <row r="8747" spans="1:1">
      <c r="A8747" t="str">
        <f t="shared" si="136"/>
        <v/>
      </c>
    </row>
    <row r="8748" spans="1:1">
      <c r="A8748" t="str">
        <f t="shared" si="136"/>
        <v/>
      </c>
    </row>
    <row r="8749" spans="1:1">
      <c r="A8749" t="str">
        <f t="shared" si="136"/>
        <v/>
      </c>
    </row>
    <row r="8750" spans="1:1">
      <c r="A8750" t="str">
        <f t="shared" si="136"/>
        <v/>
      </c>
    </row>
    <row r="8751" spans="1:1">
      <c r="A8751" t="str">
        <f t="shared" si="136"/>
        <v/>
      </c>
    </row>
    <row r="8752" spans="1:1">
      <c r="A8752" t="str">
        <f t="shared" si="136"/>
        <v/>
      </c>
    </row>
    <row r="8753" spans="1:1">
      <c r="A8753" t="str">
        <f t="shared" si="136"/>
        <v/>
      </c>
    </row>
    <row r="8754" spans="1:1">
      <c r="A8754" t="str">
        <f t="shared" si="136"/>
        <v/>
      </c>
    </row>
    <row r="8755" spans="1:1">
      <c r="A8755" t="str">
        <f t="shared" si="136"/>
        <v/>
      </c>
    </row>
    <row r="8756" spans="1:1">
      <c r="A8756" t="str">
        <f t="shared" si="136"/>
        <v/>
      </c>
    </row>
    <row r="8757" spans="1:1">
      <c r="A8757" t="str">
        <f t="shared" si="136"/>
        <v/>
      </c>
    </row>
    <row r="8758" spans="1:1">
      <c r="A8758" t="str">
        <f t="shared" si="136"/>
        <v/>
      </c>
    </row>
    <row r="8759" spans="1:1">
      <c r="A8759" t="str">
        <f t="shared" si="136"/>
        <v/>
      </c>
    </row>
    <row r="8760" spans="1:1">
      <c r="A8760" t="str">
        <f t="shared" si="136"/>
        <v/>
      </c>
    </row>
    <row r="8761" spans="1:1">
      <c r="A8761" t="str">
        <f t="shared" si="136"/>
        <v/>
      </c>
    </row>
    <row r="8762" spans="1:1">
      <c r="A8762" t="str">
        <f t="shared" si="136"/>
        <v/>
      </c>
    </row>
    <row r="8763" spans="1:1">
      <c r="A8763" t="str">
        <f t="shared" si="136"/>
        <v/>
      </c>
    </row>
    <row r="8764" spans="1:1">
      <c r="A8764" t="str">
        <f t="shared" si="136"/>
        <v/>
      </c>
    </row>
    <row r="8765" spans="1:1">
      <c r="A8765" t="str">
        <f t="shared" si="136"/>
        <v/>
      </c>
    </row>
    <row r="8766" spans="1:1">
      <c r="A8766" t="str">
        <f t="shared" si="136"/>
        <v/>
      </c>
    </row>
    <row r="8767" spans="1:1">
      <c r="A8767" t="str">
        <f t="shared" si="136"/>
        <v/>
      </c>
    </row>
    <row r="8768" spans="1:1">
      <c r="A8768" t="str">
        <f t="shared" si="136"/>
        <v/>
      </c>
    </row>
    <row r="8769" spans="1:1">
      <c r="A8769" t="str">
        <f t="shared" si="136"/>
        <v/>
      </c>
    </row>
    <row r="8770" spans="1:1">
      <c r="A8770" t="str">
        <f t="shared" si="136"/>
        <v/>
      </c>
    </row>
    <row r="8771" spans="1:1">
      <c r="A8771" t="str">
        <f t="shared" ref="A8771:A8834" si="137">I8771&amp;B8771&amp;C8771&amp;D8771&amp;E8771</f>
        <v/>
      </c>
    </row>
    <row r="8772" spans="1:1">
      <c r="A8772" t="str">
        <f t="shared" si="137"/>
        <v/>
      </c>
    </row>
    <row r="8773" spans="1:1">
      <c r="A8773" t="str">
        <f t="shared" si="137"/>
        <v/>
      </c>
    </row>
    <row r="8774" spans="1:1">
      <c r="A8774" t="str">
        <f t="shared" si="137"/>
        <v/>
      </c>
    </row>
    <row r="8775" spans="1:1">
      <c r="A8775" t="str">
        <f t="shared" si="137"/>
        <v/>
      </c>
    </row>
    <row r="8776" spans="1:1">
      <c r="A8776" t="str">
        <f t="shared" si="137"/>
        <v/>
      </c>
    </row>
    <row r="8777" spans="1:1">
      <c r="A8777" t="str">
        <f t="shared" si="137"/>
        <v/>
      </c>
    </row>
    <row r="8778" spans="1:1">
      <c r="A8778" t="str">
        <f t="shared" si="137"/>
        <v/>
      </c>
    </row>
    <row r="8779" spans="1:1">
      <c r="A8779" t="str">
        <f t="shared" si="137"/>
        <v/>
      </c>
    </row>
    <row r="8780" spans="1:1">
      <c r="A8780" t="str">
        <f t="shared" si="137"/>
        <v/>
      </c>
    </row>
    <row r="8781" spans="1:1">
      <c r="A8781" t="str">
        <f t="shared" si="137"/>
        <v/>
      </c>
    </row>
    <row r="8782" spans="1:1">
      <c r="A8782" t="str">
        <f t="shared" si="137"/>
        <v/>
      </c>
    </row>
    <row r="8783" spans="1:1">
      <c r="A8783" t="str">
        <f t="shared" si="137"/>
        <v/>
      </c>
    </row>
    <row r="8784" spans="1:1">
      <c r="A8784" t="str">
        <f t="shared" si="137"/>
        <v/>
      </c>
    </row>
    <row r="8785" spans="1:1">
      <c r="A8785" t="str">
        <f t="shared" si="137"/>
        <v/>
      </c>
    </row>
    <row r="8786" spans="1:1">
      <c r="A8786" t="str">
        <f t="shared" si="137"/>
        <v/>
      </c>
    </row>
    <row r="8787" spans="1:1">
      <c r="A8787" t="str">
        <f t="shared" si="137"/>
        <v/>
      </c>
    </row>
    <row r="8788" spans="1:1">
      <c r="A8788" t="str">
        <f t="shared" si="137"/>
        <v/>
      </c>
    </row>
    <row r="8789" spans="1:1">
      <c r="A8789" t="str">
        <f t="shared" si="137"/>
        <v/>
      </c>
    </row>
    <row r="8790" spans="1:1">
      <c r="A8790" t="str">
        <f t="shared" si="137"/>
        <v/>
      </c>
    </row>
    <row r="8791" spans="1:1">
      <c r="A8791" t="str">
        <f t="shared" si="137"/>
        <v/>
      </c>
    </row>
    <row r="8792" spans="1:1">
      <c r="A8792" t="str">
        <f t="shared" si="137"/>
        <v/>
      </c>
    </row>
    <row r="8793" spans="1:1">
      <c r="A8793" t="str">
        <f t="shared" si="137"/>
        <v/>
      </c>
    </row>
    <row r="8794" spans="1:1">
      <c r="A8794" t="str">
        <f t="shared" si="137"/>
        <v/>
      </c>
    </row>
    <row r="8795" spans="1:1">
      <c r="A8795" t="str">
        <f t="shared" si="137"/>
        <v/>
      </c>
    </row>
    <row r="8796" spans="1:1">
      <c r="A8796" t="str">
        <f t="shared" si="137"/>
        <v/>
      </c>
    </row>
    <row r="8797" spans="1:1">
      <c r="A8797" t="str">
        <f t="shared" si="137"/>
        <v/>
      </c>
    </row>
    <row r="8798" spans="1:1">
      <c r="A8798" t="str">
        <f t="shared" si="137"/>
        <v/>
      </c>
    </row>
    <row r="8799" spans="1:1">
      <c r="A8799" t="str">
        <f t="shared" si="137"/>
        <v/>
      </c>
    </row>
    <row r="8800" spans="1:1">
      <c r="A8800" t="str">
        <f t="shared" si="137"/>
        <v/>
      </c>
    </row>
    <row r="8801" spans="1:1">
      <c r="A8801" t="str">
        <f t="shared" si="137"/>
        <v/>
      </c>
    </row>
    <row r="8802" spans="1:1">
      <c r="A8802" t="str">
        <f t="shared" si="137"/>
        <v/>
      </c>
    </row>
    <row r="8803" spans="1:1">
      <c r="A8803" t="str">
        <f t="shared" si="137"/>
        <v/>
      </c>
    </row>
    <row r="8804" spans="1:1">
      <c r="A8804" t="str">
        <f t="shared" si="137"/>
        <v/>
      </c>
    </row>
    <row r="8805" spans="1:1">
      <c r="A8805" t="str">
        <f t="shared" si="137"/>
        <v/>
      </c>
    </row>
    <row r="8806" spans="1:1">
      <c r="A8806" t="str">
        <f t="shared" si="137"/>
        <v/>
      </c>
    </row>
    <row r="8807" spans="1:1">
      <c r="A8807" t="str">
        <f t="shared" si="137"/>
        <v/>
      </c>
    </row>
    <row r="8808" spans="1:1">
      <c r="A8808" t="str">
        <f t="shared" si="137"/>
        <v/>
      </c>
    </row>
    <row r="8809" spans="1:1">
      <c r="A8809" t="str">
        <f t="shared" si="137"/>
        <v/>
      </c>
    </row>
    <row r="8810" spans="1:1">
      <c r="A8810" t="str">
        <f t="shared" si="137"/>
        <v/>
      </c>
    </row>
    <row r="8811" spans="1:1">
      <c r="A8811" t="str">
        <f t="shared" si="137"/>
        <v/>
      </c>
    </row>
    <row r="8812" spans="1:1">
      <c r="A8812" t="str">
        <f t="shared" si="137"/>
        <v/>
      </c>
    </row>
    <row r="8813" spans="1:1">
      <c r="A8813" t="str">
        <f t="shared" si="137"/>
        <v/>
      </c>
    </row>
    <row r="8814" spans="1:1">
      <c r="A8814" t="str">
        <f t="shared" si="137"/>
        <v/>
      </c>
    </row>
    <row r="8815" spans="1:1">
      <c r="A8815" t="str">
        <f t="shared" si="137"/>
        <v/>
      </c>
    </row>
    <row r="8816" spans="1:1">
      <c r="A8816" t="str">
        <f t="shared" si="137"/>
        <v/>
      </c>
    </row>
    <row r="8817" spans="1:1">
      <c r="A8817" t="str">
        <f t="shared" si="137"/>
        <v/>
      </c>
    </row>
    <row r="8818" spans="1:1">
      <c r="A8818" t="str">
        <f t="shared" si="137"/>
        <v/>
      </c>
    </row>
    <row r="8819" spans="1:1">
      <c r="A8819" t="str">
        <f t="shared" si="137"/>
        <v/>
      </c>
    </row>
    <row r="8820" spans="1:1">
      <c r="A8820" t="str">
        <f t="shared" si="137"/>
        <v/>
      </c>
    </row>
    <row r="8821" spans="1:1">
      <c r="A8821" t="str">
        <f t="shared" si="137"/>
        <v/>
      </c>
    </row>
    <row r="8822" spans="1:1">
      <c r="A8822" t="str">
        <f t="shared" si="137"/>
        <v/>
      </c>
    </row>
    <row r="8823" spans="1:1">
      <c r="A8823" t="str">
        <f t="shared" si="137"/>
        <v/>
      </c>
    </row>
    <row r="8824" spans="1:1">
      <c r="A8824" t="str">
        <f t="shared" si="137"/>
        <v/>
      </c>
    </row>
    <row r="8825" spans="1:1">
      <c r="A8825" t="str">
        <f t="shared" si="137"/>
        <v/>
      </c>
    </row>
    <row r="8826" spans="1:1">
      <c r="A8826" t="str">
        <f t="shared" si="137"/>
        <v/>
      </c>
    </row>
    <row r="8827" spans="1:1">
      <c r="A8827" t="str">
        <f t="shared" si="137"/>
        <v/>
      </c>
    </row>
    <row r="8828" spans="1:1">
      <c r="A8828" t="str">
        <f t="shared" si="137"/>
        <v/>
      </c>
    </row>
    <row r="8829" spans="1:1">
      <c r="A8829" t="str">
        <f t="shared" si="137"/>
        <v/>
      </c>
    </row>
    <row r="8830" spans="1:1">
      <c r="A8830" t="str">
        <f t="shared" si="137"/>
        <v/>
      </c>
    </row>
    <row r="8831" spans="1:1">
      <c r="A8831" t="str">
        <f t="shared" si="137"/>
        <v/>
      </c>
    </row>
    <row r="8832" spans="1:1">
      <c r="A8832" t="str">
        <f t="shared" si="137"/>
        <v/>
      </c>
    </row>
    <row r="8833" spans="1:1">
      <c r="A8833" t="str">
        <f t="shared" si="137"/>
        <v/>
      </c>
    </row>
    <row r="8834" spans="1:1">
      <c r="A8834" t="str">
        <f t="shared" si="137"/>
        <v/>
      </c>
    </row>
    <row r="8835" spans="1:1">
      <c r="A8835" t="str">
        <f t="shared" ref="A8835:A8898" si="138">I8835&amp;B8835&amp;C8835&amp;D8835&amp;E8835</f>
        <v/>
      </c>
    </row>
    <row r="8836" spans="1:1">
      <c r="A8836" t="str">
        <f t="shared" si="138"/>
        <v/>
      </c>
    </row>
    <row r="8837" spans="1:1">
      <c r="A8837" t="str">
        <f t="shared" si="138"/>
        <v/>
      </c>
    </row>
    <row r="8838" spans="1:1">
      <c r="A8838" t="str">
        <f t="shared" si="138"/>
        <v/>
      </c>
    </row>
    <row r="8839" spans="1:1">
      <c r="A8839" t="str">
        <f t="shared" si="138"/>
        <v/>
      </c>
    </row>
    <row r="8840" spans="1:1">
      <c r="A8840" t="str">
        <f t="shared" si="138"/>
        <v/>
      </c>
    </row>
    <row r="8841" spans="1:1">
      <c r="A8841" t="str">
        <f t="shared" si="138"/>
        <v/>
      </c>
    </row>
    <row r="8842" spans="1:1">
      <c r="A8842" t="str">
        <f t="shared" si="138"/>
        <v/>
      </c>
    </row>
    <row r="8843" spans="1:1">
      <c r="A8843" t="str">
        <f t="shared" si="138"/>
        <v/>
      </c>
    </row>
    <row r="8844" spans="1:1">
      <c r="A8844" t="str">
        <f t="shared" si="138"/>
        <v/>
      </c>
    </row>
    <row r="8845" spans="1:1">
      <c r="A8845" t="str">
        <f t="shared" si="138"/>
        <v/>
      </c>
    </row>
    <row r="8846" spans="1:1">
      <c r="A8846" t="str">
        <f t="shared" si="138"/>
        <v/>
      </c>
    </row>
    <row r="8847" spans="1:1">
      <c r="A8847" t="str">
        <f t="shared" si="138"/>
        <v/>
      </c>
    </row>
    <row r="8848" spans="1:1">
      <c r="A8848" t="str">
        <f t="shared" si="138"/>
        <v/>
      </c>
    </row>
    <row r="8849" spans="1:1">
      <c r="A8849" t="str">
        <f t="shared" si="138"/>
        <v/>
      </c>
    </row>
    <row r="8850" spans="1:1">
      <c r="A8850" t="str">
        <f t="shared" si="138"/>
        <v/>
      </c>
    </row>
    <row r="8851" spans="1:1">
      <c r="A8851" t="str">
        <f t="shared" si="138"/>
        <v/>
      </c>
    </row>
    <row r="8852" spans="1:1">
      <c r="A8852" t="str">
        <f t="shared" si="138"/>
        <v/>
      </c>
    </row>
    <row r="8853" spans="1:1">
      <c r="A8853" t="str">
        <f t="shared" si="138"/>
        <v/>
      </c>
    </row>
    <row r="8854" spans="1:1">
      <c r="A8854" t="str">
        <f t="shared" si="138"/>
        <v/>
      </c>
    </row>
    <row r="8855" spans="1:1">
      <c r="A8855" t="str">
        <f t="shared" si="138"/>
        <v/>
      </c>
    </row>
    <row r="8856" spans="1:1">
      <c r="A8856" t="str">
        <f t="shared" si="138"/>
        <v/>
      </c>
    </row>
    <row r="8857" spans="1:1">
      <c r="A8857" t="str">
        <f t="shared" si="138"/>
        <v/>
      </c>
    </row>
    <row r="8858" spans="1:1">
      <c r="A8858" t="str">
        <f t="shared" si="138"/>
        <v/>
      </c>
    </row>
    <row r="8859" spans="1:1">
      <c r="A8859" t="str">
        <f t="shared" si="138"/>
        <v/>
      </c>
    </row>
    <row r="8860" spans="1:1">
      <c r="A8860" t="str">
        <f t="shared" si="138"/>
        <v/>
      </c>
    </row>
    <row r="8861" spans="1:1">
      <c r="A8861" t="str">
        <f t="shared" si="138"/>
        <v/>
      </c>
    </row>
    <row r="8862" spans="1:1">
      <c r="A8862" t="str">
        <f t="shared" si="138"/>
        <v/>
      </c>
    </row>
    <row r="8863" spans="1:1">
      <c r="A8863" t="str">
        <f t="shared" si="138"/>
        <v/>
      </c>
    </row>
    <row r="8864" spans="1:1">
      <c r="A8864" t="str">
        <f t="shared" si="138"/>
        <v/>
      </c>
    </row>
    <row r="8865" spans="1:1">
      <c r="A8865" t="str">
        <f t="shared" si="138"/>
        <v/>
      </c>
    </row>
    <row r="8866" spans="1:1">
      <c r="A8866" t="str">
        <f t="shared" si="138"/>
        <v/>
      </c>
    </row>
    <row r="8867" spans="1:1">
      <c r="A8867" t="str">
        <f t="shared" si="138"/>
        <v/>
      </c>
    </row>
    <row r="8868" spans="1:1">
      <c r="A8868" t="str">
        <f t="shared" si="138"/>
        <v/>
      </c>
    </row>
    <row r="8869" spans="1:1">
      <c r="A8869" t="str">
        <f t="shared" si="138"/>
        <v/>
      </c>
    </row>
    <row r="8870" spans="1:1">
      <c r="A8870" t="str">
        <f t="shared" si="138"/>
        <v/>
      </c>
    </row>
    <row r="8871" spans="1:1">
      <c r="A8871" t="str">
        <f t="shared" si="138"/>
        <v/>
      </c>
    </row>
    <row r="8872" spans="1:1">
      <c r="A8872" t="str">
        <f t="shared" si="138"/>
        <v/>
      </c>
    </row>
    <row r="8873" spans="1:1">
      <c r="A8873" t="str">
        <f t="shared" si="138"/>
        <v/>
      </c>
    </row>
    <row r="8874" spans="1:1">
      <c r="A8874" t="str">
        <f t="shared" si="138"/>
        <v/>
      </c>
    </row>
    <row r="8875" spans="1:1">
      <c r="A8875" t="str">
        <f t="shared" si="138"/>
        <v/>
      </c>
    </row>
    <row r="8876" spans="1:1">
      <c r="A8876" t="str">
        <f t="shared" si="138"/>
        <v/>
      </c>
    </row>
    <row r="8877" spans="1:1">
      <c r="A8877" t="str">
        <f t="shared" si="138"/>
        <v/>
      </c>
    </row>
    <row r="8878" spans="1:1">
      <c r="A8878" t="str">
        <f t="shared" si="138"/>
        <v/>
      </c>
    </row>
    <row r="8879" spans="1:1">
      <c r="A8879" t="str">
        <f t="shared" si="138"/>
        <v/>
      </c>
    </row>
    <row r="8880" spans="1:1">
      <c r="A8880" t="str">
        <f t="shared" si="138"/>
        <v/>
      </c>
    </row>
    <row r="8881" spans="1:1">
      <c r="A8881" t="str">
        <f t="shared" si="138"/>
        <v/>
      </c>
    </row>
    <row r="8882" spans="1:1">
      <c r="A8882" t="str">
        <f t="shared" si="138"/>
        <v/>
      </c>
    </row>
    <row r="8883" spans="1:1">
      <c r="A8883" t="str">
        <f t="shared" si="138"/>
        <v/>
      </c>
    </row>
    <row r="8884" spans="1:1">
      <c r="A8884" t="str">
        <f t="shared" si="138"/>
        <v/>
      </c>
    </row>
    <row r="8885" spans="1:1">
      <c r="A8885" t="str">
        <f t="shared" si="138"/>
        <v/>
      </c>
    </row>
    <row r="8886" spans="1:1">
      <c r="A8886" t="str">
        <f t="shared" si="138"/>
        <v/>
      </c>
    </row>
    <row r="8887" spans="1:1">
      <c r="A8887" t="str">
        <f t="shared" si="138"/>
        <v/>
      </c>
    </row>
    <row r="8888" spans="1:1">
      <c r="A8888" t="str">
        <f t="shared" si="138"/>
        <v/>
      </c>
    </row>
    <row r="8889" spans="1:1">
      <c r="A8889" t="str">
        <f t="shared" si="138"/>
        <v/>
      </c>
    </row>
    <row r="8890" spans="1:1">
      <c r="A8890" t="str">
        <f t="shared" si="138"/>
        <v/>
      </c>
    </row>
    <row r="8891" spans="1:1">
      <c r="A8891" t="str">
        <f t="shared" si="138"/>
        <v/>
      </c>
    </row>
    <row r="8892" spans="1:1">
      <c r="A8892" t="str">
        <f t="shared" si="138"/>
        <v/>
      </c>
    </row>
    <row r="8893" spans="1:1">
      <c r="A8893" t="str">
        <f t="shared" si="138"/>
        <v/>
      </c>
    </row>
    <row r="8894" spans="1:1">
      <c r="A8894" t="str">
        <f t="shared" si="138"/>
        <v/>
      </c>
    </row>
    <row r="8895" spans="1:1">
      <c r="A8895" t="str">
        <f t="shared" si="138"/>
        <v/>
      </c>
    </row>
    <row r="8896" spans="1:1">
      <c r="A8896" t="str">
        <f t="shared" si="138"/>
        <v/>
      </c>
    </row>
    <row r="8897" spans="1:1">
      <c r="A8897" t="str">
        <f t="shared" si="138"/>
        <v/>
      </c>
    </row>
    <row r="8898" spans="1:1">
      <c r="A8898" t="str">
        <f t="shared" si="138"/>
        <v/>
      </c>
    </row>
    <row r="8899" spans="1:1">
      <c r="A8899" t="str">
        <f t="shared" ref="A8899:A8962" si="139">I8899&amp;B8899&amp;C8899&amp;D8899&amp;E8899</f>
        <v/>
      </c>
    </row>
    <row r="8900" spans="1:1">
      <c r="A8900" t="str">
        <f t="shared" si="139"/>
        <v/>
      </c>
    </row>
    <row r="8901" spans="1:1">
      <c r="A8901" t="str">
        <f t="shared" si="139"/>
        <v/>
      </c>
    </row>
    <row r="8902" spans="1:1">
      <c r="A8902" t="str">
        <f t="shared" si="139"/>
        <v/>
      </c>
    </row>
    <row r="8903" spans="1:1">
      <c r="A8903" t="str">
        <f t="shared" si="139"/>
        <v/>
      </c>
    </row>
    <row r="8904" spans="1:1">
      <c r="A8904" t="str">
        <f t="shared" si="139"/>
        <v/>
      </c>
    </row>
    <row r="8905" spans="1:1">
      <c r="A8905" t="str">
        <f t="shared" si="139"/>
        <v/>
      </c>
    </row>
    <row r="8906" spans="1:1">
      <c r="A8906" t="str">
        <f t="shared" si="139"/>
        <v/>
      </c>
    </row>
    <row r="8907" spans="1:1">
      <c r="A8907" t="str">
        <f t="shared" si="139"/>
        <v/>
      </c>
    </row>
    <row r="8908" spans="1:1">
      <c r="A8908" t="str">
        <f t="shared" si="139"/>
        <v/>
      </c>
    </row>
    <row r="8909" spans="1:1">
      <c r="A8909" t="str">
        <f t="shared" si="139"/>
        <v/>
      </c>
    </row>
    <row r="8910" spans="1:1">
      <c r="A8910" t="str">
        <f t="shared" si="139"/>
        <v/>
      </c>
    </row>
    <row r="8911" spans="1:1">
      <c r="A8911" t="str">
        <f t="shared" si="139"/>
        <v/>
      </c>
    </row>
    <row r="8912" spans="1:1">
      <c r="A8912" t="str">
        <f t="shared" si="139"/>
        <v/>
      </c>
    </row>
    <row r="8913" spans="1:1">
      <c r="A8913" t="str">
        <f t="shared" si="139"/>
        <v/>
      </c>
    </row>
    <row r="8914" spans="1:1">
      <c r="A8914" t="str">
        <f t="shared" si="139"/>
        <v/>
      </c>
    </row>
    <row r="8915" spans="1:1">
      <c r="A8915" t="str">
        <f t="shared" si="139"/>
        <v/>
      </c>
    </row>
    <row r="8916" spans="1:1">
      <c r="A8916" t="str">
        <f t="shared" si="139"/>
        <v/>
      </c>
    </row>
    <row r="8917" spans="1:1">
      <c r="A8917" t="str">
        <f t="shared" si="139"/>
        <v/>
      </c>
    </row>
    <row r="8918" spans="1:1">
      <c r="A8918" t="str">
        <f t="shared" si="139"/>
        <v/>
      </c>
    </row>
    <row r="8919" spans="1:1">
      <c r="A8919" t="str">
        <f t="shared" si="139"/>
        <v/>
      </c>
    </row>
    <row r="8920" spans="1:1">
      <c r="A8920" t="str">
        <f t="shared" si="139"/>
        <v/>
      </c>
    </row>
    <row r="8921" spans="1:1">
      <c r="A8921" t="str">
        <f t="shared" si="139"/>
        <v/>
      </c>
    </row>
    <row r="8922" spans="1:1">
      <c r="A8922" t="str">
        <f t="shared" si="139"/>
        <v/>
      </c>
    </row>
    <row r="8923" spans="1:1">
      <c r="A8923" t="str">
        <f t="shared" si="139"/>
        <v/>
      </c>
    </row>
    <row r="8924" spans="1:1">
      <c r="A8924" t="str">
        <f t="shared" si="139"/>
        <v/>
      </c>
    </row>
    <row r="8925" spans="1:1">
      <c r="A8925" t="str">
        <f t="shared" si="139"/>
        <v/>
      </c>
    </row>
    <row r="8926" spans="1:1">
      <c r="A8926" t="str">
        <f t="shared" si="139"/>
        <v/>
      </c>
    </row>
    <row r="8927" spans="1:1">
      <c r="A8927" t="str">
        <f t="shared" si="139"/>
        <v/>
      </c>
    </row>
    <row r="8928" spans="1:1">
      <c r="A8928" t="str">
        <f t="shared" si="139"/>
        <v/>
      </c>
    </row>
    <row r="8929" spans="1:1">
      <c r="A8929" t="str">
        <f t="shared" si="139"/>
        <v/>
      </c>
    </row>
    <row r="8930" spans="1:1">
      <c r="A8930" t="str">
        <f t="shared" si="139"/>
        <v/>
      </c>
    </row>
    <row r="8931" spans="1:1">
      <c r="A8931" t="str">
        <f t="shared" si="139"/>
        <v/>
      </c>
    </row>
    <row r="8932" spans="1:1">
      <c r="A8932" t="str">
        <f t="shared" si="139"/>
        <v/>
      </c>
    </row>
    <row r="8933" spans="1:1">
      <c r="A8933" t="str">
        <f t="shared" si="139"/>
        <v/>
      </c>
    </row>
    <row r="8934" spans="1:1">
      <c r="A8934" t="str">
        <f t="shared" si="139"/>
        <v/>
      </c>
    </row>
    <row r="8935" spans="1:1">
      <c r="A8935" t="str">
        <f t="shared" si="139"/>
        <v/>
      </c>
    </row>
    <row r="8936" spans="1:1">
      <c r="A8936" t="str">
        <f t="shared" si="139"/>
        <v/>
      </c>
    </row>
    <row r="8937" spans="1:1">
      <c r="A8937" t="str">
        <f t="shared" si="139"/>
        <v/>
      </c>
    </row>
    <row r="8938" spans="1:1">
      <c r="A8938" t="str">
        <f t="shared" si="139"/>
        <v/>
      </c>
    </row>
    <row r="8939" spans="1:1">
      <c r="A8939" t="str">
        <f t="shared" si="139"/>
        <v/>
      </c>
    </row>
    <row r="8940" spans="1:1">
      <c r="A8940" t="str">
        <f t="shared" si="139"/>
        <v/>
      </c>
    </row>
    <row r="8941" spans="1:1">
      <c r="A8941" t="str">
        <f t="shared" si="139"/>
        <v/>
      </c>
    </row>
    <row r="8942" spans="1:1">
      <c r="A8942" t="str">
        <f t="shared" si="139"/>
        <v/>
      </c>
    </row>
    <row r="8943" spans="1:1">
      <c r="A8943" t="str">
        <f t="shared" si="139"/>
        <v/>
      </c>
    </row>
    <row r="8944" spans="1:1">
      <c r="A8944" t="str">
        <f t="shared" si="139"/>
        <v/>
      </c>
    </row>
    <row r="8945" spans="1:1">
      <c r="A8945" t="str">
        <f t="shared" si="139"/>
        <v/>
      </c>
    </row>
    <row r="8946" spans="1:1">
      <c r="A8946" t="str">
        <f t="shared" si="139"/>
        <v/>
      </c>
    </row>
    <row r="8947" spans="1:1">
      <c r="A8947" t="str">
        <f t="shared" si="139"/>
        <v/>
      </c>
    </row>
    <row r="8948" spans="1:1">
      <c r="A8948" t="str">
        <f t="shared" si="139"/>
        <v/>
      </c>
    </row>
    <row r="8949" spans="1:1">
      <c r="A8949" t="str">
        <f t="shared" si="139"/>
        <v/>
      </c>
    </row>
    <row r="8950" spans="1:1">
      <c r="A8950" t="str">
        <f t="shared" si="139"/>
        <v/>
      </c>
    </row>
    <row r="8951" spans="1:1">
      <c r="A8951" t="str">
        <f t="shared" si="139"/>
        <v/>
      </c>
    </row>
    <row r="8952" spans="1:1">
      <c r="A8952" t="str">
        <f t="shared" si="139"/>
        <v/>
      </c>
    </row>
    <row r="8953" spans="1:1">
      <c r="A8953" t="str">
        <f t="shared" si="139"/>
        <v/>
      </c>
    </row>
    <row r="8954" spans="1:1">
      <c r="A8954" t="str">
        <f t="shared" si="139"/>
        <v/>
      </c>
    </row>
    <row r="8955" spans="1:1">
      <c r="A8955" t="str">
        <f t="shared" si="139"/>
        <v/>
      </c>
    </row>
    <row r="8956" spans="1:1">
      <c r="A8956" t="str">
        <f t="shared" si="139"/>
        <v/>
      </c>
    </row>
    <row r="8957" spans="1:1">
      <c r="A8957" t="str">
        <f t="shared" si="139"/>
        <v/>
      </c>
    </row>
    <row r="8958" spans="1:1">
      <c r="A8958" t="str">
        <f t="shared" si="139"/>
        <v/>
      </c>
    </row>
    <row r="8959" spans="1:1">
      <c r="A8959" t="str">
        <f t="shared" si="139"/>
        <v/>
      </c>
    </row>
    <row r="8960" spans="1:1">
      <c r="A8960" t="str">
        <f t="shared" si="139"/>
        <v/>
      </c>
    </row>
    <row r="8961" spans="1:1">
      <c r="A8961" t="str">
        <f t="shared" si="139"/>
        <v/>
      </c>
    </row>
    <row r="8962" spans="1:1">
      <c r="A8962" t="str">
        <f t="shared" si="139"/>
        <v/>
      </c>
    </row>
    <row r="8963" spans="1:1">
      <c r="A8963" t="str">
        <f t="shared" ref="A8963:A9026" si="140">I8963&amp;B8963&amp;C8963&amp;D8963&amp;E8963</f>
        <v/>
      </c>
    </row>
    <row r="8964" spans="1:1">
      <c r="A8964" t="str">
        <f t="shared" si="140"/>
        <v/>
      </c>
    </row>
    <row r="8965" spans="1:1">
      <c r="A8965" t="str">
        <f t="shared" si="140"/>
        <v/>
      </c>
    </row>
    <row r="8966" spans="1:1">
      <c r="A8966" t="str">
        <f t="shared" si="140"/>
        <v/>
      </c>
    </row>
    <row r="8967" spans="1:1">
      <c r="A8967" t="str">
        <f t="shared" si="140"/>
        <v/>
      </c>
    </row>
    <row r="8968" spans="1:1">
      <c r="A8968" t="str">
        <f t="shared" si="140"/>
        <v/>
      </c>
    </row>
    <row r="8969" spans="1:1">
      <c r="A8969" t="str">
        <f t="shared" si="140"/>
        <v/>
      </c>
    </row>
    <row r="8970" spans="1:1">
      <c r="A8970" t="str">
        <f t="shared" si="140"/>
        <v/>
      </c>
    </row>
    <row r="8971" spans="1:1">
      <c r="A8971" t="str">
        <f t="shared" si="140"/>
        <v/>
      </c>
    </row>
    <row r="8972" spans="1:1">
      <c r="A8972" t="str">
        <f t="shared" si="140"/>
        <v/>
      </c>
    </row>
    <row r="8973" spans="1:1">
      <c r="A8973" t="str">
        <f t="shared" si="140"/>
        <v/>
      </c>
    </row>
    <row r="8974" spans="1:1">
      <c r="A8974" t="str">
        <f t="shared" si="140"/>
        <v/>
      </c>
    </row>
    <row r="8975" spans="1:1">
      <c r="A8975" t="str">
        <f t="shared" si="140"/>
        <v/>
      </c>
    </row>
    <row r="8976" spans="1:1">
      <c r="A8976" t="str">
        <f t="shared" si="140"/>
        <v/>
      </c>
    </row>
    <row r="8977" spans="1:1">
      <c r="A8977" t="str">
        <f t="shared" si="140"/>
        <v/>
      </c>
    </row>
    <row r="8978" spans="1:1">
      <c r="A8978" t="str">
        <f t="shared" si="140"/>
        <v/>
      </c>
    </row>
    <row r="8979" spans="1:1">
      <c r="A8979" t="str">
        <f t="shared" si="140"/>
        <v/>
      </c>
    </row>
    <row r="8980" spans="1:1">
      <c r="A8980" t="str">
        <f t="shared" si="140"/>
        <v/>
      </c>
    </row>
    <row r="8981" spans="1:1">
      <c r="A8981" t="str">
        <f t="shared" si="140"/>
        <v/>
      </c>
    </row>
    <row r="8982" spans="1:1">
      <c r="A8982" t="str">
        <f t="shared" si="140"/>
        <v/>
      </c>
    </row>
    <row r="8983" spans="1:1">
      <c r="A8983" t="str">
        <f t="shared" si="140"/>
        <v/>
      </c>
    </row>
    <row r="8984" spans="1:1">
      <c r="A8984" t="str">
        <f t="shared" si="140"/>
        <v/>
      </c>
    </row>
    <row r="8985" spans="1:1">
      <c r="A8985" t="str">
        <f t="shared" si="140"/>
        <v/>
      </c>
    </row>
    <row r="8986" spans="1:1">
      <c r="A8986" t="str">
        <f t="shared" si="140"/>
        <v/>
      </c>
    </row>
    <row r="8987" spans="1:1">
      <c r="A8987" t="str">
        <f t="shared" si="140"/>
        <v/>
      </c>
    </row>
    <row r="8988" spans="1:1">
      <c r="A8988" t="str">
        <f t="shared" si="140"/>
        <v/>
      </c>
    </row>
    <row r="8989" spans="1:1">
      <c r="A8989" t="str">
        <f t="shared" si="140"/>
        <v/>
      </c>
    </row>
    <row r="8990" spans="1:1">
      <c r="A8990" t="str">
        <f t="shared" si="140"/>
        <v/>
      </c>
    </row>
    <row r="8991" spans="1:1">
      <c r="A8991" t="str">
        <f t="shared" si="140"/>
        <v/>
      </c>
    </row>
    <row r="8992" spans="1:1">
      <c r="A8992" t="str">
        <f t="shared" si="140"/>
        <v/>
      </c>
    </row>
    <row r="8993" spans="1:1">
      <c r="A8993" t="str">
        <f t="shared" si="140"/>
        <v/>
      </c>
    </row>
    <row r="8994" spans="1:1">
      <c r="A8994" t="str">
        <f t="shared" si="140"/>
        <v/>
      </c>
    </row>
    <row r="8995" spans="1:1">
      <c r="A8995" t="str">
        <f t="shared" si="140"/>
        <v/>
      </c>
    </row>
    <row r="8996" spans="1:1">
      <c r="A8996" t="str">
        <f t="shared" si="140"/>
        <v/>
      </c>
    </row>
    <row r="8997" spans="1:1">
      <c r="A8997" t="str">
        <f t="shared" si="140"/>
        <v/>
      </c>
    </row>
    <row r="8998" spans="1:1">
      <c r="A8998" t="str">
        <f t="shared" si="140"/>
        <v/>
      </c>
    </row>
    <row r="8999" spans="1:1">
      <c r="A8999" t="str">
        <f t="shared" si="140"/>
        <v/>
      </c>
    </row>
    <row r="9000" spans="1:1">
      <c r="A9000" t="str">
        <f t="shared" si="140"/>
        <v/>
      </c>
    </row>
    <row r="9001" spans="1:1">
      <c r="A9001" t="str">
        <f t="shared" si="140"/>
        <v/>
      </c>
    </row>
    <row r="9002" spans="1:1">
      <c r="A9002" t="str">
        <f t="shared" si="140"/>
        <v/>
      </c>
    </row>
    <row r="9003" spans="1:1">
      <c r="A9003" t="str">
        <f t="shared" si="140"/>
        <v/>
      </c>
    </row>
    <row r="9004" spans="1:1">
      <c r="A9004" t="str">
        <f t="shared" si="140"/>
        <v/>
      </c>
    </row>
    <row r="9005" spans="1:1">
      <c r="A9005" t="str">
        <f t="shared" si="140"/>
        <v/>
      </c>
    </row>
    <row r="9006" spans="1:1">
      <c r="A9006" t="str">
        <f t="shared" si="140"/>
        <v/>
      </c>
    </row>
    <row r="9007" spans="1:1">
      <c r="A9007" t="str">
        <f t="shared" si="140"/>
        <v/>
      </c>
    </row>
    <row r="9008" spans="1:1">
      <c r="A9008" t="str">
        <f t="shared" si="140"/>
        <v/>
      </c>
    </row>
    <row r="9009" spans="1:1">
      <c r="A9009" t="str">
        <f t="shared" si="140"/>
        <v/>
      </c>
    </row>
    <row r="9010" spans="1:1">
      <c r="A9010" t="str">
        <f t="shared" si="140"/>
        <v/>
      </c>
    </row>
    <row r="9011" spans="1:1">
      <c r="A9011" t="str">
        <f t="shared" si="140"/>
        <v/>
      </c>
    </row>
    <row r="9012" spans="1:1">
      <c r="A9012" t="str">
        <f t="shared" si="140"/>
        <v/>
      </c>
    </row>
    <row r="9013" spans="1:1">
      <c r="A9013" t="str">
        <f t="shared" si="140"/>
        <v/>
      </c>
    </row>
    <row r="9014" spans="1:1">
      <c r="A9014" t="str">
        <f t="shared" si="140"/>
        <v/>
      </c>
    </row>
    <row r="9015" spans="1:1">
      <c r="A9015" t="str">
        <f t="shared" si="140"/>
        <v/>
      </c>
    </row>
    <row r="9016" spans="1:1">
      <c r="A9016" t="str">
        <f t="shared" si="140"/>
        <v/>
      </c>
    </row>
    <row r="9017" spans="1:1">
      <c r="A9017" t="str">
        <f t="shared" si="140"/>
        <v/>
      </c>
    </row>
    <row r="9018" spans="1:1">
      <c r="A9018" t="str">
        <f t="shared" si="140"/>
        <v/>
      </c>
    </row>
    <row r="9019" spans="1:1">
      <c r="A9019" t="str">
        <f t="shared" si="140"/>
        <v/>
      </c>
    </row>
    <row r="9020" spans="1:1">
      <c r="A9020" t="str">
        <f t="shared" si="140"/>
        <v/>
      </c>
    </row>
    <row r="9021" spans="1:1">
      <c r="A9021" t="str">
        <f t="shared" si="140"/>
        <v/>
      </c>
    </row>
    <row r="9022" spans="1:1">
      <c r="A9022" t="str">
        <f t="shared" si="140"/>
        <v/>
      </c>
    </row>
    <row r="9023" spans="1:1">
      <c r="A9023" t="str">
        <f t="shared" si="140"/>
        <v/>
      </c>
    </row>
    <row r="9024" spans="1:1">
      <c r="A9024" t="str">
        <f t="shared" si="140"/>
        <v/>
      </c>
    </row>
    <row r="9025" spans="1:1">
      <c r="A9025" t="str">
        <f t="shared" si="140"/>
        <v/>
      </c>
    </row>
    <row r="9026" spans="1:1">
      <c r="A9026" t="str">
        <f t="shared" si="140"/>
        <v/>
      </c>
    </row>
    <row r="9027" spans="1:1">
      <c r="A9027" t="str">
        <f t="shared" ref="A9027:A9090" si="141">I9027&amp;B9027&amp;C9027&amp;D9027&amp;E9027</f>
        <v/>
      </c>
    </row>
    <row r="9028" spans="1:1">
      <c r="A9028" t="str">
        <f t="shared" si="141"/>
        <v/>
      </c>
    </row>
    <row r="9029" spans="1:1">
      <c r="A9029" t="str">
        <f t="shared" si="141"/>
        <v/>
      </c>
    </row>
    <row r="9030" spans="1:1">
      <c r="A9030" t="str">
        <f t="shared" si="141"/>
        <v/>
      </c>
    </row>
    <row r="9031" spans="1:1">
      <c r="A9031" t="str">
        <f t="shared" si="141"/>
        <v/>
      </c>
    </row>
    <row r="9032" spans="1:1">
      <c r="A9032" t="str">
        <f t="shared" si="141"/>
        <v/>
      </c>
    </row>
    <row r="9033" spans="1:1">
      <c r="A9033" t="str">
        <f t="shared" si="141"/>
        <v/>
      </c>
    </row>
    <row r="9034" spans="1:1">
      <c r="A9034" t="str">
        <f t="shared" si="141"/>
        <v/>
      </c>
    </row>
    <row r="9035" spans="1:1">
      <c r="A9035" t="str">
        <f t="shared" si="141"/>
        <v/>
      </c>
    </row>
    <row r="9036" spans="1:1">
      <c r="A9036" t="str">
        <f t="shared" si="141"/>
        <v/>
      </c>
    </row>
    <row r="9037" spans="1:1">
      <c r="A9037" t="str">
        <f t="shared" si="141"/>
        <v/>
      </c>
    </row>
    <row r="9038" spans="1:1">
      <c r="A9038" t="str">
        <f t="shared" si="141"/>
        <v/>
      </c>
    </row>
    <row r="9039" spans="1:1">
      <c r="A9039" t="str">
        <f t="shared" si="141"/>
        <v/>
      </c>
    </row>
    <row r="9040" spans="1:1">
      <c r="A9040" t="str">
        <f t="shared" si="141"/>
        <v/>
      </c>
    </row>
    <row r="9041" spans="1:1">
      <c r="A9041" t="str">
        <f t="shared" si="141"/>
        <v/>
      </c>
    </row>
    <row r="9042" spans="1:1">
      <c r="A9042" t="str">
        <f t="shared" si="141"/>
        <v/>
      </c>
    </row>
    <row r="9043" spans="1:1">
      <c r="A9043" t="str">
        <f t="shared" si="141"/>
        <v/>
      </c>
    </row>
    <row r="9044" spans="1:1">
      <c r="A9044" t="str">
        <f t="shared" si="141"/>
        <v/>
      </c>
    </row>
    <row r="9045" spans="1:1">
      <c r="A9045" t="str">
        <f t="shared" si="141"/>
        <v/>
      </c>
    </row>
    <row r="9046" spans="1:1">
      <c r="A9046" t="str">
        <f t="shared" si="141"/>
        <v/>
      </c>
    </row>
    <row r="9047" spans="1:1">
      <c r="A9047" t="str">
        <f t="shared" si="141"/>
        <v/>
      </c>
    </row>
    <row r="9048" spans="1:1">
      <c r="A9048" t="str">
        <f t="shared" si="141"/>
        <v/>
      </c>
    </row>
    <row r="9049" spans="1:1">
      <c r="A9049" t="str">
        <f t="shared" si="141"/>
        <v/>
      </c>
    </row>
    <row r="9050" spans="1:1">
      <c r="A9050" t="str">
        <f t="shared" si="141"/>
        <v/>
      </c>
    </row>
    <row r="9051" spans="1:1">
      <c r="A9051" t="str">
        <f t="shared" si="141"/>
        <v/>
      </c>
    </row>
    <row r="9052" spans="1:1">
      <c r="A9052" t="str">
        <f t="shared" si="141"/>
        <v/>
      </c>
    </row>
    <row r="9053" spans="1:1">
      <c r="A9053" t="str">
        <f t="shared" si="141"/>
        <v/>
      </c>
    </row>
    <row r="9054" spans="1:1">
      <c r="A9054" t="str">
        <f t="shared" si="141"/>
        <v/>
      </c>
    </row>
    <row r="9055" spans="1:1">
      <c r="A9055" t="str">
        <f t="shared" si="141"/>
        <v/>
      </c>
    </row>
    <row r="9056" spans="1:1">
      <c r="A9056" t="str">
        <f t="shared" si="141"/>
        <v/>
      </c>
    </row>
    <row r="9057" spans="1:1">
      <c r="A9057" t="str">
        <f t="shared" si="141"/>
        <v/>
      </c>
    </row>
    <row r="9058" spans="1:1">
      <c r="A9058" t="str">
        <f t="shared" si="141"/>
        <v/>
      </c>
    </row>
    <row r="9059" spans="1:1">
      <c r="A9059" t="str">
        <f t="shared" si="141"/>
        <v/>
      </c>
    </row>
    <row r="9060" spans="1:1">
      <c r="A9060" t="str">
        <f t="shared" si="141"/>
        <v/>
      </c>
    </row>
    <row r="9061" spans="1:1">
      <c r="A9061" t="str">
        <f t="shared" si="141"/>
        <v/>
      </c>
    </row>
    <row r="9062" spans="1:1">
      <c r="A9062" t="str">
        <f t="shared" si="141"/>
        <v/>
      </c>
    </row>
    <row r="9063" spans="1:1">
      <c r="A9063" t="str">
        <f t="shared" si="141"/>
        <v/>
      </c>
    </row>
    <row r="9064" spans="1:1">
      <c r="A9064" t="str">
        <f t="shared" si="141"/>
        <v/>
      </c>
    </row>
    <row r="9065" spans="1:1">
      <c r="A9065" t="str">
        <f t="shared" si="141"/>
        <v/>
      </c>
    </row>
    <row r="9066" spans="1:1">
      <c r="A9066" t="str">
        <f t="shared" si="141"/>
        <v/>
      </c>
    </row>
    <row r="9067" spans="1:1">
      <c r="A9067" t="str">
        <f t="shared" si="141"/>
        <v/>
      </c>
    </row>
    <row r="9068" spans="1:1">
      <c r="A9068" t="str">
        <f t="shared" si="141"/>
        <v/>
      </c>
    </row>
    <row r="9069" spans="1:1">
      <c r="A9069" t="str">
        <f t="shared" si="141"/>
        <v/>
      </c>
    </row>
    <row r="9070" spans="1:1">
      <c r="A9070" t="str">
        <f t="shared" si="141"/>
        <v/>
      </c>
    </row>
    <row r="9071" spans="1:1">
      <c r="A9071" t="str">
        <f t="shared" si="141"/>
        <v/>
      </c>
    </row>
    <row r="9072" spans="1:1">
      <c r="A9072" t="str">
        <f t="shared" si="141"/>
        <v/>
      </c>
    </row>
    <row r="9073" spans="1:1">
      <c r="A9073" t="str">
        <f t="shared" si="141"/>
        <v/>
      </c>
    </row>
    <row r="9074" spans="1:1">
      <c r="A9074" t="str">
        <f t="shared" si="141"/>
        <v/>
      </c>
    </row>
    <row r="9075" spans="1:1">
      <c r="A9075" t="str">
        <f t="shared" si="141"/>
        <v/>
      </c>
    </row>
    <row r="9076" spans="1:1">
      <c r="A9076" t="str">
        <f t="shared" si="141"/>
        <v/>
      </c>
    </row>
    <row r="9077" spans="1:1">
      <c r="A9077" t="str">
        <f t="shared" si="141"/>
        <v/>
      </c>
    </row>
    <row r="9078" spans="1:1">
      <c r="A9078" t="str">
        <f t="shared" si="141"/>
        <v/>
      </c>
    </row>
    <row r="9079" spans="1:1">
      <c r="A9079" t="str">
        <f t="shared" si="141"/>
        <v/>
      </c>
    </row>
    <row r="9080" spans="1:1">
      <c r="A9080" t="str">
        <f t="shared" si="141"/>
        <v/>
      </c>
    </row>
    <row r="9081" spans="1:1">
      <c r="A9081" t="str">
        <f t="shared" si="141"/>
        <v/>
      </c>
    </row>
    <row r="9082" spans="1:1">
      <c r="A9082" t="str">
        <f t="shared" si="141"/>
        <v/>
      </c>
    </row>
    <row r="9083" spans="1:1">
      <c r="A9083" t="str">
        <f t="shared" si="141"/>
        <v/>
      </c>
    </row>
    <row r="9084" spans="1:1">
      <c r="A9084" t="str">
        <f t="shared" si="141"/>
        <v/>
      </c>
    </row>
    <row r="9085" spans="1:1">
      <c r="A9085" t="str">
        <f t="shared" si="141"/>
        <v/>
      </c>
    </row>
    <row r="9086" spans="1:1">
      <c r="A9086" t="str">
        <f t="shared" si="141"/>
        <v/>
      </c>
    </row>
    <row r="9087" spans="1:1">
      <c r="A9087" t="str">
        <f t="shared" si="141"/>
        <v/>
      </c>
    </row>
    <row r="9088" spans="1:1">
      <c r="A9088" t="str">
        <f t="shared" si="141"/>
        <v/>
      </c>
    </row>
    <row r="9089" spans="1:1">
      <c r="A9089" t="str">
        <f t="shared" si="141"/>
        <v/>
      </c>
    </row>
    <row r="9090" spans="1:1">
      <c r="A9090" t="str">
        <f t="shared" si="141"/>
        <v/>
      </c>
    </row>
    <row r="9091" spans="1:1">
      <c r="A9091" t="str">
        <f t="shared" ref="A9091:A9154" si="142">I9091&amp;B9091&amp;C9091&amp;D9091&amp;E9091</f>
        <v/>
      </c>
    </row>
    <row r="9092" spans="1:1">
      <c r="A9092" t="str">
        <f t="shared" si="142"/>
        <v/>
      </c>
    </row>
    <row r="9093" spans="1:1">
      <c r="A9093" t="str">
        <f t="shared" si="142"/>
        <v/>
      </c>
    </row>
    <row r="9094" spans="1:1">
      <c r="A9094" t="str">
        <f t="shared" si="142"/>
        <v/>
      </c>
    </row>
    <row r="9095" spans="1:1">
      <c r="A9095" t="str">
        <f t="shared" si="142"/>
        <v/>
      </c>
    </row>
    <row r="9096" spans="1:1">
      <c r="A9096" t="str">
        <f t="shared" si="142"/>
        <v/>
      </c>
    </row>
    <row r="9097" spans="1:1">
      <c r="A9097" t="str">
        <f t="shared" si="142"/>
        <v/>
      </c>
    </row>
    <row r="9098" spans="1:1">
      <c r="A9098" t="str">
        <f t="shared" si="142"/>
        <v/>
      </c>
    </row>
    <row r="9099" spans="1:1">
      <c r="A9099" t="str">
        <f t="shared" si="142"/>
        <v/>
      </c>
    </row>
    <row r="9100" spans="1:1">
      <c r="A9100" t="str">
        <f t="shared" si="142"/>
        <v/>
      </c>
    </row>
    <row r="9101" spans="1:1">
      <c r="A9101" t="str">
        <f t="shared" si="142"/>
        <v/>
      </c>
    </row>
    <row r="9102" spans="1:1">
      <c r="A9102" t="str">
        <f t="shared" si="142"/>
        <v/>
      </c>
    </row>
    <row r="9103" spans="1:1">
      <c r="A9103" t="str">
        <f t="shared" si="142"/>
        <v/>
      </c>
    </row>
    <row r="9104" spans="1:1">
      <c r="A9104" t="str">
        <f t="shared" si="142"/>
        <v/>
      </c>
    </row>
    <row r="9105" spans="1:1">
      <c r="A9105" t="str">
        <f t="shared" si="142"/>
        <v/>
      </c>
    </row>
    <row r="9106" spans="1:1">
      <c r="A9106" t="str">
        <f t="shared" si="142"/>
        <v/>
      </c>
    </row>
    <row r="9107" spans="1:1">
      <c r="A9107" t="str">
        <f t="shared" si="142"/>
        <v/>
      </c>
    </row>
    <row r="9108" spans="1:1">
      <c r="A9108" t="str">
        <f t="shared" si="142"/>
        <v/>
      </c>
    </row>
    <row r="9109" spans="1:1">
      <c r="A9109" t="str">
        <f t="shared" si="142"/>
        <v/>
      </c>
    </row>
    <row r="9110" spans="1:1">
      <c r="A9110" t="str">
        <f t="shared" si="142"/>
        <v/>
      </c>
    </row>
    <row r="9111" spans="1:1">
      <c r="A9111" t="str">
        <f t="shared" si="142"/>
        <v/>
      </c>
    </row>
    <row r="9112" spans="1:1">
      <c r="A9112" t="str">
        <f t="shared" si="142"/>
        <v/>
      </c>
    </row>
    <row r="9113" spans="1:1">
      <c r="A9113" t="str">
        <f t="shared" si="142"/>
        <v/>
      </c>
    </row>
    <row r="9114" spans="1:1">
      <c r="A9114" t="str">
        <f t="shared" si="142"/>
        <v/>
      </c>
    </row>
    <row r="9115" spans="1:1">
      <c r="A9115" t="str">
        <f t="shared" si="142"/>
        <v/>
      </c>
    </row>
    <row r="9116" spans="1:1">
      <c r="A9116" t="str">
        <f t="shared" si="142"/>
        <v/>
      </c>
    </row>
    <row r="9117" spans="1:1">
      <c r="A9117" t="str">
        <f t="shared" si="142"/>
        <v/>
      </c>
    </row>
    <row r="9118" spans="1:1">
      <c r="A9118" t="str">
        <f t="shared" si="142"/>
        <v/>
      </c>
    </row>
    <row r="9119" spans="1:1">
      <c r="A9119" t="str">
        <f t="shared" si="142"/>
        <v/>
      </c>
    </row>
    <row r="9120" spans="1:1">
      <c r="A9120" t="str">
        <f t="shared" si="142"/>
        <v/>
      </c>
    </row>
    <row r="9121" spans="1:1">
      <c r="A9121" t="str">
        <f t="shared" si="142"/>
        <v/>
      </c>
    </row>
    <row r="9122" spans="1:1">
      <c r="A9122" t="str">
        <f t="shared" si="142"/>
        <v/>
      </c>
    </row>
    <row r="9123" spans="1:1">
      <c r="A9123" t="str">
        <f t="shared" si="142"/>
        <v/>
      </c>
    </row>
    <row r="9124" spans="1:1">
      <c r="A9124" t="str">
        <f t="shared" si="142"/>
        <v/>
      </c>
    </row>
    <row r="9125" spans="1:1">
      <c r="A9125" t="str">
        <f t="shared" si="142"/>
        <v/>
      </c>
    </row>
    <row r="9126" spans="1:1">
      <c r="A9126" t="str">
        <f t="shared" si="142"/>
        <v/>
      </c>
    </row>
    <row r="9127" spans="1:1">
      <c r="A9127" t="str">
        <f t="shared" si="142"/>
        <v/>
      </c>
    </row>
    <row r="9128" spans="1:1">
      <c r="A9128" t="str">
        <f t="shared" si="142"/>
        <v/>
      </c>
    </row>
    <row r="9129" spans="1:1">
      <c r="A9129" t="str">
        <f t="shared" si="142"/>
        <v/>
      </c>
    </row>
    <row r="9130" spans="1:1">
      <c r="A9130" t="str">
        <f t="shared" si="142"/>
        <v/>
      </c>
    </row>
    <row r="9131" spans="1:1">
      <c r="A9131" t="str">
        <f t="shared" si="142"/>
        <v/>
      </c>
    </row>
    <row r="9132" spans="1:1">
      <c r="A9132" t="str">
        <f t="shared" si="142"/>
        <v/>
      </c>
    </row>
    <row r="9133" spans="1:1">
      <c r="A9133" t="str">
        <f t="shared" si="142"/>
        <v/>
      </c>
    </row>
    <row r="9134" spans="1:1">
      <c r="A9134" t="str">
        <f t="shared" si="142"/>
        <v/>
      </c>
    </row>
    <row r="9135" spans="1:1">
      <c r="A9135" t="str">
        <f t="shared" si="142"/>
        <v/>
      </c>
    </row>
    <row r="9136" spans="1:1">
      <c r="A9136" t="str">
        <f t="shared" si="142"/>
        <v/>
      </c>
    </row>
    <row r="9137" spans="1:1">
      <c r="A9137" t="str">
        <f t="shared" si="142"/>
        <v/>
      </c>
    </row>
    <row r="9138" spans="1:1">
      <c r="A9138" t="str">
        <f t="shared" si="142"/>
        <v/>
      </c>
    </row>
    <row r="9139" spans="1:1">
      <c r="A9139" t="str">
        <f t="shared" si="142"/>
        <v/>
      </c>
    </row>
    <row r="9140" spans="1:1">
      <c r="A9140" t="str">
        <f t="shared" si="142"/>
        <v/>
      </c>
    </row>
    <row r="9141" spans="1:1">
      <c r="A9141" t="str">
        <f t="shared" si="142"/>
        <v/>
      </c>
    </row>
    <row r="9142" spans="1:1">
      <c r="A9142" t="str">
        <f t="shared" si="142"/>
        <v/>
      </c>
    </row>
    <row r="9143" spans="1:1">
      <c r="A9143" t="str">
        <f t="shared" si="142"/>
        <v/>
      </c>
    </row>
    <row r="9144" spans="1:1">
      <c r="A9144" t="str">
        <f t="shared" si="142"/>
        <v/>
      </c>
    </row>
    <row r="9145" spans="1:1">
      <c r="A9145" t="str">
        <f t="shared" si="142"/>
        <v/>
      </c>
    </row>
    <row r="9146" spans="1:1">
      <c r="A9146" t="str">
        <f t="shared" si="142"/>
        <v/>
      </c>
    </row>
    <row r="9147" spans="1:1">
      <c r="A9147" t="str">
        <f t="shared" si="142"/>
        <v/>
      </c>
    </row>
    <row r="9148" spans="1:1">
      <c r="A9148" t="str">
        <f t="shared" si="142"/>
        <v/>
      </c>
    </row>
    <row r="9149" spans="1:1">
      <c r="A9149" t="str">
        <f t="shared" si="142"/>
        <v/>
      </c>
    </row>
    <row r="9150" spans="1:1">
      <c r="A9150" t="str">
        <f t="shared" si="142"/>
        <v/>
      </c>
    </row>
    <row r="9151" spans="1:1">
      <c r="A9151" t="str">
        <f t="shared" si="142"/>
        <v/>
      </c>
    </row>
    <row r="9152" spans="1:1">
      <c r="A9152" t="str">
        <f t="shared" si="142"/>
        <v/>
      </c>
    </row>
    <row r="9153" spans="1:1">
      <c r="A9153" t="str">
        <f t="shared" si="142"/>
        <v/>
      </c>
    </row>
    <row r="9154" spans="1:1">
      <c r="A9154" t="str">
        <f t="shared" si="142"/>
        <v/>
      </c>
    </row>
    <row r="9155" spans="1:1">
      <c r="A9155" t="str">
        <f t="shared" ref="A9155:A9218" si="143">I9155&amp;B9155&amp;C9155&amp;D9155&amp;E9155</f>
        <v/>
      </c>
    </row>
    <row r="9156" spans="1:1">
      <c r="A9156" t="str">
        <f t="shared" si="143"/>
        <v/>
      </c>
    </row>
    <row r="9157" spans="1:1">
      <c r="A9157" t="str">
        <f t="shared" si="143"/>
        <v/>
      </c>
    </row>
    <row r="9158" spans="1:1">
      <c r="A9158" t="str">
        <f t="shared" si="143"/>
        <v/>
      </c>
    </row>
    <row r="9159" spans="1:1">
      <c r="A9159" t="str">
        <f t="shared" si="143"/>
        <v/>
      </c>
    </row>
    <row r="9160" spans="1:1">
      <c r="A9160" t="str">
        <f t="shared" si="143"/>
        <v/>
      </c>
    </row>
    <row r="9161" spans="1:1">
      <c r="A9161" t="str">
        <f t="shared" si="143"/>
        <v/>
      </c>
    </row>
    <row r="9162" spans="1:1">
      <c r="A9162" t="str">
        <f t="shared" si="143"/>
        <v/>
      </c>
    </row>
    <row r="9163" spans="1:1">
      <c r="A9163" t="str">
        <f t="shared" si="143"/>
        <v/>
      </c>
    </row>
    <row r="9164" spans="1:1">
      <c r="A9164" t="str">
        <f t="shared" si="143"/>
        <v/>
      </c>
    </row>
    <row r="9165" spans="1:1">
      <c r="A9165" t="str">
        <f t="shared" si="143"/>
        <v/>
      </c>
    </row>
    <row r="9166" spans="1:1">
      <c r="A9166" t="str">
        <f t="shared" si="143"/>
        <v/>
      </c>
    </row>
    <row r="9167" spans="1:1">
      <c r="A9167" t="str">
        <f t="shared" si="143"/>
        <v/>
      </c>
    </row>
    <row r="9168" spans="1:1">
      <c r="A9168" t="str">
        <f t="shared" si="143"/>
        <v/>
      </c>
    </row>
    <row r="9169" spans="1:1">
      <c r="A9169" t="str">
        <f t="shared" si="143"/>
        <v/>
      </c>
    </row>
    <row r="9170" spans="1:1">
      <c r="A9170" t="str">
        <f t="shared" si="143"/>
        <v/>
      </c>
    </row>
    <row r="9171" spans="1:1">
      <c r="A9171" t="str">
        <f t="shared" si="143"/>
        <v/>
      </c>
    </row>
    <row r="9172" spans="1:1">
      <c r="A9172" t="str">
        <f t="shared" si="143"/>
        <v/>
      </c>
    </row>
    <row r="9173" spans="1:1">
      <c r="A9173" t="str">
        <f t="shared" si="143"/>
        <v/>
      </c>
    </row>
    <row r="9174" spans="1:1">
      <c r="A9174" t="str">
        <f t="shared" si="143"/>
        <v/>
      </c>
    </row>
    <row r="9175" spans="1:1">
      <c r="A9175" t="str">
        <f t="shared" si="143"/>
        <v/>
      </c>
    </row>
    <row r="9176" spans="1:1">
      <c r="A9176" t="str">
        <f t="shared" si="143"/>
        <v/>
      </c>
    </row>
    <row r="9177" spans="1:1">
      <c r="A9177" t="str">
        <f t="shared" si="143"/>
        <v/>
      </c>
    </row>
    <row r="9178" spans="1:1">
      <c r="A9178" t="str">
        <f t="shared" si="143"/>
        <v/>
      </c>
    </row>
    <row r="9179" spans="1:1">
      <c r="A9179" t="str">
        <f t="shared" si="143"/>
        <v/>
      </c>
    </row>
    <row r="9180" spans="1:1">
      <c r="A9180" t="str">
        <f t="shared" si="143"/>
        <v/>
      </c>
    </row>
    <row r="9181" spans="1:1">
      <c r="A9181" t="str">
        <f t="shared" si="143"/>
        <v/>
      </c>
    </row>
    <row r="9182" spans="1:1">
      <c r="A9182" t="str">
        <f t="shared" si="143"/>
        <v/>
      </c>
    </row>
    <row r="9183" spans="1:1">
      <c r="A9183" t="str">
        <f t="shared" si="143"/>
        <v/>
      </c>
    </row>
    <row r="9184" spans="1:1">
      <c r="A9184" t="str">
        <f t="shared" si="143"/>
        <v/>
      </c>
    </row>
    <row r="9185" spans="1:1">
      <c r="A9185" t="str">
        <f t="shared" si="143"/>
        <v/>
      </c>
    </row>
    <row r="9186" spans="1:1">
      <c r="A9186" t="str">
        <f t="shared" si="143"/>
        <v/>
      </c>
    </row>
    <row r="9187" spans="1:1">
      <c r="A9187" t="str">
        <f t="shared" si="143"/>
        <v/>
      </c>
    </row>
    <row r="9188" spans="1:1">
      <c r="A9188" t="str">
        <f t="shared" si="143"/>
        <v/>
      </c>
    </row>
    <row r="9189" spans="1:1">
      <c r="A9189" t="str">
        <f t="shared" si="143"/>
        <v/>
      </c>
    </row>
    <row r="9190" spans="1:1">
      <c r="A9190" t="str">
        <f t="shared" si="143"/>
        <v/>
      </c>
    </row>
    <row r="9191" spans="1:1">
      <c r="A9191" t="str">
        <f t="shared" si="143"/>
        <v/>
      </c>
    </row>
    <row r="9192" spans="1:1">
      <c r="A9192" t="str">
        <f t="shared" si="143"/>
        <v/>
      </c>
    </row>
    <row r="9193" spans="1:1">
      <c r="A9193" t="str">
        <f t="shared" si="143"/>
        <v/>
      </c>
    </row>
    <row r="9194" spans="1:1">
      <c r="A9194" t="str">
        <f t="shared" si="143"/>
        <v/>
      </c>
    </row>
    <row r="9195" spans="1:1">
      <c r="A9195" t="str">
        <f t="shared" si="143"/>
        <v/>
      </c>
    </row>
    <row r="9196" spans="1:1">
      <c r="A9196" t="str">
        <f t="shared" si="143"/>
        <v/>
      </c>
    </row>
    <row r="9197" spans="1:1">
      <c r="A9197" t="str">
        <f t="shared" si="143"/>
        <v/>
      </c>
    </row>
    <row r="9198" spans="1:1">
      <c r="A9198" t="str">
        <f t="shared" si="143"/>
        <v/>
      </c>
    </row>
    <row r="9199" spans="1:1">
      <c r="A9199" t="str">
        <f t="shared" si="143"/>
        <v/>
      </c>
    </row>
    <row r="9200" spans="1:1">
      <c r="A9200" t="str">
        <f t="shared" si="143"/>
        <v/>
      </c>
    </row>
    <row r="9201" spans="1:1">
      <c r="A9201" t="str">
        <f t="shared" si="143"/>
        <v/>
      </c>
    </row>
    <row r="9202" spans="1:1">
      <c r="A9202" t="str">
        <f t="shared" si="143"/>
        <v/>
      </c>
    </row>
    <row r="9203" spans="1:1">
      <c r="A9203" t="str">
        <f t="shared" si="143"/>
        <v/>
      </c>
    </row>
    <row r="9204" spans="1:1">
      <c r="A9204" t="str">
        <f t="shared" si="143"/>
        <v/>
      </c>
    </row>
    <row r="9205" spans="1:1">
      <c r="A9205" t="str">
        <f t="shared" si="143"/>
        <v/>
      </c>
    </row>
    <row r="9206" spans="1:1">
      <c r="A9206" t="str">
        <f t="shared" si="143"/>
        <v/>
      </c>
    </row>
    <row r="9207" spans="1:1">
      <c r="A9207" t="str">
        <f t="shared" si="143"/>
        <v/>
      </c>
    </row>
    <row r="9208" spans="1:1">
      <c r="A9208" t="str">
        <f t="shared" si="143"/>
        <v/>
      </c>
    </row>
    <row r="9209" spans="1:1">
      <c r="A9209" t="str">
        <f t="shared" si="143"/>
        <v/>
      </c>
    </row>
    <row r="9210" spans="1:1">
      <c r="A9210" t="str">
        <f t="shared" si="143"/>
        <v/>
      </c>
    </row>
    <row r="9211" spans="1:1">
      <c r="A9211" t="str">
        <f t="shared" si="143"/>
        <v/>
      </c>
    </row>
    <row r="9212" spans="1:1">
      <c r="A9212" t="str">
        <f t="shared" si="143"/>
        <v/>
      </c>
    </row>
    <row r="9213" spans="1:1">
      <c r="A9213" t="str">
        <f t="shared" si="143"/>
        <v/>
      </c>
    </row>
    <row r="9214" spans="1:1">
      <c r="A9214" t="str">
        <f t="shared" si="143"/>
        <v/>
      </c>
    </row>
    <row r="9215" spans="1:1">
      <c r="A9215" t="str">
        <f t="shared" si="143"/>
        <v/>
      </c>
    </row>
    <row r="9216" spans="1:1">
      <c r="A9216" t="str">
        <f t="shared" si="143"/>
        <v/>
      </c>
    </row>
    <row r="9217" spans="1:1">
      <c r="A9217" t="str">
        <f t="shared" si="143"/>
        <v/>
      </c>
    </row>
    <row r="9218" spans="1:1">
      <c r="A9218" t="str">
        <f t="shared" si="143"/>
        <v/>
      </c>
    </row>
    <row r="9219" spans="1:1">
      <c r="A9219" t="str">
        <f t="shared" ref="A9219:A9282" si="144">I9219&amp;B9219&amp;C9219&amp;D9219&amp;E9219</f>
        <v/>
      </c>
    </row>
    <row r="9220" spans="1:1">
      <c r="A9220" t="str">
        <f t="shared" si="144"/>
        <v/>
      </c>
    </row>
    <row r="9221" spans="1:1">
      <c r="A9221" t="str">
        <f t="shared" si="144"/>
        <v/>
      </c>
    </row>
    <row r="9222" spans="1:1">
      <c r="A9222" t="str">
        <f t="shared" si="144"/>
        <v/>
      </c>
    </row>
    <row r="9223" spans="1:1">
      <c r="A9223" t="str">
        <f t="shared" si="144"/>
        <v/>
      </c>
    </row>
    <row r="9224" spans="1:1">
      <c r="A9224" t="str">
        <f t="shared" si="144"/>
        <v/>
      </c>
    </row>
    <row r="9225" spans="1:1">
      <c r="A9225" t="str">
        <f t="shared" si="144"/>
        <v/>
      </c>
    </row>
    <row r="9226" spans="1:1">
      <c r="A9226" t="str">
        <f t="shared" si="144"/>
        <v/>
      </c>
    </row>
    <row r="9227" spans="1:1">
      <c r="A9227" t="str">
        <f t="shared" si="144"/>
        <v/>
      </c>
    </row>
    <row r="9228" spans="1:1">
      <c r="A9228" t="str">
        <f t="shared" si="144"/>
        <v/>
      </c>
    </row>
    <row r="9229" spans="1:1">
      <c r="A9229" t="str">
        <f t="shared" si="144"/>
        <v/>
      </c>
    </row>
    <row r="9230" spans="1:1">
      <c r="A9230" t="str">
        <f t="shared" si="144"/>
        <v/>
      </c>
    </row>
    <row r="9231" spans="1:1">
      <c r="A9231" t="str">
        <f t="shared" si="144"/>
        <v/>
      </c>
    </row>
    <row r="9232" spans="1:1">
      <c r="A9232" t="str">
        <f t="shared" si="144"/>
        <v/>
      </c>
    </row>
    <row r="9233" spans="1:1">
      <c r="A9233" t="str">
        <f t="shared" si="144"/>
        <v/>
      </c>
    </row>
    <row r="9234" spans="1:1">
      <c r="A9234" t="str">
        <f t="shared" si="144"/>
        <v/>
      </c>
    </row>
    <row r="9235" spans="1:1">
      <c r="A9235" t="str">
        <f t="shared" si="144"/>
        <v/>
      </c>
    </row>
    <row r="9236" spans="1:1">
      <c r="A9236" t="str">
        <f t="shared" si="144"/>
        <v/>
      </c>
    </row>
    <row r="9237" spans="1:1">
      <c r="A9237" t="str">
        <f t="shared" si="144"/>
        <v/>
      </c>
    </row>
    <row r="9238" spans="1:1">
      <c r="A9238" t="str">
        <f t="shared" si="144"/>
        <v/>
      </c>
    </row>
    <row r="9239" spans="1:1">
      <c r="A9239" t="str">
        <f t="shared" si="144"/>
        <v/>
      </c>
    </row>
    <row r="9240" spans="1:1">
      <c r="A9240" t="str">
        <f t="shared" si="144"/>
        <v/>
      </c>
    </row>
    <row r="9241" spans="1:1">
      <c r="A9241" t="str">
        <f t="shared" si="144"/>
        <v/>
      </c>
    </row>
    <row r="9242" spans="1:1">
      <c r="A9242" t="str">
        <f t="shared" si="144"/>
        <v/>
      </c>
    </row>
    <row r="9243" spans="1:1">
      <c r="A9243" t="str">
        <f t="shared" si="144"/>
        <v/>
      </c>
    </row>
    <row r="9244" spans="1:1">
      <c r="A9244" t="str">
        <f t="shared" si="144"/>
        <v/>
      </c>
    </row>
    <row r="9245" spans="1:1">
      <c r="A9245" t="str">
        <f t="shared" si="144"/>
        <v/>
      </c>
    </row>
    <row r="9246" spans="1:1">
      <c r="A9246" t="str">
        <f t="shared" si="144"/>
        <v/>
      </c>
    </row>
    <row r="9247" spans="1:1">
      <c r="A9247" t="str">
        <f t="shared" si="144"/>
        <v/>
      </c>
    </row>
    <row r="9248" spans="1:1">
      <c r="A9248" t="str">
        <f t="shared" si="144"/>
        <v/>
      </c>
    </row>
    <row r="9249" spans="1:1">
      <c r="A9249" t="str">
        <f t="shared" si="144"/>
        <v/>
      </c>
    </row>
    <row r="9250" spans="1:1">
      <c r="A9250" t="str">
        <f t="shared" si="144"/>
        <v/>
      </c>
    </row>
    <row r="9251" spans="1:1">
      <c r="A9251" t="str">
        <f t="shared" si="144"/>
        <v/>
      </c>
    </row>
    <row r="9252" spans="1:1">
      <c r="A9252" t="str">
        <f t="shared" si="144"/>
        <v/>
      </c>
    </row>
    <row r="9253" spans="1:1">
      <c r="A9253" t="str">
        <f t="shared" si="144"/>
        <v/>
      </c>
    </row>
    <row r="9254" spans="1:1">
      <c r="A9254" t="str">
        <f t="shared" si="144"/>
        <v/>
      </c>
    </row>
    <row r="9255" spans="1:1">
      <c r="A9255" t="str">
        <f t="shared" si="144"/>
        <v/>
      </c>
    </row>
    <row r="9256" spans="1:1">
      <c r="A9256" t="str">
        <f t="shared" si="144"/>
        <v/>
      </c>
    </row>
    <row r="9257" spans="1:1">
      <c r="A9257" t="str">
        <f t="shared" si="144"/>
        <v/>
      </c>
    </row>
    <row r="9258" spans="1:1">
      <c r="A9258" t="str">
        <f t="shared" si="144"/>
        <v/>
      </c>
    </row>
    <row r="9259" spans="1:1">
      <c r="A9259" t="str">
        <f t="shared" si="144"/>
        <v/>
      </c>
    </row>
    <row r="9260" spans="1:1">
      <c r="A9260" t="str">
        <f t="shared" si="144"/>
        <v/>
      </c>
    </row>
    <row r="9261" spans="1:1">
      <c r="A9261" t="str">
        <f t="shared" si="144"/>
        <v/>
      </c>
    </row>
    <row r="9262" spans="1:1">
      <c r="A9262" t="str">
        <f t="shared" si="144"/>
        <v/>
      </c>
    </row>
    <row r="9263" spans="1:1">
      <c r="A9263" t="str">
        <f t="shared" si="144"/>
        <v/>
      </c>
    </row>
    <row r="9264" spans="1:1">
      <c r="A9264" t="str">
        <f t="shared" si="144"/>
        <v/>
      </c>
    </row>
    <row r="9265" spans="1:1">
      <c r="A9265" t="str">
        <f t="shared" si="144"/>
        <v/>
      </c>
    </row>
    <row r="9266" spans="1:1">
      <c r="A9266" t="str">
        <f t="shared" si="144"/>
        <v/>
      </c>
    </row>
    <row r="9267" spans="1:1">
      <c r="A9267" t="str">
        <f t="shared" si="144"/>
        <v/>
      </c>
    </row>
    <row r="9268" spans="1:1">
      <c r="A9268" t="str">
        <f t="shared" si="144"/>
        <v/>
      </c>
    </row>
    <row r="9269" spans="1:1">
      <c r="A9269" t="str">
        <f t="shared" si="144"/>
        <v/>
      </c>
    </row>
    <row r="9270" spans="1:1">
      <c r="A9270" t="str">
        <f t="shared" si="144"/>
        <v/>
      </c>
    </row>
    <row r="9271" spans="1:1">
      <c r="A9271" t="str">
        <f t="shared" si="144"/>
        <v/>
      </c>
    </row>
    <row r="9272" spans="1:1">
      <c r="A9272" t="str">
        <f t="shared" si="144"/>
        <v/>
      </c>
    </row>
    <row r="9273" spans="1:1">
      <c r="A9273" t="str">
        <f t="shared" si="144"/>
        <v/>
      </c>
    </row>
    <row r="9274" spans="1:1">
      <c r="A9274" t="str">
        <f t="shared" si="144"/>
        <v/>
      </c>
    </row>
    <row r="9275" spans="1:1">
      <c r="A9275" t="str">
        <f t="shared" si="144"/>
        <v/>
      </c>
    </row>
    <row r="9276" spans="1:1">
      <c r="A9276" t="str">
        <f t="shared" si="144"/>
        <v/>
      </c>
    </row>
    <row r="9277" spans="1:1">
      <c r="A9277" t="str">
        <f t="shared" si="144"/>
        <v/>
      </c>
    </row>
    <row r="9278" spans="1:1">
      <c r="A9278" t="str">
        <f t="shared" si="144"/>
        <v/>
      </c>
    </row>
    <row r="9279" spans="1:1">
      <c r="A9279" t="str">
        <f t="shared" si="144"/>
        <v/>
      </c>
    </row>
    <row r="9280" spans="1:1">
      <c r="A9280" t="str">
        <f t="shared" si="144"/>
        <v/>
      </c>
    </row>
    <row r="9281" spans="1:1">
      <c r="A9281" t="str">
        <f t="shared" si="144"/>
        <v/>
      </c>
    </row>
    <row r="9282" spans="1:1">
      <c r="A9282" t="str">
        <f t="shared" si="144"/>
        <v/>
      </c>
    </row>
    <row r="9283" spans="1:1">
      <c r="A9283" t="str">
        <f t="shared" ref="A9283:A9346" si="145">I9283&amp;B9283&amp;C9283&amp;D9283&amp;E9283</f>
        <v/>
      </c>
    </row>
    <row r="9284" spans="1:1">
      <c r="A9284" t="str">
        <f t="shared" si="145"/>
        <v/>
      </c>
    </row>
    <row r="9285" spans="1:1">
      <c r="A9285" t="str">
        <f t="shared" si="145"/>
        <v/>
      </c>
    </row>
    <row r="9286" spans="1:1">
      <c r="A9286" t="str">
        <f t="shared" si="145"/>
        <v/>
      </c>
    </row>
    <row r="9287" spans="1:1">
      <c r="A9287" t="str">
        <f t="shared" si="145"/>
        <v/>
      </c>
    </row>
    <row r="9288" spans="1:1">
      <c r="A9288" t="str">
        <f t="shared" si="145"/>
        <v/>
      </c>
    </row>
    <row r="9289" spans="1:1">
      <c r="A9289" t="str">
        <f t="shared" si="145"/>
        <v/>
      </c>
    </row>
    <row r="9290" spans="1:1">
      <c r="A9290" t="str">
        <f t="shared" si="145"/>
        <v/>
      </c>
    </row>
    <row r="9291" spans="1:1">
      <c r="A9291" t="str">
        <f t="shared" si="145"/>
        <v/>
      </c>
    </row>
    <row r="9292" spans="1:1">
      <c r="A9292" t="str">
        <f t="shared" si="145"/>
        <v/>
      </c>
    </row>
    <row r="9293" spans="1:1">
      <c r="A9293" t="str">
        <f t="shared" si="145"/>
        <v/>
      </c>
    </row>
    <row r="9294" spans="1:1">
      <c r="A9294" t="str">
        <f t="shared" si="145"/>
        <v/>
      </c>
    </row>
    <row r="9295" spans="1:1">
      <c r="A9295" t="str">
        <f t="shared" si="145"/>
        <v/>
      </c>
    </row>
    <row r="9296" spans="1:1">
      <c r="A9296" t="str">
        <f t="shared" si="145"/>
        <v/>
      </c>
    </row>
    <row r="9297" spans="1:1">
      <c r="A9297" t="str">
        <f t="shared" si="145"/>
        <v/>
      </c>
    </row>
    <row r="9298" spans="1:1">
      <c r="A9298" t="str">
        <f t="shared" si="145"/>
        <v/>
      </c>
    </row>
    <row r="9299" spans="1:1">
      <c r="A9299" t="str">
        <f t="shared" si="145"/>
        <v/>
      </c>
    </row>
    <row r="9300" spans="1:1">
      <c r="A9300" t="str">
        <f t="shared" si="145"/>
        <v/>
      </c>
    </row>
    <row r="9301" spans="1:1">
      <c r="A9301" t="str">
        <f t="shared" si="145"/>
        <v/>
      </c>
    </row>
    <row r="9302" spans="1:1">
      <c r="A9302" t="str">
        <f t="shared" si="145"/>
        <v/>
      </c>
    </row>
    <row r="9303" spans="1:1">
      <c r="A9303" t="str">
        <f t="shared" si="145"/>
        <v/>
      </c>
    </row>
    <row r="9304" spans="1:1">
      <c r="A9304" t="str">
        <f t="shared" si="145"/>
        <v/>
      </c>
    </row>
    <row r="9305" spans="1:1">
      <c r="A9305" t="str">
        <f t="shared" si="145"/>
        <v/>
      </c>
    </row>
    <row r="9306" spans="1:1">
      <c r="A9306" t="str">
        <f t="shared" si="145"/>
        <v/>
      </c>
    </row>
    <row r="9307" spans="1:1">
      <c r="A9307" t="str">
        <f t="shared" si="145"/>
        <v/>
      </c>
    </row>
    <row r="9308" spans="1:1">
      <c r="A9308" t="str">
        <f t="shared" si="145"/>
        <v/>
      </c>
    </row>
    <row r="9309" spans="1:1">
      <c r="A9309" t="str">
        <f t="shared" si="145"/>
        <v/>
      </c>
    </row>
    <row r="9310" spans="1:1">
      <c r="A9310" t="str">
        <f t="shared" si="145"/>
        <v/>
      </c>
    </row>
    <row r="9311" spans="1:1">
      <c r="A9311" t="str">
        <f t="shared" si="145"/>
        <v/>
      </c>
    </row>
    <row r="9312" spans="1:1">
      <c r="A9312" t="str">
        <f t="shared" si="145"/>
        <v/>
      </c>
    </row>
    <row r="9313" spans="1:1">
      <c r="A9313" t="str">
        <f t="shared" si="145"/>
        <v/>
      </c>
    </row>
    <row r="9314" spans="1:1">
      <c r="A9314" t="str">
        <f t="shared" si="145"/>
        <v/>
      </c>
    </row>
    <row r="9315" spans="1:1">
      <c r="A9315" t="str">
        <f t="shared" si="145"/>
        <v/>
      </c>
    </row>
    <row r="9316" spans="1:1">
      <c r="A9316" t="str">
        <f t="shared" si="145"/>
        <v/>
      </c>
    </row>
    <row r="9317" spans="1:1">
      <c r="A9317" t="str">
        <f t="shared" si="145"/>
        <v/>
      </c>
    </row>
    <row r="9318" spans="1:1">
      <c r="A9318" t="str">
        <f t="shared" si="145"/>
        <v/>
      </c>
    </row>
    <row r="9319" spans="1:1">
      <c r="A9319" t="str">
        <f t="shared" si="145"/>
        <v/>
      </c>
    </row>
    <row r="9320" spans="1:1">
      <c r="A9320" t="str">
        <f t="shared" si="145"/>
        <v/>
      </c>
    </row>
    <row r="9321" spans="1:1">
      <c r="A9321" t="str">
        <f t="shared" si="145"/>
        <v/>
      </c>
    </row>
    <row r="9322" spans="1:1">
      <c r="A9322" t="str">
        <f t="shared" si="145"/>
        <v/>
      </c>
    </row>
    <row r="9323" spans="1:1">
      <c r="A9323" t="str">
        <f t="shared" si="145"/>
        <v/>
      </c>
    </row>
    <row r="9324" spans="1:1">
      <c r="A9324" t="str">
        <f t="shared" si="145"/>
        <v/>
      </c>
    </row>
    <row r="9325" spans="1:1">
      <c r="A9325" t="str">
        <f t="shared" si="145"/>
        <v/>
      </c>
    </row>
    <row r="9326" spans="1:1">
      <c r="A9326" t="str">
        <f t="shared" si="145"/>
        <v/>
      </c>
    </row>
    <row r="9327" spans="1:1">
      <c r="A9327" t="str">
        <f t="shared" si="145"/>
        <v/>
      </c>
    </row>
    <row r="9328" spans="1:1">
      <c r="A9328" t="str">
        <f t="shared" si="145"/>
        <v/>
      </c>
    </row>
    <row r="9329" spans="1:1">
      <c r="A9329" t="str">
        <f t="shared" si="145"/>
        <v/>
      </c>
    </row>
    <row r="9330" spans="1:1">
      <c r="A9330" t="str">
        <f t="shared" si="145"/>
        <v/>
      </c>
    </row>
    <row r="9331" spans="1:1">
      <c r="A9331" t="str">
        <f t="shared" si="145"/>
        <v/>
      </c>
    </row>
    <row r="9332" spans="1:1">
      <c r="A9332" t="str">
        <f t="shared" si="145"/>
        <v/>
      </c>
    </row>
    <row r="9333" spans="1:1">
      <c r="A9333" t="str">
        <f t="shared" si="145"/>
        <v/>
      </c>
    </row>
    <row r="9334" spans="1:1">
      <c r="A9334" t="str">
        <f t="shared" si="145"/>
        <v/>
      </c>
    </row>
    <row r="9335" spans="1:1">
      <c r="A9335" t="str">
        <f t="shared" si="145"/>
        <v/>
      </c>
    </row>
    <row r="9336" spans="1:1">
      <c r="A9336" t="str">
        <f t="shared" si="145"/>
        <v/>
      </c>
    </row>
    <row r="9337" spans="1:1">
      <c r="A9337" t="str">
        <f t="shared" si="145"/>
        <v/>
      </c>
    </row>
    <row r="9338" spans="1:1">
      <c r="A9338" t="str">
        <f t="shared" si="145"/>
        <v/>
      </c>
    </row>
    <row r="9339" spans="1:1">
      <c r="A9339" t="str">
        <f t="shared" si="145"/>
        <v/>
      </c>
    </row>
    <row r="9340" spans="1:1">
      <c r="A9340" t="str">
        <f t="shared" si="145"/>
        <v/>
      </c>
    </row>
    <row r="9341" spans="1:1">
      <c r="A9341" t="str">
        <f t="shared" si="145"/>
        <v/>
      </c>
    </row>
    <row r="9342" spans="1:1">
      <c r="A9342" t="str">
        <f t="shared" si="145"/>
        <v/>
      </c>
    </row>
    <row r="9343" spans="1:1">
      <c r="A9343" t="str">
        <f t="shared" si="145"/>
        <v/>
      </c>
    </row>
    <row r="9344" spans="1:1">
      <c r="A9344" t="str">
        <f t="shared" si="145"/>
        <v/>
      </c>
    </row>
    <row r="9345" spans="1:1">
      <c r="A9345" t="str">
        <f t="shared" si="145"/>
        <v/>
      </c>
    </row>
    <row r="9346" spans="1:1">
      <c r="A9346" t="str">
        <f t="shared" si="145"/>
        <v/>
      </c>
    </row>
    <row r="9347" spans="1:1">
      <c r="A9347" t="str">
        <f t="shared" ref="A9347:A9410" si="146">I9347&amp;B9347&amp;C9347&amp;D9347&amp;E9347</f>
        <v/>
      </c>
    </row>
    <row r="9348" spans="1:1">
      <c r="A9348" t="str">
        <f t="shared" si="146"/>
        <v/>
      </c>
    </row>
    <row r="9349" spans="1:1">
      <c r="A9349" t="str">
        <f t="shared" si="146"/>
        <v/>
      </c>
    </row>
    <row r="9350" spans="1:1">
      <c r="A9350" t="str">
        <f t="shared" si="146"/>
        <v/>
      </c>
    </row>
    <row r="9351" spans="1:1">
      <c r="A9351" t="str">
        <f t="shared" si="146"/>
        <v/>
      </c>
    </row>
    <row r="9352" spans="1:1">
      <c r="A9352" t="str">
        <f t="shared" si="146"/>
        <v/>
      </c>
    </row>
    <row r="9353" spans="1:1">
      <c r="A9353" t="str">
        <f t="shared" si="146"/>
        <v/>
      </c>
    </row>
    <row r="9354" spans="1:1">
      <c r="A9354" t="str">
        <f t="shared" si="146"/>
        <v/>
      </c>
    </row>
    <row r="9355" spans="1:1">
      <c r="A9355" t="str">
        <f t="shared" si="146"/>
        <v/>
      </c>
    </row>
    <row r="9356" spans="1:1">
      <c r="A9356" t="str">
        <f t="shared" si="146"/>
        <v/>
      </c>
    </row>
    <row r="9357" spans="1:1">
      <c r="A9357" t="str">
        <f t="shared" si="146"/>
        <v/>
      </c>
    </row>
    <row r="9358" spans="1:1">
      <c r="A9358" t="str">
        <f t="shared" si="146"/>
        <v/>
      </c>
    </row>
    <row r="9359" spans="1:1">
      <c r="A9359" t="str">
        <f t="shared" si="146"/>
        <v/>
      </c>
    </row>
    <row r="9360" spans="1:1">
      <c r="A9360" t="str">
        <f t="shared" si="146"/>
        <v/>
      </c>
    </row>
    <row r="9361" spans="1:1">
      <c r="A9361" t="str">
        <f t="shared" si="146"/>
        <v/>
      </c>
    </row>
    <row r="9362" spans="1:1">
      <c r="A9362" t="str">
        <f t="shared" si="146"/>
        <v/>
      </c>
    </row>
    <row r="9363" spans="1:1">
      <c r="A9363" t="str">
        <f t="shared" si="146"/>
        <v/>
      </c>
    </row>
    <row r="9364" spans="1:1">
      <c r="A9364" t="str">
        <f t="shared" si="146"/>
        <v/>
      </c>
    </row>
    <row r="9365" spans="1:1">
      <c r="A9365" t="str">
        <f t="shared" si="146"/>
        <v/>
      </c>
    </row>
    <row r="9366" spans="1:1">
      <c r="A9366" t="str">
        <f t="shared" si="146"/>
        <v/>
      </c>
    </row>
    <row r="9367" spans="1:1">
      <c r="A9367" t="str">
        <f t="shared" si="146"/>
        <v/>
      </c>
    </row>
    <row r="9368" spans="1:1">
      <c r="A9368" t="str">
        <f t="shared" si="146"/>
        <v/>
      </c>
    </row>
    <row r="9369" spans="1:1">
      <c r="A9369" t="str">
        <f t="shared" si="146"/>
        <v/>
      </c>
    </row>
    <row r="9370" spans="1:1">
      <c r="A9370" t="str">
        <f t="shared" si="146"/>
        <v/>
      </c>
    </row>
    <row r="9371" spans="1:1">
      <c r="A9371" t="str">
        <f t="shared" si="146"/>
        <v/>
      </c>
    </row>
    <row r="9372" spans="1:1">
      <c r="A9372" t="str">
        <f t="shared" si="146"/>
        <v/>
      </c>
    </row>
    <row r="9373" spans="1:1">
      <c r="A9373" t="str">
        <f t="shared" si="146"/>
        <v/>
      </c>
    </row>
    <row r="9374" spans="1:1">
      <c r="A9374" t="str">
        <f t="shared" si="146"/>
        <v/>
      </c>
    </row>
    <row r="9375" spans="1:1">
      <c r="A9375" t="str">
        <f t="shared" si="146"/>
        <v/>
      </c>
    </row>
    <row r="9376" spans="1:1">
      <c r="A9376" t="str">
        <f t="shared" si="146"/>
        <v/>
      </c>
    </row>
    <row r="9377" spans="1:1">
      <c r="A9377" t="str">
        <f t="shared" si="146"/>
        <v/>
      </c>
    </row>
    <row r="9378" spans="1:1">
      <c r="A9378" t="str">
        <f t="shared" si="146"/>
        <v/>
      </c>
    </row>
    <row r="9379" spans="1:1">
      <c r="A9379" t="str">
        <f t="shared" si="146"/>
        <v/>
      </c>
    </row>
    <row r="9380" spans="1:1">
      <c r="A9380" t="str">
        <f t="shared" si="146"/>
        <v/>
      </c>
    </row>
    <row r="9381" spans="1:1">
      <c r="A9381" t="str">
        <f t="shared" si="146"/>
        <v/>
      </c>
    </row>
    <row r="9382" spans="1:1">
      <c r="A9382" t="str">
        <f t="shared" si="146"/>
        <v/>
      </c>
    </row>
    <row r="9383" spans="1:1">
      <c r="A9383" t="str">
        <f t="shared" si="146"/>
        <v/>
      </c>
    </row>
    <row r="9384" spans="1:1">
      <c r="A9384" t="str">
        <f t="shared" si="146"/>
        <v/>
      </c>
    </row>
    <row r="9385" spans="1:1">
      <c r="A9385" t="str">
        <f t="shared" si="146"/>
        <v/>
      </c>
    </row>
    <row r="9386" spans="1:1">
      <c r="A9386" t="str">
        <f t="shared" si="146"/>
        <v/>
      </c>
    </row>
    <row r="9387" spans="1:1">
      <c r="A9387" t="str">
        <f t="shared" si="146"/>
        <v/>
      </c>
    </row>
    <row r="9388" spans="1:1">
      <c r="A9388" t="str">
        <f t="shared" si="146"/>
        <v/>
      </c>
    </row>
    <row r="9389" spans="1:1">
      <c r="A9389" t="str">
        <f t="shared" si="146"/>
        <v/>
      </c>
    </row>
    <row r="9390" spans="1:1">
      <c r="A9390" t="str">
        <f t="shared" si="146"/>
        <v/>
      </c>
    </row>
    <row r="9391" spans="1:1">
      <c r="A9391" t="str">
        <f t="shared" si="146"/>
        <v/>
      </c>
    </row>
    <row r="9392" spans="1:1">
      <c r="A9392" t="str">
        <f t="shared" si="146"/>
        <v/>
      </c>
    </row>
    <row r="9393" spans="1:1">
      <c r="A9393" t="str">
        <f t="shared" si="146"/>
        <v/>
      </c>
    </row>
    <row r="9394" spans="1:1">
      <c r="A9394" t="str">
        <f t="shared" si="146"/>
        <v/>
      </c>
    </row>
    <row r="9395" spans="1:1">
      <c r="A9395" t="str">
        <f t="shared" si="146"/>
        <v/>
      </c>
    </row>
    <row r="9396" spans="1:1">
      <c r="A9396" t="str">
        <f t="shared" si="146"/>
        <v/>
      </c>
    </row>
    <row r="9397" spans="1:1">
      <c r="A9397" t="str">
        <f t="shared" si="146"/>
        <v/>
      </c>
    </row>
    <row r="9398" spans="1:1">
      <c r="A9398" t="str">
        <f t="shared" si="146"/>
        <v/>
      </c>
    </row>
    <row r="9399" spans="1:1">
      <c r="A9399" t="str">
        <f t="shared" si="146"/>
        <v/>
      </c>
    </row>
    <row r="9400" spans="1:1">
      <c r="A9400" t="str">
        <f t="shared" si="146"/>
        <v/>
      </c>
    </row>
    <row r="9401" spans="1:1">
      <c r="A9401" t="str">
        <f t="shared" si="146"/>
        <v/>
      </c>
    </row>
    <row r="9402" spans="1:1">
      <c r="A9402" t="str">
        <f t="shared" si="146"/>
        <v/>
      </c>
    </row>
    <row r="9403" spans="1:1">
      <c r="A9403" t="str">
        <f t="shared" si="146"/>
        <v/>
      </c>
    </row>
    <row r="9404" spans="1:1">
      <c r="A9404" t="str">
        <f t="shared" si="146"/>
        <v/>
      </c>
    </row>
    <row r="9405" spans="1:1">
      <c r="A9405" t="str">
        <f t="shared" si="146"/>
        <v/>
      </c>
    </row>
    <row r="9406" spans="1:1">
      <c r="A9406" t="str">
        <f t="shared" si="146"/>
        <v/>
      </c>
    </row>
    <row r="9407" spans="1:1">
      <c r="A9407" t="str">
        <f t="shared" si="146"/>
        <v/>
      </c>
    </row>
    <row r="9408" spans="1:1">
      <c r="A9408" t="str">
        <f t="shared" si="146"/>
        <v/>
      </c>
    </row>
    <row r="9409" spans="1:1">
      <c r="A9409" t="str">
        <f t="shared" si="146"/>
        <v/>
      </c>
    </row>
    <row r="9410" spans="1:1">
      <c r="A9410" t="str">
        <f t="shared" si="146"/>
        <v/>
      </c>
    </row>
    <row r="9411" spans="1:1">
      <c r="A9411" t="str">
        <f t="shared" ref="A9411:A9474" si="147">I9411&amp;B9411&amp;C9411&amp;D9411&amp;E9411</f>
        <v/>
      </c>
    </row>
    <row r="9412" spans="1:1">
      <c r="A9412" t="str">
        <f t="shared" si="147"/>
        <v/>
      </c>
    </row>
    <row r="9413" spans="1:1">
      <c r="A9413" t="str">
        <f t="shared" si="147"/>
        <v/>
      </c>
    </row>
    <row r="9414" spans="1:1">
      <c r="A9414" t="str">
        <f t="shared" si="147"/>
        <v/>
      </c>
    </row>
    <row r="9415" spans="1:1">
      <c r="A9415" t="str">
        <f t="shared" si="147"/>
        <v/>
      </c>
    </row>
    <row r="9416" spans="1:1">
      <c r="A9416" t="str">
        <f t="shared" si="147"/>
        <v/>
      </c>
    </row>
    <row r="9417" spans="1:1">
      <c r="A9417" t="str">
        <f t="shared" si="147"/>
        <v/>
      </c>
    </row>
    <row r="9418" spans="1:1">
      <c r="A9418" t="str">
        <f t="shared" si="147"/>
        <v/>
      </c>
    </row>
    <row r="9419" spans="1:1">
      <c r="A9419" t="str">
        <f t="shared" si="147"/>
        <v/>
      </c>
    </row>
    <row r="9420" spans="1:1">
      <c r="A9420" t="str">
        <f t="shared" si="147"/>
        <v/>
      </c>
    </row>
    <row r="9421" spans="1:1">
      <c r="A9421" t="str">
        <f t="shared" si="147"/>
        <v/>
      </c>
    </row>
    <row r="9422" spans="1:1">
      <c r="A9422" t="str">
        <f t="shared" si="147"/>
        <v/>
      </c>
    </row>
    <row r="9423" spans="1:1">
      <c r="A9423" t="str">
        <f t="shared" si="147"/>
        <v/>
      </c>
    </row>
    <row r="9424" spans="1:1">
      <c r="A9424" t="str">
        <f t="shared" si="147"/>
        <v/>
      </c>
    </row>
    <row r="9425" spans="1:1">
      <c r="A9425" t="str">
        <f t="shared" si="147"/>
        <v/>
      </c>
    </row>
    <row r="9426" spans="1:1">
      <c r="A9426" t="str">
        <f t="shared" si="147"/>
        <v/>
      </c>
    </row>
    <row r="9427" spans="1:1">
      <c r="A9427" t="str">
        <f t="shared" si="147"/>
        <v/>
      </c>
    </row>
    <row r="9428" spans="1:1">
      <c r="A9428" t="str">
        <f t="shared" si="147"/>
        <v/>
      </c>
    </row>
    <row r="9429" spans="1:1">
      <c r="A9429" t="str">
        <f t="shared" si="147"/>
        <v/>
      </c>
    </row>
    <row r="9430" spans="1:1">
      <c r="A9430" t="str">
        <f t="shared" si="147"/>
        <v/>
      </c>
    </row>
    <row r="9431" spans="1:1">
      <c r="A9431" t="str">
        <f t="shared" si="147"/>
        <v/>
      </c>
    </row>
    <row r="9432" spans="1:1">
      <c r="A9432" t="str">
        <f t="shared" si="147"/>
        <v/>
      </c>
    </row>
    <row r="9433" spans="1:1">
      <c r="A9433" t="str">
        <f t="shared" si="147"/>
        <v/>
      </c>
    </row>
    <row r="9434" spans="1:1">
      <c r="A9434" t="str">
        <f t="shared" si="147"/>
        <v/>
      </c>
    </row>
    <row r="9435" spans="1:1">
      <c r="A9435" t="str">
        <f t="shared" si="147"/>
        <v/>
      </c>
    </row>
    <row r="9436" spans="1:1">
      <c r="A9436" t="str">
        <f t="shared" si="147"/>
        <v/>
      </c>
    </row>
    <row r="9437" spans="1:1">
      <c r="A9437" t="str">
        <f t="shared" si="147"/>
        <v/>
      </c>
    </row>
    <row r="9438" spans="1:1">
      <c r="A9438" t="str">
        <f t="shared" si="147"/>
        <v/>
      </c>
    </row>
    <row r="9439" spans="1:1">
      <c r="A9439" t="str">
        <f t="shared" si="147"/>
        <v/>
      </c>
    </row>
    <row r="9440" spans="1:1">
      <c r="A9440" t="str">
        <f t="shared" si="147"/>
        <v/>
      </c>
    </row>
    <row r="9441" spans="1:1">
      <c r="A9441" t="str">
        <f t="shared" si="147"/>
        <v/>
      </c>
    </row>
    <row r="9442" spans="1:1">
      <c r="A9442" t="str">
        <f t="shared" si="147"/>
        <v/>
      </c>
    </row>
    <row r="9443" spans="1:1">
      <c r="A9443" t="str">
        <f t="shared" si="147"/>
        <v/>
      </c>
    </row>
    <row r="9444" spans="1:1">
      <c r="A9444" t="str">
        <f t="shared" si="147"/>
        <v/>
      </c>
    </row>
    <row r="9445" spans="1:1">
      <c r="A9445" t="str">
        <f t="shared" si="147"/>
        <v/>
      </c>
    </row>
    <row r="9446" spans="1:1">
      <c r="A9446" t="str">
        <f t="shared" si="147"/>
        <v/>
      </c>
    </row>
    <row r="9447" spans="1:1">
      <c r="A9447" t="str">
        <f t="shared" si="147"/>
        <v/>
      </c>
    </row>
    <row r="9448" spans="1:1">
      <c r="A9448" t="str">
        <f t="shared" si="147"/>
        <v/>
      </c>
    </row>
    <row r="9449" spans="1:1">
      <c r="A9449" t="str">
        <f t="shared" si="147"/>
        <v/>
      </c>
    </row>
    <row r="9450" spans="1:1">
      <c r="A9450" t="str">
        <f t="shared" si="147"/>
        <v/>
      </c>
    </row>
    <row r="9451" spans="1:1">
      <c r="A9451" t="str">
        <f t="shared" si="147"/>
        <v/>
      </c>
    </row>
    <row r="9452" spans="1:1">
      <c r="A9452" t="str">
        <f t="shared" si="147"/>
        <v/>
      </c>
    </row>
    <row r="9453" spans="1:1">
      <c r="A9453" t="str">
        <f t="shared" si="147"/>
        <v/>
      </c>
    </row>
    <row r="9454" spans="1:1">
      <c r="A9454" t="str">
        <f t="shared" si="147"/>
        <v/>
      </c>
    </row>
    <row r="9455" spans="1:1">
      <c r="A9455" t="str">
        <f t="shared" si="147"/>
        <v/>
      </c>
    </row>
    <row r="9456" spans="1:1">
      <c r="A9456" t="str">
        <f t="shared" si="147"/>
        <v/>
      </c>
    </row>
    <row r="9457" spans="1:1">
      <c r="A9457" t="str">
        <f t="shared" si="147"/>
        <v/>
      </c>
    </row>
    <row r="9458" spans="1:1">
      <c r="A9458" t="str">
        <f t="shared" si="147"/>
        <v/>
      </c>
    </row>
    <row r="9459" spans="1:1">
      <c r="A9459" t="str">
        <f t="shared" si="147"/>
        <v/>
      </c>
    </row>
    <row r="9460" spans="1:1">
      <c r="A9460" t="str">
        <f t="shared" si="147"/>
        <v/>
      </c>
    </row>
    <row r="9461" spans="1:1">
      <c r="A9461" t="str">
        <f t="shared" si="147"/>
        <v/>
      </c>
    </row>
    <row r="9462" spans="1:1">
      <c r="A9462" t="str">
        <f t="shared" si="147"/>
        <v/>
      </c>
    </row>
    <row r="9463" spans="1:1">
      <c r="A9463" t="str">
        <f t="shared" si="147"/>
        <v/>
      </c>
    </row>
    <row r="9464" spans="1:1">
      <c r="A9464" t="str">
        <f t="shared" si="147"/>
        <v/>
      </c>
    </row>
    <row r="9465" spans="1:1">
      <c r="A9465" t="str">
        <f t="shared" si="147"/>
        <v/>
      </c>
    </row>
    <row r="9466" spans="1:1">
      <c r="A9466" t="str">
        <f t="shared" si="147"/>
        <v/>
      </c>
    </row>
    <row r="9467" spans="1:1">
      <c r="A9467" t="str">
        <f t="shared" si="147"/>
        <v/>
      </c>
    </row>
    <row r="9468" spans="1:1">
      <c r="A9468" t="str">
        <f t="shared" si="147"/>
        <v/>
      </c>
    </row>
    <row r="9469" spans="1:1">
      <c r="A9469" t="str">
        <f t="shared" si="147"/>
        <v/>
      </c>
    </row>
    <row r="9470" spans="1:1">
      <c r="A9470" t="str">
        <f t="shared" si="147"/>
        <v/>
      </c>
    </row>
    <row r="9471" spans="1:1">
      <c r="A9471" t="str">
        <f t="shared" si="147"/>
        <v/>
      </c>
    </row>
    <row r="9472" spans="1:1">
      <c r="A9472" t="str">
        <f t="shared" si="147"/>
        <v/>
      </c>
    </row>
    <row r="9473" spans="1:1">
      <c r="A9473" t="str">
        <f t="shared" si="147"/>
        <v/>
      </c>
    </row>
    <row r="9474" spans="1:1">
      <c r="A9474" t="str">
        <f t="shared" si="147"/>
        <v/>
      </c>
    </row>
    <row r="9475" spans="1:1">
      <c r="A9475" t="str">
        <f t="shared" ref="A9475:A9538" si="148">I9475&amp;B9475&amp;C9475&amp;D9475&amp;E9475</f>
        <v/>
      </c>
    </row>
    <row r="9476" spans="1:1">
      <c r="A9476" t="str">
        <f t="shared" si="148"/>
        <v/>
      </c>
    </row>
    <row r="9477" spans="1:1">
      <c r="A9477" t="str">
        <f t="shared" si="148"/>
        <v/>
      </c>
    </row>
    <row r="9478" spans="1:1">
      <c r="A9478" t="str">
        <f t="shared" si="148"/>
        <v/>
      </c>
    </row>
    <row r="9479" spans="1:1">
      <c r="A9479" t="str">
        <f t="shared" si="148"/>
        <v/>
      </c>
    </row>
    <row r="9480" spans="1:1">
      <c r="A9480" t="str">
        <f t="shared" si="148"/>
        <v/>
      </c>
    </row>
    <row r="9481" spans="1:1">
      <c r="A9481" t="str">
        <f t="shared" si="148"/>
        <v/>
      </c>
    </row>
    <row r="9482" spans="1:1">
      <c r="A9482" t="str">
        <f t="shared" si="148"/>
        <v/>
      </c>
    </row>
    <row r="9483" spans="1:1">
      <c r="A9483" t="str">
        <f t="shared" si="148"/>
        <v/>
      </c>
    </row>
    <row r="9484" spans="1:1">
      <c r="A9484" t="str">
        <f t="shared" si="148"/>
        <v/>
      </c>
    </row>
    <row r="9485" spans="1:1">
      <c r="A9485" t="str">
        <f t="shared" si="148"/>
        <v/>
      </c>
    </row>
    <row r="9486" spans="1:1">
      <c r="A9486" t="str">
        <f t="shared" si="148"/>
        <v/>
      </c>
    </row>
    <row r="9487" spans="1:1">
      <c r="A9487" t="str">
        <f t="shared" si="148"/>
        <v/>
      </c>
    </row>
    <row r="9488" spans="1:1">
      <c r="A9488" t="str">
        <f t="shared" si="148"/>
        <v/>
      </c>
    </row>
    <row r="9489" spans="1:1">
      <c r="A9489" t="str">
        <f t="shared" si="148"/>
        <v/>
      </c>
    </row>
    <row r="9490" spans="1:1">
      <c r="A9490" t="str">
        <f t="shared" si="148"/>
        <v/>
      </c>
    </row>
    <row r="9491" spans="1:1">
      <c r="A9491" t="str">
        <f t="shared" si="148"/>
        <v/>
      </c>
    </row>
    <row r="9492" spans="1:1">
      <c r="A9492" t="str">
        <f t="shared" si="148"/>
        <v/>
      </c>
    </row>
    <row r="9493" spans="1:1">
      <c r="A9493" t="str">
        <f t="shared" si="148"/>
        <v/>
      </c>
    </row>
    <row r="9494" spans="1:1">
      <c r="A9494" t="str">
        <f t="shared" si="148"/>
        <v/>
      </c>
    </row>
    <row r="9495" spans="1:1">
      <c r="A9495" t="str">
        <f t="shared" si="148"/>
        <v/>
      </c>
    </row>
    <row r="9496" spans="1:1">
      <c r="A9496" t="str">
        <f t="shared" si="148"/>
        <v/>
      </c>
    </row>
    <row r="9497" spans="1:1">
      <c r="A9497" t="str">
        <f t="shared" si="148"/>
        <v/>
      </c>
    </row>
    <row r="9498" spans="1:1">
      <c r="A9498" t="str">
        <f t="shared" si="148"/>
        <v/>
      </c>
    </row>
    <row r="9499" spans="1:1">
      <c r="A9499" t="str">
        <f t="shared" si="148"/>
        <v/>
      </c>
    </row>
    <row r="9500" spans="1:1">
      <c r="A9500" t="str">
        <f t="shared" si="148"/>
        <v/>
      </c>
    </row>
    <row r="9501" spans="1:1">
      <c r="A9501" t="str">
        <f t="shared" si="148"/>
        <v/>
      </c>
    </row>
    <row r="9502" spans="1:1">
      <c r="A9502" t="str">
        <f t="shared" si="148"/>
        <v/>
      </c>
    </row>
    <row r="9503" spans="1:1">
      <c r="A9503" t="str">
        <f t="shared" si="148"/>
        <v/>
      </c>
    </row>
    <row r="9504" spans="1:1">
      <c r="A9504" t="str">
        <f t="shared" si="148"/>
        <v/>
      </c>
    </row>
    <row r="9505" spans="1:1">
      <c r="A9505" t="str">
        <f t="shared" si="148"/>
        <v/>
      </c>
    </row>
    <row r="9506" spans="1:1">
      <c r="A9506" t="str">
        <f t="shared" si="148"/>
        <v/>
      </c>
    </row>
    <row r="9507" spans="1:1">
      <c r="A9507" t="str">
        <f t="shared" si="148"/>
        <v/>
      </c>
    </row>
    <row r="9508" spans="1:1">
      <c r="A9508" t="str">
        <f t="shared" si="148"/>
        <v/>
      </c>
    </row>
    <row r="9509" spans="1:1">
      <c r="A9509" t="str">
        <f t="shared" si="148"/>
        <v/>
      </c>
    </row>
    <row r="9510" spans="1:1">
      <c r="A9510" t="str">
        <f t="shared" si="148"/>
        <v/>
      </c>
    </row>
    <row r="9511" spans="1:1">
      <c r="A9511" t="str">
        <f t="shared" si="148"/>
        <v/>
      </c>
    </row>
    <row r="9512" spans="1:1">
      <c r="A9512" t="str">
        <f t="shared" si="148"/>
        <v/>
      </c>
    </row>
    <row r="9513" spans="1:1">
      <c r="A9513" t="str">
        <f t="shared" si="148"/>
        <v/>
      </c>
    </row>
    <row r="9514" spans="1:1">
      <c r="A9514" t="str">
        <f t="shared" si="148"/>
        <v/>
      </c>
    </row>
    <row r="9515" spans="1:1">
      <c r="A9515" t="str">
        <f t="shared" si="148"/>
        <v/>
      </c>
    </row>
    <row r="9516" spans="1:1">
      <c r="A9516" t="str">
        <f t="shared" si="148"/>
        <v/>
      </c>
    </row>
    <row r="9517" spans="1:1">
      <c r="A9517" t="str">
        <f t="shared" si="148"/>
        <v/>
      </c>
    </row>
    <row r="9518" spans="1:1">
      <c r="A9518" t="str">
        <f t="shared" si="148"/>
        <v/>
      </c>
    </row>
    <row r="9519" spans="1:1">
      <c r="A9519" t="str">
        <f t="shared" si="148"/>
        <v/>
      </c>
    </row>
    <row r="9520" spans="1:1">
      <c r="A9520" t="str">
        <f t="shared" si="148"/>
        <v/>
      </c>
    </row>
    <row r="9521" spans="1:1">
      <c r="A9521" t="str">
        <f t="shared" si="148"/>
        <v/>
      </c>
    </row>
    <row r="9522" spans="1:1">
      <c r="A9522" t="str">
        <f t="shared" si="148"/>
        <v/>
      </c>
    </row>
    <row r="9523" spans="1:1">
      <c r="A9523" t="str">
        <f t="shared" si="148"/>
        <v/>
      </c>
    </row>
    <row r="9524" spans="1:1">
      <c r="A9524" t="str">
        <f t="shared" si="148"/>
        <v/>
      </c>
    </row>
    <row r="9525" spans="1:1">
      <c r="A9525" t="str">
        <f t="shared" si="148"/>
        <v/>
      </c>
    </row>
    <row r="9526" spans="1:1">
      <c r="A9526" t="str">
        <f t="shared" si="148"/>
        <v/>
      </c>
    </row>
    <row r="9527" spans="1:1">
      <c r="A9527" t="str">
        <f t="shared" si="148"/>
        <v/>
      </c>
    </row>
    <row r="9528" spans="1:1">
      <c r="A9528" t="str">
        <f t="shared" si="148"/>
        <v/>
      </c>
    </row>
    <row r="9529" spans="1:1">
      <c r="A9529" t="str">
        <f t="shared" si="148"/>
        <v/>
      </c>
    </row>
    <row r="9530" spans="1:1">
      <c r="A9530" t="str">
        <f t="shared" si="148"/>
        <v/>
      </c>
    </row>
    <row r="9531" spans="1:1">
      <c r="A9531" t="str">
        <f t="shared" si="148"/>
        <v/>
      </c>
    </row>
    <row r="9532" spans="1:1">
      <c r="A9532" t="str">
        <f t="shared" si="148"/>
        <v/>
      </c>
    </row>
    <row r="9533" spans="1:1">
      <c r="A9533" t="str">
        <f t="shared" si="148"/>
        <v/>
      </c>
    </row>
    <row r="9534" spans="1:1">
      <c r="A9534" t="str">
        <f t="shared" si="148"/>
        <v/>
      </c>
    </row>
    <row r="9535" spans="1:1">
      <c r="A9535" t="str">
        <f t="shared" si="148"/>
        <v/>
      </c>
    </row>
    <row r="9536" spans="1:1">
      <c r="A9536" t="str">
        <f t="shared" si="148"/>
        <v/>
      </c>
    </row>
    <row r="9537" spans="1:1">
      <c r="A9537" t="str">
        <f t="shared" si="148"/>
        <v/>
      </c>
    </row>
    <row r="9538" spans="1:1">
      <c r="A9538" t="str">
        <f t="shared" si="148"/>
        <v/>
      </c>
    </row>
    <row r="9539" spans="1:1">
      <c r="A9539" t="str">
        <f t="shared" ref="A9539:A9602" si="149">I9539&amp;B9539&amp;C9539&amp;D9539&amp;E9539</f>
        <v/>
      </c>
    </row>
    <row r="9540" spans="1:1">
      <c r="A9540" t="str">
        <f t="shared" si="149"/>
        <v/>
      </c>
    </row>
    <row r="9541" spans="1:1">
      <c r="A9541" t="str">
        <f t="shared" si="149"/>
        <v/>
      </c>
    </row>
    <row r="9542" spans="1:1">
      <c r="A9542" t="str">
        <f t="shared" si="149"/>
        <v/>
      </c>
    </row>
    <row r="9543" spans="1:1">
      <c r="A9543" t="str">
        <f t="shared" si="149"/>
        <v/>
      </c>
    </row>
    <row r="9544" spans="1:1">
      <c r="A9544" t="str">
        <f t="shared" si="149"/>
        <v/>
      </c>
    </row>
    <row r="9545" spans="1:1">
      <c r="A9545" t="str">
        <f t="shared" si="149"/>
        <v/>
      </c>
    </row>
    <row r="9546" spans="1:1">
      <c r="A9546" t="str">
        <f t="shared" si="149"/>
        <v/>
      </c>
    </row>
    <row r="9547" spans="1:1">
      <c r="A9547" t="str">
        <f t="shared" si="149"/>
        <v/>
      </c>
    </row>
    <row r="9548" spans="1:1">
      <c r="A9548" t="str">
        <f t="shared" si="149"/>
        <v/>
      </c>
    </row>
    <row r="9549" spans="1:1">
      <c r="A9549" t="str">
        <f t="shared" si="149"/>
        <v/>
      </c>
    </row>
    <row r="9550" spans="1:1">
      <c r="A9550" t="str">
        <f t="shared" si="149"/>
        <v/>
      </c>
    </row>
    <row r="9551" spans="1:1">
      <c r="A9551" t="str">
        <f t="shared" si="149"/>
        <v/>
      </c>
    </row>
    <row r="9552" spans="1:1">
      <c r="A9552" t="str">
        <f t="shared" si="149"/>
        <v/>
      </c>
    </row>
    <row r="9553" spans="1:1">
      <c r="A9553" t="str">
        <f t="shared" si="149"/>
        <v/>
      </c>
    </row>
    <row r="9554" spans="1:1">
      <c r="A9554" t="str">
        <f t="shared" si="149"/>
        <v/>
      </c>
    </row>
    <row r="9555" spans="1:1">
      <c r="A9555" t="str">
        <f t="shared" si="149"/>
        <v/>
      </c>
    </row>
    <row r="9556" spans="1:1">
      <c r="A9556" t="str">
        <f t="shared" si="149"/>
        <v/>
      </c>
    </row>
    <row r="9557" spans="1:1">
      <c r="A9557" t="str">
        <f t="shared" si="149"/>
        <v/>
      </c>
    </row>
    <row r="9558" spans="1:1">
      <c r="A9558" t="str">
        <f t="shared" si="149"/>
        <v/>
      </c>
    </row>
    <row r="9559" spans="1:1">
      <c r="A9559" t="str">
        <f t="shared" si="149"/>
        <v/>
      </c>
    </row>
    <row r="9560" spans="1:1">
      <c r="A9560" t="str">
        <f t="shared" si="149"/>
        <v/>
      </c>
    </row>
    <row r="9561" spans="1:1">
      <c r="A9561" t="str">
        <f t="shared" si="149"/>
        <v/>
      </c>
    </row>
    <row r="9562" spans="1:1">
      <c r="A9562" t="str">
        <f t="shared" si="149"/>
        <v/>
      </c>
    </row>
    <row r="9563" spans="1:1">
      <c r="A9563" t="str">
        <f t="shared" si="149"/>
        <v/>
      </c>
    </row>
    <row r="9564" spans="1:1">
      <c r="A9564" t="str">
        <f t="shared" si="149"/>
        <v/>
      </c>
    </row>
    <row r="9565" spans="1:1">
      <c r="A9565" t="str">
        <f t="shared" si="149"/>
        <v/>
      </c>
    </row>
    <row r="9566" spans="1:1">
      <c r="A9566" t="str">
        <f t="shared" si="149"/>
        <v/>
      </c>
    </row>
    <row r="9567" spans="1:1">
      <c r="A9567" t="str">
        <f t="shared" si="149"/>
        <v/>
      </c>
    </row>
    <row r="9568" spans="1:1">
      <c r="A9568" t="str">
        <f t="shared" si="149"/>
        <v/>
      </c>
    </row>
    <row r="9569" spans="1:1">
      <c r="A9569" t="str">
        <f t="shared" si="149"/>
        <v/>
      </c>
    </row>
    <row r="9570" spans="1:1">
      <c r="A9570" t="str">
        <f t="shared" si="149"/>
        <v/>
      </c>
    </row>
    <row r="9571" spans="1:1">
      <c r="A9571" t="str">
        <f t="shared" si="149"/>
        <v/>
      </c>
    </row>
    <row r="9572" spans="1:1">
      <c r="A9572" t="str">
        <f t="shared" si="149"/>
        <v/>
      </c>
    </row>
    <row r="9573" spans="1:1">
      <c r="A9573" t="str">
        <f t="shared" si="149"/>
        <v/>
      </c>
    </row>
    <row r="9574" spans="1:1">
      <c r="A9574" t="str">
        <f t="shared" si="149"/>
        <v/>
      </c>
    </row>
    <row r="9575" spans="1:1">
      <c r="A9575" t="str">
        <f t="shared" si="149"/>
        <v/>
      </c>
    </row>
    <row r="9576" spans="1:1">
      <c r="A9576" t="str">
        <f t="shared" si="149"/>
        <v/>
      </c>
    </row>
    <row r="9577" spans="1:1">
      <c r="A9577" t="str">
        <f t="shared" si="149"/>
        <v/>
      </c>
    </row>
    <row r="9578" spans="1:1">
      <c r="A9578" t="str">
        <f t="shared" si="149"/>
        <v/>
      </c>
    </row>
    <row r="9579" spans="1:1">
      <c r="A9579" t="str">
        <f t="shared" si="149"/>
        <v/>
      </c>
    </row>
    <row r="9580" spans="1:1">
      <c r="A9580" t="str">
        <f t="shared" si="149"/>
        <v/>
      </c>
    </row>
    <row r="9581" spans="1:1">
      <c r="A9581" t="str">
        <f t="shared" si="149"/>
        <v/>
      </c>
    </row>
    <row r="9582" spans="1:1">
      <c r="A9582" t="str">
        <f t="shared" si="149"/>
        <v/>
      </c>
    </row>
    <row r="9583" spans="1:1">
      <c r="A9583" t="str">
        <f t="shared" si="149"/>
        <v/>
      </c>
    </row>
    <row r="9584" spans="1:1">
      <c r="A9584" t="str">
        <f t="shared" si="149"/>
        <v/>
      </c>
    </row>
    <row r="9585" spans="1:1">
      <c r="A9585" t="str">
        <f t="shared" si="149"/>
        <v/>
      </c>
    </row>
    <row r="9586" spans="1:1">
      <c r="A9586" t="str">
        <f t="shared" si="149"/>
        <v/>
      </c>
    </row>
    <row r="9587" spans="1:1">
      <c r="A9587" t="str">
        <f t="shared" si="149"/>
        <v/>
      </c>
    </row>
    <row r="9588" spans="1:1">
      <c r="A9588" t="str">
        <f t="shared" si="149"/>
        <v/>
      </c>
    </row>
    <row r="9589" spans="1:1">
      <c r="A9589" t="str">
        <f t="shared" si="149"/>
        <v/>
      </c>
    </row>
    <row r="9590" spans="1:1">
      <c r="A9590" t="str">
        <f t="shared" si="149"/>
        <v/>
      </c>
    </row>
    <row r="9591" spans="1:1">
      <c r="A9591" t="str">
        <f t="shared" si="149"/>
        <v/>
      </c>
    </row>
    <row r="9592" spans="1:1">
      <c r="A9592" t="str">
        <f t="shared" si="149"/>
        <v/>
      </c>
    </row>
    <row r="9593" spans="1:1">
      <c r="A9593" t="str">
        <f t="shared" si="149"/>
        <v/>
      </c>
    </row>
    <row r="9594" spans="1:1">
      <c r="A9594" t="str">
        <f t="shared" si="149"/>
        <v/>
      </c>
    </row>
    <row r="9595" spans="1:1">
      <c r="A9595" t="str">
        <f t="shared" si="149"/>
        <v/>
      </c>
    </row>
    <row r="9596" spans="1:1">
      <c r="A9596" t="str">
        <f t="shared" si="149"/>
        <v/>
      </c>
    </row>
    <row r="9597" spans="1:1">
      <c r="A9597" t="str">
        <f t="shared" si="149"/>
        <v/>
      </c>
    </row>
    <row r="9598" spans="1:1">
      <c r="A9598" t="str">
        <f t="shared" si="149"/>
        <v/>
      </c>
    </row>
    <row r="9599" spans="1:1">
      <c r="A9599" t="str">
        <f t="shared" si="149"/>
        <v/>
      </c>
    </row>
    <row r="9600" spans="1:1">
      <c r="A9600" t="str">
        <f t="shared" si="149"/>
        <v/>
      </c>
    </row>
    <row r="9601" spans="1:1">
      <c r="A9601" t="str">
        <f t="shared" si="149"/>
        <v/>
      </c>
    </row>
    <row r="9602" spans="1:1">
      <c r="A9602" t="str">
        <f t="shared" si="149"/>
        <v/>
      </c>
    </row>
    <row r="9603" spans="1:1">
      <c r="A9603" t="str">
        <f t="shared" ref="A9603:A9666" si="150">I9603&amp;B9603&amp;C9603&amp;D9603&amp;E9603</f>
        <v/>
      </c>
    </row>
    <row r="9604" spans="1:1">
      <c r="A9604" t="str">
        <f t="shared" si="150"/>
        <v/>
      </c>
    </row>
    <row r="9605" spans="1:1">
      <c r="A9605" t="str">
        <f t="shared" si="150"/>
        <v/>
      </c>
    </row>
    <row r="9606" spans="1:1">
      <c r="A9606" t="str">
        <f t="shared" si="150"/>
        <v/>
      </c>
    </row>
    <row r="9607" spans="1:1">
      <c r="A9607" t="str">
        <f t="shared" si="150"/>
        <v/>
      </c>
    </row>
    <row r="9608" spans="1:1">
      <c r="A9608" t="str">
        <f t="shared" si="150"/>
        <v/>
      </c>
    </row>
    <row r="9609" spans="1:1">
      <c r="A9609" t="str">
        <f t="shared" si="150"/>
        <v/>
      </c>
    </row>
    <row r="9610" spans="1:1">
      <c r="A9610" t="str">
        <f t="shared" si="150"/>
        <v/>
      </c>
    </row>
    <row r="9611" spans="1:1">
      <c r="A9611" t="str">
        <f t="shared" si="150"/>
        <v/>
      </c>
    </row>
    <row r="9612" spans="1:1">
      <c r="A9612" t="str">
        <f t="shared" si="150"/>
        <v/>
      </c>
    </row>
    <row r="9613" spans="1:1">
      <c r="A9613" t="str">
        <f t="shared" si="150"/>
        <v/>
      </c>
    </row>
    <row r="9614" spans="1:1">
      <c r="A9614" t="str">
        <f t="shared" si="150"/>
        <v/>
      </c>
    </row>
    <row r="9615" spans="1:1">
      <c r="A9615" t="str">
        <f t="shared" si="150"/>
        <v/>
      </c>
    </row>
    <row r="9616" spans="1:1">
      <c r="A9616" t="str">
        <f t="shared" si="150"/>
        <v/>
      </c>
    </row>
    <row r="9617" spans="1:1">
      <c r="A9617" t="str">
        <f t="shared" si="150"/>
        <v/>
      </c>
    </row>
    <row r="9618" spans="1:1">
      <c r="A9618" t="str">
        <f t="shared" si="150"/>
        <v/>
      </c>
    </row>
    <row r="9619" spans="1:1">
      <c r="A9619" t="str">
        <f t="shared" si="150"/>
        <v/>
      </c>
    </row>
    <row r="9620" spans="1:1">
      <c r="A9620" t="str">
        <f t="shared" si="150"/>
        <v/>
      </c>
    </row>
    <row r="9621" spans="1:1">
      <c r="A9621" t="str">
        <f t="shared" si="150"/>
        <v/>
      </c>
    </row>
    <row r="9622" spans="1:1">
      <c r="A9622" t="str">
        <f t="shared" si="150"/>
        <v/>
      </c>
    </row>
    <row r="9623" spans="1:1">
      <c r="A9623" t="str">
        <f t="shared" si="150"/>
        <v/>
      </c>
    </row>
    <row r="9624" spans="1:1">
      <c r="A9624" t="str">
        <f t="shared" si="150"/>
        <v/>
      </c>
    </row>
    <row r="9625" spans="1:1">
      <c r="A9625" t="str">
        <f t="shared" si="150"/>
        <v/>
      </c>
    </row>
    <row r="9626" spans="1:1">
      <c r="A9626" t="str">
        <f t="shared" si="150"/>
        <v/>
      </c>
    </row>
    <row r="9627" spans="1:1">
      <c r="A9627" t="str">
        <f t="shared" si="150"/>
        <v/>
      </c>
    </row>
    <row r="9628" spans="1:1">
      <c r="A9628" t="str">
        <f t="shared" si="150"/>
        <v/>
      </c>
    </row>
    <row r="9629" spans="1:1">
      <c r="A9629" t="str">
        <f t="shared" si="150"/>
        <v/>
      </c>
    </row>
    <row r="9630" spans="1:1">
      <c r="A9630" t="str">
        <f t="shared" si="150"/>
        <v/>
      </c>
    </row>
    <row r="9631" spans="1:1">
      <c r="A9631" t="str">
        <f t="shared" si="150"/>
        <v/>
      </c>
    </row>
    <row r="9632" spans="1:1">
      <c r="A9632" t="str">
        <f t="shared" si="150"/>
        <v/>
      </c>
    </row>
    <row r="9633" spans="1:1">
      <c r="A9633" t="str">
        <f t="shared" si="150"/>
        <v/>
      </c>
    </row>
    <row r="9634" spans="1:1">
      <c r="A9634" t="str">
        <f t="shared" si="150"/>
        <v/>
      </c>
    </row>
    <row r="9635" spans="1:1">
      <c r="A9635" t="str">
        <f t="shared" si="150"/>
        <v/>
      </c>
    </row>
    <row r="9636" spans="1:1">
      <c r="A9636" t="str">
        <f t="shared" si="150"/>
        <v/>
      </c>
    </row>
    <row r="9637" spans="1:1">
      <c r="A9637" t="str">
        <f t="shared" si="150"/>
        <v/>
      </c>
    </row>
    <row r="9638" spans="1:1">
      <c r="A9638" t="str">
        <f t="shared" si="150"/>
        <v/>
      </c>
    </row>
    <row r="9639" spans="1:1">
      <c r="A9639" t="str">
        <f t="shared" si="150"/>
        <v/>
      </c>
    </row>
    <row r="9640" spans="1:1">
      <c r="A9640" t="str">
        <f t="shared" si="150"/>
        <v/>
      </c>
    </row>
    <row r="9641" spans="1:1">
      <c r="A9641" t="str">
        <f t="shared" si="150"/>
        <v/>
      </c>
    </row>
    <row r="9642" spans="1:1">
      <c r="A9642" t="str">
        <f t="shared" si="150"/>
        <v/>
      </c>
    </row>
    <row r="9643" spans="1:1">
      <c r="A9643" t="str">
        <f t="shared" si="150"/>
        <v/>
      </c>
    </row>
    <row r="9644" spans="1:1">
      <c r="A9644" t="str">
        <f t="shared" si="150"/>
        <v/>
      </c>
    </row>
    <row r="9645" spans="1:1">
      <c r="A9645" t="str">
        <f t="shared" si="150"/>
        <v/>
      </c>
    </row>
    <row r="9646" spans="1:1">
      <c r="A9646" t="str">
        <f t="shared" si="150"/>
        <v/>
      </c>
    </row>
    <row r="9647" spans="1:1">
      <c r="A9647" t="str">
        <f t="shared" si="150"/>
        <v/>
      </c>
    </row>
    <row r="9648" spans="1:1">
      <c r="A9648" t="str">
        <f t="shared" si="150"/>
        <v/>
      </c>
    </row>
    <row r="9649" spans="1:1">
      <c r="A9649" t="str">
        <f t="shared" si="150"/>
        <v/>
      </c>
    </row>
    <row r="9650" spans="1:1">
      <c r="A9650" t="str">
        <f t="shared" si="150"/>
        <v/>
      </c>
    </row>
    <row r="9651" spans="1:1">
      <c r="A9651" t="str">
        <f t="shared" si="150"/>
        <v/>
      </c>
    </row>
    <row r="9652" spans="1:1">
      <c r="A9652" t="str">
        <f t="shared" si="150"/>
        <v/>
      </c>
    </row>
    <row r="9653" spans="1:1">
      <c r="A9653" t="str">
        <f t="shared" si="150"/>
        <v/>
      </c>
    </row>
    <row r="9654" spans="1:1">
      <c r="A9654" t="str">
        <f t="shared" si="150"/>
        <v/>
      </c>
    </row>
    <row r="9655" spans="1:1">
      <c r="A9655" t="str">
        <f t="shared" si="150"/>
        <v/>
      </c>
    </row>
    <row r="9656" spans="1:1">
      <c r="A9656" t="str">
        <f t="shared" si="150"/>
        <v/>
      </c>
    </row>
    <row r="9657" spans="1:1">
      <c r="A9657" t="str">
        <f t="shared" si="150"/>
        <v/>
      </c>
    </row>
    <row r="9658" spans="1:1">
      <c r="A9658" t="str">
        <f t="shared" si="150"/>
        <v/>
      </c>
    </row>
    <row r="9659" spans="1:1">
      <c r="A9659" t="str">
        <f t="shared" si="150"/>
        <v/>
      </c>
    </row>
    <row r="9660" spans="1:1">
      <c r="A9660" t="str">
        <f t="shared" si="150"/>
        <v/>
      </c>
    </row>
    <row r="9661" spans="1:1">
      <c r="A9661" t="str">
        <f t="shared" si="150"/>
        <v/>
      </c>
    </row>
    <row r="9662" spans="1:1">
      <c r="A9662" t="str">
        <f t="shared" si="150"/>
        <v/>
      </c>
    </row>
    <row r="9663" spans="1:1">
      <c r="A9663" t="str">
        <f t="shared" si="150"/>
        <v/>
      </c>
    </row>
    <row r="9664" spans="1:1">
      <c r="A9664" t="str">
        <f t="shared" si="150"/>
        <v/>
      </c>
    </row>
    <row r="9665" spans="1:1">
      <c r="A9665" t="str">
        <f t="shared" si="150"/>
        <v/>
      </c>
    </row>
    <row r="9666" spans="1:1">
      <c r="A9666" t="str">
        <f t="shared" si="150"/>
        <v/>
      </c>
    </row>
    <row r="9667" spans="1:1">
      <c r="A9667" t="str">
        <f t="shared" ref="A9667:A9730" si="151">I9667&amp;B9667&amp;C9667&amp;D9667&amp;E9667</f>
        <v/>
      </c>
    </row>
    <row r="9668" spans="1:1">
      <c r="A9668" t="str">
        <f t="shared" si="151"/>
        <v/>
      </c>
    </row>
    <row r="9669" spans="1:1">
      <c r="A9669" t="str">
        <f t="shared" si="151"/>
        <v/>
      </c>
    </row>
    <row r="9670" spans="1:1">
      <c r="A9670" t="str">
        <f t="shared" si="151"/>
        <v/>
      </c>
    </row>
    <row r="9671" spans="1:1">
      <c r="A9671" t="str">
        <f t="shared" si="151"/>
        <v/>
      </c>
    </row>
    <row r="9672" spans="1:1">
      <c r="A9672" t="str">
        <f t="shared" si="151"/>
        <v/>
      </c>
    </row>
    <row r="9673" spans="1:1">
      <c r="A9673" t="str">
        <f t="shared" si="151"/>
        <v/>
      </c>
    </row>
    <row r="9674" spans="1:1">
      <c r="A9674" t="str">
        <f t="shared" si="151"/>
        <v/>
      </c>
    </row>
    <row r="9675" spans="1:1">
      <c r="A9675" t="str">
        <f t="shared" si="151"/>
        <v/>
      </c>
    </row>
    <row r="9676" spans="1:1">
      <c r="A9676" t="str">
        <f t="shared" si="151"/>
        <v/>
      </c>
    </row>
    <row r="9677" spans="1:1">
      <c r="A9677" t="str">
        <f t="shared" si="151"/>
        <v/>
      </c>
    </row>
    <row r="9678" spans="1:1">
      <c r="A9678" t="str">
        <f t="shared" si="151"/>
        <v/>
      </c>
    </row>
    <row r="9679" spans="1:1">
      <c r="A9679" t="str">
        <f t="shared" si="151"/>
        <v/>
      </c>
    </row>
    <row r="9680" spans="1:1">
      <c r="A9680" t="str">
        <f t="shared" si="151"/>
        <v/>
      </c>
    </row>
    <row r="9681" spans="1:1">
      <c r="A9681" t="str">
        <f t="shared" si="151"/>
        <v/>
      </c>
    </row>
    <row r="9682" spans="1:1">
      <c r="A9682" t="str">
        <f t="shared" si="151"/>
        <v/>
      </c>
    </row>
    <row r="9683" spans="1:1">
      <c r="A9683" t="str">
        <f t="shared" si="151"/>
        <v/>
      </c>
    </row>
    <row r="9684" spans="1:1">
      <c r="A9684" t="str">
        <f t="shared" si="151"/>
        <v/>
      </c>
    </row>
    <row r="9685" spans="1:1">
      <c r="A9685" t="str">
        <f t="shared" si="151"/>
        <v/>
      </c>
    </row>
    <row r="9686" spans="1:1">
      <c r="A9686" t="str">
        <f t="shared" si="151"/>
        <v/>
      </c>
    </row>
    <row r="9687" spans="1:1">
      <c r="A9687" t="str">
        <f t="shared" si="151"/>
        <v/>
      </c>
    </row>
    <row r="9688" spans="1:1">
      <c r="A9688" t="str">
        <f t="shared" si="151"/>
        <v/>
      </c>
    </row>
    <row r="9689" spans="1:1">
      <c r="A9689" t="str">
        <f t="shared" si="151"/>
        <v/>
      </c>
    </row>
    <row r="9690" spans="1:1">
      <c r="A9690" t="str">
        <f t="shared" si="151"/>
        <v/>
      </c>
    </row>
    <row r="9691" spans="1:1">
      <c r="A9691" t="str">
        <f t="shared" si="151"/>
        <v/>
      </c>
    </row>
    <row r="9692" spans="1:1">
      <c r="A9692" t="str">
        <f t="shared" si="151"/>
        <v/>
      </c>
    </row>
    <row r="9693" spans="1:1">
      <c r="A9693" t="str">
        <f t="shared" si="151"/>
        <v/>
      </c>
    </row>
    <row r="9694" spans="1:1">
      <c r="A9694" t="str">
        <f t="shared" si="151"/>
        <v/>
      </c>
    </row>
    <row r="9695" spans="1:1">
      <c r="A9695" t="str">
        <f t="shared" si="151"/>
        <v/>
      </c>
    </row>
    <row r="9696" spans="1:1">
      <c r="A9696" t="str">
        <f t="shared" si="151"/>
        <v/>
      </c>
    </row>
    <row r="9697" spans="1:1">
      <c r="A9697" t="str">
        <f t="shared" si="151"/>
        <v/>
      </c>
    </row>
    <row r="9698" spans="1:1">
      <c r="A9698" t="str">
        <f t="shared" si="151"/>
        <v/>
      </c>
    </row>
    <row r="9699" spans="1:1">
      <c r="A9699" t="str">
        <f t="shared" si="151"/>
        <v/>
      </c>
    </row>
    <row r="9700" spans="1:1">
      <c r="A9700" t="str">
        <f t="shared" si="151"/>
        <v/>
      </c>
    </row>
    <row r="9701" spans="1:1">
      <c r="A9701" t="str">
        <f t="shared" si="151"/>
        <v/>
      </c>
    </row>
    <row r="9702" spans="1:1">
      <c r="A9702" t="str">
        <f t="shared" si="151"/>
        <v/>
      </c>
    </row>
    <row r="9703" spans="1:1">
      <c r="A9703" t="str">
        <f t="shared" si="151"/>
        <v/>
      </c>
    </row>
    <row r="9704" spans="1:1">
      <c r="A9704" t="str">
        <f t="shared" si="151"/>
        <v/>
      </c>
    </row>
    <row r="9705" spans="1:1">
      <c r="A9705" t="str">
        <f t="shared" si="151"/>
        <v/>
      </c>
    </row>
    <row r="9706" spans="1:1">
      <c r="A9706" t="str">
        <f t="shared" si="151"/>
        <v/>
      </c>
    </row>
    <row r="9707" spans="1:1">
      <c r="A9707" t="str">
        <f t="shared" si="151"/>
        <v/>
      </c>
    </row>
    <row r="9708" spans="1:1">
      <c r="A9708" t="str">
        <f t="shared" si="151"/>
        <v/>
      </c>
    </row>
    <row r="9709" spans="1:1">
      <c r="A9709" t="str">
        <f t="shared" si="151"/>
        <v/>
      </c>
    </row>
    <row r="9710" spans="1:1">
      <c r="A9710" t="str">
        <f t="shared" si="151"/>
        <v/>
      </c>
    </row>
    <row r="9711" spans="1:1">
      <c r="A9711" t="str">
        <f t="shared" si="151"/>
        <v/>
      </c>
    </row>
    <row r="9712" spans="1:1">
      <c r="A9712" t="str">
        <f t="shared" si="151"/>
        <v/>
      </c>
    </row>
    <row r="9713" spans="1:1">
      <c r="A9713" t="str">
        <f t="shared" si="151"/>
        <v/>
      </c>
    </row>
    <row r="9714" spans="1:1">
      <c r="A9714" t="str">
        <f t="shared" si="151"/>
        <v/>
      </c>
    </row>
    <row r="9715" spans="1:1">
      <c r="A9715" t="str">
        <f t="shared" si="151"/>
        <v/>
      </c>
    </row>
    <row r="9716" spans="1:1">
      <c r="A9716" t="str">
        <f t="shared" si="151"/>
        <v/>
      </c>
    </row>
    <row r="9717" spans="1:1">
      <c r="A9717" t="str">
        <f t="shared" si="151"/>
        <v/>
      </c>
    </row>
    <row r="9718" spans="1:1">
      <c r="A9718" t="str">
        <f t="shared" si="151"/>
        <v/>
      </c>
    </row>
    <row r="9719" spans="1:1">
      <c r="A9719" t="str">
        <f t="shared" si="151"/>
        <v/>
      </c>
    </row>
    <row r="9720" spans="1:1">
      <c r="A9720" t="str">
        <f t="shared" si="151"/>
        <v/>
      </c>
    </row>
    <row r="9721" spans="1:1">
      <c r="A9721" t="str">
        <f t="shared" si="151"/>
        <v/>
      </c>
    </row>
    <row r="9722" spans="1:1">
      <c r="A9722" t="str">
        <f t="shared" si="151"/>
        <v/>
      </c>
    </row>
    <row r="9723" spans="1:1">
      <c r="A9723" t="str">
        <f t="shared" si="151"/>
        <v/>
      </c>
    </row>
    <row r="9724" spans="1:1">
      <c r="A9724" t="str">
        <f t="shared" si="151"/>
        <v/>
      </c>
    </row>
    <row r="9725" spans="1:1">
      <c r="A9725" t="str">
        <f t="shared" si="151"/>
        <v/>
      </c>
    </row>
    <row r="9726" spans="1:1">
      <c r="A9726" t="str">
        <f t="shared" si="151"/>
        <v/>
      </c>
    </row>
    <row r="9727" spans="1:1">
      <c r="A9727" t="str">
        <f t="shared" si="151"/>
        <v/>
      </c>
    </row>
    <row r="9728" spans="1:1">
      <c r="A9728" t="str">
        <f t="shared" si="151"/>
        <v/>
      </c>
    </row>
    <row r="9729" spans="1:1">
      <c r="A9729" t="str">
        <f t="shared" si="151"/>
        <v/>
      </c>
    </row>
    <row r="9730" spans="1:1">
      <c r="A9730" t="str">
        <f t="shared" si="151"/>
        <v/>
      </c>
    </row>
    <row r="9731" spans="1:1">
      <c r="A9731" t="str">
        <f t="shared" ref="A9731:A9794" si="152">I9731&amp;B9731&amp;C9731&amp;D9731&amp;E9731</f>
        <v/>
      </c>
    </row>
    <row r="9732" spans="1:1">
      <c r="A9732" t="str">
        <f t="shared" si="152"/>
        <v/>
      </c>
    </row>
    <row r="9733" spans="1:1">
      <c r="A9733" t="str">
        <f t="shared" si="152"/>
        <v/>
      </c>
    </row>
    <row r="9734" spans="1:1">
      <c r="A9734" t="str">
        <f t="shared" si="152"/>
        <v/>
      </c>
    </row>
    <row r="9735" spans="1:1">
      <c r="A9735" t="str">
        <f t="shared" si="152"/>
        <v/>
      </c>
    </row>
    <row r="9736" spans="1:1">
      <c r="A9736" t="str">
        <f t="shared" si="152"/>
        <v/>
      </c>
    </row>
    <row r="9737" spans="1:1">
      <c r="A9737" t="str">
        <f t="shared" si="152"/>
        <v/>
      </c>
    </row>
    <row r="9738" spans="1:1">
      <c r="A9738" t="str">
        <f t="shared" si="152"/>
        <v/>
      </c>
    </row>
    <row r="9739" spans="1:1">
      <c r="A9739" t="str">
        <f t="shared" si="152"/>
        <v/>
      </c>
    </row>
    <row r="9740" spans="1:1">
      <c r="A9740" t="str">
        <f t="shared" si="152"/>
        <v/>
      </c>
    </row>
    <row r="9741" spans="1:1">
      <c r="A9741" t="str">
        <f t="shared" si="152"/>
        <v/>
      </c>
    </row>
    <row r="9742" spans="1:1">
      <c r="A9742" t="str">
        <f t="shared" si="152"/>
        <v/>
      </c>
    </row>
    <row r="9743" spans="1:1">
      <c r="A9743" t="str">
        <f t="shared" si="152"/>
        <v/>
      </c>
    </row>
    <row r="9744" spans="1:1">
      <c r="A9744" t="str">
        <f t="shared" si="152"/>
        <v/>
      </c>
    </row>
    <row r="9745" spans="1:1">
      <c r="A9745" t="str">
        <f t="shared" si="152"/>
        <v/>
      </c>
    </row>
    <row r="9746" spans="1:1">
      <c r="A9746" t="str">
        <f t="shared" si="152"/>
        <v/>
      </c>
    </row>
    <row r="9747" spans="1:1">
      <c r="A9747" t="str">
        <f t="shared" si="152"/>
        <v/>
      </c>
    </row>
    <row r="9748" spans="1:1">
      <c r="A9748" t="str">
        <f t="shared" si="152"/>
        <v/>
      </c>
    </row>
    <row r="9749" spans="1:1">
      <c r="A9749" t="str">
        <f t="shared" si="152"/>
        <v/>
      </c>
    </row>
    <row r="9750" spans="1:1">
      <c r="A9750" t="str">
        <f t="shared" si="152"/>
        <v/>
      </c>
    </row>
    <row r="9751" spans="1:1">
      <c r="A9751" t="str">
        <f t="shared" si="152"/>
        <v/>
      </c>
    </row>
    <row r="9752" spans="1:1">
      <c r="A9752" t="str">
        <f t="shared" si="152"/>
        <v/>
      </c>
    </row>
    <row r="9753" spans="1:1">
      <c r="A9753" t="str">
        <f t="shared" si="152"/>
        <v/>
      </c>
    </row>
    <row r="9754" spans="1:1">
      <c r="A9754" t="str">
        <f t="shared" si="152"/>
        <v/>
      </c>
    </row>
    <row r="9755" spans="1:1">
      <c r="A9755" t="str">
        <f t="shared" si="152"/>
        <v/>
      </c>
    </row>
    <row r="9756" spans="1:1">
      <c r="A9756" t="str">
        <f t="shared" si="152"/>
        <v/>
      </c>
    </row>
    <row r="9757" spans="1:1">
      <c r="A9757" t="str">
        <f t="shared" si="152"/>
        <v/>
      </c>
    </row>
    <row r="9758" spans="1:1">
      <c r="A9758" t="str">
        <f t="shared" si="152"/>
        <v/>
      </c>
    </row>
    <row r="9759" spans="1:1">
      <c r="A9759" t="str">
        <f t="shared" si="152"/>
        <v/>
      </c>
    </row>
    <row r="9760" spans="1:1">
      <c r="A9760" t="str">
        <f t="shared" si="152"/>
        <v/>
      </c>
    </row>
    <row r="9761" spans="1:1">
      <c r="A9761" t="str">
        <f t="shared" si="152"/>
        <v/>
      </c>
    </row>
    <row r="9762" spans="1:1">
      <c r="A9762" t="str">
        <f t="shared" si="152"/>
        <v/>
      </c>
    </row>
    <row r="9763" spans="1:1">
      <c r="A9763" t="str">
        <f t="shared" si="152"/>
        <v/>
      </c>
    </row>
    <row r="9764" spans="1:1">
      <c r="A9764" t="str">
        <f t="shared" si="152"/>
        <v/>
      </c>
    </row>
    <row r="9765" spans="1:1">
      <c r="A9765" t="str">
        <f t="shared" si="152"/>
        <v/>
      </c>
    </row>
    <row r="9766" spans="1:1">
      <c r="A9766" t="str">
        <f t="shared" si="152"/>
        <v/>
      </c>
    </row>
    <row r="9767" spans="1:1">
      <c r="A9767" t="str">
        <f t="shared" si="152"/>
        <v/>
      </c>
    </row>
    <row r="9768" spans="1:1">
      <c r="A9768" t="str">
        <f t="shared" si="152"/>
        <v/>
      </c>
    </row>
    <row r="9769" spans="1:1">
      <c r="A9769" t="str">
        <f t="shared" si="152"/>
        <v/>
      </c>
    </row>
    <row r="9770" spans="1:1">
      <c r="A9770" t="str">
        <f t="shared" si="152"/>
        <v/>
      </c>
    </row>
    <row r="9771" spans="1:1">
      <c r="A9771" t="str">
        <f t="shared" si="152"/>
        <v/>
      </c>
    </row>
    <row r="9772" spans="1:1">
      <c r="A9772" t="str">
        <f t="shared" si="152"/>
        <v/>
      </c>
    </row>
    <row r="9773" spans="1:1">
      <c r="A9773" t="str">
        <f t="shared" si="152"/>
        <v/>
      </c>
    </row>
    <row r="9774" spans="1:1">
      <c r="A9774" t="str">
        <f t="shared" si="152"/>
        <v/>
      </c>
    </row>
    <row r="9775" spans="1:1">
      <c r="A9775" t="str">
        <f t="shared" si="152"/>
        <v/>
      </c>
    </row>
    <row r="9776" spans="1:1">
      <c r="A9776" t="str">
        <f t="shared" si="152"/>
        <v/>
      </c>
    </row>
    <row r="9777" spans="1:1">
      <c r="A9777" t="str">
        <f t="shared" si="152"/>
        <v/>
      </c>
    </row>
    <row r="9778" spans="1:1">
      <c r="A9778" t="str">
        <f t="shared" si="152"/>
        <v/>
      </c>
    </row>
    <row r="9779" spans="1:1">
      <c r="A9779" t="str">
        <f t="shared" si="152"/>
        <v/>
      </c>
    </row>
    <row r="9780" spans="1:1">
      <c r="A9780" t="str">
        <f t="shared" si="152"/>
        <v/>
      </c>
    </row>
    <row r="9781" spans="1:1">
      <c r="A9781" t="str">
        <f t="shared" si="152"/>
        <v/>
      </c>
    </row>
    <row r="9782" spans="1:1">
      <c r="A9782" t="str">
        <f t="shared" si="152"/>
        <v/>
      </c>
    </row>
    <row r="9783" spans="1:1">
      <c r="A9783" t="str">
        <f t="shared" si="152"/>
        <v/>
      </c>
    </row>
    <row r="9784" spans="1:1">
      <c r="A9784" t="str">
        <f t="shared" si="152"/>
        <v/>
      </c>
    </row>
    <row r="9785" spans="1:1">
      <c r="A9785" t="str">
        <f t="shared" si="152"/>
        <v/>
      </c>
    </row>
    <row r="9786" spans="1:1">
      <c r="A9786" t="str">
        <f t="shared" si="152"/>
        <v/>
      </c>
    </row>
    <row r="9787" spans="1:1">
      <c r="A9787" t="str">
        <f t="shared" si="152"/>
        <v/>
      </c>
    </row>
    <row r="9788" spans="1:1">
      <c r="A9788" t="str">
        <f t="shared" si="152"/>
        <v/>
      </c>
    </row>
    <row r="9789" spans="1:1">
      <c r="A9789" t="str">
        <f t="shared" si="152"/>
        <v/>
      </c>
    </row>
    <row r="9790" spans="1:1">
      <c r="A9790" t="str">
        <f t="shared" si="152"/>
        <v/>
      </c>
    </row>
    <row r="9791" spans="1:1">
      <c r="A9791" t="str">
        <f t="shared" si="152"/>
        <v/>
      </c>
    </row>
    <row r="9792" spans="1:1">
      <c r="A9792" t="str">
        <f t="shared" si="152"/>
        <v/>
      </c>
    </row>
    <row r="9793" spans="1:1">
      <c r="A9793" t="str">
        <f t="shared" si="152"/>
        <v/>
      </c>
    </row>
    <row r="9794" spans="1:1">
      <c r="A9794" t="str">
        <f t="shared" si="152"/>
        <v/>
      </c>
    </row>
    <row r="9795" spans="1:1">
      <c r="A9795" t="str">
        <f t="shared" ref="A9795:A9858" si="153">I9795&amp;B9795&amp;C9795&amp;D9795&amp;E9795</f>
        <v/>
      </c>
    </row>
    <row r="9796" spans="1:1">
      <c r="A9796" t="str">
        <f t="shared" si="153"/>
        <v/>
      </c>
    </row>
    <row r="9797" spans="1:1">
      <c r="A9797" t="str">
        <f t="shared" si="153"/>
        <v/>
      </c>
    </row>
    <row r="9798" spans="1:1">
      <c r="A9798" t="str">
        <f t="shared" si="153"/>
        <v/>
      </c>
    </row>
    <row r="9799" spans="1:1">
      <c r="A9799" t="str">
        <f t="shared" si="153"/>
        <v/>
      </c>
    </row>
    <row r="9800" spans="1:1">
      <c r="A9800" t="str">
        <f t="shared" si="153"/>
        <v/>
      </c>
    </row>
    <row r="9801" spans="1:1">
      <c r="A9801" t="str">
        <f t="shared" si="153"/>
        <v/>
      </c>
    </row>
    <row r="9802" spans="1:1">
      <c r="A9802" t="str">
        <f t="shared" si="153"/>
        <v/>
      </c>
    </row>
    <row r="9803" spans="1:1">
      <c r="A9803" t="str">
        <f t="shared" si="153"/>
        <v/>
      </c>
    </row>
    <row r="9804" spans="1:1">
      <c r="A9804" t="str">
        <f t="shared" si="153"/>
        <v/>
      </c>
    </row>
    <row r="9805" spans="1:1">
      <c r="A9805" t="str">
        <f t="shared" si="153"/>
        <v/>
      </c>
    </row>
    <row r="9806" spans="1:1">
      <c r="A9806" t="str">
        <f t="shared" si="153"/>
        <v/>
      </c>
    </row>
    <row r="9807" spans="1:1">
      <c r="A9807" t="str">
        <f t="shared" si="153"/>
        <v/>
      </c>
    </row>
    <row r="9808" spans="1:1">
      <c r="A9808" t="str">
        <f t="shared" si="153"/>
        <v/>
      </c>
    </row>
    <row r="9809" spans="1:1">
      <c r="A9809" t="str">
        <f t="shared" si="153"/>
        <v/>
      </c>
    </row>
    <row r="9810" spans="1:1">
      <c r="A9810" t="str">
        <f t="shared" si="153"/>
        <v/>
      </c>
    </row>
    <row r="9811" spans="1:1">
      <c r="A9811" t="str">
        <f t="shared" si="153"/>
        <v/>
      </c>
    </row>
    <row r="9812" spans="1:1">
      <c r="A9812" t="str">
        <f t="shared" si="153"/>
        <v/>
      </c>
    </row>
    <row r="9813" spans="1:1">
      <c r="A9813" t="str">
        <f t="shared" si="153"/>
        <v/>
      </c>
    </row>
    <row r="9814" spans="1:1">
      <c r="A9814" t="str">
        <f t="shared" si="153"/>
        <v/>
      </c>
    </row>
    <row r="9815" spans="1:1">
      <c r="A9815" t="str">
        <f t="shared" si="153"/>
        <v/>
      </c>
    </row>
    <row r="9816" spans="1:1">
      <c r="A9816" t="str">
        <f t="shared" si="153"/>
        <v/>
      </c>
    </row>
    <row r="9817" spans="1:1">
      <c r="A9817" t="str">
        <f t="shared" si="153"/>
        <v/>
      </c>
    </row>
    <row r="9818" spans="1:1">
      <c r="A9818" t="str">
        <f t="shared" si="153"/>
        <v/>
      </c>
    </row>
    <row r="9819" spans="1:1">
      <c r="A9819" t="str">
        <f t="shared" si="153"/>
        <v/>
      </c>
    </row>
    <row r="9820" spans="1:1">
      <c r="A9820" t="str">
        <f t="shared" si="153"/>
        <v/>
      </c>
    </row>
    <row r="9821" spans="1:1">
      <c r="A9821" t="str">
        <f t="shared" si="153"/>
        <v/>
      </c>
    </row>
    <row r="9822" spans="1:1">
      <c r="A9822" t="str">
        <f t="shared" si="153"/>
        <v/>
      </c>
    </row>
    <row r="9823" spans="1:1">
      <c r="A9823" t="str">
        <f t="shared" si="153"/>
        <v/>
      </c>
    </row>
    <row r="9824" spans="1:1">
      <c r="A9824" t="str">
        <f t="shared" si="153"/>
        <v/>
      </c>
    </row>
    <row r="9825" spans="1:1">
      <c r="A9825" t="str">
        <f t="shared" si="153"/>
        <v/>
      </c>
    </row>
    <row r="9826" spans="1:1">
      <c r="A9826" t="str">
        <f t="shared" si="153"/>
        <v/>
      </c>
    </row>
    <row r="9827" spans="1:1">
      <c r="A9827" t="str">
        <f t="shared" si="153"/>
        <v/>
      </c>
    </row>
    <row r="9828" spans="1:1">
      <c r="A9828" t="str">
        <f t="shared" si="153"/>
        <v/>
      </c>
    </row>
    <row r="9829" spans="1:1">
      <c r="A9829" t="str">
        <f t="shared" si="153"/>
        <v/>
      </c>
    </row>
    <row r="9830" spans="1:1">
      <c r="A9830" t="str">
        <f t="shared" si="153"/>
        <v/>
      </c>
    </row>
    <row r="9831" spans="1:1">
      <c r="A9831" t="str">
        <f t="shared" si="153"/>
        <v/>
      </c>
    </row>
    <row r="9832" spans="1:1">
      <c r="A9832" t="str">
        <f t="shared" si="153"/>
        <v/>
      </c>
    </row>
    <row r="9833" spans="1:1">
      <c r="A9833" t="str">
        <f t="shared" si="153"/>
        <v/>
      </c>
    </row>
    <row r="9834" spans="1:1">
      <c r="A9834" t="str">
        <f t="shared" si="153"/>
        <v/>
      </c>
    </row>
    <row r="9835" spans="1:1">
      <c r="A9835" t="str">
        <f t="shared" si="153"/>
        <v/>
      </c>
    </row>
    <row r="9836" spans="1:1">
      <c r="A9836" t="str">
        <f t="shared" si="153"/>
        <v/>
      </c>
    </row>
    <row r="9837" spans="1:1">
      <c r="A9837" t="str">
        <f t="shared" si="153"/>
        <v/>
      </c>
    </row>
    <row r="9838" spans="1:1">
      <c r="A9838" t="str">
        <f t="shared" si="153"/>
        <v/>
      </c>
    </row>
    <row r="9839" spans="1:1">
      <c r="A9839" t="str">
        <f t="shared" si="153"/>
        <v/>
      </c>
    </row>
    <row r="9840" spans="1:1">
      <c r="A9840" t="str">
        <f t="shared" si="153"/>
        <v/>
      </c>
    </row>
    <row r="9841" spans="1:1">
      <c r="A9841" t="str">
        <f t="shared" si="153"/>
        <v/>
      </c>
    </row>
    <row r="9842" spans="1:1">
      <c r="A9842" t="str">
        <f t="shared" si="153"/>
        <v/>
      </c>
    </row>
    <row r="9843" spans="1:1">
      <c r="A9843" t="str">
        <f t="shared" si="153"/>
        <v/>
      </c>
    </row>
    <row r="9844" spans="1:1">
      <c r="A9844" t="str">
        <f t="shared" si="153"/>
        <v/>
      </c>
    </row>
    <row r="9845" spans="1:1">
      <c r="A9845" t="str">
        <f t="shared" si="153"/>
        <v/>
      </c>
    </row>
    <row r="9846" spans="1:1">
      <c r="A9846" t="str">
        <f t="shared" si="153"/>
        <v/>
      </c>
    </row>
    <row r="9847" spans="1:1">
      <c r="A9847" t="str">
        <f t="shared" si="153"/>
        <v/>
      </c>
    </row>
    <row r="9848" spans="1:1">
      <c r="A9848" t="str">
        <f t="shared" si="153"/>
        <v/>
      </c>
    </row>
    <row r="9849" spans="1:1">
      <c r="A9849" t="str">
        <f t="shared" si="153"/>
        <v/>
      </c>
    </row>
    <row r="9850" spans="1:1">
      <c r="A9850" t="str">
        <f t="shared" si="153"/>
        <v/>
      </c>
    </row>
    <row r="9851" spans="1:1">
      <c r="A9851" t="str">
        <f t="shared" si="153"/>
        <v/>
      </c>
    </row>
    <row r="9852" spans="1:1">
      <c r="A9852" t="str">
        <f t="shared" si="153"/>
        <v/>
      </c>
    </row>
    <row r="9853" spans="1:1">
      <c r="A9853" t="str">
        <f t="shared" si="153"/>
        <v/>
      </c>
    </row>
    <row r="9854" spans="1:1">
      <c r="A9854" t="str">
        <f t="shared" si="153"/>
        <v/>
      </c>
    </row>
    <row r="9855" spans="1:1">
      <c r="A9855" t="str">
        <f t="shared" si="153"/>
        <v/>
      </c>
    </row>
    <row r="9856" spans="1:1">
      <c r="A9856" t="str">
        <f t="shared" si="153"/>
        <v/>
      </c>
    </row>
    <row r="9857" spans="1:1">
      <c r="A9857" t="str">
        <f t="shared" si="153"/>
        <v/>
      </c>
    </row>
    <row r="9858" spans="1:1">
      <c r="A9858" t="str">
        <f t="shared" si="153"/>
        <v/>
      </c>
    </row>
    <row r="9859" spans="1:1">
      <c r="A9859" t="str">
        <f t="shared" ref="A9859:A9922" si="154">I9859&amp;B9859&amp;C9859&amp;D9859&amp;E9859</f>
        <v/>
      </c>
    </row>
    <row r="9860" spans="1:1">
      <c r="A9860" t="str">
        <f t="shared" si="154"/>
        <v/>
      </c>
    </row>
    <row r="9861" spans="1:1">
      <c r="A9861" t="str">
        <f t="shared" si="154"/>
        <v/>
      </c>
    </row>
    <row r="9862" spans="1:1">
      <c r="A9862" t="str">
        <f t="shared" si="154"/>
        <v/>
      </c>
    </row>
    <row r="9863" spans="1:1">
      <c r="A9863" t="str">
        <f t="shared" si="154"/>
        <v/>
      </c>
    </row>
    <row r="9864" spans="1:1">
      <c r="A9864" t="str">
        <f t="shared" si="154"/>
        <v/>
      </c>
    </row>
    <row r="9865" spans="1:1">
      <c r="A9865" t="str">
        <f t="shared" si="154"/>
        <v/>
      </c>
    </row>
    <row r="9866" spans="1:1">
      <c r="A9866" t="str">
        <f t="shared" si="154"/>
        <v/>
      </c>
    </row>
    <row r="9867" spans="1:1">
      <c r="A9867" t="str">
        <f t="shared" si="154"/>
        <v/>
      </c>
    </row>
    <row r="9868" spans="1:1">
      <c r="A9868" t="str">
        <f t="shared" si="154"/>
        <v/>
      </c>
    </row>
    <row r="9869" spans="1:1">
      <c r="A9869" t="str">
        <f t="shared" si="154"/>
        <v/>
      </c>
    </row>
    <row r="9870" spans="1:1">
      <c r="A9870" t="str">
        <f t="shared" si="154"/>
        <v/>
      </c>
    </row>
    <row r="9871" spans="1:1">
      <c r="A9871" t="str">
        <f t="shared" si="154"/>
        <v/>
      </c>
    </row>
    <row r="9872" spans="1:1">
      <c r="A9872" t="str">
        <f t="shared" si="154"/>
        <v/>
      </c>
    </row>
    <row r="9873" spans="1:1">
      <c r="A9873" t="str">
        <f t="shared" si="154"/>
        <v/>
      </c>
    </row>
    <row r="9874" spans="1:1">
      <c r="A9874" t="str">
        <f t="shared" si="154"/>
        <v/>
      </c>
    </row>
    <row r="9875" spans="1:1">
      <c r="A9875" t="str">
        <f t="shared" si="154"/>
        <v/>
      </c>
    </row>
    <row r="9876" spans="1:1">
      <c r="A9876" t="str">
        <f t="shared" si="154"/>
        <v/>
      </c>
    </row>
    <row r="9877" spans="1:1">
      <c r="A9877" t="str">
        <f t="shared" si="154"/>
        <v/>
      </c>
    </row>
    <row r="9878" spans="1:1">
      <c r="A9878" t="str">
        <f t="shared" si="154"/>
        <v/>
      </c>
    </row>
    <row r="9879" spans="1:1">
      <c r="A9879" t="str">
        <f t="shared" si="154"/>
        <v/>
      </c>
    </row>
    <row r="9880" spans="1:1">
      <c r="A9880" t="str">
        <f t="shared" si="154"/>
        <v/>
      </c>
    </row>
    <row r="9881" spans="1:1">
      <c r="A9881" t="str">
        <f t="shared" si="154"/>
        <v/>
      </c>
    </row>
    <row r="9882" spans="1:1">
      <c r="A9882" t="str">
        <f t="shared" si="154"/>
        <v/>
      </c>
    </row>
    <row r="9883" spans="1:1">
      <c r="A9883" t="str">
        <f t="shared" si="154"/>
        <v/>
      </c>
    </row>
    <row r="9884" spans="1:1">
      <c r="A9884" t="str">
        <f t="shared" si="154"/>
        <v/>
      </c>
    </row>
    <row r="9885" spans="1:1">
      <c r="A9885" t="str">
        <f t="shared" si="154"/>
        <v/>
      </c>
    </row>
    <row r="9886" spans="1:1">
      <c r="A9886" t="str">
        <f t="shared" si="154"/>
        <v/>
      </c>
    </row>
    <row r="9887" spans="1:1">
      <c r="A9887" t="str">
        <f t="shared" si="154"/>
        <v/>
      </c>
    </row>
    <row r="9888" spans="1:1">
      <c r="A9888" t="str">
        <f t="shared" si="154"/>
        <v/>
      </c>
    </row>
    <row r="9889" spans="1:1">
      <c r="A9889" t="str">
        <f t="shared" si="154"/>
        <v/>
      </c>
    </row>
    <row r="9890" spans="1:1">
      <c r="A9890" t="str">
        <f t="shared" si="154"/>
        <v/>
      </c>
    </row>
    <row r="9891" spans="1:1">
      <c r="A9891" t="str">
        <f t="shared" si="154"/>
        <v/>
      </c>
    </row>
    <row r="9892" spans="1:1">
      <c r="A9892" t="str">
        <f t="shared" si="154"/>
        <v/>
      </c>
    </row>
    <row r="9893" spans="1:1">
      <c r="A9893" t="str">
        <f t="shared" si="154"/>
        <v/>
      </c>
    </row>
    <row r="9894" spans="1:1">
      <c r="A9894" t="str">
        <f t="shared" si="154"/>
        <v/>
      </c>
    </row>
    <row r="9895" spans="1:1">
      <c r="A9895" t="str">
        <f t="shared" si="154"/>
        <v/>
      </c>
    </row>
    <row r="9896" spans="1:1">
      <c r="A9896" t="str">
        <f t="shared" si="154"/>
        <v/>
      </c>
    </row>
    <row r="9897" spans="1:1">
      <c r="A9897" t="str">
        <f t="shared" si="154"/>
        <v/>
      </c>
    </row>
    <row r="9898" spans="1:1">
      <c r="A9898" t="str">
        <f t="shared" si="154"/>
        <v/>
      </c>
    </row>
    <row r="9899" spans="1:1">
      <c r="A9899" t="str">
        <f t="shared" si="154"/>
        <v/>
      </c>
    </row>
    <row r="9900" spans="1:1">
      <c r="A9900" t="str">
        <f t="shared" si="154"/>
        <v/>
      </c>
    </row>
    <row r="9901" spans="1:1">
      <c r="A9901" t="str">
        <f t="shared" si="154"/>
        <v/>
      </c>
    </row>
    <row r="9902" spans="1:1">
      <c r="A9902" t="str">
        <f t="shared" si="154"/>
        <v/>
      </c>
    </row>
    <row r="9903" spans="1:1">
      <c r="A9903" t="str">
        <f t="shared" si="154"/>
        <v/>
      </c>
    </row>
    <row r="9904" spans="1:1">
      <c r="A9904" t="str">
        <f t="shared" si="154"/>
        <v/>
      </c>
    </row>
    <row r="9905" spans="1:1">
      <c r="A9905" t="str">
        <f t="shared" si="154"/>
        <v/>
      </c>
    </row>
    <row r="9906" spans="1:1">
      <c r="A9906" t="str">
        <f t="shared" si="154"/>
        <v/>
      </c>
    </row>
    <row r="9907" spans="1:1">
      <c r="A9907" t="str">
        <f t="shared" si="154"/>
        <v/>
      </c>
    </row>
    <row r="9908" spans="1:1">
      <c r="A9908" t="str">
        <f t="shared" si="154"/>
        <v/>
      </c>
    </row>
    <row r="9909" spans="1:1">
      <c r="A9909" t="str">
        <f t="shared" si="154"/>
        <v/>
      </c>
    </row>
    <row r="9910" spans="1:1">
      <c r="A9910" t="str">
        <f t="shared" si="154"/>
        <v/>
      </c>
    </row>
    <row r="9911" spans="1:1">
      <c r="A9911" t="str">
        <f t="shared" si="154"/>
        <v/>
      </c>
    </row>
    <row r="9912" spans="1:1">
      <c r="A9912" t="str">
        <f t="shared" si="154"/>
        <v/>
      </c>
    </row>
    <row r="9913" spans="1:1">
      <c r="A9913" t="str">
        <f t="shared" si="154"/>
        <v/>
      </c>
    </row>
    <row r="9914" spans="1:1">
      <c r="A9914" t="str">
        <f t="shared" si="154"/>
        <v/>
      </c>
    </row>
    <row r="9915" spans="1:1">
      <c r="A9915" t="str">
        <f t="shared" si="154"/>
        <v/>
      </c>
    </row>
    <row r="9916" spans="1:1">
      <c r="A9916" t="str">
        <f t="shared" si="154"/>
        <v/>
      </c>
    </row>
    <row r="9917" spans="1:1">
      <c r="A9917" t="str">
        <f t="shared" si="154"/>
        <v/>
      </c>
    </row>
    <row r="9918" spans="1:1">
      <c r="A9918" t="str">
        <f t="shared" si="154"/>
        <v/>
      </c>
    </row>
    <row r="9919" spans="1:1">
      <c r="A9919" t="str">
        <f t="shared" si="154"/>
        <v/>
      </c>
    </row>
    <row r="9920" spans="1:1">
      <c r="A9920" t="str">
        <f t="shared" si="154"/>
        <v/>
      </c>
    </row>
    <row r="9921" spans="1:1">
      <c r="A9921" t="str">
        <f t="shared" si="154"/>
        <v/>
      </c>
    </row>
    <row r="9922" spans="1:1">
      <c r="A9922" t="str">
        <f t="shared" si="154"/>
        <v/>
      </c>
    </row>
    <row r="9923" spans="1:1">
      <c r="A9923" t="str">
        <f t="shared" ref="A9923:A9986" si="155">I9923&amp;B9923&amp;C9923&amp;D9923&amp;E9923</f>
        <v/>
      </c>
    </row>
    <row r="9924" spans="1:1">
      <c r="A9924" t="str">
        <f t="shared" si="155"/>
        <v/>
      </c>
    </row>
    <row r="9925" spans="1:1">
      <c r="A9925" t="str">
        <f t="shared" si="155"/>
        <v/>
      </c>
    </row>
    <row r="9926" spans="1:1">
      <c r="A9926" t="str">
        <f t="shared" si="155"/>
        <v/>
      </c>
    </row>
    <row r="9927" spans="1:1">
      <c r="A9927" t="str">
        <f t="shared" si="155"/>
        <v/>
      </c>
    </row>
    <row r="9928" spans="1:1">
      <c r="A9928" t="str">
        <f t="shared" si="155"/>
        <v/>
      </c>
    </row>
    <row r="9929" spans="1:1">
      <c r="A9929" t="str">
        <f t="shared" si="155"/>
        <v/>
      </c>
    </row>
    <row r="9930" spans="1:1">
      <c r="A9930" t="str">
        <f t="shared" si="155"/>
        <v/>
      </c>
    </row>
    <row r="9931" spans="1:1">
      <c r="A9931" t="str">
        <f t="shared" si="155"/>
        <v/>
      </c>
    </row>
    <row r="9932" spans="1:1">
      <c r="A9932" t="str">
        <f t="shared" si="155"/>
        <v/>
      </c>
    </row>
    <row r="9933" spans="1:1">
      <c r="A9933" t="str">
        <f t="shared" si="155"/>
        <v/>
      </c>
    </row>
    <row r="9934" spans="1:1">
      <c r="A9934" t="str">
        <f t="shared" si="155"/>
        <v/>
      </c>
    </row>
    <row r="9935" spans="1:1">
      <c r="A9935" t="str">
        <f t="shared" si="155"/>
        <v/>
      </c>
    </row>
    <row r="9936" spans="1:1">
      <c r="A9936" t="str">
        <f t="shared" si="155"/>
        <v/>
      </c>
    </row>
    <row r="9937" spans="1:1">
      <c r="A9937" t="str">
        <f t="shared" si="155"/>
        <v/>
      </c>
    </row>
    <row r="9938" spans="1:1">
      <c r="A9938" t="str">
        <f t="shared" si="155"/>
        <v/>
      </c>
    </row>
    <row r="9939" spans="1:1">
      <c r="A9939" t="str">
        <f t="shared" si="155"/>
        <v/>
      </c>
    </row>
    <row r="9940" spans="1:1">
      <c r="A9940" t="str">
        <f t="shared" si="155"/>
        <v/>
      </c>
    </row>
    <row r="9941" spans="1:1">
      <c r="A9941" t="str">
        <f t="shared" si="155"/>
        <v/>
      </c>
    </row>
    <row r="9942" spans="1:1">
      <c r="A9942" t="str">
        <f t="shared" si="155"/>
        <v/>
      </c>
    </row>
    <row r="9943" spans="1:1">
      <c r="A9943" t="str">
        <f t="shared" si="155"/>
        <v/>
      </c>
    </row>
    <row r="9944" spans="1:1">
      <c r="A9944" t="str">
        <f t="shared" si="155"/>
        <v/>
      </c>
    </row>
    <row r="9945" spans="1:1">
      <c r="A9945" t="str">
        <f t="shared" si="155"/>
        <v/>
      </c>
    </row>
    <row r="9946" spans="1:1">
      <c r="A9946" t="str">
        <f t="shared" si="155"/>
        <v/>
      </c>
    </row>
    <row r="9947" spans="1:1">
      <c r="A9947" t="str">
        <f t="shared" si="155"/>
        <v/>
      </c>
    </row>
    <row r="9948" spans="1:1">
      <c r="A9948" t="str">
        <f t="shared" si="155"/>
        <v/>
      </c>
    </row>
    <row r="9949" spans="1:1">
      <c r="A9949" t="str">
        <f t="shared" si="155"/>
        <v/>
      </c>
    </row>
    <row r="9950" spans="1:1">
      <c r="A9950" t="str">
        <f t="shared" si="155"/>
        <v/>
      </c>
    </row>
    <row r="9951" spans="1:1">
      <c r="A9951" t="str">
        <f t="shared" si="155"/>
        <v/>
      </c>
    </row>
    <row r="9952" spans="1:1">
      <c r="A9952" t="str">
        <f t="shared" si="155"/>
        <v/>
      </c>
    </row>
    <row r="9953" spans="1:1">
      <c r="A9953" t="str">
        <f t="shared" si="155"/>
        <v/>
      </c>
    </row>
    <row r="9954" spans="1:1">
      <c r="A9954" t="str">
        <f t="shared" si="155"/>
        <v/>
      </c>
    </row>
    <row r="9955" spans="1:1">
      <c r="A9955" t="str">
        <f t="shared" si="155"/>
        <v/>
      </c>
    </row>
    <row r="9956" spans="1:1">
      <c r="A9956" t="str">
        <f t="shared" si="155"/>
        <v/>
      </c>
    </row>
    <row r="9957" spans="1:1">
      <c r="A9957" t="str">
        <f t="shared" si="155"/>
        <v/>
      </c>
    </row>
    <row r="9958" spans="1:1">
      <c r="A9958" t="str">
        <f t="shared" si="155"/>
        <v/>
      </c>
    </row>
    <row r="9959" spans="1:1">
      <c r="A9959" t="str">
        <f t="shared" si="155"/>
        <v/>
      </c>
    </row>
    <row r="9960" spans="1:1">
      <c r="A9960" t="str">
        <f t="shared" si="155"/>
        <v/>
      </c>
    </row>
    <row r="9961" spans="1:1">
      <c r="A9961" t="str">
        <f t="shared" si="155"/>
        <v/>
      </c>
    </row>
    <row r="9962" spans="1:1">
      <c r="A9962" t="str">
        <f t="shared" si="155"/>
        <v/>
      </c>
    </row>
    <row r="9963" spans="1:1">
      <c r="A9963" t="str">
        <f t="shared" si="155"/>
        <v/>
      </c>
    </row>
    <row r="9964" spans="1:1">
      <c r="A9964" t="str">
        <f t="shared" si="155"/>
        <v/>
      </c>
    </row>
    <row r="9965" spans="1:1">
      <c r="A9965" t="str">
        <f t="shared" si="155"/>
        <v/>
      </c>
    </row>
    <row r="9966" spans="1:1">
      <c r="A9966" t="str">
        <f t="shared" si="155"/>
        <v/>
      </c>
    </row>
    <row r="9967" spans="1:1">
      <c r="A9967" t="str">
        <f t="shared" si="155"/>
        <v/>
      </c>
    </row>
    <row r="9968" spans="1:1">
      <c r="A9968" t="str">
        <f t="shared" si="155"/>
        <v/>
      </c>
    </row>
    <row r="9969" spans="1:1">
      <c r="A9969" t="str">
        <f t="shared" si="155"/>
        <v/>
      </c>
    </row>
    <row r="9970" spans="1:1">
      <c r="A9970" t="str">
        <f t="shared" si="155"/>
        <v/>
      </c>
    </row>
    <row r="9971" spans="1:1">
      <c r="A9971" t="str">
        <f t="shared" si="155"/>
        <v/>
      </c>
    </row>
    <row r="9972" spans="1:1">
      <c r="A9972" t="str">
        <f t="shared" si="155"/>
        <v/>
      </c>
    </row>
    <row r="9973" spans="1:1">
      <c r="A9973" t="str">
        <f t="shared" si="155"/>
        <v/>
      </c>
    </row>
    <row r="9974" spans="1:1">
      <c r="A9974" t="str">
        <f t="shared" si="155"/>
        <v/>
      </c>
    </row>
    <row r="9975" spans="1:1">
      <c r="A9975" t="str">
        <f t="shared" si="155"/>
        <v/>
      </c>
    </row>
    <row r="9976" spans="1:1">
      <c r="A9976" t="str">
        <f t="shared" si="155"/>
        <v/>
      </c>
    </row>
    <row r="9977" spans="1:1">
      <c r="A9977" t="str">
        <f t="shared" si="155"/>
        <v/>
      </c>
    </row>
    <row r="9978" spans="1:1">
      <c r="A9978" t="str">
        <f t="shared" si="155"/>
        <v/>
      </c>
    </row>
    <row r="9979" spans="1:1">
      <c r="A9979" t="str">
        <f t="shared" si="155"/>
        <v/>
      </c>
    </row>
    <row r="9980" spans="1:1">
      <c r="A9980" t="str">
        <f t="shared" si="155"/>
        <v/>
      </c>
    </row>
    <row r="9981" spans="1:1">
      <c r="A9981" t="str">
        <f t="shared" si="155"/>
        <v/>
      </c>
    </row>
    <row r="9982" spans="1:1">
      <c r="A9982" t="str">
        <f t="shared" si="155"/>
        <v/>
      </c>
    </row>
    <row r="9983" spans="1:1">
      <c r="A9983" t="str">
        <f t="shared" si="155"/>
        <v/>
      </c>
    </row>
    <row r="9984" spans="1:1">
      <c r="A9984" t="str">
        <f t="shared" si="155"/>
        <v/>
      </c>
    </row>
    <row r="9985" spans="1:1">
      <c r="A9985" t="str">
        <f t="shared" si="155"/>
        <v/>
      </c>
    </row>
    <row r="9986" spans="1:1">
      <c r="A9986" t="str">
        <f t="shared" si="155"/>
        <v/>
      </c>
    </row>
    <row r="9987" spans="1:1">
      <c r="A9987" t="str">
        <f t="shared" ref="A9987:A10009" si="156">I9987&amp;B9987&amp;C9987&amp;D9987&amp;E9987</f>
        <v/>
      </c>
    </row>
    <row r="9988" spans="1:1">
      <c r="A9988" t="str">
        <f t="shared" si="156"/>
        <v/>
      </c>
    </row>
    <row r="9989" spans="1:1">
      <c r="A9989" t="str">
        <f t="shared" si="156"/>
        <v/>
      </c>
    </row>
    <row r="9990" spans="1:1">
      <c r="A9990" t="str">
        <f t="shared" si="156"/>
        <v/>
      </c>
    </row>
    <row r="9991" spans="1:1">
      <c r="A9991" t="str">
        <f t="shared" si="156"/>
        <v/>
      </c>
    </row>
    <row r="9992" spans="1:1">
      <c r="A9992" t="str">
        <f t="shared" si="156"/>
        <v/>
      </c>
    </row>
    <row r="9993" spans="1:1">
      <c r="A9993" t="str">
        <f t="shared" si="156"/>
        <v/>
      </c>
    </row>
    <row r="9994" spans="1:1">
      <c r="A9994" t="str">
        <f t="shared" si="156"/>
        <v/>
      </c>
    </row>
    <row r="9995" spans="1:1">
      <c r="A9995" t="str">
        <f t="shared" si="156"/>
        <v/>
      </c>
    </row>
    <row r="9996" spans="1:1">
      <c r="A9996" t="str">
        <f t="shared" si="156"/>
        <v/>
      </c>
    </row>
    <row r="9997" spans="1:1">
      <c r="A9997" t="str">
        <f t="shared" si="156"/>
        <v/>
      </c>
    </row>
    <row r="9998" spans="1:1">
      <c r="A9998" t="str">
        <f t="shared" si="156"/>
        <v/>
      </c>
    </row>
    <row r="9999" spans="1:1">
      <c r="A9999" t="str">
        <f t="shared" si="156"/>
        <v/>
      </c>
    </row>
    <row r="10000" spans="1:1">
      <c r="A10000" t="str">
        <f t="shared" si="156"/>
        <v/>
      </c>
    </row>
    <row r="10001" spans="1:1">
      <c r="A10001" t="str">
        <f t="shared" si="156"/>
        <v/>
      </c>
    </row>
    <row r="10002" spans="1:1">
      <c r="A10002" t="str">
        <f t="shared" si="156"/>
        <v/>
      </c>
    </row>
    <row r="10003" spans="1:1">
      <c r="A10003" t="str">
        <f t="shared" si="156"/>
        <v/>
      </c>
    </row>
    <row r="10004" spans="1:1">
      <c r="A10004" t="str">
        <f t="shared" si="156"/>
        <v/>
      </c>
    </row>
    <row r="10005" spans="1:1">
      <c r="A10005" t="str">
        <f t="shared" si="156"/>
        <v/>
      </c>
    </row>
    <row r="10006" spans="1:1">
      <c r="A10006" t="str">
        <f t="shared" si="156"/>
        <v/>
      </c>
    </row>
    <row r="10007" spans="1:1">
      <c r="A10007" t="str">
        <f t="shared" si="156"/>
        <v/>
      </c>
    </row>
    <row r="10008" spans="1:1">
      <c r="A10008" t="str">
        <f t="shared" si="156"/>
        <v/>
      </c>
    </row>
    <row r="10009" spans="1:1">
      <c r="A10009" t="str">
        <f t="shared" si="156"/>
        <v/>
      </c>
    </row>
  </sheetData>
  <autoFilter ref="A1:J10009"/>
  <sortState ref="A2:J10009">
    <sortCondition ref="B2:B10009"/>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Normal="100" workbookViewId="0">
      <selection activeCell="A17" sqref="A17"/>
    </sheetView>
  </sheetViews>
  <sheetFormatPr defaultRowHeight="15" customHeight="1"/>
  <cols>
    <col min="1" max="1" width="77.6640625" style="1" customWidth="1"/>
    <col min="2" max="16384" width="9.33203125" style="1"/>
  </cols>
  <sheetData>
    <row r="1" spans="1:15" ht="35.25" customHeight="1">
      <c r="A1" s="88" t="s">
        <v>52</v>
      </c>
    </row>
    <row r="3" spans="1:15" ht="15" customHeight="1">
      <c r="A3" s="114" t="s">
        <v>163</v>
      </c>
      <c r="B3" s="114"/>
      <c r="C3" s="114"/>
      <c r="D3" s="114"/>
      <c r="E3" s="114"/>
      <c r="F3" s="114"/>
      <c r="G3" s="114"/>
      <c r="H3" s="114"/>
      <c r="I3" s="114"/>
      <c r="J3" s="91"/>
      <c r="K3" s="91"/>
      <c r="L3" s="91"/>
      <c r="M3" s="91"/>
      <c r="N3" s="91"/>
      <c r="O3" s="91"/>
    </row>
    <row r="4" spans="1:15" ht="15" customHeight="1">
      <c r="A4" s="114"/>
      <c r="B4" s="114"/>
      <c r="C4" s="114"/>
      <c r="D4" s="114"/>
      <c r="E4" s="114"/>
      <c r="F4" s="114"/>
      <c r="G4" s="114"/>
      <c r="H4" s="114"/>
      <c r="I4" s="114"/>
      <c r="J4" s="91"/>
      <c r="K4" s="91"/>
      <c r="L4" s="91"/>
      <c r="M4" s="91"/>
      <c r="N4" s="91"/>
      <c r="O4" s="91"/>
    </row>
    <row r="5" spans="1:15" ht="56.25" customHeight="1">
      <c r="A5" s="114"/>
      <c r="B5" s="114"/>
      <c r="C5" s="114"/>
      <c r="D5" s="114"/>
      <c r="E5" s="114"/>
      <c r="F5" s="114"/>
      <c r="G5" s="114"/>
      <c r="H5" s="114"/>
      <c r="I5" s="114"/>
      <c r="J5" s="91"/>
      <c r="K5" s="91"/>
      <c r="L5" s="91"/>
      <c r="M5" s="91"/>
      <c r="N5" s="91"/>
      <c r="O5" s="91"/>
    </row>
    <row r="6" spans="1:15" ht="11.25" customHeight="1">
      <c r="A6" s="89"/>
      <c r="B6" s="89"/>
      <c r="C6" s="89"/>
      <c r="D6" s="89"/>
      <c r="E6" s="89"/>
      <c r="F6" s="89"/>
      <c r="G6" s="89"/>
      <c r="H6" s="89"/>
      <c r="I6" s="89"/>
      <c r="J6" s="89"/>
      <c r="K6" s="89"/>
      <c r="L6" s="89"/>
      <c r="M6" s="89"/>
      <c r="N6" s="89"/>
      <c r="O6" s="89"/>
    </row>
    <row r="7" spans="1:15" ht="15" customHeight="1">
      <c r="A7" s="90" t="str">
        <f>Colorectal!A1</f>
        <v>Colorectal cancer</v>
      </c>
      <c r="B7" s="90"/>
    </row>
    <row r="8" spans="1:15" ht="15" customHeight="1">
      <c r="A8" s="90" t="str">
        <f>Cervical!A1</f>
        <v>Cervical cancer</v>
      </c>
      <c r="B8" s="90"/>
    </row>
    <row r="9" spans="1:15" ht="15" customHeight="1">
      <c r="A9" s="90" t="str">
        <f>'Female breast'!A1</f>
        <v>Female breast cancer</v>
      </c>
      <c r="B9" s="90"/>
      <c r="C9" s="90"/>
    </row>
    <row r="10" spans="1:15" ht="15" customHeight="1">
      <c r="A10" s="90" t="str">
        <f>Leukaemia!A1</f>
        <v>Leukaemia</v>
      </c>
      <c r="B10" s="90"/>
    </row>
    <row r="11" spans="1:15" ht="15" customHeight="1">
      <c r="A11" s="90" t="str">
        <f>Melanoma!A1</f>
        <v>Melanoma</v>
      </c>
      <c r="B11" s="90"/>
    </row>
    <row r="12" spans="1:15" ht="15" customHeight="1">
      <c r="A12" s="90" t="str">
        <f>Prostate!A1</f>
        <v xml:space="preserve">Prostate cancer </v>
      </c>
      <c r="B12" s="90"/>
    </row>
    <row r="13" spans="1:15" ht="15" customHeight="1">
      <c r="A13" s="90" t="str">
        <f>Lung!A1</f>
        <v>Lung cancer</v>
      </c>
      <c r="B13" s="90"/>
    </row>
    <row r="14" spans="1:15" ht="15" customHeight="1">
      <c r="A14" s="90" t="str">
        <f>Hodgkin!A1</f>
        <v>Hodgkin lymphoma</v>
      </c>
      <c r="B14" s="90"/>
    </row>
    <row r="15" spans="1:15" ht="15" customHeight="1">
      <c r="A15" s="90" t="str">
        <f>'Non-Hodgkin'!A1</f>
        <v xml:space="preserve">Non-Hodgkin lymphoma </v>
      </c>
      <c r="B15" s="90"/>
      <c r="C15" s="90"/>
    </row>
    <row r="16" spans="1:15" ht="15" customHeight="1">
      <c r="A16" s="90" t="str">
        <f>Myeloproliferative!A1</f>
        <v>Chronic myeloproliferative disorders and myelodysplastic syndromes</v>
      </c>
      <c r="B16" s="90"/>
      <c r="C16" s="90"/>
      <c r="D16" s="90"/>
      <c r="E16" s="90"/>
      <c r="F16" s="90"/>
      <c r="G16" s="90"/>
    </row>
    <row r="17" spans="1:2" ht="15" customHeight="1">
      <c r="A17" s="90" t="str">
        <f>'Population '!A1</f>
        <v>Population data</v>
      </c>
      <c r="B17" s="90"/>
    </row>
  </sheetData>
  <mergeCells count="1">
    <mergeCell ref="A3:I5"/>
  </mergeCells>
  <hyperlinks>
    <hyperlink ref="A2" location="HowToUseFile!A1" display="Help using the file"/>
    <hyperlink ref="A7:B7" location="Colorectum!A1" display="Colorectum!A1"/>
    <hyperlink ref="A8:B8" location="Cervix!A1" display="Cervix!A1"/>
    <hyperlink ref="A9:C9" location="'Female breast'!A1" display="'Female breast'!A1"/>
    <hyperlink ref="A10:B10" location="Leukaemia!A1" display="Leukaemia!A1"/>
    <hyperlink ref="A11:B11" location="Melanoma!A1" display="Melanoma!A1"/>
    <hyperlink ref="A12:B12" location="Prostate!A1" display="Prostate!A1"/>
    <hyperlink ref="A13:B13" location="Lung!A1" display="Lung!A1"/>
    <hyperlink ref="A14:B14" location="Hodgkin!A1" display="Hodgkin!A1"/>
    <hyperlink ref="A15:C15" location="'Non-Hodgkin'!A1" display="'Non-Hodgkin'!A1"/>
    <hyperlink ref="A16:G16" location="Myeloproliferative!A1" display="Myeloproliferative!A1"/>
    <hyperlink ref="A17:B17" location="'Population '!A1" display="'Population '!A1"/>
    <hyperlink ref="A7" location="Colorectal!A1" display="Colorectal!A1"/>
    <hyperlink ref="A8" location="Cervical!A1" display="Cervical!A1"/>
    <hyperlink ref="A9" location="'Female breast'!A1" display="'Female breast'!A1"/>
  </hyperlinks>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4"/>
  <sheetViews>
    <sheetView zoomScaleNormal="100" zoomScaleSheetLayoutView="100" workbookViewId="0">
      <pane ySplit="3" topLeftCell="A4"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42" width="9.33203125" style="1"/>
    <col min="43" max="43" width="9.83203125" style="1" bestFit="1" customWidth="1"/>
    <col min="44" max="16384" width="9.33203125" style="1"/>
  </cols>
  <sheetData>
    <row r="1" spans="1:44" ht="35.25" customHeight="1">
      <c r="A1" s="88" t="s">
        <v>77</v>
      </c>
    </row>
    <row r="2" spans="1:44" ht="15" customHeight="1">
      <c r="A2" s="1" t="s">
        <v>54</v>
      </c>
    </row>
    <row r="3" spans="1:44" ht="15" customHeight="1">
      <c r="A3" s="1" t="s">
        <v>138</v>
      </c>
    </row>
    <row r="5" spans="1:44" ht="20.100000000000001" customHeight="1">
      <c r="B5" s="2" t="s">
        <v>68</v>
      </c>
      <c r="X5" s="2" t="s">
        <v>65</v>
      </c>
    </row>
    <row r="6" spans="1:44" ht="15" customHeight="1">
      <c r="B6" s="3"/>
      <c r="C6" s="3"/>
      <c r="D6" s="115" t="s">
        <v>72</v>
      </c>
      <c r="E6" s="116"/>
      <c r="F6" s="116"/>
      <c r="G6" s="116"/>
      <c r="H6" s="116"/>
      <c r="I6" s="116"/>
      <c r="J6" s="116"/>
      <c r="K6" s="116"/>
      <c r="L6" s="116"/>
      <c r="M6" s="116"/>
      <c r="N6" s="116"/>
      <c r="O6" s="116"/>
      <c r="P6" s="116"/>
      <c r="Q6" s="116"/>
      <c r="R6" s="116"/>
      <c r="S6" s="116"/>
      <c r="T6" s="116"/>
      <c r="U6" s="116"/>
      <c r="V6" s="116"/>
      <c r="X6" s="3"/>
      <c r="Y6" s="3"/>
      <c r="Z6" s="119" t="s">
        <v>64</v>
      </c>
      <c r="AA6" s="120"/>
      <c r="AB6" s="120"/>
      <c r="AC6" s="120"/>
      <c r="AD6" s="120"/>
      <c r="AE6" s="120"/>
      <c r="AF6" s="120"/>
      <c r="AG6" s="120"/>
      <c r="AH6" s="120"/>
      <c r="AI6" s="120"/>
      <c r="AJ6" s="120"/>
      <c r="AK6" s="120"/>
      <c r="AL6" s="120"/>
      <c r="AM6" s="120"/>
      <c r="AN6" s="120"/>
      <c r="AO6" s="120"/>
      <c r="AP6" s="120"/>
      <c r="AQ6" s="120"/>
      <c r="AR6" s="121" t="s">
        <v>22</v>
      </c>
    </row>
    <row r="7" spans="1:44" ht="15" customHeight="1">
      <c r="B7" s="4" t="s">
        <v>1</v>
      </c>
      <c r="C7" s="4" t="s">
        <v>2</v>
      </c>
      <c r="D7" s="87"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116"/>
    </row>
    <row r="8" spans="1:44" ht="15" customHeight="1">
      <c r="B8" s="6">
        <v>2014</v>
      </c>
      <c r="C8" s="7"/>
      <c r="D8" s="43"/>
      <c r="E8" s="43"/>
      <c r="F8" s="43"/>
      <c r="G8" s="43"/>
      <c r="H8" s="43"/>
      <c r="I8" s="43"/>
      <c r="J8" s="43"/>
      <c r="K8" s="43"/>
      <c r="L8" s="43"/>
      <c r="M8" s="43"/>
      <c r="N8" s="43"/>
      <c r="O8" s="43"/>
      <c r="P8" s="43"/>
      <c r="Q8" s="43"/>
      <c r="R8" s="43"/>
      <c r="S8" s="43"/>
      <c r="T8" s="43"/>
      <c r="U8" s="43"/>
      <c r="V8" s="43"/>
      <c r="X8" s="6">
        <f>B8</f>
        <v>2014</v>
      </c>
      <c r="Y8" s="7"/>
      <c r="Z8" s="8"/>
      <c r="AA8" s="8"/>
      <c r="AB8" s="8"/>
      <c r="AC8" s="8"/>
      <c r="AD8" s="8"/>
      <c r="AE8" s="8"/>
      <c r="AF8" s="8"/>
      <c r="AG8" s="8"/>
      <c r="AH8" s="8"/>
      <c r="AI8" s="8"/>
      <c r="AJ8" s="8"/>
      <c r="AK8" s="8"/>
      <c r="AL8" s="8"/>
      <c r="AM8" s="8"/>
      <c r="AN8" s="8"/>
      <c r="AO8" s="8"/>
      <c r="AP8" s="8"/>
      <c r="AQ8" s="8"/>
      <c r="AR8" s="8"/>
    </row>
    <row r="9" spans="1:44" ht="15" customHeight="1">
      <c r="B9" s="6"/>
      <c r="C9" s="6" t="s">
        <v>23</v>
      </c>
      <c r="D9" s="8" t="str">
        <f>IFERROR(VALUE(FIXED(VLOOKUP(VLOOKUP($A$1,CodeTableSelCan,2,FALSE)&amp;$B$8&amp;ref!$E$2&amp;ref!$F$2&amp;ref!H$2,DatatableSelCan,7,FALSE))),"–")</f>
        <v>–</v>
      </c>
      <c r="E9" s="8" t="str">
        <f>IFERROR(VALUE(FIXED(VLOOKUP(VLOOKUP($A$1,CodeTableSelCan,2,FALSE)&amp;$B$8&amp;ref!$E$2&amp;ref!$F$2&amp;ref!I$2,DatatableSelCan,7,FALSE))),"–")</f>
        <v>–</v>
      </c>
      <c r="F9" s="8">
        <f>IFERROR(VALUE(FIXED(VLOOKUP(VLOOKUP($A$1,CodeTableSelCan,2,FALSE)&amp;$B$8&amp;ref!$E$2&amp;ref!$F$2&amp;ref!J$2,DatatableSelCan,7,FALSE))),"–")</f>
        <v>1</v>
      </c>
      <c r="G9" s="8">
        <f>IFERROR(VALUE(FIXED(VLOOKUP(VLOOKUP($A$1,CodeTableSelCan,2,FALSE)&amp;$B$8&amp;ref!$E$2&amp;ref!$F$2&amp;ref!K$2,DatatableSelCan,7,FALSE))),"–")</f>
        <v>1</v>
      </c>
      <c r="H9" s="8">
        <f>IFERROR(VALUE(FIXED(VLOOKUP(VLOOKUP($A$1,CodeTableSelCan,2,FALSE)&amp;$B$8&amp;ref!$E$2&amp;ref!$F$2&amp;ref!L$2,DatatableSelCan,7,FALSE))),"–")</f>
        <v>4</v>
      </c>
      <c r="I9" s="8">
        <f>IFERROR(VALUE(FIXED(VLOOKUP(VLOOKUP($A$1,CodeTableSelCan,2,FALSE)&amp;$B$8&amp;ref!$E$2&amp;ref!$F$2&amp;ref!M$2,DatatableSelCan,7,FALSE))),"–")</f>
        <v>8</v>
      </c>
      <c r="J9" s="8">
        <f>IFERROR(VALUE(FIXED(VLOOKUP(VLOOKUP($A$1,CodeTableSelCan,2,FALSE)&amp;$B$8&amp;ref!$E$2&amp;ref!$F$2&amp;ref!N$2,DatatableSelCan,7,FALSE))),"–")</f>
        <v>10</v>
      </c>
      <c r="K9" s="8">
        <f>IFERROR(VALUE(FIXED(VLOOKUP(VLOOKUP($A$1,CodeTableSelCan,2,FALSE)&amp;$B$8&amp;ref!$E$2&amp;ref!$F$2&amp;ref!O$2,DatatableSelCan,7,FALSE))),"–")</f>
        <v>18</v>
      </c>
      <c r="L9" s="8">
        <f>IFERROR(VALUE(FIXED(VLOOKUP(VLOOKUP($A$1,CodeTableSelCan,2,FALSE)&amp;$B$8&amp;ref!$E$2&amp;ref!$F$2&amp;ref!P$2,DatatableSelCan,7,FALSE))),"–")</f>
        <v>32</v>
      </c>
      <c r="M9" s="8">
        <f>IFERROR(VALUE(FIXED(VLOOKUP(VLOOKUP($A$1,CodeTableSelCan,2,FALSE)&amp;$B$8&amp;ref!$E$2&amp;ref!$F$2&amp;ref!Q$2,DatatableSelCan,7,FALSE))),"–")</f>
        <v>67</v>
      </c>
      <c r="N9" s="8">
        <f>IFERROR(VALUE(FIXED(VLOOKUP(VLOOKUP($A$1,CodeTableSelCan,2,FALSE)&amp;$B$8&amp;ref!$E$2&amp;ref!$F$2&amp;ref!R$2,DatatableSelCan,7,FALSE))),"–")</f>
        <v>88</v>
      </c>
      <c r="O9" s="8">
        <f>IFERROR(VALUE(FIXED(VLOOKUP(VLOOKUP($A$1,CodeTableSelCan,2,FALSE)&amp;$B$8&amp;ref!$E$2&amp;ref!$F$2&amp;ref!S$2,DatatableSelCan,7,FALSE))),"–")</f>
        <v>124</v>
      </c>
      <c r="P9" s="8">
        <f>IFERROR(VALUE(FIXED(VLOOKUP(VLOOKUP($A$1,CodeTableSelCan,2,FALSE)&amp;$B$8&amp;ref!$E$2&amp;ref!$F$2&amp;ref!T$2,DatatableSelCan,7,FALSE))),"–")</f>
        <v>189</v>
      </c>
      <c r="Q9" s="8">
        <f>IFERROR(VALUE(FIXED(VLOOKUP(VLOOKUP($A$1,CodeTableSelCan,2,FALSE)&amp;$B$8&amp;ref!$E$2&amp;ref!$F$2&amp;ref!U$2,DatatableSelCan,7,FALSE))),"–")</f>
        <v>248</v>
      </c>
      <c r="R9" s="8">
        <f>IFERROR(VALUE(FIXED(VLOOKUP(VLOOKUP($A$1,CodeTableSelCan,2,FALSE)&amp;$B$8&amp;ref!$E$2&amp;ref!$F$2&amp;ref!V$2,DatatableSelCan,7,FALSE))),"–")</f>
        <v>324</v>
      </c>
      <c r="S9" s="8">
        <f>IFERROR(VALUE(FIXED(VLOOKUP(VLOOKUP($A$1,CodeTableSelCan,2,FALSE)&amp;$B$8&amp;ref!$E$2&amp;ref!$F$2&amp;ref!W$2,DatatableSelCan,7,FALSE))),"–")</f>
        <v>264</v>
      </c>
      <c r="T9" s="8">
        <f>IFERROR(VALUE(FIXED(VLOOKUP(VLOOKUP($A$1,CodeTableSelCan,2,FALSE)&amp;$B$8&amp;ref!$E$2&amp;ref!$F$2&amp;ref!X$2,DatatableSelCan,7,FALSE))),"–")</f>
        <v>220</v>
      </c>
      <c r="U9" s="8">
        <f>IFERROR(VALUE(FIXED(VLOOKUP(VLOOKUP($A$1,CodeTableSelCan,2,FALSE)&amp;$B$8&amp;ref!$E$2&amp;ref!$F$2&amp;ref!Y$2,DatatableSelCan,7,FALSE))),"–")</f>
        <v>132</v>
      </c>
      <c r="V9" s="8">
        <f>IFERROR(VALUE(FIXED(VLOOKUP(VLOOKUP($A$1,CodeTableSelCan,2,FALSE)&amp;$B$8&amp;ref!$E$2&amp;ref!$F$2&amp;ref!Z$2,DatatableSelCan,7,FALSE))),"–")</f>
        <v>1730</v>
      </c>
      <c r="X9" s="6"/>
      <c r="Y9" s="6" t="s">
        <v>23</v>
      </c>
      <c r="Z9" s="39" t="str">
        <f>IFERROR(VALUE(FIXED(VLOOKUP(VLOOKUP($A$1,CodeTableSelCan,2,FALSE)&amp;$B$8&amp;ref!$E$2&amp;ref!$F$2&amp;ref!H$2,DatatableSelCan,8,FALSE))),"–")</f>
        <v>–</v>
      </c>
      <c r="AA9" s="39" t="str">
        <f>IFERROR(VALUE(FIXED(VLOOKUP(VLOOKUP($A$1,CodeTableSelCan,2,FALSE)&amp;$B$8&amp;ref!$E$2&amp;ref!$F$2&amp;ref!I$2,DatatableSelCan,8,FALSE))),"–")</f>
        <v>–</v>
      </c>
      <c r="AB9" s="39">
        <f>IFERROR(VALUE(FIXED(VLOOKUP(VLOOKUP($A$1,CodeTableSelCan,2,FALSE)&amp;$B$8&amp;ref!$E$2&amp;ref!$F$2&amp;ref!J$2,DatatableSelCan,8,FALSE))),"–")</f>
        <v>0.66</v>
      </c>
      <c r="AC9" s="39">
        <f>IFERROR(VALUE(FIXED(VLOOKUP(VLOOKUP($A$1,CodeTableSelCan,2,FALSE)&amp;$B$8&amp;ref!$E$2&amp;ref!$F$2&amp;ref!K$2,DatatableSelCan,8,FALSE))),"–")</f>
        <v>0.62</v>
      </c>
      <c r="AD9" s="39">
        <f>IFERROR(VALUE(FIXED(VLOOKUP(VLOOKUP($A$1,CodeTableSelCan,2,FALSE)&amp;$B$8&amp;ref!$E$2&amp;ref!$F$2&amp;ref!L$2,DatatableSelCan,8,FALSE))),"–")</f>
        <v>2.4</v>
      </c>
      <c r="AE9" s="39">
        <f>IFERROR(VALUE(FIXED(VLOOKUP(VLOOKUP($A$1,CodeTableSelCan,2,FALSE)&amp;$B$8&amp;ref!$E$2&amp;ref!$F$2&amp;ref!M$2,DatatableSelCan,8,FALSE))),"–")</f>
        <v>5.55</v>
      </c>
      <c r="AF9" s="39">
        <f>IFERROR(VALUE(FIXED(VLOOKUP(VLOOKUP($A$1,CodeTableSelCan,2,FALSE)&amp;$B$8&amp;ref!$E$2&amp;ref!$F$2&amp;ref!N$2,DatatableSelCan,8,FALSE))),"–")</f>
        <v>7.48</v>
      </c>
      <c r="AG9" s="39">
        <f>IFERROR(VALUE(FIXED(VLOOKUP(VLOOKUP($A$1,CodeTableSelCan,2,FALSE)&amp;$B$8&amp;ref!$E$2&amp;ref!$F$2&amp;ref!O$2,DatatableSelCan,8,FALSE))),"–")</f>
        <v>13.83</v>
      </c>
      <c r="AH9" s="39">
        <f>IFERROR(VALUE(FIXED(VLOOKUP(VLOOKUP($A$1,CodeTableSelCan,2,FALSE)&amp;$B$8&amp;ref!$E$2&amp;ref!$F$2&amp;ref!P$2,DatatableSelCan,8,FALSE))),"–")</f>
        <v>21.52</v>
      </c>
      <c r="AI9" s="39">
        <f>IFERROR(VALUE(FIXED(VLOOKUP(VLOOKUP($A$1,CodeTableSelCan,2,FALSE)&amp;$B$8&amp;ref!$E$2&amp;ref!$F$2&amp;ref!Q$2,DatatableSelCan,8,FALSE))),"–")</f>
        <v>44.77</v>
      </c>
      <c r="AJ9" s="39">
        <f>IFERROR(VALUE(FIXED(VLOOKUP(VLOOKUP($A$1,CodeTableSelCan,2,FALSE)&amp;$B$8&amp;ref!$E$2&amp;ref!$F$2&amp;ref!R$2,DatatableSelCan,8,FALSE))),"–")</f>
        <v>57.39</v>
      </c>
      <c r="AK9" s="39">
        <f>IFERROR(VALUE(FIXED(VLOOKUP(VLOOKUP($A$1,CodeTableSelCan,2,FALSE)&amp;$B$8&amp;ref!$E$2&amp;ref!$F$2&amp;ref!S$2,DatatableSelCan,8,FALSE))),"–")</f>
        <v>91.28</v>
      </c>
      <c r="AL9" s="39">
        <f>IFERROR(VALUE(FIXED(VLOOKUP(VLOOKUP($A$1,CodeTableSelCan,2,FALSE)&amp;$B$8&amp;ref!$E$2&amp;ref!$F$2&amp;ref!T$2,DatatableSelCan,8,FALSE))),"–")</f>
        <v>158.07</v>
      </c>
      <c r="AM9" s="39">
        <f>IFERROR(VALUE(FIXED(VLOOKUP(VLOOKUP($A$1,CodeTableSelCan,2,FALSE)&amp;$B$8&amp;ref!$E$2&amp;ref!$F$2&amp;ref!U$2,DatatableSelCan,8,FALSE))),"–")</f>
        <v>234.4</v>
      </c>
      <c r="AN9" s="39">
        <f>IFERROR(VALUE(FIXED(VLOOKUP(VLOOKUP($A$1,CodeTableSelCan,2,FALSE)&amp;$B$8&amp;ref!$E$2&amp;ref!$F$2&amp;ref!V$2,DatatableSelCan,8,FALSE))),"–")</f>
        <v>420.4</v>
      </c>
      <c r="AO9" s="39">
        <f>IFERROR(VALUE(FIXED(VLOOKUP(VLOOKUP($A$1,CodeTableSelCan,2,FALSE)&amp;$B$8&amp;ref!$E$2&amp;ref!$F$2&amp;ref!W$2,DatatableSelCan,8,FALSE))),"–")</f>
        <v>496.89</v>
      </c>
      <c r="AP9" s="39">
        <f>IFERROR(VALUE(FIXED(VLOOKUP(VLOOKUP($A$1,CodeTableSelCan,2,FALSE)&amp;$B$8&amp;ref!$E$2&amp;ref!$F$2&amp;ref!X$2,DatatableSelCan,8,FALSE))),"–")</f>
        <v>601.91999999999996</v>
      </c>
      <c r="AQ9" s="39">
        <f>IFERROR(VALUE(FIXED(VLOOKUP(VLOOKUP($A$1,CodeTableSelCan,2,FALSE)&amp;$B$8&amp;ref!$E$2&amp;ref!$F$2&amp;ref!Y$2,DatatableSelCan,8,FALSE))),"–")</f>
        <v>464.79</v>
      </c>
      <c r="AR9" s="39">
        <f>SUMPRODUCT(Z9:AQ9,'Population '!$D$61:$U$61)</f>
        <v>51.734894286999548</v>
      </c>
    </row>
    <row r="10" spans="1:44" ht="15" customHeight="1">
      <c r="B10" s="7"/>
      <c r="C10" s="6" t="s">
        <v>24</v>
      </c>
      <c r="D10" s="8" t="str">
        <f>IFERROR(VALUE(FIXED(VLOOKUP(VLOOKUP($A$1,CodeTableSelCan,2,FALSE)&amp;$B$8&amp;ref!$E$2&amp;ref!$F$3&amp;ref!H$2,DatatableSelCan,7,FALSE))),"–")</f>
        <v>–</v>
      </c>
      <c r="E10" s="8" t="str">
        <f>IFERROR(VALUE(FIXED(VLOOKUP(VLOOKUP($A$1,CodeTableSelCan,2,FALSE)&amp;$B$8&amp;ref!$E$2&amp;ref!$F$3&amp;ref!I$2,DatatableSelCan,7,FALSE))),"–")</f>
        <v>–</v>
      </c>
      <c r="F10" s="8" t="str">
        <f>IFERROR(VALUE(FIXED(VLOOKUP(VLOOKUP($A$1,CodeTableSelCan,2,FALSE)&amp;$B$8&amp;ref!$E$2&amp;ref!$F$3&amp;ref!J$2,DatatableSelCan,7,FALSE))),"–")</f>
        <v>–</v>
      </c>
      <c r="G10" s="8">
        <f>IFERROR(VALUE(FIXED(VLOOKUP(VLOOKUP($A$1,CodeTableSelCan,2,FALSE)&amp;$B$8&amp;ref!$E$2&amp;ref!$F$3&amp;ref!K$2,DatatableSelCan,7,FALSE))),"–")</f>
        <v>1</v>
      </c>
      <c r="H10" s="8" t="str">
        <f>IFERROR(VALUE(FIXED(VLOOKUP(VLOOKUP($A$1,CodeTableSelCan,2,FALSE)&amp;$B$8&amp;ref!$E$2&amp;ref!$F$3&amp;ref!L$2,DatatableSelCan,7,FALSE))),"–")</f>
        <v>–</v>
      </c>
      <c r="I10" s="8">
        <f>IFERROR(VALUE(FIXED(VLOOKUP(VLOOKUP($A$1,CodeTableSelCan,2,FALSE)&amp;$B$8&amp;ref!$E$2&amp;ref!$F$3&amp;ref!M$2,DatatableSelCan,7,FALSE))),"–")</f>
        <v>3</v>
      </c>
      <c r="J10" s="8">
        <f>IFERROR(VALUE(FIXED(VLOOKUP(VLOOKUP($A$1,CodeTableSelCan,2,FALSE)&amp;$B$8&amp;ref!$E$2&amp;ref!$F$3&amp;ref!N$2,DatatableSelCan,7,FALSE))),"–")</f>
        <v>1</v>
      </c>
      <c r="K10" s="8">
        <f>IFERROR(VALUE(FIXED(VLOOKUP(VLOOKUP($A$1,CodeTableSelCan,2,FALSE)&amp;$B$8&amp;ref!$E$2&amp;ref!$F$3&amp;ref!O$2,DatatableSelCan,7,FALSE))),"–")</f>
        <v>2</v>
      </c>
      <c r="L10" s="8">
        <f>IFERROR(VALUE(FIXED(VLOOKUP(VLOOKUP($A$1,CodeTableSelCan,2,FALSE)&amp;$B$8&amp;ref!$E$2&amp;ref!$F$3&amp;ref!P$2,DatatableSelCan,7,FALSE))),"–")</f>
        <v>5</v>
      </c>
      <c r="M10" s="8">
        <f>IFERROR(VALUE(FIXED(VLOOKUP(VLOOKUP($A$1,CodeTableSelCan,2,FALSE)&amp;$B$8&amp;ref!$E$2&amp;ref!$F$3&amp;ref!Q$2,DatatableSelCan,7,FALSE))),"–")</f>
        <v>5</v>
      </c>
      <c r="N10" s="8">
        <f>IFERROR(VALUE(FIXED(VLOOKUP(VLOOKUP($A$1,CodeTableSelCan,2,FALSE)&amp;$B$8&amp;ref!$E$2&amp;ref!$F$3&amp;ref!R$2,DatatableSelCan,7,FALSE))),"–")</f>
        <v>13</v>
      </c>
      <c r="O10" s="8">
        <f>IFERROR(VALUE(FIXED(VLOOKUP(VLOOKUP($A$1,CodeTableSelCan,2,FALSE)&amp;$B$8&amp;ref!$E$2&amp;ref!$F$3&amp;ref!S$2,DatatableSelCan,7,FALSE))),"–")</f>
        <v>8</v>
      </c>
      <c r="P10" s="8">
        <f>IFERROR(VALUE(FIXED(VLOOKUP(VLOOKUP($A$1,CodeTableSelCan,2,FALSE)&amp;$B$8&amp;ref!$E$2&amp;ref!$F$3&amp;ref!T$2,DatatableSelCan,7,FALSE))),"–")</f>
        <v>22</v>
      </c>
      <c r="Q10" s="8">
        <f>IFERROR(VALUE(FIXED(VLOOKUP(VLOOKUP($A$1,CodeTableSelCan,2,FALSE)&amp;$B$8&amp;ref!$E$2&amp;ref!$F$3&amp;ref!U$2,DatatableSelCan,7,FALSE))),"–")</f>
        <v>15</v>
      </c>
      <c r="R10" s="8">
        <f>IFERROR(VALUE(FIXED(VLOOKUP(VLOOKUP($A$1,CodeTableSelCan,2,FALSE)&amp;$B$8&amp;ref!$E$2&amp;ref!$F$3&amp;ref!V$2,DatatableSelCan,7,FALSE))),"–")</f>
        <v>16</v>
      </c>
      <c r="S10" s="8">
        <f>IFERROR(VALUE(FIXED(VLOOKUP(VLOOKUP($A$1,CodeTableSelCan,2,FALSE)&amp;$B$8&amp;ref!$E$2&amp;ref!$F$3&amp;ref!W$2,DatatableSelCan,7,FALSE))),"–")</f>
        <v>10</v>
      </c>
      <c r="T10" s="8">
        <f>IFERROR(VALUE(FIXED(VLOOKUP(VLOOKUP($A$1,CodeTableSelCan,2,FALSE)&amp;$B$8&amp;ref!$E$2&amp;ref!$F$3&amp;ref!X$2,DatatableSelCan,7,FALSE))),"–")</f>
        <v>2</v>
      </c>
      <c r="U10" s="8">
        <f>IFERROR(VALUE(FIXED(VLOOKUP(VLOOKUP($A$1,CodeTableSelCan,2,FALSE)&amp;$B$8&amp;ref!$E$2&amp;ref!$F$3&amp;ref!Y$2,DatatableSelCan,7,FALSE))),"–")</f>
        <v>3</v>
      </c>
      <c r="V10" s="8">
        <f>IFERROR(VALUE(FIXED(VLOOKUP(VLOOKUP($A$1,CodeTableSelCan,2,FALSE)&amp;$B$8&amp;ref!$E$2&amp;ref!$F$3&amp;ref!Z$2,DatatableSelCan,7,FALSE))),"–")</f>
        <v>106</v>
      </c>
      <c r="X10" s="6"/>
      <c r="Y10" s="6" t="s">
        <v>24</v>
      </c>
      <c r="Z10" s="39" t="str">
        <f>IFERROR(VALUE(FIXED(VLOOKUP(VLOOKUP($A$1,CodeTableSelCan,2,FALSE)&amp;$B$8&amp;ref!$E$2&amp;ref!$F$3&amp;ref!H$2,DatatableSelCan,8,FALSE))),"–")</f>
        <v>–</v>
      </c>
      <c r="AA10" s="39" t="str">
        <f>IFERROR(VALUE(FIXED(VLOOKUP(VLOOKUP($A$1,CodeTableSelCan,2,FALSE)&amp;$B$8&amp;ref!$E$2&amp;ref!$F$3&amp;ref!I$2,DatatableSelCan,8,FALSE))),"–")</f>
        <v>–</v>
      </c>
      <c r="AB10" s="39" t="str">
        <f>IFERROR(VALUE(FIXED(VLOOKUP(VLOOKUP($A$1,CodeTableSelCan,2,FALSE)&amp;$B$8&amp;ref!$E$2&amp;ref!$F$3&amp;ref!J$2,DatatableSelCan,8,FALSE))),"–")</f>
        <v>–</v>
      </c>
      <c r="AC10" s="39">
        <f>IFERROR(VALUE(FIXED(VLOOKUP(VLOOKUP($A$1,CodeTableSelCan,2,FALSE)&amp;$B$8&amp;ref!$E$2&amp;ref!$F$3&amp;ref!K$2,DatatableSelCan,8,FALSE))),"–")</f>
        <v>2.81</v>
      </c>
      <c r="AD10" s="39" t="str">
        <f>IFERROR(VALUE(FIXED(VLOOKUP(VLOOKUP($A$1,CodeTableSelCan,2,FALSE)&amp;$B$8&amp;ref!$E$2&amp;ref!$F$3&amp;ref!L$2,DatatableSelCan,8,FALSE))),"–")</f>
        <v>–</v>
      </c>
      <c r="AE10" s="39">
        <f>IFERROR(VALUE(FIXED(VLOOKUP(VLOOKUP($A$1,CodeTableSelCan,2,FALSE)&amp;$B$8&amp;ref!$E$2&amp;ref!$F$3&amp;ref!M$2,DatatableSelCan,8,FALSE))),"–")</f>
        <v>13.94</v>
      </c>
      <c r="AF10" s="39">
        <f>IFERROR(VALUE(FIXED(VLOOKUP(VLOOKUP($A$1,CodeTableSelCan,2,FALSE)&amp;$B$8&amp;ref!$E$2&amp;ref!$F$3&amp;ref!N$2,DatatableSelCan,8,FALSE))),"–")</f>
        <v>5.51</v>
      </c>
      <c r="AG10" s="39">
        <f>IFERROR(VALUE(FIXED(VLOOKUP(VLOOKUP($A$1,CodeTableSelCan,2,FALSE)&amp;$B$8&amp;ref!$E$2&amp;ref!$F$3&amp;ref!O$2,DatatableSelCan,8,FALSE))),"–")</f>
        <v>10.98</v>
      </c>
      <c r="AH10" s="39">
        <f>IFERROR(VALUE(FIXED(VLOOKUP(VLOOKUP($A$1,CodeTableSelCan,2,FALSE)&amp;$B$8&amp;ref!$E$2&amp;ref!$F$3&amp;ref!P$2,DatatableSelCan,8,FALSE))),"–")</f>
        <v>25.46</v>
      </c>
      <c r="AI10" s="39">
        <f>IFERROR(VALUE(FIXED(VLOOKUP(VLOOKUP($A$1,CodeTableSelCan,2,FALSE)&amp;$B$8&amp;ref!$E$2&amp;ref!$F$3&amp;ref!Q$2,DatatableSelCan,8,FALSE))),"–")</f>
        <v>26.72</v>
      </c>
      <c r="AJ10" s="39">
        <f>IFERROR(VALUE(FIXED(VLOOKUP(VLOOKUP($A$1,CodeTableSelCan,2,FALSE)&amp;$B$8&amp;ref!$E$2&amp;ref!$F$3&amp;ref!R$2,DatatableSelCan,8,FALSE))),"–")</f>
        <v>72.91</v>
      </c>
      <c r="AK10" s="39">
        <f>IFERROR(VALUE(FIXED(VLOOKUP(VLOOKUP($A$1,CodeTableSelCan,2,FALSE)&amp;$B$8&amp;ref!$E$2&amp;ref!$F$3&amp;ref!S$2,DatatableSelCan,8,FALSE))),"–")</f>
        <v>56.66</v>
      </c>
      <c r="AL10" s="39">
        <f>IFERROR(VALUE(FIXED(VLOOKUP(VLOOKUP($A$1,CodeTableSelCan,2,FALSE)&amp;$B$8&amp;ref!$E$2&amp;ref!$F$3&amp;ref!T$2,DatatableSelCan,8,FALSE))),"–")</f>
        <v>207.16</v>
      </c>
      <c r="AM10" s="39">
        <f>IFERROR(VALUE(FIXED(VLOOKUP(VLOOKUP($A$1,CodeTableSelCan,2,FALSE)&amp;$B$8&amp;ref!$E$2&amp;ref!$F$3&amp;ref!U$2,DatatableSelCan,8,FALSE))),"–")</f>
        <v>199.47</v>
      </c>
      <c r="AN10" s="39">
        <f>IFERROR(VALUE(FIXED(VLOOKUP(VLOOKUP($A$1,CodeTableSelCan,2,FALSE)&amp;$B$8&amp;ref!$E$2&amp;ref!$F$3&amp;ref!V$2,DatatableSelCan,8,FALSE))),"–")</f>
        <v>321.93</v>
      </c>
      <c r="AO10" s="39">
        <f>IFERROR(VALUE(FIXED(VLOOKUP(VLOOKUP($A$1,CodeTableSelCan,2,FALSE)&amp;$B$8&amp;ref!$E$2&amp;ref!$F$3&amp;ref!W$2,DatatableSelCan,8,FALSE))),"–")</f>
        <v>344.83</v>
      </c>
      <c r="AP10" s="39">
        <f>IFERROR(VALUE(FIXED(VLOOKUP(VLOOKUP($A$1,CodeTableSelCan,2,FALSE)&amp;$B$8&amp;ref!$E$2&amp;ref!$F$3&amp;ref!X$2,DatatableSelCan,8,FALSE))),"–")</f>
        <v>139.86000000000001</v>
      </c>
      <c r="AQ10" s="39">
        <f>IFERROR(VALUE(FIXED(VLOOKUP(VLOOKUP($A$1,CodeTableSelCan,2,FALSE)&amp;$B$8&amp;ref!$E$2&amp;ref!$F$3&amp;ref!Y$2,DatatableSelCan,8,FALSE))),"–")</f>
        <v>434.78</v>
      </c>
      <c r="AR10" s="39">
        <f>SUMPRODUCT(Z10:AQ10,'Population '!$D$61:$U$61)</f>
        <v>42.318329584645369</v>
      </c>
    </row>
    <row r="11" spans="1:44" ht="15" customHeight="1">
      <c r="B11" s="6"/>
      <c r="C11" s="6" t="s">
        <v>25</v>
      </c>
      <c r="D11" s="8" t="str">
        <f>IFERROR(VALUE(FIXED(VLOOKUP(VLOOKUP($A$1,CodeTableSelCan,2,FALSE)&amp;$B$8&amp;ref!$E$2&amp;ref!$F$4&amp;ref!H$2,DatatableSelCan,7,FALSE))),"–")</f>
        <v>–</v>
      </c>
      <c r="E11" s="8" t="str">
        <f>IFERROR(VALUE(FIXED(VLOOKUP(VLOOKUP($A$1,CodeTableSelCan,2,FALSE)&amp;$B$8&amp;ref!$E$2&amp;ref!$F$4&amp;ref!I$2,DatatableSelCan,7,FALSE))),"–")</f>
        <v>–</v>
      </c>
      <c r="F11" s="8">
        <f>IFERROR(VALUE(FIXED(VLOOKUP(VLOOKUP($A$1,CodeTableSelCan,2,FALSE)&amp;$B$8&amp;ref!$E$2&amp;ref!$F$4&amp;ref!J$2,DatatableSelCan,7,FALSE))),"–")</f>
        <v>1</v>
      </c>
      <c r="G11" s="8" t="str">
        <f>IFERROR(VALUE(FIXED(VLOOKUP(VLOOKUP($A$1,CodeTableSelCan,2,FALSE)&amp;$B$8&amp;ref!$E$2&amp;ref!$F$4&amp;ref!K$2,DatatableSelCan,7,FALSE))),"–")</f>
        <v>–</v>
      </c>
      <c r="H11" s="8">
        <f>IFERROR(VALUE(FIXED(VLOOKUP(VLOOKUP($A$1,CodeTableSelCan,2,FALSE)&amp;$B$8&amp;ref!$E$2&amp;ref!$F$4&amp;ref!L$2,DatatableSelCan,7,FALSE))),"–")</f>
        <v>4</v>
      </c>
      <c r="I11" s="8">
        <f>IFERROR(VALUE(FIXED(VLOOKUP(VLOOKUP($A$1,CodeTableSelCan,2,FALSE)&amp;$B$8&amp;ref!$E$2&amp;ref!$F$4&amp;ref!M$2,DatatableSelCan,7,FALSE))),"–")</f>
        <v>5</v>
      </c>
      <c r="J11" s="8">
        <f>IFERROR(VALUE(FIXED(VLOOKUP(VLOOKUP($A$1,CodeTableSelCan,2,FALSE)&amp;$B$8&amp;ref!$E$2&amp;ref!$F$4&amp;ref!N$2,DatatableSelCan,7,FALSE))),"–")</f>
        <v>9</v>
      </c>
      <c r="K11" s="8">
        <f>IFERROR(VALUE(FIXED(VLOOKUP(VLOOKUP($A$1,CodeTableSelCan,2,FALSE)&amp;$B$8&amp;ref!$E$2&amp;ref!$F$4&amp;ref!O$2,DatatableSelCan,7,FALSE))),"–")</f>
        <v>16</v>
      </c>
      <c r="L11" s="8">
        <f>IFERROR(VALUE(FIXED(VLOOKUP(VLOOKUP($A$1,CodeTableSelCan,2,FALSE)&amp;$B$8&amp;ref!$E$2&amp;ref!$F$4&amp;ref!P$2,DatatableSelCan,7,FALSE))),"–")</f>
        <v>27</v>
      </c>
      <c r="M11" s="8">
        <f>IFERROR(VALUE(FIXED(VLOOKUP(VLOOKUP($A$1,CodeTableSelCan,2,FALSE)&amp;$B$8&amp;ref!$E$2&amp;ref!$F$4&amp;ref!Q$2,DatatableSelCan,7,FALSE))),"–")</f>
        <v>62</v>
      </c>
      <c r="N11" s="8">
        <f>IFERROR(VALUE(FIXED(VLOOKUP(VLOOKUP($A$1,CodeTableSelCan,2,FALSE)&amp;$B$8&amp;ref!$E$2&amp;ref!$F$4&amp;ref!R$2,DatatableSelCan,7,FALSE))),"–")</f>
        <v>75</v>
      </c>
      <c r="O11" s="8">
        <f>IFERROR(VALUE(FIXED(VLOOKUP(VLOOKUP($A$1,CodeTableSelCan,2,FALSE)&amp;$B$8&amp;ref!$E$2&amp;ref!$F$4&amp;ref!S$2,DatatableSelCan,7,FALSE))),"–")</f>
        <v>116</v>
      </c>
      <c r="P11" s="8">
        <f>IFERROR(VALUE(FIXED(VLOOKUP(VLOOKUP($A$1,CodeTableSelCan,2,FALSE)&amp;$B$8&amp;ref!$E$2&amp;ref!$F$4&amp;ref!T$2,DatatableSelCan,7,FALSE))),"–")</f>
        <v>167</v>
      </c>
      <c r="Q11" s="8">
        <f>IFERROR(VALUE(FIXED(VLOOKUP(VLOOKUP($A$1,CodeTableSelCan,2,FALSE)&amp;$B$8&amp;ref!$E$2&amp;ref!$F$4&amp;ref!U$2,DatatableSelCan,7,FALSE))),"–")</f>
        <v>233</v>
      </c>
      <c r="R11" s="8">
        <f>IFERROR(VALUE(FIXED(VLOOKUP(VLOOKUP($A$1,CodeTableSelCan,2,FALSE)&amp;$B$8&amp;ref!$E$2&amp;ref!$F$4&amp;ref!V$2,DatatableSelCan,7,FALSE))),"–")</f>
        <v>308</v>
      </c>
      <c r="S11" s="8">
        <f>IFERROR(VALUE(FIXED(VLOOKUP(VLOOKUP($A$1,CodeTableSelCan,2,FALSE)&amp;$B$8&amp;ref!$E$2&amp;ref!$F$4&amp;ref!W$2,DatatableSelCan,7,FALSE))),"–")</f>
        <v>254</v>
      </c>
      <c r="T11" s="8">
        <f>IFERROR(VALUE(FIXED(VLOOKUP(VLOOKUP($A$1,CodeTableSelCan,2,FALSE)&amp;$B$8&amp;ref!$E$2&amp;ref!$F$4&amp;ref!X$2,DatatableSelCan,7,FALSE))),"–")</f>
        <v>218</v>
      </c>
      <c r="U11" s="8">
        <f>IFERROR(VALUE(FIXED(VLOOKUP(VLOOKUP($A$1,CodeTableSelCan,2,FALSE)&amp;$B$8&amp;ref!$E$2&amp;ref!$F$4&amp;ref!Y$2,DatatableSelCan,7,FALSE))),"–")</f>
        <v>129</v>
      </c>
      <c r="V11" s="8">
        <f>IFERROR(VALUE(FIXED(VLOOKUP(VLOOKUP($A$1,CodeTableSelCan,2,FALSE)&amp;$B$8&amp;ref!$E$2&amp;ref!$F$4&amp;ref!Z$2,DatatableSelCan,7,FALSE))),"–")</f>
        <v>1624</v>
      </c>
      <c r="X11" s="7"/>
      <c r="Y11" s="6" t="s">
        <v>25</v>
      </c>
      <c r="Z11" s="39" t="str">
        <f>IFERROR(VALUE(FIXED(VLOOKUP(VLOOKUP($A$1,CodeTableSelCan,2,FALSE)&amp;$B$8&amp;ref!$E$2&amp;ref!$F$4&amp;ref!H$2,DatatableSelCan,8,FALSE))),"–")</f>
        <v>–</v>
      </c>
      <c r="AA11" s="39" t="str">
        <f>IFERROR(VALUE(FIXED(VLOOKUP(VLOOKUP($A$1,CodeTableSelCan,2,FALSE)&amp;$B$8&amp;ref!$E$2&amp;ref!$F$4&amp;ref!I$2,DatatableSelCan,8,FALSE))),"–")</f>
        <v>–</v>
      </c>
      <c r="AB11" s="39">
        <f>IFERROR(VALUE(FIXED(VLOOKUP(VLOOKUP($A$1,CodeTableSelCan,2,FALSE)&amp;$B$8&amp;ref!$E$2&amp;ref!$F$4&amp;ref!J$2,DatatableSelCan,8,FALSE))),"–")</f>
        <v>0.87</v>
      </c>
      <c r="AC11" s="39" t="str">
        <f>IFERROR(VALUE(FIXED(VLOOKUP(VLOOKUP($A$1,CodeTableSelCan,2,FALSE)&amp;$B$8&amp;ref!$E$2&amp;ref!$F$4&amp;ref!K$2,DatatableSelCan,8,FALSE))),"–")</f>
        <v>–</v>
      </c>
      <c r="AD11" s="39">
        <f>IFERROR(VALUE(FIXED(VLOOKUP(VLOOKUP($A$1,CodeTableSelCan,2,FALSE)&amp;$B$8&amp;ref!$E$2&amp;ref!$F$4&amp;ref!L$2,DatatableSelCan,8,FALSE))),"–")</f>
        <v>2.91</v>
      </c>
      <c r="AE11" s="39">
        <f>IFERROR(VALUE(FIXED(VLOOKUP(VLOOKUP($A$1,CodeTableSelCan,2,FALSE)&amp;$B$8&amp;ref!$E$2&amp;ref!$F$4&amp;ref!M$2,DatatableSelCan,8,FALSE))),"–")</f>
        <v>4.08</v>
      </c>
      <c r="AF11" s="39">
        <f>IFERROR(VALUE(FIXED(VLOOKUP(VLOOKUP($A$1,CodeTableSelCan,2,FALSE)&amp;$B$8&amp;ref!$E$2&amp;ref!$F$4&amp;ref!N$2,DatatableSelCan,8,FALSE))),"–")</f>
        <v>7.79</v>
      </c>
      <c r="AG11" s="39">
        <f>IFERROR(VALUE(FIXED(VLOOKUP(VLOOKUP($A$1,CodeTableSelCan,2,FALSE)&amp;$B$8&amp;ref!$E$2&amp;ref!$F$4&amp;ref!O$2,DatatableSelCan,8,FALSE))),"–")</f>
        <v>14.3</v>
      </c>
      <c r="AH11" s="39">
        <f>IFERROR(VALUE(FIXED(VLOOKUP(VLOOKUP($A$1,CodeTableSelCan,2,FALSE)&amp;$B$8&amp;ref!$E$2&amp;ref!$F$4&amp;ref!P$2,DatatableSelCan,8,FALSE))),"–")</f>
        <v>20.92</v>
      </c>
      <c r="AI11" s="39">
        <f>IFERROR(VALUE(FIXED(VLOOKUP(VLOOKUP($A$1,CodeTableSelCan,2,FALSE)&amp;$B$8&amp;ref!$E$2&amp;ref!$F$4&amp;ref!Q$2,DatatableSelCan,8,FALSE))),"–")</f>
        <v>47.35</v>
      </c>
      <c r="AJ11" s="39">
        <f>IFERROR(VALUE(FIXED(VLOOKUP(VLOOKUP($A$1,CodeTableSelCan,2,FALSE)&amp;$B$8&amp;ref!$E$2&amp;ref!$F$4&amp;ref!R$2,DatatableSelCan,8,FALSE))),"–")</f>
        <v>55.35</v>
      </c>
      <c r="AK11" s="39">
        <f>IFERROR(VALUE(FIXED(VLOOKUP(VLOOKUP($A$1,CodeTableSelCan,2,FALSE)&amp;$B$8&amp;ref!$E$2&amp;ref!$F$4&amp;ref!S$2,DatatableSelCan,8,FALSE))),"–")</f>
        <v>95.3</v>
      </c>
      <c r="AL11" s="39">
        <f>IFERROR(VALUE(FIXED(VLOOKUP(VLOOKUP($A$1,CodeTableSelCan,2,FALSE)&amp;$B$8&amp;ref!$E$2&amp;ref!$F$4&amp;ref!T$2,DatatableSelCan,8,FALSE))),"–")</f>
        <v>153.28</v>
      </c>
      <c r="AM11" s="39">
        <f>IFERROR(VALUE(FIXED(VLOOKUP(VLOOKUP($A$1,CodeTableSelCan,2,FALSE)&amp;$B$8&amp;ref!$E$2&amp;ref!$F$4&amp;ref!U$2,DatatableSelCan,8,FALSE))),"–")</f>
        <v>237.08</v>
      </c>
      <c r="AN11" s="39">
        <f>IFERROR(VALUE(FIXED(VLOOKUP(VLOOKUP($A$1,CodeTableSelCan,2,FALSE)&amp;$B$8&amp;ref!$E$2&amp;ref!$F$4&amp;ref!V$2,DatatableSelCan,8,FALSE))),"–")</f>
        <v>427.18</v>
      </c>
      <c r="AO11" s="39">
        <f>IFERROR(VALUE(FIXED(VLOOKUP(VLOOKUP($A$1,CodeTableSelCan,2,FALSE)&amp;$B$8&amp;ref!$E$2&amp;ref!$F$4&amp;ref!W$2,DatatableSelCan,8,FALSE))),"–")</f>
        <v>505.67</v>
      </c>
      <c r="AP11" s="39">
        <f>IFERROR(VALUE(FIXED(VLOOKUP(VLOOKUP($A$1,CodeTableSelCan,2,FALSE)&amp;$B$8&amp;ref!$E$2&amp;ref!$F$4&amp;ref!X$2,DatatableSelCan,8,FALSE))),"–")</f>
        <v>620.73</v>
      </c>
      <c r="AQ11" s="39">
        <f>IFERROR(VALUE(FIXED(VLOOKUP(VLOOKUP($A$1,CodeTableSelCan,2,FALSE)&amp;$B$8&amp;ref!$E$2&amp;ref!$F$4&amp;ref!Y$2,DatatableSelCan,8,FALSE))),"–")</f>
        <v>465.54</v>
      </c>
      <c r="AR11" s="39">
        <f>SUMPRODUCT(Z11:AQ11,'Population '!$D$61:$U$61)</f>
        <v>52.232834507922234</v>
      </c>
    </row>
    <row r="12" spans="1:44" ht="15" customHeight="1">
      <c r="B12" s="6">
        <v>2015</v>
      </c>
      <c r="C12" s="7"/>
      <c r="D12" s="8"/>
      <c r="E12" s="8"/>
      <c r="F12" s="8"/>
      <c r="G12" s="8"/>
      <c r="H12" s="8"/>
      <c r="I12" s="8"/>
      <c r="J12" s="8"/>
      <c r="K12" s="8"/>
      <c r="L12" s="8"/>
      <c r="M12" s="8"/>
      <c r="N12" s="8"/>
      <c r="O12" s="8"/>
      <c r="P12" s="8"/>
      <c r="Q12" s="8"/>
      <c r="R12" s="8"/>
      <c r="S12" s="8"/>
      <c r="T12" s="8"/>
      <c r="U12" s="8"/>
      <c r="V12" s="8"/>
      <c r="X12" s="6">
        <f>B12</f>
        <v>2015</v>
      </c>
      <c r="Y12" s="7"/>
      <c r="Z12" s="39"/>
      <c r="AA12" s="39"/>
      <c r="AB12" s="39"/>
      <c r="AC12" s="39"/>
      <c r="AD12" s="39"/>
      <c r="AE12" s="39"/>
      <c r="AF12" s="39"/>
      <c r="AG12" s="39"/>
      <c r="AH12" s="39"/>
      <c r="AI12" s="39"/>
      <c r="AJ12" s="39"/>
      <c r="AK12" s="39"/>
      <c r="AL12" s="39"/>
      <c r="AM12" s="39"/>
      <c r="AN12" s="39"/>
      <c r="AO12" s="39"/>
      <c r="AP12" s="39"/>
      <c r="AQ12" s="39"/>
      <c r="AR12" s="39"/>
    </row>
    <row r="13" spans="1:44" ht="15" customHeight="1">
      <c r="B13" s="7"/>
      <c r="C13" s="6" t="s">
        <v>23</v>
      </c>
      <c r="D13" s="101" t="str">
        <f>IFERROR(VALUE(FIXED(VLOOKUP(VLOOKUP($A$1,CodeTableSelCan,2,FALSE)&amp;$B$12&amp;ref!$E$2&amp;ref!$F$2&amp;ref!H$2,DatatableSelCan,7,FALSE))),"–")</f>
        <v>–</v>
      </c>
      <c r="E13" s="101" t="str">
        <f>IFERROR(VALUE(FIXED(VLOOKUP(VLOOKUP($A$1,CodeTableSelCan,2,FALSE)&amp;$B$12&amp;ref!$E$2&amp;ref!$F$2&amp;ref!I$2,DatatableSelCan,7,FALSE))),"–")</f>
        <v>–</v>
      </c>
      <c r="F13" s="101" t="str">
        <f>IFERROR(VALUE(FIXED(VLOOKUP(VLOOKUP($A$1,CodeTableSelCan,2,FALSE)&amp;$B$12&amp;ref!$E$2&amp;ref!$F$2&amp;ref!J$2,DatatableSelCan,7,FALSE))),"–")</f>
        <v>–</v>
      </c>
      <c r="G13" s="101">
        <f>IFERROR(VALUE(FIXED(VLOOKUP(VLOOKUP($A$1,CodeTableSelCan,2,FALSE)&amp;$B$12&amp;ref!$E$2&amp;ref!$F$2&amp;ref!K$2,DatatableSelCan,7,FALSE))),"–")</f>
        <v>5</v>
      </c>
      <c r="H13" s="101">
        <f>IFERROR(VALUE(FIXED(VLOOKUP(VLOOKUP($A$1,CodeTableSelCan,2,FALSE)&amp;$B$12&amp;ref!$E$2&amp;ref!$F$2&amp;ref!L$2,DatatableSelCan,7,FALSE))),"–")</f>
        <v>2</v>
      </c>
      <c r="I13" s="101">
        <f>IFERROR(VALUE(FIXED(VLOOKUP(VLOOKUP($A$1,CodeTableSelCan,2,FALSE)&amp;$B$12&amp;ref!$E$2&amp;ref!$F$2&amp;ref!M$2,DatatableSelCan,7,FALSE))),"–")</f>
        <v>8</v>
      </c>
      <c r="J13" s="101">
        <f>IFERROR(VALUE(FIXED(VLOOKUP(VLOOKUP($A$1,CodeTableSelCan,2,FALSE)&amp;$B$12&amp;ref!$E$2&amp;ref!$F$2&amp;ref!N$2,DatatableSelCan,7,FALSE))),"–")</f>
        <v>11</v>
      </c>
      <c r="K13" s="101">
        <f>IFERROR(VALUE(FIXED(VLOOKUP(VLOOKUP($A$1,CodeTableSelCan,2,FALSE)&amp;$B$12&amp;ref!$E$2&amp;ref!$F$2&amp;ref!O$2,DatatableSelCan,7,FALSE))),"–")</f>
        <v>22</v>
      </c>
      <c r="L13" s="101">
        <f>IFERROR(VALUE(FIXED(VLOOKUP(VLOOKUP($A$1,CodeTableSelCan,2,FALSE)&amp;$B$12&amp;ref!$E$2&amp;ref!$F$2&amp;ref!P$2,DatatableSelCan,7,FALSE))),"–")</f>
        <v>27</v>
      </c>
      <c r="M13" s="101">
        <f>IFERROR(VALUE(FIXED(VLOOKUP(VLOOKUP($A$1,CodeTableSelCan,2,FALSE)&amp;$B$12&amp;ref!$E$2&amp;ref!$F$2&amp;ref!Q$2,DatatableSelCan,7,FALSE))),"–")</f>
        <v>45</v>
      </c>
      <c r="N13" s="101">
        <f>IFERROR(VALUE(FIXED(VLOOKUP(VLOOKUP($A$1,CodeTableSelCan,2,FALSE)&amp;$B$12&amp;ref!$E$2&amp;ref!$F$2&amp;ref!R$2,DatatableSelCan,7,FALSE))),"–")</f>
        <v>85</v>
      </c>
      <c r="O13" s="101">
        <f>IFERROR(VALUE(FIXED(VLOOKUP(VLOOKUP($A$1,CodeTableSelCan,2,FALSE)&amp;$B$12&amp;ref!$E$2&amp;ref!$F$2&amp;ref!S$2,DatatableSelCan,7,FALSE))),"–")</f>
        <v>134</v>
      </c>
      <c r="P13" s="101">
        <f>IFERROR(VALUE(FIXED(VLOOKUP(VLOOKUP($A$1,CodeTableSelCan,2,FALSE)&amp;$B$12&amp;ref!$E$2&amp;ref!$F$2&amp;ref!T$2,DatatableSelCan,7,FALSE))),"–")</f>
        <v>158</v>
      </c>
      <c r="Q13" s="101">
        <f>IFERROR(VALUE(FIXED(VLOOKUP(VLOOKUP($A$1,CodeTableSelCan,2,FALSE)&amp;$B$12&amp;ref!$E$2&amp;ref!$F$2&amp;ref!U$2,DatatableSelCan,7,FALSE))),"–")</f>
        <v>251</v>
      </c>
      <c r="R13" s="101">
        <f>IFERROR(VALUE(FIXED(VLOOKUP(VLOOKUP($A$1,CodeTableSelCan,2,FALSE)&amp;$B$12&amp;ref!$E$2&amp;ref!$F$2&amp;ref!V$2,DatatableSelCan,7,FALSE))),"–")</f>
        <v>263</v>
      </c>
      <c r="S13" s="101">
        <f>IFERROR(VALUE(FIXED(VLOOKUP(VLOOKUP($A$1,CodeTableSelCan,2,FALSE)&amp;$B$12&amp;ref!$E$2&amp;ref!$F$2&amp;ref!W$2,DatatableSelCan,7,FALSE))),"–")</f>
        <v>246</v>
      </c>
      <c r="T13" s="101">
        <f>IFERROR(VALUE(FIXED(VLOOKUP(VLOOKUP($A$1,CodeTableSelCan,2,FALSE)&amp;$B$12&amp;ref!$E$2&amp;ref!$F$2&amp;ref!X$2,DatatableSelCan,7,FALSE))),"–")</f>
        <v>211</v>
      </c>
      <c r="U13" s="101">
        <f>IFERROR(VALUE(FIXED(VLOOKUP(VLOOKUP($A$1,CodeTableSelCan,2,FALSE)&amp;$B$12&amp;ref!$E$2&amp;ref!$F$2&amp;ref!Y$2,DatatableSelCan,7,FALSE))),"–")</f>
        <v>168</v>
      </c>
      <c r="V13" s="101">
        <f>IFERROR(VALUE(FIXED(VLOOKUP(VLOOKUP($A$1,CodeTableSelCan,2,FALSE)&amp;$B$12&amp;ref!$E$2&amp;ref!$F$2&amp;ref!Z$2,DatatableSelCan,7,FALSE))),"–")</f>
        <v>1636</v>
      </c>
      <c r="X13" s="6"/>
      <c r="Y13" s="6" t="s">
        <v>23</v>
      </c>
      <c r="Z13" s="39" t="str">
        <f>IFERROR(VALUE(FIXED(VLOOKUP(VLOOKUP($A$1,CodeTableSelCan,2,FALSE)&amp;$B$12&amp;ref!$E$2&amp;ref!$F$2&amp;ref!H$2,DatatableSelCan,8,FALSE))),"–")</f>
        <v>–</v>
      </c>
      <c r="AA13" s="39" t="str">
        <f>IFERROR(VALUE(FIXED(VLOOKUP(VLOOKUP($A$1,CodeTableSelCan,2,FALSE)&amp;$B$12&amp;ref!$E$2&amp;ref!$F$2&amp;ref!I$2,DatatableSelCan,8,FALSE))),"–")</f>
        <v>–</v>
      </c>
      <c r="AB13" s="39" t="str">
        <f>IFERROR(VALUE(FIXED(VLOOKUP(VLOOKUP($A$1,CodeTableSelCan,2,FALSE)&amp;$B$12&amp;ref!$E$2&amp;ref!$F$2&amp;ref!J$2,DatatableSelCan,8,FALSE))),"–")</f>
        <v>–</v>
      </c>
      <c r="AC13" s="39">
        <f>IFERROR(VALUE(FIXED(VLOOKUP(VLOOKUP($A$1,CodeTableSelCan,2,FALSE)&amp;$B$12&amp;ref!$E$2&amp;ref!$F$2&amp;ref!K$2,DatatableSelCan,8,FALSE))),"–")</f>
        <v>3.06</v>
      </c>
      <c r="AD13" s="39">
        <f>IFERROR(VALUE(FIXED(VLOOKUP(VLOOKUP($A$1,CodeTableSelCan,2,FALSE)&amp;$B$12&amp;ref!$E$2&amp;ref!$F$2&amp;ref!L$2,DatatableSelCan,8,FALSE))),"–")</f>
        <v>1.1399999999999999</v>
      </c>
      <c r="AE13" s="39">
        <f>IFERROR(VALUE(FIXED(VLOOKUP(VLOOKUP($A$1,CodeTableSelCan,2,FALSE)&amp;$B$12&amp;ref!$E$2&amp;ref!$F$2&amp;ref!M$2,DatatableSelCan,8,FALSE))),"–")</f>
        <v>5.12</v>
      </c>
      <c r="AF13" s="39">
        <f>IFERROR(VALUE(FIXED(VLOOKUP(VLOOKUP($A$1,CodeTableSelCan,2,FALSE)&amp;$B$12&amp;ref!$E$2&amp;ref!$F$2&amp;ref!N$2,DatatableSelCan,8,FALSE))),"–")</f>
        <v>7.93</v>
      </c>
      <c r="AG13" s="39">
        <f>IFERROR(VALUE(FIXED(VLOOKUP(VLOOKUP($A$1,CodeTableSelCan,2,FALSE)&amp;$B$12&amp;ref!$E$2&amp;ref!$F$2&amp;ref!O$2,DatatableSelCan,8,FALSE))),"–")</f>
        <v>16.79</v>
      </c>
      <c r="AH13" s="39">
        <f>IFERROR(VALUE(FIXED(VLOOKUP(VLOOKUP($A$1,CodeTableSelCan,2,FALSE)&amp;$B$12&amp;ref!$E$2&amp;ref!$F$2&amp;ref!P$2,DatatableSelCan,8,FALSE))),"–")</f>
        <v>18.399999999999999</v>
      </c>
      <c r="AI13" s="39">
        <f>IFERROR(VALUE(FIXED(VLOOKUP(VLOOKUP($A$1,CodeTableSelCan,2,FALSE)&amp;$B$12&amp;ref!$E$2&amp;ref!$F$2&amp;ref!Q$2,DatatableSelCan,8,FALSE))),"–")</f>
        <v>29.94</v>
      </c>
      <c r="AJ13" s="39">
        <f>IFERROR(VALUE(FIXED(VLOOKUP(VLOOKUP($A$1,CodeTableSelCan,2,FALSE)&amp;$B$12&amp;ref!$E$2&amp;ref!$F$2&amp;ref!R$2,DatatableSelCan,8,FALSE))),"–")</f>
        <v>55.25</v>
      </c>
      <c r="AK13" s="39">
        <f>IFERROR(VALUE(FIXED(VLOOKUP(VLOOKUP($A$1,CodeTableSelCan,2,FALSE)&amp;$B$12&amp;ref!$E$2&amp;ref!$F$2&amp;ref!S$2,DatatableSelCan,8,FALSE))),"–")</f>
        <v>96.05</v>
      </c>
      <c r="AL13" s="39">
        <f>IFERROR(VALUE(FIXED(VLOOKUP(VLOOKUP($A$1,CodeTableSelCan,2,FALSE)&amp;$B$12&amp;ref!$E$2&amp;ref!$F$2&amp;ref!T$2,DatatableSelCan,8,FALSE))),"–")</f>
        <v>129.81</v>
      </c>
      <c r="AM13" s="39">
        <f>IFERROR(VALUE(FIXED(VLOOKUP(VLOOKUP($A$1,CodeTableSelCan,2,FALSE)&amp;$B$12&amp;ref!$E$2&amp;ref!$F$2&amp;ref!U$2,DatatableSelCan,8,FALSE))),"–")</f>
        <v>227.52</v>
      </c>
      <c r="AN13" s="39">
        <f>IFERROR(VALUE(FIXED(VLOOKUP(VLOOKUP($A$1,CodeTableSelCan,2,FALSE)&amp;$B$12&amp;ref!$E$2&amp;ref!$F$2&amp;ref!V$2,DatatableSelCan,8,FALSE))),"–")</f>
        <v>331.07</v>
      </c>
      <c r="AO13" s="39">
        <f>IFERROR(VALUE(FIXED(VLOOKUP(VLOOKUP($A$1,CodeTableSelCan,2,FALSE)&amp;$B$12&amp;ref!$E$2&amp;ref!$F$2&amp;ref!W$2,DatatableSelCan,8,FALSE))),"–")</f>
        <v>438.11</v>
      </c>
      <c r="AP13" s="39">
        <f>IFERROR(VALUE(FIXED(VLOOKUP(VLOOKUP($A$1,CodeTableSelCan,2,FALSE)&amp;$B$12&amp;ref!$E$2&amp;ref!$F$2&amp;ref!X$2,DatatableSelCan,8,FALSE))),"–")</f>
        <v>567.80999999999995</v>
      </c>
      <c r="AQ13" s="39">
        <f>IFERROR(VALUE(FIXED(VLOOKUP(VLOOKUP($A$1,CodeTableSelCan,2,FALSE)&amp;$B$12&amp;ref!$E$2&amp;ref!$F$2&amp;ref!Y$2,DatatableSelCan,8,FALSE))),"–")</f>
        <v>567.57000000000005</v>
      </c>
      <c r="AR13" s="39">
        <f>SUMPRODUCT(Z13:AQ13,'Population '!$D$61:$U$61)</f>
        <v>47.215058229619629</v>
      </c>
    </row>
    <row r="14" spans="1:44" ht="15" customHeight="1">
      <c r="B14" s="7"/>
      <c r="C14" s="6" t="s">
        <v>24</v>
      </c>
      <c r="D14" s="101" t="str">
        <f>IFERROR(VALUE(FIXED(VLOOKUP(VLOOKUP($A$1,CodeTableSelCan,2,FALSE)&amp;$B$12&amp;ref!$E$2&amp;ref!$F$3&amp;ref!H$2,DatatableSelCan,7,FALSE))),"–")</f>
        <v>–</v>
      </c>
      <c r="E14" s="101" t="str">
        <f>IFERROR(VALUE(FIXED(VLOOKUP(VLOOKUP($A$1,CodeTableSelCan,2,FALSE)&amp;$B$12&amp;ref!$E$2&amp;ref!$F$3&amp;ref!I$2,DatatableSelCan,7,FALSE))),"–")</f>
        <v>–</v>
      </c>
      <c r="F14" s="101" t="str">
        <f>IFERROR(VALUE(FIXED(VLOOKUP(VLOOKUP($A$1,CodeTableSelCan,2,FALSE)&amp;$B$12&amp;ref!$E$2&amp;ref!$F$3&amp;ref!J$2,DatatableSelCan,7,FALSE))),"–")</f>
        <v>–</v>
      </c>
      <c r="G14" s="101">
        <f>IFERROR(VALUE(FIXED(VLOOKUP(VLOOKUP($A$1,CodeTableSelCan,2,FALSE)&amp;$B$12&amp;ref!$E$2&amp;ref!$F$3&amp;ref!K$2,DatatableSelCan,7,FALSE))),"–")</f>
        <v>3</v>
      </c>
      <c r="H14" s="101" t="str">
        <f>IFERROR(VALUE(FIXED(VLOOKUP(VLOOKUP($A$1,CodeTableSelCan,2,FALSE)&amp;$B$12&amp;ref!$E$2&amp;ref!$F$3&amp;ref!L$2,DatatableSelCan,7,FALSE))),"–")</f>
        <v>–</v>
      </c>
      <c r="I14" s="101">
        <f>IFERROR(VALUE(FIXED(VLOOKUP(VLOOKUP($A$1,CodeTableSelCan,2,FALSE)&amp;$B$12&amp;ref!$E$2&amp;ref!$F$3&amp;ref!M$2,DatatableSelCan,7,FALSE))),"–")</f>
        <v>2</v>
      </c>
      <c r="J14" s="101">
        <f>IFERROR(VALUE(FIXED(VLOOKUP(VLOOKUP($A$1,CodeTableSelCan,2,FALSE)&amp;$B$12&amp;ref!$E$2&amp;ref!$F$3&amp;ref!N$2,DatatableSelCan,7,FALSE))),"–")</f>
        <v>3</v>
      </c>
      <c r="K14" s="101">
        <f>IFERROR(VALUE(FIXED(VLOOKUP(VLOOKUP($A$1,CodeTableSelCan,2,FALSE)&amp;$B$12&amp;ref!$E$2&amp;ref!$F$3&amp;ref!O$2,DatatableSelCan,7,FALSE))),"–")</f>
        <v>2</v>
      </c>
      <c r="L14" s="101">
        <f>IFERROR(VALUE(FIXED(VLOOKUP(VLOOKUP($A$1,CodeTableSelCan,2,FALSE)&amp;$B$12&amp;ref!$E$2&amp;ref!$F$3&amp;ref!P$2,DatatableSelCan,7,FALSE))),"–")</f>
        <v>6</v>
      </c>
      <c r="M14" s="101">
        <f>IFERROR(VALUE(FIXED(VLOOKUP(VLOOKUP($A$1,CodeTableSelCan,2,FALSE)&amp;$B$12&amp;ref!$E$2&amp;ref!$F$3&amp;ref!Q$2,DatatableSelCan,7,FALSE))),"–")</f>
        <v>6</v>
      </c>
      <c r="N14" s="101">
        <f>IFERROR(VALUE(FIXED(VLOOKUP(VLOOKUP($A$1,CodeTableSelCan,2,FALSE)&amp;$B$12&amp;ref!$E$2&amp;ref!$F$3&amp;ref!R$2,DatatableSelCan,7,FALSE))),"–")</f>
        <v>8</v>
      </c>
      <c r="O14" s="101">
        <f>IFERROR(VALUE(FIXED(VLOOKUP(VLOOKUP($A$1,CodeTableSelCan,2,FALSE)&amp;$B$12&amp;ref!$E$2&amp;ref!$F$3&amp;ref!S$2,DatatableSelCan,7,FALSE))),"–")</f>
        <v>14</v>
      </c>
      <c r="P14" s="101">
        <f>IFERROR(VALUE(FIXED(VLOOKUP(VLOOKUP($A$1,CodeTableSelCan,2,FALSE)&amp;$B$12&amp;ref!$E$2&amp;ref!$F$3&amp;ref!T$2,DatatableSelCan,7,FALSE))),"–")</f>
        <v>13</v>
      </c>
      <c r="Q14" s="101">
        <f>IFERROR(VALUE(FIXED(VLOOKUP(VLOOKUP($A$1,CodeTableSelCan,2,FALSE)&amp;$B$12&amp;ref!$E$2&amp;ref!$F$3&amp;ref!U$2,DatatableSelCan,7,FALSE))),"–")</f>
        <v>18</v>
      </c>
      <c r="R14" s="101">
        <f>IFERROR(VALUE(FIXED(VLOOKUP(VLOOKUP($A$1,CodeTableSelCan,2,FALSE)&amp;$B$12&amp;ref!$E$2&amp;ref!$F$3&amp;ref!V$2,DatatableSelCan,7,FALSE))),"–")</f>
        <v>8</v>
      </c>
      <c r="S14" s="101">
        <f>IFERROR(VALUE(FIXED(VLOOKUP(VLOOKUP($A$1,CodeTableSelCan,2,FALSE)&amp;$B$12&amp;ref!$E$2&amp;ref!$F$3&amp;ref!W$2,DatatableSelCan,7,FALSE))),"–")</f>
        <v>7</v>
      </c>
      <c r="T14" s="101">
        <f>IFERROR(VALUE(FIXED(VLOOKUP(VLOOKUP($A$1,CodeTableSelCan,2,FALSE)&amp;$B$12&amp;ref!$E$2&amp;ref!$F$3&amp;ref!X$2,DatatableSelCan,7,FALSE))),"–")</f>
        <v>3</v>
      </c>
      <c r="U14" s="101">
        <f>IFERROR(VALUE(FIXED(VLOOKUP(VLOOKUP($A$1,CodeTableSelCan,2,FALSE)&amp;$B$12&amp;ref!$E$2&amp;ref!$F$3&amp;ref!Y$2,DatatableSelCan,7,FALSE))),"–")</f>
        <v>3</v>
      </c>
      <c r="V14" s="101">
        <f>IFERROR(VALUE(FIXED(VLOOKUP(VLOOKUP($A$1,CodeTableSelCan,2,FALSE)&amp;$B$12&amp;ref!$E$2&amp;ref!$F$3&amp;ref!Z$2,DatatableSelCan,7,FALSE))),"–")</f>
        <v>96</v>
      </c>
      <c r="X14" s="7"/>
      <c r="Y14" s="6" t="s">
        <v>24</v>
      </c>
      <c r="Z14" s="39" t="str">
        <f>IFERROR(VALUE(FIXED(VLOOKUP(VLOOKUP($A$1,CodeTableSelCan,2,FALSE)&amp;$B$12&amp;ref!$E$2&amp;ref!$F$3&amp;ref!H$2,DatatableSelCan,8,FALSE))),"–")</f>
        <v>–</v>
      </c>
      <c r="AA14" s="39" t="str">
        <f>IFERROR(VALUE(FIXED(VLOOKUP(VLOOKUP($A$1,CodeTableSelCan,2,FALSE)&amp;$B$12&amp;ref!$E$2&amp;ref!$F$3&amp;ref!I$2,DatatableSelCan,8,FALSE))),"–")</f>
        <v>–</v>
      </c>
      <c r="AB14" s="39" t="str">
        <f>IFERROR(VALUE(FIXED(VLOOKUP(VLOOKUP($A$1,CodeTableSelCan,2,FALSE)&amp;$B$12&amp;ref!$E$2&amp;ref!$F$3&amp;ref!J$2,DatatableSelCan,8,FALSE))),"–")</f>
        <v>–</v>
      </c>
      <c r="AC14" s="39">
        <f>IFERROR(VALUE(FIXED(VLOOKUP(VLOOKUP($A$1,CodeTableSelCan,2,FALSE)&amp;$B$12&amp;ref!$E$2&amp;ref!$F$3&amp;ref!K$2,DatatableSelCan,8,FALSE))),"–")</f>
        <v>8.3000000000000007</v>
      </c>
      <c r="AD14" s="39" t="str">
        <f>IFERROR(VALUE(FIXED(VLOOKUP(VLOOKUP($A$1,CodeTableSelCan,2,FALSE)&amp;$B$12&amp;ref!$E$2&amp;ref!$F$3&amp;ref!L$2,DatatableSelCan,8,FALSE))),"–")</f>
        <v>–</v>
      </c>
      <c r="AE14" s="39">
        <f>IFERROR(VALUE(FIXED(VLOOKUP(VLOOKUP($A$1,CodeTableSelCan,2,FALSE)&amp;$B$12&amp;ref!$E$2&amp;ref!$F$3&amp;ref!M$2,DatatableSelCan,8,FALSE))),"–")</f>
        <v>8.82</v>
      </c>
      <c r="AF14" s="39">
        <f>IFERROR(VALUE(FIXED(VLOOKUP(VLOOKUP($A$1,CodeTableSelCan,2,FALSE)&amp;$B$12&amp;ref!$E$2&amp;ref!$F$3&amp;ref!N$2,DatatableSelCan,8,FALSE))),"–")</f>
        <v>16.37</v>
      </c>
      <c r="AG14" s="39">
        <f>IFERROR(VALUE(FIXED(VLOOKUP(VLOOKUP($A$1,CodeTableSelCan,2,FALSE)&amp;$B$12&amp;ref!$E$2&amp;ref!$F$3&amp;ref!O$2,DatatableSelCan,8,FALSE))),"–")</f>
        <v>11.17</v>
      </c>
      <c r="AH14" s="39">
        <f>IFERROR(VALUE(FIXED(VLOOKUP(VLOOKUP($A$1,CodeTableSelCan,2,FALSE)&amp;$B$12&amp;ref!$E$2&amp;ref!$F$3&amp;ref!P$2,DatatableSelCan,8,FALSE))),"–")</f>
        <v>30.8</v>
      </c>
      <c r="AI14" s="39">
        <f>IFERROR(VALUE(FIXED(VLOOKUP(VLOOKUP($A$1,CodeTableSelCan,2,FALSE)&amp;$B$12&amp;ref!$E$2&amp;ref!$F$3&amp;ref!Q$2,DatatableSelCan,8,FALSE))),"–")</f>
        <v>32.049999999999997</v>
      </c>
      <c r="AJ14" s="39">
        <f>IFERROR(VALUE(FIXED(VLOOKUP(VLOOKUP($A$1,CodeTableSelCan,2,FALSE)&amp;$B$12&amp;ref!$E$2&amp;ref!$F$3&amp;ref!R$2,DatatableSelCan,8,FALSE))),"–")</f>
        <v>44.3</v>
      </c>
      <c r="AK14" s="39">
        <f>IFERROR(VALUE(FIXED(VLOOKUP(VLOOKUP($A$1,CodeTableSelCan,2,FALSE)&amp;$B$12&amp;ref!$E$2&amp;ref!$F$3&amp;ref!S$2,DatatableSelCan,8,FALSE))),"–")</f>
        <v>95.04</v>
      </c>
      <c r="AL14" s="39">
        <f>IFERROR(VALUE(FIXED(VLOOKUP(VLOOKUP($A$1,CodeTableSelCan,2,FALSE)&amp;$B$12&amp;ref!$E$2&amp;ref!$F$3&amp;ref!T$2,DatatableSelCan,8,FALSE))),"–")</f>
        <v>118.18</v>
      </c>
      <c r="AM14" s="39">
        <f>IFERROR(VALUE(FIXED(VLOOKUP(VLOOKUP($A$1,CodeTableSelCan,2,FALSE)&amp;$B$12&amp;ref!$E$2&amp;ref!$F$3&amp;ref!U$2,DatatableSelCan,8,FALSE))),"–")</f>
        <v>225.85</v>
      </c>
      <c r="AN14" s="39">
        <f>IFERROR(VALUE(FIXED(VLOOKUP(VLOOKUP($A$1,CodeTableSelCan,2,FALSE)&amp;$B$12&amp;ref!$E$2&amp;ref!$F$3&amp;ref!V$2,DatatableSelCan,8,FALSE))),"–")</f>
        <v>158.41999999999999</v>
      </c>
      <c r="AO14" s="39">
        <f>IFERROR(VALUE(FIXED(VLOOKUP(VLOOKUP($A$1,CodeTableSelCan,2,FALSE)&amp;$B$12&amp;ref!$E$2&amp;ref!$F$3&amp;ref!W$2,DatatableSelCan,8,FALSE))),"–")</f>
        <v>220.82</v>
      </c>
      <c r="AP14" s="39">
        <f>IFERROR(VALUE(FIXED(VLOOKUP(VLOOKUP($A$1,CodeTableSelCan,2,FALSE)&amp;$B$12&amp;ref!$E$2&amp;ref!$F$3&amp;ref!X$2,DatatableSelCan,8,FALSE))),"–")</f>
        <v>196.08</v>
      </c>
      <c r="AQ14" s="39">
        <f>IFERROR(VALUE(FIXED(VLOOKUP(VLOOKUP($A$1,CodeTableSelCan,2,FALSE)&amp;$B$12&amp;ref!$E$2&amp;ref!$F$3&amp;ref!Y$2,DatatableSelCan,8,FALSE))),"–")</f>
        <v>405.41</v>
      </c>
      <c r="AR14" s="39">
        <f>SUMPRODUCT(Z14:AQ14,'Population '!$D$61:$U$61)</f>
        <v>36.400561303543761</v>
      </c>
    </row>
    <row r="15" spans="1:44" ht="15" customHeight="1">
      <c r="B15" s="7"/>
      <c r="C15" s="6" t="s">
        <v>25</v>
      </c>
      <c r="D15" s="101" t="str">
        <f>IFERROR(VALUE(FIXED(VLOOKUP(VLOOKUP($A$1,CodeTableSelCan,2,FALSE)&amp;$B$12&amp;ref!$E$2&amp;ref!$F$4&amp;ref!H$2,DatatableSelCan,7,FALSE))),"–")</f>
        <v>–</v>
      </c>
      <c r="E15" s="101" t="str">
        <f>IFERROR(VALUE(FIXED(VLOOKUP(VLOOKUP($A$1,CodeTableSelCan,2,FALSE)&amp;$B$12&amp;ref!$E$2&amp;ref!$F$4&amp;ref!I$2,DatatableSelCan,7,FALSE))),"–")</f>
        <v>–</v>
      </c>
      <c r="F15" s="101" t="str">
        <f>IFERROR(VALUE(FIXED(VLOOKUP(VLOOKUP($A$1,CodeTableSelCan,2,FALSE)&amp;$B$12&amp;ref!$E$2&amp;ref!$F$4&amp;ref!J$2,DatatableSelCan,7,FALSE))),"–")</f>
        <v>–</v>
      </c>
      <c r="G15" s="101">
        <f>IFERROR(VALUE(FIXED(VLOOKUP(VLOOKUP($A$1,CodeTableSelCan,2,FALSE)&amp;$B$12&amp;ref!$E$2&amp;ref!$F$4&amp;ref!K$2,DatatableSelCan,7,FALSE))),"–")</f>
        <v>2</v>
      </c>
      <c r="H15" s="101">
        <f>IFERROR(VALUE(FIXED(VLOOKUP(VLOOKUP($A$1,CodeTableSelCan,2,FALSE)&amp;$B$12&amp;ref!$E$2&amp;ref!$F$4&amp;ref!L$2,DatatableSelCan,7,FALSE))),"–")</f>
        <v>2</v>
      </c>
      <c r="I15" s="101">
        <f>IFERROR(VALUE(FIXED(VLOOKUP(VLOOKUP($A$1,CodeTableSelCan,2,FALSE)&amp;$B$12&amp;ref!$E$2&amp;ref!$F$4&amp;ref!M$2,DatatableSelCan,7,FALSE))),"–")</f>
        <v>6</v>
      </c>
      <c r="J15" s="101">
        <f>IFERROR(VALUE(FIXED(VLOOKUP(VLOOKUP($A$1,CodeTableSelCan,2,FALSE)&amp;$B$12&amp;ref!$E$2&amp;ref!$F$4&amp;ref!N$2,DatatableSelCan,7,FALSE))),"–")</f>
        <v>8</v>
      </c>
      <c r="K15" s="101">
        <f>IFERROR(VALUE(FIXED(VLOOKUP(VLOOKUP($A$1,CodeTableSelCan,2,FALSE)&amp;$B$12&amp;ref!$E$2&amp;ref!$F$4&amp;ref!O$2,DatatableSelCan,7,FALSE))),"–")</f>
        <v>20</v>
      </c>
      <c r="L15" s="101">
        <f>IFERROR(VALUE(FIXED(VLOOKUP(VLOOKUP($A$1,CodeTableSelCan,2,FALSE)&amp;$B$12&amp;ref!$E$2&amp;ref!$F$4&amp;ref!P$2,DatatableSelCan,7,FALSE))),"–")</f>
        <v>21</v>
      </c>
      <c r="M15" s="101">
        <f>IFERROR(VALUE(FIXED(VLOOKUP(VLOOKUP($A$1,CodeTableSelCan,2,FALSE)&amp;$B$12&amp;ref!$E$2&amp;ref!$F$4&amp;ref!Q$2,DatatableSelCan,7,FALSE))),"–")</f>
        <v>39</v>
      </c>
      <c r="N15" s="101">
        <f>IFERROR(VALUE(FIXED(VLOOKUP(VLOOKUP($A$1,CodeTableSelCan,2,FALSE)&amp;$B$12&amp;ref!$E$2&amp;ref!$F$4&amp;ref!R$2,DatatableSelCan,7,FALSE))),"–")</f>
        <v>77</v>
      </c>
      <c r="O15" s="101">
        <f>IFERROR(VALUE(FIXED(VLOOKUP(VLOOKUP($A$1,CodeTableSelCan,2,FALSE)&amp;$B$12&amp;ref!$E$2&amp;ref!$F$4&amp;ref!S$2,DatatableSelCan,7,FALSE))),"–")</f>
        <v>120</v>
      </c>
      <c r="P15" s="101">
        <f>IFERROR(VALUE(FIXED(VLOOKUP(VLOOKUP($A$1,CodeTableSelCan,2,FALSE)&amp;$B$12&amp;ref!$E$2&amp;ref!$F$4&amp;ref!T$2,DatatableSelCan,7,FALSE))),"–")</f>
        <v>145</v>
      </c>
      <c r="Q15" s="101">
        <f>IFERROR(VALUE(FIXED(VLOOKUP(VLOOKUP($A$1,CodeTableSelCan,2,FALSE)&amp;$B$12&amp;ref!$E$2&amp;ref!$F$4&amp;ref!U$2,DatatableSelCan,7,FALSE))),"–")</f>
        <v>233</v>
      </c>
      <c r="R15" s="101">
        <f>IFERROR(VALUE(FIXED(VLOOKUP(VLOOKUP($A$1,CodeTableSelCan,2,FALSE)&amp;$B$12&amp;ref!$E$2&amp;ref!$F$4&amp;ref!V$2,DatatableSelCan,7,FALSE))),"–")</f>
        <v>255</v>
      </c>
      <c r="S15" s="101">
        <f>IFERROR(VALUE(FIXED(VLOOKUP(VLOOKUP($A$1,CodeTableSelCan,2,FALSE)&amp;$B$12&amp;ref!$E$2&amp;ref!$F$4&amp;ref!W$2,DatatableSelCan,7,FALSE))),"–")</f>
        <v>239</v>
      </c>
      <c r="T15" s="101">
        <f>IFERROR(VALUE(FIXED(VLOOKUP(VLOOKUP($A$1,CodeTableSelCan,2,FALSE)&amp;$B$12&amp;ref!$E$2&amp;ref!$F$4&amp;ref!X$2,DatatableSelCan,7,FALSE))),"–")</f>
        <v>208</v>
      </c>
      <c r="U15" s="101">
        <f>IFERROR(VALUE(FIXED(VLOOKUP(VLOOKUP($A$1,CodeTableSelCan,2,FALSE)&amp;$B$12&amp;ref!$E$2&amp;ref!$F$4&amp;ref!Y$2,DatatableSelCan,7,FALSE))),"–")</f>
        <v>165</v>
      </c>
      <c r="V15" s="101">
        <f>IFERROR(VALUE(FIXED(VLOOKUP(VLOOKUP($A$1,CodeTableSelCan,2,FALSE)&amp;$B$12&amp;ref!$E$2&amp;ref!$F$4&amp;ref!Z$2,DatatableSelCan,7,FALSE))),"–")</f>
        <v>1540</v>
      </c>
      <c r="X15" s="6"/>
      <c r="Y15" s="6" t="s">
        <v>25</v>
      </c>
      <c r="Z15" s="39" t="str">
        <f>IFERROR(VALUE(FIXED(VLOOKUP(VLOOKUP($A$1,CodeTableSelCan,2,FALSE)&amp;$B$12&amp;ref!$E$2&amp;ref!$F$4&amp;ref!H$2,DatatableSelCan,8,FALSE))),"–")</f>
        <v>–</v>
      </c>
      <c r="AA15" s="39" t="str">
        <f>IFERROR(VALUE(FIXED(VLOOKUP(VLOOKUP($A$1,CodeTableSelCan,2,FALSE)&amp;$B$12&amp;ref!$E$2&amp;ref!$F$4&amp;ref!I$2,DatatableSelCan,8,FALSE))),"–")</f>
        <v>–</v>
      </c>
      <c r="AB15" s="39" t="str">
        <f>IFERROR(VALUE(FIXED(VLOOKUP(VLOOKUP($A$1,CodeTableSelCan,2,FALSE)&amp;$B$12&amp;ref!$E$2&amp;ref!$F$4&amp;ref!J$2,DatatableSelCan,8,FALSE))),"–")</f>
        <v>–</v>
      </c>
      <c r="AC15" s="39">
        <f>IFERROR(VALUE(FIXED(VLOOKUP(VLOOKUP($A$1,CodeTableSelCan,2,FALSE)&amp;$B$12&amp;ref!$E$2&amp;ref!$F$4&amp;ref!K$2,DatatableSelCan,8,FALSE))),"–")</f>
        <v>1.57</v>
      </c>
      <c r="AD15" s="39">
        <f>IFERROR(VALUE(FIXED(VLOOKUP(VLOOKUP($A$1,CodeTableSelCan,2,FALSE)&amp;$B$12&amp;ref!$E$2&amp;ref!$F$4&amp;ref!L$2,DatatableSelCan,8,FALSE))),"–")</f>
        <v>1.38</v>
      </c>
      <c r="AE15" s="39">
        <f>IFERROR(VALUE(FIXED(VLOOKUP(VLOOKUP($A$1,CodeTableSelCan,2,FALSE)&amp;$B$12&amp;ref!$E$2&amp;ref!$F$4&amp;ref!M$2,DatatableSelCan,8,FALSE))),"–")</f>
        <v>4.49</v>
      </c>
      <c r="AF15" s="39">
        <f>IFERROR(VALUE(FIXED(VLOOKUP(VLOOKUP($A$1,CodeTableSelCan,2,FALSE)&amp;$B$12&amp;ref!$E$2&amp;ref!$F$4&amp;ref!N$2,DatatableSelCan,8,FALSE))),"–")</f>
        <v>6.64</v>
      </c>
      <c r="AG15" s="39">
        <f>IFERROR(VALUE(FIXED(VLOOKUP(VLOOKUP($A$1,CodeTableSelCan,2,FALSE)&amp;$B$12&amp;ref!$E$2&amp;ref!$F$4&amp;ref!O$2,DatatableSelCan,8,FALSE))),"–")</f>
        <v>17.68</v>
      </c>
      <c r="AH15" s="39">
        <f>IFERROR(VALUE(FIXED(VLOOKUP(VLOOKUP($A$1,CodeTableSelCan,2,FALSE)&amp;$B$12&amp;ref!$E$2&amp;ref!$F$4&amp;ref!P$2,DatatableSelCan,8,FALSE))),"–")</f>
        <v>16.510000000000002</v>
      </c>
      <c r="AI15" s="39">
        <f>IFERROR(VALUE(FIXED(VLOOKUP(VLOOKUP($A$1,CodeTableSelCan,2,FALSE)&amp;$B$12&amp;ref!$E$2&amp;ref!$F$4&amp;ref!Q$2,DatatableSelCan,8,FALSE))),"–")</f>
        <v>29.64</v>
      </c>
      <c r="AJ15" s="39">
        <f>IFERROR(VALUE(FIXED(VLOOKUP(VLOOKUP($A$1,CodeTableSelCan,2,FALSE)&amp;$B$12&amp;ref!$E$2&amp;ref!$F$4&amp;ref!R$2,DatatableSelCan,8,FALSE))),"–")</f>
        <v>56.7</v>
      </c>
      <c r="AK15" s="39">
        <f>IFERROR(VALUE(FIXED(VLOOKUP(VLOOKUP($A$1,CodeTableSelCan,2,FALSE)&amp;$B$12&amp;ref!$E$2&amp;ref!$F$4&amp;ref!S$2,DatatableSelCan,8,FALSE))),"–")</f>
        <v>96.17</v>
      </c>
      <c r="AL15" s="39">
        <f>IFERROR(VALUE(FIXED(VLOOKUP(VLOOKUP($A$1,CodeTableSelCan,2,FALSE)&amp;$B$12&amp;ref!$E$2&amp;ref!$F$4&amp;ref!T$2,DatatableSelCan,8,FALSE))),"–")</f>
        <v>130.96</v>
      </c>
      <c r="AM15" s="39">
        <f>IFERROR(VALUE(FIXED(VLOOKUP(VLOOKUP($A$1,CodeTableSelCan,2,FALSE)&amp;$B$12&amp;ref!$E$2&amp;ref!$F$4&amp;ref!U$2,DatatableSelCan,8,FALSE))),"–")</f>
        <v>227.65</v>
      </c>
      <c r="AN15" s="39">
        <f>IFERROR(VALUE(FIXED(VLOOKUP(VLOOKUP($A$1,CodeTableSelCan,2,FALSE)&amp;$B$12&amp;ref!$E$2&amp;ref!$F$4&amp;ref!V$2,DatatableSelCan,8,FALSE))),"–")</f>
        <v>342.79</v>
      </c>
      <c r="AO15" s="39">
        <f>IFERROR(VALUE(FIXED(VLOOKUP(VLOOKUP($A$1,CodeTableSelCan,2,FALSE)&amp;$B$12&amp;ref!$E$2&amp;ref!$F$4&amp;ref!W$2,DatatableSelCan,8,FALSE))),"–")</f>
        <v>451.11</v>
      </c>
      <c r="AP15" s="39">
        <f>IFERROR(VALUE(FIXED(VLOOKUP(VLOOKUP($A$1,CodeTableSelCan,2,FALSE)&amp;$B$12&amp;ref!$E$2&amp;ref!$F$4&amp;ref!X$2,DatatableSelCan,8,FALSE))),"–")</f>
        <v>583.78</v>
      </c>
      <c r="AQ15" s="39">
        <f>IFERROR(VALUE(FIXED(VLOOKUP(VLOOKUP($A$1,CodeTableSelCan,2,FALSE)&amp;$B$12&amp;ref!$E$2&amp;ref!$F$4&amp;ref!Y$2,DatatableSelCan,8,FALSE))),"–")</f>
        <v>571.73</v>
      </c>
      <c r="AR15" s="39">
        <f>SUMPRODUCT(Z15:AQ15,'Population '!$D$61:$U$61)</f>
        <v>47.639578647473392</v>
      </c>
    </row>
    <row r="16" spans="1:44" ht="15" customHeight="1">
      <c r="B16" s="6">
        <v>2016</v>
      </c>
      <c r="C16" s="7"/>
      <c r="D16" s="8"/>
      <c r="E16" s="8"/>
      <c r="F16" s="8"/>
      <c r="G16" s="8"/>
      <c r="H16" s="8"/>
      <c r="I16" s="8"/>
      <c r="J16" s="8"/>
      <c r="K16" s="8"/>
      <c r="L16" s="8"/>
      <c r="M16" s="8"/>
      <c r="N16" s="8"/>
      <c r="O16" s="8"/>
      <c r="P16" s="8"/>
      <c r="Q16" s="8"/>
      <c r="R16" s="8"/>
      <c r="S16" s="8"/>
      <c r="T16" s="8"/>
      <c r="U16" s="8"/>
      <c r="V16" s="8"/>
      <c r="X16" s="6">
        <f>B16</f>
        <v>2016</v>
      </c>
      <c r="Y16" s="7"/>
      <c r="Z16" s="39"/>
      <c r="AA16" s="39"/>
      <c r="AB16" s="39"/>
      <c r="AC16" s="39"/>
      <c r="AD16" s="39"/>
      <c r="AE16" s="39"/>
      <c r="AF16" s="39"/>
      <c r="AG16" s="39"/>
      <c r="AH16" s="39"/>
      <c r="AI16" s="39"/>
      <c r="AJ16" s="39"/>
      <c r="AK16" s="39"/>
      <c r="AL16" s="39"/>
      <c r="AM16" s="39"/>
      <c r="AN16" s="39"/>
      <c r="AO16" s="39"/>
      <c r="AP16" s="39"/>
      <c r="AQ16" s="39"/>
      <c r="AR16" s="39"/>
    </row>
    <row r="17" spans="2:44" ht="15" customHeight="1">
      <c r="B17" s="7"/>
      <c r="C17" s="6" t="s">
        <v>23</v>
      </c>
      <c r="D17" s="101" t="str">
        <f>IFERROR(VALUE(FIXED(VLOOKUP(VLOOKUP($A$1,CodeTableSelCan,2,FALSE)&amp;$B$16&amp;ref!$E$2&amp;ref!$F$2&amp;ref!H$2,DatatableSelCan,7,FALSE))),"–")</f>
        <v>–</v>
      </c>
      <c r="E17" s="101">
        <f>IFERROR(VALUE(FIXED(VLOOKUP(VLOOKUP($A$1,CodeTableSelCan,2,FALSE)&amp;$B$16&amp;ref!$E$2&amp;ref!$F$2&amp;ref!I$2,DatatableSelCan,7,FALSE))),"–")</f>
        <v>1</v>
      </c>
      <c r="F17" s="101" t="str">
        <f>IFERROR(VALUE(FIXED(VLOOKUP(VLOOKUP($A$1,CodeTableSelCan,2,FALSE)&amp;$B$16&amp;ref!$E$2&amp;ref!$F$2&amp;ref!J$2,DatatableSelCan,7,FALSE))),"–")</f>
        <v>–</v>
      </c>
      <c r="G17" s="101">
        <f>IFERROR(VALUE(FIXED(VLOOKUP(VLOOKUP($A$1,CodeTableSelCan,2,FALSE)&amp;$B$16&amp;ref!$E$2&amp;ref!$F$2&amp;ref!K$2,DatatableSelCan,7,FALSE))),"–")</f>
        <v>3</v>
      </c>
      <c r="H17" s="101">
        <f>IFERROR(VALUE(FIXED(VLOOKUP(VLOOKUP($A$1,CodeTableSelCan,2,FALSE)&amp;$B$16&amp;ref!$E$2&amp;ref!$F$2&amp;ref!L$2,DatatableSelCan,7,FALSE))),"–")</f>
        <v>7</v>
      </c>
      <c r="I17" s="101">
        <f>IFERROR(VALUE(FIXED(VLOOKUP(VLOOKUP($A$1,CodeTableSelCan,2,FALSE)&amp;$B$16&amp;ref!$E$2&amp;ref!$F$2&amp;ref!M$2,DatatableSelCan,7,FALSE))),"–")</f>
        <v>6</v>
      </c>
      <c r="J17" s="101">
        <f>IFERROR(VALUE(FIXED(VLOOKUP(VLOOKUP($A$1,CodeTableSelCan,2,FALSE)&amp;$B$16&amp;ref!$E$2&amp;ref!$F$2&amp;ref!N$2,DatatableSelCan,7,FALSE))),"–")</f>
        <v>12</v>
      </c>
      <c r="K17" s="101">
        <f>IFERROR(VALUE(FIXED(VLOOKUP(VLOOKUP($A$1,CodeTableSelCan,2,FALSE)&amp;$B$16&amp;ref!$E$2&amp;ref!$F$2&amp;ref!O$2,DatatableSelCan,7,FALSE))),"–")</f>
        <v>15</v>
      </c>
      <c r="L17" s="101">
        <f>IFERROR(VALUE(FIXED(VLOOKUP(VLOOKUP($A$1,CodeTableSelCan,2,FALSE)&amp;$B$16&amp;ref!$E$2&amp;ref!$F$2&amp;ref!P$2,DatatableSelCan,7,FALSE))),"–")</f>
        <v>25</v>
      </c>
      <c r="M17" s="101">
        <f>IFERROR(VALUE(FIXED(VLOOKUP(VLOOKUP($A$1,CodeTableSelCan,2,FALSE)&amp;$B$16&amp;ref!$E$2&amp;ref!$F$2&amp;ref!Q$2,DatatableSelCan,7,FALSE))),"–")</f>
        <v>49</v>
      </c>
      <c r="N17" s="101">
        <f>IFERROR(VALUE(FIXED(VLOOKUP(VLOOKUP($A$1,CodeTableSelCan,2,FALSE)&amp;$B$16&amp;ref!$E$2&amp;ref!$F$2&amp;ref!R$2,DatatableSelCan,7,FALSE))),"–")</f>
        <v>81</v>
      </c>
      <c r="O17" s="101">
        <f>IFERROR(VALUE(FIXED(VLOOKUP(VLOOKUP($A$1,CodeTableSelCan,2,FALSE)&amp;$B$16&amp;ref!$E$2&amp;ref!$F$2&amp;ref!S$2,DatatableSelCan,7,FALSE))),"–")</f>
        <v>127</v>
      </c>
      <c r="P17" s="101">
        <f>IFERROR(VALUE(FIXED(VLOOKUP(VLOOKUP($A$1,CodeTableSelCan,2,FALSE)&amp;$B$16&amp;ref!$E$2&amp;ref!$F$2&amp;ref!T$2,DatatableSelCan,7,FALSE))),"–")</f>
        <v>175</v>
      </c>
      <c r="Q17" s="101">
        <f>IFERROR(VALUE(FIXED(VLOOKUP(VLOOKUP($A$1,CodeTableSelCan,2,FALSE)&amp;$B$16&amp;ref!$E$2&amp;ref!$F$2&amp;ref!U$2,DatatableSelCan,7,FALSE))),"–")</f>
        <v>236</v>
      </c>
      <c r="R17" s="101">
        <f>IFERROR(VALUE(FIXED(VLOOKUP(VLOOKUP($A$1,CodeTableSelCan,2,FALSE)&amp;$B$16&amp;ref!$E$2&amp;ref!$F$2&amp;ref!V$2,DatatableSelCan,7,FALSE))),"–")</f>
        <v>261</v>
      </c>
      <c r="S17" s="101">
        <f>IFERROR(VALUE(FIXED(VLOOKUP(VLOOKUP($A$1,CodeTableSelCan,2,FALSE)&amp;$B$16&amp;ref!$E$2&amp;ref!$F$2&amp;ref!W$2,DatatableSelCan,7,FALSE))),"–")</f>
        <v>276</v>
      </c>
      <c r="T17" s="101">
        <f>IFERROR(VALUE(FIXED(VLOOKUP(VLOOKUP($A$1,CodeTableSelCan,2,FALSE)&amp;$B$16&amp;ref!$E$2&amp;ref!$F$2&amp;ref!X$2,DatatableSelCan,7,FALSE))),"–")</f>
        <v>206</v>
      </c>
      <c r="U17" s="101">
        <f>IFERROR(VALUE(FIXED(VLOOKUP(VLOOKUP($A$1,CodeTableSelCan,2,FALSE)&amp;$B$16&amp;ref!$E$2&amp;ref!$F$2&amp;ref!Y$2,DatatableSelCan,7,FALSE))),"–")</f>
        <v>180</v>
      </c>
      <c r="V17" s="101">
        <f>IFERROR(VALUE(FIXED(VLOOKUP(VLOOKUP($A$1,CodeTableSelCan,2,FALSE)&amp;$B$16&amp;ref!$E$2&amp;ref!$F$2&amp;ref!Z$2,DatatableSelCan,7,FALSE))),"–")</f>
        <v>1660</v>
      </c>
      <c r="X17" s="7"/>
      <c r="Y17" s="6" t="s">
        <v>23</v>
      </c>
      <c r="Z17" s="39" t="str">
        <f>IFERROR(VALUE(FIXED(VLOOKUP(VLOOKUP($A$1,CodeTableSelCan,2,FALSE)&amp;$B$16&amp;ref!$E$2&amp;ref!$F2&amp;ref!H$2,DatatableSelCan,8,FALSE))),"–")</f>
        <v>–</v>
      </c>
      <c r="AA17" s="39">
        <f>IFERROR(VALUE(FIXED(VLOOKUP(VLOOKUP($A$1,CodeTableSelCan,2,FALSE)&amp;$B$16&amp;ref!$E$2&amp;ref!$F2&amp;ref!I$2,DatatableSelCan,8,FALSE))),"–")</f>
        <v>0.6</v>
      </c>
      <c r="AB17" s="39" t="str">
        <f>IFERROR(VALUE(FIXED(VLOOKUP(VLOOKUP($A$1,CodeTableSelCan,2,FALSE)&amp;$B$16&amp;ref!$E$2&amp;ref!$F2&amp;ref!J$2,DatatableSelCan,8,FALSE))),"–")</f>
        <v>–</v>
      </c>
      <c r="AC17" s="39">
        <f>IFERROR(VALUE(FIXED(VLOOKUP(VLOOKUP($A$1,CodeTableSelCan,2,FALSE)&amp;$B$16&amp;ref!$E$2&amp;ref!$F2&amp;ref!K$2,DatatableSelCan,8,FALSE))),"–")</f>
        <v>1.83</v>
      </c>
      <c r="AD17" s="39">
        <f>IFERROR(VALUE(FIXED(VLOOKUP(VLOOKUP($A$1,CodeTableSelCan,2,FALSE)&amp;$B$16&amp;ref!$E$2&amp;ref!$F2&amp;ref!L$2,DatatableSelCan,8,FALSE))),"–")</f>
        <v>3.84</v>
      </c>
      <c r="AE17" s="39">
        <f>IFERROR(VALUE(FIXED(VLOOKUP(VLOOKUP($A$1,CodeTableSelCan,2,FALSE)&amp;$B$16&amp;ref!$E$2&amp;ref!$F2&amp;ref!M$2,DatatableSelCan,8,FALSE))),"–")</f>
        <v>3.52</v>
      </c>
      <c r="AF17" s="39">
        <f>IFERROR(VALUE(FIXED(VLOOKUP(VLOOKUP($A$1,CodeTableSelCan,2,FALSE)&amp;$B$16&amp;ref!$E$2&amp;ref!$F2&amp;ref!N$2,DatatableSelCan,8,FALSE))),"–")</f>
        <v>8.27</v>
      </c>
      <c r="AG17" s="39">
        <f>IFERROR(VALUE(FIXED(VLOOKUP(VLOOKUP($A$1,CodeTableSelCan,2,FALSE)&amp;$B$16&amp;ref!$E$2&amp;ref!$F2&amp;ref!O$2,DatatableSelCan,8,FALSE))),"–")</f>
        <v>11.2</v>
      </c>
      <c r="AH17" s="39">
        <f>IFERROR(VALUE(FIXED(VLOOKUP(VLOOKUP($A$1,CodeTableSelCan,2,FALSE)&amp;$B$16&amp;ref!$E$2&amp;ref!$F2&amp;ref!P$2,DatatableSelCan,8,FALSE))),"–")</f>
        <v>17.37</v>
      </c>
      <c r="AI17" s="39">
        <f>IFERROR(VALUE(FIXED(VLOOKUP(VLOOKUP($A$1,CodeTableSelCan,2,FALSE)&amp;$B$16&amp;ref!$E$2&amp;ref!$F2&amp;ref!Q$2,DatatableSelCan,8,FALSE))),"–")</f>
        <v>32.229999999999997</v>
      </c>
      <c r="AJ17" s="39">
        <f>IFERROR(VALUE(FIXED(VLOOKUP(VLOOKUP($A$1,CodeTableSelCan,2,FALSE)&amp;$B$16&amp;ref!$E$2&amp;ref!$F2&amp;ref!R$2,DatatableSelCan,8,FALSE))),"–")</f>
        <v>52.85</v>
      </c>
      <c r="AK17" s="39">
        <f>IFERROR(VALUE(FIXED(VLOOKUP(VLOOKUP($A$1,CodeTableSelCan,2,FALSE)&amp;$B$16&amp;ref!$E$2&amp;ref!$F2&amp;ref!S$2,DatatableSelCan,8,FALSE))),"–")</f>
        <v>88.66</v>
      </c>
      <c r="AL17" s="39">
        <f>IFERROR(VALUE(FIXED(VLOOKUP(VLOOKUP($A$1,CodeTableSelCan,2,FALSE)&amp;$B$16&amp;ref!$E$2&amp;ref!$F2&amp;ref!T$2,DatatableSelCan,8,FALSE))),"–")</f>
        <v>140.26</v>
      </c>
      <c r="AM17" s="39">
        <f>IFERROR(VALUE(FIXED(VLOOKUP(VLOOKUP($A$1,CodeTableSelCan,2,FALSE)&amp;$B$16&amp;ref!$E$2&amp;ref!$F2&amp;ref!U$2,DatatableSelCan,8,FALSE))),"–")</f>
        <v>207.44</v>
      </c>
      <c r="AN17" s="39">
        <f>IFERROR(VALUE(FIXED(VLOOKUP(VLOOKUP($A$1,CodeTableSelCan,2,FALSE)&amp;$B$16&amp;ref!$E$2&amp;ref!$F2&amp;ref!V$2,DatatableSelCan,8,FALSE))),"–")</f>
        <v>317.52</v>
      </c>
      <c r="AO17" s="39">
        <f>IFERROR(VALUE(FIXED(VLOOKUP(VLOOKUP($A$1,CodeTableSelCan,2,FALSE)&amp;$B$16&amp;ref!$E$2&amp;ref!$F2&amp;ref!W$2,DatatableSelCan,8,FALSE))),"–")</f>
        <v>460.77</v>
      </c>
      <c r="AP17" s="39">
        <f>IFERROR(VALUE(FIXED(VLOOKUP(VLOOKUP($A$1,CodeTableSelCan,2,FALSE)&amp;$B$16&amp;ref!$E$2&amp;ref!$F2&amp;ref!X$2,DatatableSelCan,8,FALSE))),"–")</f>
        <v>546.27</v>
      </c>
      <c r="AQ17" s="39">
        <f>IFERROR(VALUE(FIXED(VLOOKUP(VLOOKUP($A$1,CodeTableSelCan,2,FALSE)&amp;$B$16&amp;ref!$E$2&amp;ref!$F2&amp;ref!Y$2,DatatableSelCan,8,FALSE))),"–")</f>
        <v>575.08000000000004</v>
      </c>
      <c r="AR17" s="39">
        <f>SUMPRODUCT(Z17:AQ17,'Population '!$D$61:$U$61)</f>
        <v>46.180965662018288</v>
      </c>
    </row>
    <row r="18" spans="2:44" ht="15" customHeight="1">
      <c r="B18" s="7"/>
      <c r="C18" s="6" t="s">
        <v>24</v>
      </c>
      <c r="D18" s="101" t="str">
        <f>IFERROR(VALUE(FIXED(VLOOKUP(VLOOKUP($A$1,CodeTableSelCan,2,FALSE)&amp;$B$16&amp;ref!$E$2&amp;ref!$F$3&amp;ref!H$2,DatatableSelCan,7,FALSE))),"–")</f>
        <v>–</v>
      </c>
      <c r="E18" s="101">
        <f>IFERROR(VALUE(FIXED(VLOOKUP(VLOOKUP($A$1,CodeTableSelCan,2,FALSE)&amp;$B$16&amp;ref!$E$2&amp;ref!$F$3&amp;ref!I$2,DatatableSelCan,7,FALSE))),"–")</f>
        <v>1</v>
      </c>
      <c r="F18" s="101" t="str">
        <f>IFERROR(VALUE(FIXED(VLOOKUP(VLOOKUP($A$1,CodeTableSelCan,2,FALSE)&amp;$B$16&amp;ref!$E$2&amp;ref!$F$3&amp;ref!J$2,DatatableSelCan,7,FALSE))),"–")</f>
        <v>–</v>
      </c>
      <c r="G18" s="101" t="str">
        <f>IFERROR(VALUE(FIXED(VLOOKUP(VLOOKUP($A$1,CodeTableSelCan,2,FALSE)&amp;$B$16&amp;ref!$E$2&amp;ref!$F$3&amp;ref!K$2,DatatableSelCan,7,FALSE))),"–")</f>
        <v>–</v>
      </c>
      <c r="H18" s="101">
        <f>IFERROR(VALUE(FIXED(VLOOKUP(VLOOKUP($A$1,CodeTableSelCan,2,FALSE)&amp;$B$16&amp;ref!$E$2&amp;ref!$F$3&amp;ref!L$2,DatatableSelCan,7,FALSE))),"–")</f>
        <v>3</v>
      </c>
      <c r="I18" s="101">
        <f>IFERROR(VALUE(FIXED(VLOOKUP(VLOOKUP($A$1,CodeTableSelCan,2,FALSE)&amp;$B$16&amp;ref!$E$2&amp;ref!$F$3&amp;ref!M$2,DatatableSelCan,7,FALSE))),"–")</f>
        <v>1</v>
      </c>
      <c r="J18" s="101" t="str">
        <f>IFERROR(VALUE(FIXED(VLOOKUP(VLOOKUP($A$1,CodeTableSelCan,2,FALSE)&amp;$B$16&amp;ref!$E$2&amp;ref!$F$3&amp;ref!N$2,DatatableSelCan,7,FALSE))),"–")</f>
        <v>–</v>
      </c>
      <c r="K18" s="101">
        <f>IFERROR(VALUE(FIXED(VLOOKUP(VLOOKUP($A$1,CodeTableSelCan,2,FALSE)&amp;$B$16&amp;ref!$E$2&amp;ref!$F$3&amp;ref!O$2,DatatableSelCan,7,FALSE))),"–")</f>
        <v>2</v>
      </c>
      <c r="L18" s="101" t="str">
        <f>IFERROR(VALUE(FIXED(VLOOKUP(VLOOKUP($A$1,CodeTableSelCan,2,FALSE)&amp;$B$16&amp;ref!$E$2&amp;ref!$F$3&amp;ref!P$2,DatatableSelCan,7,FALSE))),"–")</f>
        <v>–</v>
      </c>
      <c r="M18" s="101">
        <f>IFERROR(VALUE(FIXED(VLOOKUP(VLOOKUP($A$1,CodeTableSelCan,2,FALSE)&amp;$B$16&amp;ref!$E$2&amp;ref!$F$3&amp;ref!Q$2,DatatableSelCan,7,FALSE))),"–")</f>
        <v>4</v>
      </c>
      <c r="N18" s="101">
        <f>IFERROR(VALUE(FIXED(VLOOKUP(VLOOKUP($A$1,CodeTableSelCan,2,FALSE)&amp;$B$16&amp;ref!$E$2&amp;ref!$F$3&amp;ref!R$2,DatatableSelCan,7,FALSE))),"–")</f>
        <v>11</v>
      </c>
      <c r="O18" s="101">
        <f>IFERROR(VALUE(FIXED(VLOOKUP(VLOOKUP($A$1,CodeTableSelCan,2,FALSE)&amp;$B$16&amp;ref!$E$2&amp;ref!$F$3&amp;ref!S$2,DatatableSelCan,7,FALSE))),"–")</f>
        <v>11</v>
      </c>
      <c r="P18" s="101">
        <f>IFERROR(VALUE(FIXED(VLOOKUP(VLOOKUP($A$1,CodeTableSelCan,2,FALSE)&amp;$B$16&amp;ref!$E$2&amp;ref!$F$3&amp;ref!T$2,DatatableSelCan,7,FALSE))),"–")</f>
        <v>19</v>
      </c>
      <c r="Q18" s="101">
        <f>IFERROR(VALUE(FIXED(VLOOKUP(VLOOKUP($A$1,CodeTableSelCan,2,FALSE)&amp;$B$16&amp;ref!$E$2&amp;ref!$F$3&amp;ref!U$2,DatatableSelCan,7,FALSE))),"–")</f>
        <v>24</v>
      </c>
      <c r="R18" s="101">
        <f>IFERROR(VALUE(FIXED(VLOOKUP(VLOOKUP($A$1,CodeTableSelCan,2,FALSE)&amp;$B$16&amp;ref!$E$2&amp;ref!$F$3&amp;ref!V$2,DatatableSelCan,7,FALSE))),"–")</f>
        <v>14</v>
      </c>
      <c r="S18" s="101">
        <f>IFERROR(VALUE(FIXED(VLOOKUP(VLOOKUP($A$1,CodeTableSelCan,2,FALSE)&amp;$B$16&amp;ref!$E$2&amp;ref!$F$3&amp;ref!W$2,DatatableSelCan,7,FALSE))),"–")</f>
        <v>5</v>
      </c>
      <c r="T18" s="101">
        <f>IFERROR(VALUE(FIXED(VLOOKUP(VLOOKUP($A$1,CodeTableSelCan,2,FALSE)&amp;$B$16&amp;ref!$E$2&amp;ref!$F$3&amp;ref!X$2,DatatableSelCan,7,FALSE))),"–")</f>
        <v>11</v>
      </c>
      <c r="U18" s="101">
        <f>IFERROR(VALUE(FIXED(VLOOKUP(VLOOKUP($A$1,CodeTableSelCan,2,FALSE)&amp;$B$16&amp;ref!$E$2&amp;ref!$F$3&amp;ref!Y$2,DatatableSelCan,7,FALSE))),"–")</f>
        <v>1</v>
      </c>
      <c r="V18" s="101">
        <f>IFERROR(VALUE(FIXED(VLOOKUP(VLOOKUP($A$1,CodeTableSelCan,2,FALSE)&amp;$B$16&amp;ref!$E$2&amp;ref!$F$3&amp;ref!Z$2,DatatableSelCan,7,FALSE))),"–")</f>
        <v>107</v>
      </c>
      <c r="X18" s="7"/>
      <c r="Y18" s="6" t="s">
        <v>24</v>
      </c>
      <c r="Z18" s="39" t="str">
        <f>IFERROR(VALUE(FIXED(VLOOKUP(VLOOKUP($A$1,CodeTableSelCan,2,FALSE)&amp;$B$16&amp;ref!$E$2&amp;ref!$F3&amp;ref!H$2,DatatableSelCan,8,FALSE))),"–")</f>
        <v>–</v>
      </c>
      <c r="AA18" s="39">
        <f>IFERROR(VALUE(FIXED(VLOOKUP(VLOOKUP($A$1,CodeTableSelCan,2,FALSE)&amp;$B$16&amp;ref!$E$2&amp;ref!$F3&amp;ref!I$2,DatatableSelCan,8,FALSE))),"–")</f>
        <v>2.33</v>
      </c>
      <c r="AB18" s="39" t="str">
        <f>IFERROR(VALUE(FIXED(VLOOKUP(VLOOKUP($A$1,CodeTableSelCan,2,FALSE)&amp;$B$16&amp;ref!$E$2&amp;ref!$F3&amp;ref!J$2,DatatableSelCan,8,FALSE))),"–")</f>
        <v>–</v>
      </c>
      <c r="AC18" s="39" t="str">
        <f>IFERROR(VALUE(FIXED(VLOOKUP(VLOOKUP($A$1,CodeTableSelCan,2,FALSE)&amp;$B$16&amp;ref!$E$2&amp;ref!$F3&amp;ref!K$2,DatatableSelCan,8,FALSE))),"–")</f>
        <v>–</v>
      </c>
      <c r="AD18" s="39">
        <f>IFERROR(VALUE(FIXED(VLOOKUP(VLOOKUP($A$1,CodeTableSelCan,2,FALSE)&amp;$B$16&amp;ref!$E$2&amp;ref!$F3&amp;ref!L$2,DatatableSelCan,8,FALSE))),"–")</f>
        <v>9.41</v>
      </c>
      <c r="AE18" s="39">
        <f>IFERROR(VALUE(FIXED(VLOOKUP(VLOOKUP($A$1,CodeTableSelCan,2,FALSE)&amp;$B$16&amp;ref!$E$2&amp;ref!$F3&amp;ref!M$2,DatatableSelCan,8,FALSE))),"–")</f>
        <v>4.1500000000000004</v>
      </c>
      <c r="AF18" s="39" t="str">
        <f>IFERROR(VALUE(FIXED(VLOOKUP(VLOOKUP($A$1,CodeTableSelCan,2,FALSE)&amp;$B$16&amp;ref!$E$2&amp;ref!$F3&amp;ref!N$2,DatatableSelCan,8,FALSE))),"–")</f>
        <v>–</v>
      </c>
      <c r="AG18" s="39">
        <f>IFERROR(VALUE(FIXED(VLOOKUP(VLOOKUP($A$1,CodeTableSelCan,2,FALSE)&amp;$B$16&amp;ref!$E$2&amp;ref!$F3&amp;ref!O$2,DatatableSelCan,8,FALSE))),"–")</f>
        <v>11.23</v>
      </c>
      <c r="AH18" s="39" t="str">
        <f>IFERROR(VALUE(FIXED(VLOOKUP(VLOOKUP($A$1,CodeTableSelCan,2,FALSE)&amp;$B$16&amp;ref!$E$2&amp;ref!$F3&amp;ref!P$2,DatatableSelCan,8,FALSE))),"–")</f>
        <v>–</v>
      </c>
      <c r="AI18" s="39">
        <f>IFERROR(VALUE(FIXED(VLOOKUP(VLOOKUP($A$1,CodeTableSelCan,2,FALSE)&amp;$B$16&amp;ref!$E$2&amp;ref!$F3&amp;ref!Q$2,DatatableSelCan,8,FALSE))),"–")</f>
        <v>21.01</v>
      </c>
      <c r="AJ18" s="39">
        <f>IFERROR(VALUE(FIXED(VLOOKUP(VLOOKUP($A$1,CodeTableSelCan,2,FALSE)&amp;$B$16&amp;ref!$E$2&amp;ref!$F3&amp;ref!R$2,DatatableSelCan,8,FALSE))),"–")</f>
        <v>60.71</v>
      </c>
      <c r="AK18" s="39">
        <f>IFERROR(VALUE(FIXED(VLOOKUP(VLOOKUP($A$1,CodeTableSelCan,2,FALSE)&amp;$B$16&amp;ref!$E$2&amp;ref!$F3&amp;ref!S$2,DatatableSelCan,8,FALSE))),"–")</f>
        <v>71.94</v>
      </c>
      <c r="AL18" s="39">
        <f>IFERROR(VALUE(FIXED(VLOOKUP(VLOOKUP($A$1,CodeTableSelCan,2,FALSE)&amp;$B$16&amp;ref!$E$2&amp;ref!$F3&amp;ref!T$2,DatatableSelCan,8,FALSE))),"–")</f>
        <v>165.79</v>
      </c>
      <c r="AM18" s="39">
        <f>IFERROR(VALUE(FIXED(VLOOKUP(VLOOKUP($A$1,CodeTableSelCan,2,FALSE)&amp;$B$16&amp;ref!$E$2&amp;ref!$F3&amp;ref!U$2,DatatableSelCan,8,FALSE))),"–")</f>
        <v>285.04000000000002</v>
      </c>
      <c r="AN18" s="39">
        <f>IFERROR(VALUE(FIXED(VLOOKUP(VLOOKUP($A$1,CodeTableSelCan,2,FALSE)&amp;$B$16&amp;ref!$E$2&amp;ref!$F3&amp;ref!V$2,DatatableSelCan,8,FALSE))),"–")</f>
        <v>264.64999999999998</v>
      </c>
      <c r="AO18" s="39">
        <f>IFERROR(VALUE(FIXED(VLOOKUP(VLOOKUP($A$1,CodeTableSelCan,2,FALSE)&amp;$B$16&amp;ref!$E$2&amp;ref!$F3&amp;ref!W$2,DatatableSelCan,8,FALSE))),"–")</f>
        <v>148.81</v>
      </c>
      <c r="AP18" s="39">
        <f>IFERROR(VALUE(FIXED(VLOOKUP(VLOOKUP($A$1,CodeTableSelCan,2,FALSE)&amp;$B$16&amp;ref!$E$2&amp;ref!$F3&amp;ref!X$2,DatatableSelCan,8,FALSE))),"–")</f>
        <v>687.5</v>
      </c>
      <c r="AQ18" s="39">
        <f>IFERROR(VALUE(FIXED(VLOOKUP(VLOOKUP($A$1,CodeTableSelCan,2,FALSE)&amp;$B$16&amp;ref!$E$2&amp;ref!$F3&amp;ref!Y$2,DatatableSelCan,8,FALSE))),"–")</f>
        <v>121.95</v>
      </c>
      <c r="AR18" s="39">
        <f>SUMPRODUCT(Z18:AQ18,'Population '!$D$61:$U$61)</f>
        <v>39.642426650672263</v>
      </c>
    </row>
    <row r="19" spans="2:44" ht="15" customHeight="1">
      <c r="B19" s="7"/>
      <c r="C19" s="6" t="s">
        <v>25</v>
      </c>
      <c r="D19" s="101" t="str">
        <f>IFERROR(VALUE(FIXED(VLOOKUP(VLOOKUP($A$1,CodeTableSelCan,2,FALSE)&amp;$B$16&amp;ref!$E$2&amp;ref!$F$4&amp;ref!H$2,DatatableSelCan,7,FALSE))),"–")</f>
        <v>–</v>
      </c>
      <c r="E19" s="101" t="str">
        <f>IFERROR(VALUE(FIXED(VLOOKUP(VLOOKUP($A$1,CodeTableSelCan,2,FALSE)&amp;$B$16&amp;ref!$E$2&amp;ref!$F$4&amp;ref!I$2,DatatableSelCan,7,FALSE))),"–")</f>
        <v>–</v>
      </c>
      <c r="F19" s="101" t="str">
        <f>IFERROR(VALUE(FIXED(VLOOKUP(VLOOKUP($A$1,CodeTableSelCan,2,FALSE)&amp;$B$16&amp;ref!$E$2&amp;ref!$F$4&amp;ref!J$2,DatatableSelCan,7,FALSE))),"–")</f>
        <v>–</v>
      </c>
      <c r="G19" s="101">
        <f>IFERROR(VALUE(FIXED(VLOOKUP(VLOOKUP($A$1,CodeTableSelCan,2,FALSE)&amp;$B$16&amp;ref!$E$2&amp;ref!$F$4&amp;ref!K$2,DatatableSelCan,7,FALSE))),"–")</f>
        <v>3</v>
      </c>
      <c r="H19" s="101">
        <f>IFERROR(VALUE(FIXED(VLOOKUP(VLOOKUP($A$1,CodeTableSelCan,2,FALSE)&amp;$B$16&amp;ref!$E$2&amp;ref!$F$4&amp;ref!L$2,DatatableSelCan,7,FALSE))),"–")</f>
        <v>4</v>
      </c>
      <c r="I19" s="101">
        <f>IFERROR(VALUE(FIXED(VLOOKUP(VLOOKUP($A$1,CodeTableSelCan,2,FALSE)&amp;$B$16&amp;ref!$E$2&amp;ref!$F$4&amp;ref!M$2,DatatableSelCan,7,FALSE))),"–")</f>
        <v>5</v>
      </c>
      <c r="J19" s="101">
        <f>IFERROR(VALUE(FIXED(VLOOKUP(VLOOKUP($A$1,CodeTableSelCan,2,FALSE)&amp;$B$16&amp;ref!$E$2&amp;ref!$F$4&amp;ref!N$2,DatatableSelCan,7,FALSE))),"–")</f>
        <v>12</v>
      </c>
      <c r="K19" s="101">
        <f>IFERROR(VALUE(FIXED(VLOOKUP(VLOOKUP($A$1,CodeTableSelCan,2,FALSE)&amp;$B$16&amp;ref!$E$2&amp;ref!$F$4&amp;ref!O$2,DatatableSelCan,7,FALSE))),"–")</f>
        <v>13</v>
      </c>
      <c r="L19" s="101">
        <f>IFERROR(VALUE(FIXED(VLOOKUP(VLOOKUP($A$1,CodeTableSelCan,2,FALSE)&amp;$B$16&amp;ref!$E$2&amp;ref!$F$4&amp;ref!P$2,DatatableSelCan,7,FALSE))),"–")</f>
        <v>25</v>
      </c>
      <c r="M19" s="101">
        <f>IFERROR(VALUE(FIXED(VLOOKUP(VLOOKUP($A$1,CodeTableSelCan,2,FALSE)&amp;$B$16&amp;ref!$E$2&amp;ref!$F$4&amp;ref!Q$2,DatatableSelCan,7,FALSE))),"–")</f>
        <v>45</v>
      </c>
      <c r="N19" s="101">
        <f>IFERROR(VALUE(FIXED(VLOOKUP(VLOOKUP($A$1,CodeTableSelCan,2,FALSE)&amp;$B$16&amp;ref!$E$2&amp;ref!$F$4&amp;ref!R$2,DatatableSelCan,7,FALSE))),"–")</f>
        <v>70</v>
      </c>
      <c r="O19" s="101">
        <f>IFERROR(VALUE(FIXED(VLOOKUP(VLOOKUP($A$1,CodeTableSelCan,2,FALSE)&amp;$B$16&amp;ref!$E$2&amp;ref!$F$4&amp;ref!S$2,DatatableSelCan,7,FALSE))),"–")</f>
        <v>116</v>
      </c>
      <c r="P19" s="101">
        <f>IFERROR(VALUE(FIXED(VLOOKUP(VLOOKUP($A$1,CodeTableSelCan,2,FALSE)&amp;$B$16&amp;ref!$E$2&amp;ref!$F$4&amp;ref!T$2,DatatableSelCan,7,FALSE))),"–")</f>
        <v>156</v>
      </c>
      <c r="Q19" s="101">
        <f>IFERROR(VALUE(FIXED(VLOOKUP(VLOOKUP($A$1,CodeTableSelCan,2,FALSE)&amp;$B$16&amp;ref!$E$2&amp;ref!$F$4&amp;ref!U$2,DatatableSelCan,7,FALSE))),"–")</f>
        <v>212</v>
      </c>
      <c r="R19" s="101">
        <f>IFERROR(VALUE(FIXED(VLOOKUP(VLOOKUP($A$1,CodeTableSelCan,2,FALSE)&amp;$B$16&amp;ref!$E$2&amp;ref!$F$4&amp;ref!V$2,DatatableSelCan,7,FALSE))),"–")</f>
        <v>247</v>
      </c>
      <c r="S19" s="101">
        <f>IFERROR(VALUE(FIXED(VLOOKUP(VLOOKUP($A$1,CodeTableSelCan,2,FALSE)&amp;$B$16&amp;ref!$E$2&amp;ref!$F$4&amp;ref!W$2,DatatableSelCan,7,FALSE))),"–")</f>
        <v>271</v>
      </c>
      <c r="T19" s="101">
        <f>IFERROR(VALUE(FIXED(VLOOKUP(VLOOKUP($A$1,CodeTableSelCan,2,FALSE)&amp;$B$16&amp;ref!$E$2&amp;ref!$F$4&amp;ref!X$2,DatatableSelCan,7,FALSE))),"–")</f>
        <v>195</v>
      </c>
      <c r="U19" s="101">
        <f>IFERROR(VALUE(FIXED(VLOOKUP(VLOOKUP($A$1,CodeTableSelCan,2,FALSE)&amp;$B$16&amp;ref!$E$2&amp;ref!$F$4&amp;ref!Y$2,DatatableSelCan,7,FALSE))),"–")</f>
        <v>179</v>
      </c>
      <c r="V19" s="101">
        <f>IFERROR(VALUE(FIXED(VLOOKUP(VLOOKUP($A$1,CodeTableSelCan,2,FALSE)&amp;$B$16&amp;ref!$E$2&amp;ref!$F$4&amp;ref!Z$2,DatatableSelCan,7,FALSE))),"–")</f>
        <v>1553</v>
      </c>
      <c r="X19" s="7"/>
      <c r="Y19" s="6" t="s">
        <v>25</v>
      </c>
      <c r="Z19" s="39" t="str">
        <f>IFERROR(VALUE(FIXED(VLOOKUP(VLOOKUP($A$1,CodeTableSelCan,2,FALSE)&amp;$B$16&amp;ref!$E$2&amp;ref!$F4&amp;ref!H$2,DatatableSelCan,8,FALSE))),"–")</f>
        <v>–</v>
      </c>
      <c r="AA19" s="39" t="str">
        <f>IFERROR(VALUE(FIXED(VLOOKUP(VLOOKUP($A$1,CodeTableSelCan,2,FALSE)&amp;$B$16&amp;ref!$E$2&amp;ref!$F4&amp;ref!I$2,DatatableSelCan,8,FALSE))),"–")</f>
        <v>–</v>
      </c>
      <c r="AB19" s="39" t="str">
        <f>IFERROR(VALUE(FIXED(VLOOKUP(VLOOKUP($A$1,CodeTableSelCan,2,FALSE)&amp;$B$16&amp;ref!$E$2&amp;ref!$F4&amp;ref!J$2,DatatableSelCan,8,FALSE))),"–")</f>
        <v>–</v>
      </c>
      <c r="AC19" s="39">
        <f>IFERROR(VALUE(FIXED(VLOOKUP(VLOOKUP($A$1,CodeTableSelCan,2,FALSE)&amp;$B$16&amp;ref!$E$2&amp;ref!$F4&amp;ref!K$2,DatatableSelCan,8,FALSE))),"–")</f>
        <v>2.35</v>
      </c>
      <c r="AD19" s="39">
        <f>IFERROR(VALUE(FIXED(VLOOKUP(VLOOKUP($A$1,CodeTableSelCan,2,FALSE)&amp;$B$16&amp;ref!$E$2&amp;ref!$F4&amp;ref!L$2,DatatableSelCan,8,FALSE))),"–")</f>
        <v>2.66</v>
      </c>
      <c r="AE19" s="39">
        <f>IFERROR(VALUE(FIXED(VLOOKUP(VLOOKUP($A$1,CodeTableSelCan,2,FALSE)&amp;$B$16&amp;ref!$E$2&amp;ref!$F4&amp;ref!M$2,DatatableSelCan,8,FALSE))),"–")</f>
        <v>3.42</v>
      </c>
      <c r="AF19" s="39">
        <f>IFERROR(VALUE(FIXED(VLOOKUP(VLOOKUP($A$1,CodeTableSelCan,2,FALSE)&amp;$B$16&amp;ref!$E$2&amp;ref!$F4&amp;ref!N$2,DatatableSelCan,8,FALSE))),"–")</f>
        <v>9.48</v>
      </c>
      <c r="AG19" s="39">
        <f>IFERROR(VALUE(FIXED(VLOOKUP(VLOOKUP($A$1,CodeTableSelCan,2,FALSE)&amp;$B$16&amp;ref!$E$2&amp;ref!$F4&amp;ref!O$2,DatatableSelCan,8,FALSE))),"–")</f>
        <v>11.2</v>
      </c>
      <c r="AH19" s="39">
        <f>IFERROR(VALUE(FIXED(VLOOKUP(VLOOKUP($A$1,CodeTableSelCan,2,FALSE)&amp;$B$16&amp;ref!$E$2&amp;ref!$F4&amp;ref!P$2,DatatableSelCan,8,FALSE))),"–")</f>
        <v>20.010000000000002</v>
      </c>
      <c r="AI19" s="39">
        <f>IFERROR(VALUE(FIXED(VLOOKUP(VLOOKUP($A$1,CodeTableSelCan,2,FALSE)&amp;$B$16&amp;ref!$E$2&amp;ref!$F4&amp;ref!Q$2,DatatableSelCan,8,FALSE))),"–")</f>
        <v>33.840000000000003</v>
      </c>
      <c r="AJ19" s="39">
        <f>IFERROR(VALUE(FIXED(VLOOKUP(VLOOKUP($A$1,CodeTableSelCan,2,FALSE)&amp;$B$16&amp;ref!$E$2&amp;ref!$F4&amp;ref!R$2,DatatableSelCan,8,FALSE))),"–")</f>
        <v>51.79</v>
      </c>
      <c r="AK19" s="39">
        <f>IFERROR(VALUE(FIXED(VLOOKUP(VLOOKUP($A$1,CodeTableSelCan,2,FALSE)&amp;$B$16&amp;ref!$E$2&amp;ref!$F4&amp;ref!S$2,DatatableSelCan,8,FALSE))),"–")</f>
        <v>90.65</v>
      </c>
      <c r="AL19" s="39">
        <f>IFERROR(VALUE(FIXED(VLOOKUP(VLOOKUP($A$1,CodeTableSelCan,2,FALSE)&amp;$B$16&amp;ref!$E$2&amp;ref!$F4&amp;ref!T$2,DatatableSelCan,8,FALSE))),"–")</f>
        <v>137.68</v>
      </c>
      <c r="AM19" s="39">
        <f>IFERROR(VALUE(FIXED(VLOOKUP(VLOOKUP($A$1,CodeTableSelCan,2,FALSE)&amp;$B$16&amp;ref!$E$2&amp;ref!$F4&amp;ref!U$2,DatatableSelCan,8,FALSE))),"–")</f>
        <v>201.23</v>
      </c>
      <c r="AN19" s="39">
        <f>IFERROR(VALUE(FIXED(VLOOKUP(VLOOKUP($A$1,CodeTableSelCan,2,FALSE)&amp;$B$16&amp;ref!$E$2&amp;ref!$F4&amp;ref!V$2,DatatableSelCan,8,FALSE))),"–")</f>
        <v>321.14999999999998</v>
      </c>
      <c r="AO19" s="39">
        <f>IFERROR(VALUE(FIXED(VLOOKUP(VLOOKUP($A$1,CodeTableSelCan,2,FALSE)&amp;$B$16&amp;ref!$E$2&amp;ref!$F4&amp;ref!W$2,DatatableSelCan,8,FALSE))),"–")</f>
        <v>479.31</v>
      </c>
      <c r="AP19" s="39">
        <f>IFERROR(VALUE(FIXED(VLOOKUP(VLOOKUP($A$1,CodeTableSelCan,2,FALSE)&amp;$B$16&amp;ref!$E$2&amp;ref!$F4&amp;ref!X$2,DatatableSelCan,8,FALSE))),"–")</f>
        <v>540.02</v>
      </c>
      <c r="AQ19" s="39">
        <f>IFERROR(VALUE(FIXED(VLOOKUP(VLOOKUP($A$1,CodeTableSelCan,2,FALSE)&amp;$B$16&amp;ref!$E$2&amp;ref!$F4&amp;ref!Y$2,DatatableSelCan,8,FALSE))),"–")</f>
        <v>587.27</v>
      </c>
      <c r="AR19" s="39">
        <f>SUMPRODUCT(Z19:AQ19,'Population '!$D$61:$U$61)</f>
        <v>46.567502873994108</v>
      </c>
    </row>
    <row r="20" spans="2:44" ht="15" customHeight="1">
      <c r="C20" s="9"/>
      <c r="D20" s="74"/>
      <c r="E20" s="74"/>
      <c r="F20" s="74"/>
      <c r="G20" s="74"/>
      <c r="H20" s="74"/>
      <c r="I20" s="74"/>
      <c r="J20" s="74"/>
      <c r="K20" s="74"/>
      <c r="L20" s="74"/>
      <c r="M20" s="74"/>
      <c r="N20" s="74"/>
      <c r="O20" s="74"/>
      <c r="P20" s="74"/>
      <c r="Q20" s="74"/>
      <c r="R20" s="74"/>
      <c r="S20" s="74"/>
      <c r="T20" s="74"/>
      <c r="U20" s="74"/>
      <c r="V20" s="74"/>
      <c r="X20" s="81" t="s">
        <v>28</v>
      </c>
    </row>
    <row r="21" spans="2:44" ht="15" customHeight="1">
      <c r="C21" s="9"/>
      <c r="D21" s="74"/>
      <c r="E21" s="74"/>
      <c r="F21" s="74"/>
      <c r="G21" s="74"/>
      <c r="H21" s="74"/>
      <c r="I21" s="74"/>
      <c r="J21" s="74"/>
      <c r="K21" s="74"/>
      <c r="L21" s="74"/>
      <c r="M21" s="74"/>
      <c r="N21" s="74"/>
      <c r="O21" s="74"/>
      <c r="P21" s="74"/>
      <c r="Q21" s="74"/>
      <c r="R21" s="74"/>
      <c r="S21" s="74"/>
      <c r="T21" s="74"/>
      <c r="U21" s="74"/>
      <c r="V21" s="74"/>
    </row>
    <row r="22" spans="2:44" ht="20.100000000000001" customHeight="1">
      <c r="B22" s="2" t="s">
        <v>69</v>
      </c>
      <c r="D22" s="74"/>
      <c r="E22" s="74"/>
      <c r="F22" s="74"/>
      <c r="G22" s="74"/>
      <c r="H22" s="74"/>
      <c r="I22" s="74"/>
      <c r="J22" s="74"/>
      <c r="K22" s="74"/>
      <c r="L22" s="74"/>
      <c r="M22" s="74"/>
      <c r="N22" s="74"/>
      <c r="O22" s="74"/>
      <c r="P22" s="74"/>
      <c r="Q22" s="74"/>
      <c r="R22" s="74"/>
      <c r="S22" s="74"/>
      <c r="T22" s="74"/>
      <c r="U22" s="74"/>
      <c r="V22" s="74"/>
      <c r="X22" s="2" t="s">
        <v>66</v>
      </c>
    </row>
    <row r="23" spans="2:44" ht="15" customHeight="1">
      <c r="B23" s="10"/>
      <c r="C23" s="10"/>
      <c r="D23" s="117" t="s">
        <v>72</v>
      </c>
      <c r="E23" s="117"/>
      <c r="F23" s="117"/>
      <c r="G23" s="117"/>
      <c r="H23" s="117"/>
      <c r="I23" s="117"/>
      <c r="J23" s="117"/>
      <c r="K23" s="117"/>
      <c r="L23" s="117"/>
      <c r="M23" s="117"/>
      <c r="N23" s="117"/>
      <c r="O23" s="117"/>
      <c r="P23" s="117"/>
      <c r="Q23" s="117"/>
      <c r="R23" s="117"/>
      <c r="S23" s="117"/>
      <c r="T23" s="117"/>
      <c r="U23" s="117"/>
      <c r="V23" s="117"/>
      <c r="X23" s="10"/>
      <c r="Y23" s="10"/>
      <c r="Z23" s="122" t="s">
        <v>64</v>
      </c>
      <c r="AA23" s="122"/>
      <c r="AB23" s="122"/>
      <c r="AC23" s="122"/>
      <c r="AD23" s="122"/>
      <c r="AE23" s="122"/>
      <c r="AF23" s="122"/>
      <c r="AG23" s="122"/>
      <c r="AH23" s="122"/>
      <c r="AI23" s="122"/>
      <c r="AJ23" s="122"/>
      <c r="AK23" s="122"/>
      <c r="AL23" s="122"/>
      <c r="AM23" s="122"/>
      <c r="AN23" s="122"/>
      <c r="AO23" s="122"/>
      <c r="AP23" s="122"/>
      <c r="AQ23" s="122"/>
      <c r="AR23" s="123" t="s">
        <v>22</v>
      </c>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17"/>
    </row>
    <row r="25" spans="2:44" ht="15" customHeight="1">
      <c r="B25" s="13">
        <v>2014</v>
      </c>
      <c r="C25" s="14"/>
      <c r="D25" s="15"/>
      <c r="E25" s="15"/>
      <c r="F25" s="15"/>
      <c r="G25" s="15"/>
      <c r="H25" s="15"/>
      <c r="I25" s="15"/>
      <c r="J25" s="15"/>
      <c r="K25" s="15"/>
      <c r="L25" s="15"/>
      <c r="M25" s="15"/>
      <c r="N25" s="15"/>
      <c r="O25" s="15"/>
      <c r="P25" s="15"/>
      <c r="Q25" s="15"/>
      <c r="R25" s="15"/>
      <c r="S25" s="15"/>
      <c r="T25" s="15"/>
      <c r="U25" s="15"/>
      <c r="V25" s="15"/>
      <c r="X25" s="13">
        <v>2014</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13"/>
      <c r="C26" s="13" t="s">
        <v>23</v>
      </c>
      <c r="D26" s="15" t="str">
        <f>IFERROR(VALUE(FIXED(VLOOKUP(VLOOKUP($A$1,CodeTableSelCan,2,FALSE)&amp;$B$8&amp;ref!$E$3&amp;ref!$F$2&amp;ref!H$2,DatatableSelCan,7,FALSE))),"–")</f>
        <v>–</v>
      </c>
      <c r="E26" s="15">
        <f>IFERROR(VALUE(FIXED(VLOOKUP(VLOOKUP($A$1,CodeTableSelCan,2,FALSE)&amp;$B$8&amp;ref!$E$3&amp;ref!$F$2&amp;ref!I$2,DatatableSelCan,7,FALSE))),"–")</f>
        <v>1</v>
      </c>
      <c r="F26" s="15">
        <f>IFERROR(VALUE(FIXED(VLOOKUP(VLOOKUP($A$1,CodeTableSelCan,2,FALSE)&amp;$B$8&amp;ref!$E$3&amp;ref!$F$2&amp;ref!J$2,DatatableSelCan,7,FALSE))),"–")</f>
        <v>1</v>
      </c>
      <c r="G26" s="15">
        <f>IFERROR(VALUE(FIXED(VLOOKUP(VLOOKUP($A$1,CodeTableSelCan,2,FALSE)&amp;$B$8&amp;ref!$E$3&amp;ref!$F$2&amp;ref!K$2,DatatableSelCan,7,FALSE))),"–")</f>
        <v>6</v>
      </c>
      <c r="H26" s="15">
        <f>IFERROR(VALUE(FIXED(VLOOKUP(VLOOKUP($A$1,CodeTableSelCan,2,FALSE)&amp;$B$8&amp;ref!$E$3&amp;ref!$F$2&amp;ref!L$2,DatatableSelCan,7,FALSE))),"–")</f>
        <v>4</v>
      </c>
      <c r="I26" s="15">
        <f>IFERROR(VALUE(FIXED(VLOOKUP(VLOOKUP($A$1,CodeTableSelCan,2,FALSE)&amp;$B$8&amp;ref!$E$3&amp;ref!$F$2&amp;ref!M$2,DatatableSelCan,7,FALSE))),"–")</f>
        <v>10</v>
      </c>
      <c r="J26" s="15">
        <f>IFERROR(VALUE(FIXED(VLOOKUP(VLOOKUP($A$1,CodeTableSelCan,2,FALSE)&amp;$B$8&amp;ref!$E$3&amp;ref!$F$2&amp;ref!N$2,DatatableSelCan,7,FALSE))),"–")</f>
        <v>17</v>
      </c>
      <c r="K26" s="15">
        <f>IFERROR(VALUE(FIXED(VLOOKUP(VLOOKUP($A$1,CodeTableSelCan,2,FALSE)&amp;$B$8&amp;ref!$E$3&amp;ref!$F$2&amp;ref!O$2,DatatableSelCan,7,FALSE))),"–")</f>
        <v>18</v>
      </c>
      <c r="L26" s="15">
        <f>IFERROR(VALUE(FIXED(VLOOKUP(VLOOKUP($A$1,CodeTableSelCan,2,FALSE)&amp;$B$8&amp;ref!$E$3&amp;ref!$F$2&amp;ref!P$2,DatatableSelCan,7,FALSE))),"–")</f>
        <v>28</v>
      </c>
      <c r="M26" s="15">
        <f>IFERROR(VALUE(FIXED(VLOOKUP(VLOOKUP($A$1,CodeTableSelCan,2,FALSE)&amp;$B$8&amp;ref!$E$3&amp;ref!$F$2&amp;ref!Q$2,DatatableSelCan,7,FALSE))),"–")</f>
        <v>42</v>
      </c>
      <c r="N26" s="15">
        <f>IFERROR(VALUE(FIXED(VLOOKUP(VLOOKUP($A$1,CodeTableSelCan,2,FALSE)&amp;$B$8&amp;ref!$E$3&amp;ref!$F$2&amp;ref!R$2,DatatableSelCan,7,FALSE))),"–")</f>
        <v>88</v>
      </c>
      <c r="O26" s="15">
        <f>IFERROR(VALUE(FIXED(VLOOKUP(VLOOKUP($A$1,CodeTableSelCan,2,FALSE)&amp;$B$8&amp;ref!$E$3&amp;ref!$F$2&amp;ref!S$2,DatatableSelCan,7,FALSE))),"–")</f>
        <v>102</v>
      </c>
      <c r="P26" s="15">
        <f>IFERROR(VALUE(FIXED(VLOOKUP(VLOOKUP($A$1,CodeTableSelCan,2,FALSE)&amp;$B$8&amp;ref!$E$3&amp;ref!$F$2&amp;ref!T$2,DatatableSelCan,7,FALSE))),"–")</f>
        <v>133</v>
      </c>
      <c r="Q26" s="15">
        <f>IFERROR(VALUE(FIXED(VLOOKUP(VLOOKUP($A$1,CodeTableSelCan,2,FALSE)&amp;$B$8&amp;ref!$E$3&amp;ref!$F$2&amp;ref!U$2,DatatableSelCan,7,FALSE))),"–")</f>
        <v>195</v>
      </c>
      <c r="R26" s="15">
        <f>IFERROR(VALUE(FIXED(VLOOKUP(VLOOKUP($A$1,CodeTableSelCan,2,FALSE)&amp;$B$8&amp;ref!$E$3&amp;ref!$F$2&amp;ref!V$2,DatatableSelCan,7,FALSE))),"–")</f>
        <v>222</v>
      </c>
      <c r="S26" s="15">
        <f>IFERROR(VALUE(FIXED(VLOOKUP(VLOOKUP($A$1,CodeTableSelCan,2,FALSE)&amp;$B$8&amp;ref!$E$3&amp;ref!$F$2&amp;ref!W$2,DatatableSelCan,7,FALSE))),"–")</f>
        <v>225</v>
      </c>
      <c r="T26" s="15">
        <f>IFERROR(VALUE(FIXED(VLOOKUP(VLOOKUP($A$1,CodeTableSelCan,2,FALSE)&amp;$B$8&amp;ref!$E$3&amp;ref!$F$2&amp;ref!X$2,DatatableSelCan,7,FALSE))),"–")</f>
        <v>220</v>
      </c>
      <c r="U26" s="15">
        <f>IFERROR(VALUE(FIXED(VLOOKUP(VLOOKUP($A$1,CodeTableSelCan,2,FALSE)&amp;$B$8&amp;ref!$E$3&amp;ref!$F$2&amp;ref!Y$2,DatatableSelCan,7,FALSE))),"–")</f>
        <v>252</v>
      </c>
      <c r="V26" s="15">
        <f>IFERROR(VALUE(FIXED(VLOOKUP(VLOOKUP($A$1,CodeTableSelCan,2,FALSE)&amp;$B$8&amp;ref!$E$3&amp;ref!$F$2&amp;ref!Z$2,DatatableSelCan,7,FALSE))),"–")</f>
        <v>1564</v>
      </c>
      <c r="X26" s="13"/>
      <c r="Y26" s="13" t="s">
        <v>23</v>
      </c>
      <c r="Z26" s="45" t="str">
        <f>IFERROR(VALUE(FIXED(VLOOKUP(VLOOKUP($A$1,CodeTableSelCan,2,FALSE)&amp;$B$8&amp;ref!$E$3&amp;ref!$F$2&amp;ref!H$2,DatatableSelCan,8,FALSE))),"–")</f>
        <v>–</v>
      </c>
      <c r="AA26" s="45">
        <f>IFERROR(VALUE(FIXED(VLOOKUP(VLOOKUP($A$1,CodeTableSelCan,2,FALSE)&amp;$B$8&amp;ref!$E$3&amp;ref!$F$2&amp;ref!I$2,DatatableSelCan,8,FALSE))),"–")</f>
        <v>0.67</v>
      </c>
      <c r="AB26" s="45">
        <f>IFERROR(VALUE(FIXED(VLOOKUP(VLOOKUP($A$1,CodeTableSelCan,2,FALSE)&amp;$B$8&amp;ref!$E$3&amp;ref!$F$2&amp;ref!J$2,DatatableSelCan,8,FALSE))),"–")</f>
        <v>0.69</v>
      </c>
      <c r="AC26" s="45">
        <f>IFERROR(VALUE(FIXED(VLOOKUP(VLOOKUP($A$1,CodeTableSelCan,2,FALSE)&amp;$B$8&amp;ref!$E$3&amp;ref!$F$2&amp;ref!K$2,DatatableSelCan,8,FALSE))),"–")</f>
        <v>3.94</v>
      </c>
      <c r="AD26" s="45">
        <f>IFERROR(VALUE(FIXED(VLOOKUP(VLOOKUP($A$1,CodeTableSelCan,2,FALSE)&amp;$B$8&amp;ref!$E$3&amp;ref!$F$2&amp;ref!L$2,DatatableSelCan,8,FALSE))),"–")</f>
        <v>2.5</v>
      </c>
      <c r="AE26" s="45">
        <f>IFERROR(VALUE(FIXED(VLOOKUP(VLOOKUP($A$1,CodeTableSelCan,2,FALSE)&amp;$B$8&amp;ref!$E$3&amp;ref!$F$2&amp;ref!M$2,DatatableSelCan,8,FALSE))),"–")</f>
        <v>6.73</v>
      </c>
      <c r="AF26" s="45">
        <f>IFERROR(VALUE(FIXED(VLOOKUP(VLOOKUP($A$1,CodeTableSelCan,2,FALSE)&amp;$B$8&amp;ref!$E$3&amp;ref!$F$2&amp;ref!N$2,DatatableSelCan,8,FALSE))),"–")</f>
        <v>11.77</v>
      </c>
      <c r="AG26" s="45">
        <f>IFERROR(VALUE(FIXED(VLOOKUP(VLOOKUP($A$1,CodeTableSelCan,2,FALSE)&amp;$B$8&amp;ref!$E$3&amp;ref!$F$2&amp;ref!O$2,DatatableSelCan,8,FALSE))),"–")</f>
        <v>12.58</v>
      </c>
      <c r="AH26" s="45">
        <f>IFERROR(VALUE(FIXED(VLOOKUP(VLOOKUP($A$1,CodeTableSelCan,2,FALSE)&amp;$B$8&amp;ref!$E$3&amp;ref!$F$2&amp;ref!P$2,DatatableSelCan,8,FALSE))),"–")</f>
        <v>17</v>
      </c>
      <c r="AI26" s="45">
        <f>IFERROR(VALUE(FIXED(VLOOKUP(VLOOKUP($A$1,CodeTableSelCan,2,FALSE)&amp;$B$8&amp;ref!$E$3&amp;ref!$F$2&amp;ref!Q$2,DatatableSelCan,8,FALSE))),"–")</f>
        <v>25.94</v>
      </c>
      <c r="AJ26" s="45">
        <f>IFERROR(VALUE(FIXED(VLOOKUP(VLOOKUP($A$1,CodeTableSelCan,2,FALSE)&amp;$B$8&amp;ref!$E$3&amp;ref!$F$2&amp;ref!R$2,DatatableSelCan,8,FALSE))),"–")</f>
        <v>53.64</v>
      </c>
      <c r="AK26" s="45">
        <f>IFERROR(VALUE(FIXED(VLOOKUP(VLOOKUP($A$1,CodeTableSelCan,2,FALSE)&amp;$B$8&amp;ref!$E$3&amp;ref!$F$2&amp;ref!S$2,DatatableSelCan,8,FALSE))),"–")</f>
        <v>71.010000000000005</v>
      </c>
      <c r="AL26" s="45">
        <f>IFERROR(VALUE(FIXED(VLOOKUP(VLOOKUP($A$1,CodeTableSelCan,2,FALSE)&amp;$B$8&amp;ref!$E$3&amp;ref!$F$2&amp;ref!T$2,DatatableSelCan,8,FALSE))),"–")</f>
        <v>105.77</v>
      </c>
      <c r="AM26" s="45">
        <f>IFERROR(VALUE(FIXED(VLOOKUP(VLOOKUP($A$1,CodeTableSelCan,2,FALSE)&amp;$B$8&amp;ref!$E$3&amp;ref!$F$2&amp;ref!U$2,DatatableSelCan,8,FALSE))),"–")</f>
        <v>176.14</v>
      </c>
      <c r="AN26" s="45">
        <f>IFERROR(VALUE(FIXED(VLOOKUP(VLOOKUP($A$1,CodeTableSelCan,2,FALSE)&amp;$B$8&amp;ref!$E$3&amp;ref!$F$2&amp;ref!V$2,DatatableSelCan,8,FALSE))),"–")</f>
        <v>268.27999999999997</v>
      </c>
      <c r="AO26" s="45">
        <f>IFERROR(VALUE(FIXED(VLOOKUP(VLOOKUP($A$1,CodeTableSelCan,2,FALSE)&amp;$B$8&amp;ref!$E$3&amp;ref!$F$2&amp;ref!W$2,DatatableSelCan,8,FALSE))),"–")</f>
        <v>370.31</v>
      </c>
      <c r="AP26" s="45">
        <f>IFERROR(VALUE(FIXED(VLOOKUP(VLOOKUP($A$1,CodeTableSelCan,2,FALSE)&amp;$B$8&amp;ref!$E$3&amp;ref!$F$2&amp;ref!X$2,DatatableSelCan,8,FALSE))),"–")</f>
        <v>475.98</v>
      </c>
      <c r="AQ26" s="45">
        <f>IFERROR(VALUE(FIXED(VLOOKUP(VLOOKUP($A$1,CodeTableSelCan,2,FALSE)&amp;$B$8&amp;ref!$E$3&amp;ref!$F$2&amp;ref!Y$2,DatatableSelCan,8,FALSE))),"–")</f>
        <v>513.24</v>
      </c>
      <c r="AR26" s="45">
        <f>SUMPRODUCT(Z26:AQ26,'Population '!$D$61:$U$61)</f>
        <v>40.066692657569845</v>
      </c>
    </row>
    <row r="27" spans="2:44" ht="15" customHeight="1">
      <c r="B27" s="13"/>
      <c r="C27" s="13" t="s">
        <v>24</v>
      </c>
      <c r="D27" s="15" t="str">
        <f>IFERROR(VALUE(FIXED(VLOOKUP(VLOOKUP($A$1,CodeTableSelCan,2,FALSE)&amp;$B$8&amp;ref!$E$3&amp;ref!$F$3&amp;ref!H$2,DatatableSelCan,7,FALSE))),"–")</f>
        <v>–</v>
      </c>
      <c r="E27" s="15">
        <f>IFERROR(VALUE(FIXED(VLOOKUP(VLOOKUP($A$1,CodeTableSelCan,2,FALSE)&amp;$B$8&amp;ref!$E$3&amp;ref!$F$3&amp;ref!I$2,DatatableSelCan,7,FALSE))),"–")</f>
        <v>1</v>
      </c>
      <c r="F27" s="15" t="str">
        <f>IFERROR(VALUE(FIXED(VLOOKUP(VLOOKUP($A$1,CodeTableSelCan,2,FALSE)&amp;$B$8&amp;ref!$E$3&amp;ref!$F$3&amp;ref!J$2,DatatableSelCan,7,FALSE))),"–")</f>
        <v>–</v>
      </c>
      <c r="G27" s="15" t="str">
        <f>IFERROR(VALUE(FIXED(VLOOKUP(VLOOKUP($A$1,CodeTableSelCan,2,FALSE)&amp;$B$8&amp;ref!$E$3&amp;ref!$F$3&amp;ref!K$2,DatatableSelCan,7,FALSE))),"–")</f>
        <v>–</v>
      </c>
      <c r="H27" s="15">
        <f>IFERROR(VALUE(FIXED(VLOOKUP(VLOOKUP($A$1,CodeTableSelCan,2,FALSE)&amp;$B$8&amp;ref!$E$3&amp;ref!$F$3&amp;ref!L$2,DatatableSelCan,7,FALSE))),"–")</f>
        <v>1</v>
      </c>
      <c r="I27" s="15" t="str">
        <f>IFERROR(VALUE(FIXED(VLOOKUP(VLOOKUP($A$1,CodeTableSelCan,2,FALSE)&amp;$B$8&amp;ref!$E$3&amp;ref!$F$3&amp;ref!M$2,DatatableSelCan,7,FALSE))),"–")</f>
        <v>–</v>
      </c>
      <c r="J27" s="15">
        <f>IFERROR(VALUE(FIXED(VLOOKUP(VLOOKUP($A$1,CodeTableSelCan,2,FALSE)&amp;$B$8&amp;ref!$E$3&amp;ref!$F$3&amp;ref!N$2,DatatableSelCan,7,FALSE))),"–")</f>
        <v>3</v>
      </c>
      <c r="K27" s="15">
        <f>IFERROR(VALUE(FIXED(VLOOKUP(VLOOKUP($A$1,CodeTableSelCan,2,FALSE)&amp;$B$8&amp;ref!$E$3&amp;ref!$F$3&amp;ref!O$2,DatatableSelCan,7,FALSE))),"–")</f>
        <v>3</v>
      </c>
      <c r="L27" s="15">
        <f>IFERROR(VALUE(FIXED(VLOOKUP(VLOOKUP($A$1,CodeTableSelCan,2,FALSE)&amp;$B$8&amp;ref!$E$3&amp;ref!$F$3&amp;ref!P$2,DatatableSelCan,7,FALSE))),"–")</f>
        <v>3</v>
      </c>
      <c r="M27" s="15">
        <f>IFERROR(VALUE(FIXED(VLOOKUP(VLOOKUP($A$1,CodeTableSelCan,2,FALSE)&amp;$B$8&amp;ref!$E$3&amp;ref!$F$3&amp;ref!Q$2,DatatableSelCan,7,FALSE))),"–")</f>
        <v>6</v>
      </c>
      <c r="N27" s="15">
        <f>IFERROR(VALUE(FIXED(VLOOKUP(VLOOKUP($A$1,CodeTableSelCan,2,FALSE)&amp;$B$8&amp;ref!$E$3&amp;ref!$F$3&amp;ref!R$2,DatatableSelCan,7,FALSE))),"–")</f>
        <v>11</v>
      </c>
      <c r="O27" s="15">
        <f>IFERROR(VALUE(FIXED(VLOOKUP(VLOOKUP($A$1,CodeTableSelCan,2,FALSE)&amp;$B$8&amp;ref!$E$3&amp;ref!$F$3&amp;ref!S$2,DatatableSelCan,7,FALSE))),"–")</f>
        <v>11</v>
      </c>
      <c r="P27" s="15">
        <f>IFERROR(VALUE(FIXED(VLOOKUP(VLOOKUP($A$1,CodeTableSelCan,2,FALSE)&amp;$B$8&amp;ref!$E$3&amp;ref!$F$3&amp;ref!T$2,DatatableSelCan,7,FALSE))),"–")</f>
        <v>15</v>
      </c>
      <c r="Q27" s="15">
        <f>IFERROR(VALUE(FIXED(VLOOKUP(VLOOKUP($A$1,CodeTableSelCan,2,FALSE)&amp;$B$8&amp;ref!$E$3&amp;ref!$F$3&amp;ref!U$2,DatatableSelCan,7,FALSE))),"–")</f>
        <v>17</v>
      </c>
      <c r="R27" s="15">
        <f>IFERROR(VALUE(FIXED(VLOOKUP(VLOOKUP($A$1,CodeTableSelCan,2,FALSE)&amp;$B$8&amp;ref!$E$3&amp;ref!$F$3&amp;ref!V$2,DatatableSelCan,7,FALSE))),"–")</f>
        <v>8</v>
      </c>
      <c r="S27" s="15">
        <f>IFERROR(VALUE(FIXED(VLOOKUP(VLOOKUP($A$1,CodeTableSelCan,2,FALSE)&amp;$B$8&amp;ref!$E$3&amp;ref!$F$3&amp;ref!W$2,DatatableSelCan,7,FALSE))),"–")</f>
        <v>6</v>
      </c>
      <c r="T27" s="15">
        <f>IFERROR(VALUE(FIXED(VLOOKUP(VLOOKUP($A$1,CodeTableSelCan,2,FALSE)&amp;$B$8&amp;ref!$E$3&amp;ref!$F$3&amp;ref!X$2,DatatableSelCan,7,FALSE))),"–")</f>
        <v>4</v>
      </c>
      <c r="U27" s="15">
        <f>IFERROR(VALUE(FIXED(VLOOKUP(VLOOKUP($A$1,CodeTableSelCan,2,FALSE)&amp;$B$8&amp;ref!$E$3&amp;ref!$F$3&amp;ref!Y$2,DatatableSelCan,7,FALSE))),"–")</f>
        <v>3</v>
      </c>
      <c r="V27" s="15">
        <f>IFERROR(VALUE(FIXED(VLOOKUP(VLOOKUP($A$1,CodeTableSelCan,2,FALSE)&amp;$B$8&amp;ref!$E$3&amp;ref!$F$3&amp;ref!Z$2,DatatableSelCan,7,FALSE))),"–")</f>
        <v>92</v>
      </c>
      <c r="X27" s="13"/>
      <c r="Y27" s="13" t="s">
        <v>24</v>
      </c>
      <c r="Z27" s="45" t="str">
        <f>IFERROR(VALUE(FIXED(VLOOKUP(VLOOKUP($A$1,CodeTableSelCan,2,FALSE)&amp;$B$8&amp;ref!$E$3&amp;ref!$F$3&amp;ref!H$2,DatatableSelCan,8,FALSE))),"–")</f>
        <v>–</v>
      </c>
      <c r="AA27" s="45">
        <f>IFERROR(VALUE(FIXED(VLOOKUP(VLOOKUP($A$1,CodeTableSelCan,2,FALSE)&amp;$B$8&amp;ref!$E$3&amp;ref!$F$3&amp;ref!I$2,DatatableSelCan,8,FALSE))),"–")</f>
        <v>2.59</v>
      </c>
      <c r="AB27" s="45" t="str">
        <f>IFERROR(VALUE(FIXED(VLOOKUP(VLOOKUP($A$1,CodeTableSelCan,2,FALSE)&amp;$B$8&amp;ref!$E$3&amp;ref!$F$3&amp;ref!J$2,DatatableSelCan,8,FALSE))),"–")</f>
        <v>–</v>
      </c>
      <c r="AC27" s="45" t="str">
        <f>IFERROR(VALUE(FIXED(VLOOKUP(VLOOKUP($A$1,CodeTableSelCan,2,FALSE)&amp;$B$8&amp;ref!$E$3&amp;ref!$F$3&amp;ref!K$2,DatatableSelCan,8,FALSE))),"–")</f>
        <v>–</v>
      </c>
      <c r="AD27" s="45">
        <f>IFERROR(VALUE(FIXED(VLOOKUP(VLOOKUP($A$1,CodeTableSelCan,2,FALSE)&amp;$B$8&amp;ref!$E$3&amp;ref!$F$3&amp;ref!L$2,DatatableSelCan,8,FALSE))),"–")</f>
        <v>3.27</v>
      </c>
      <c r="AE27" s="45" t="str">
        <f>IFERROR(VALUE(FIXED(VLOOKUP(VLOOKUP($A$1,CodeTableSelCan,2,FALSE)&amp;$B$8&amp;ref!$E$3&amp;ref!$F$3&amp;ref!M$2,DatatableSelCan,8,FALSE))),"–")</f>
        <v>–</v>
      </c>
      <c r="AF27" s="45">
        <f>IFERROR(VALUE(FIXED(VLOOKUP(VLOOKUP($A$1,CodeTableSelCan,2,FALSE)&amp;$B$8&amp;ref!$E$3&amp;ref!$F$3&amp;ref!N$2,DatatableSelCan,8,FALSE))),"–")</f>
        <v>13.87</v>
      </c>
      <c r="AG27" s="45">
        <f>IFERROR(VALUE(FIXED(VLOOKUP(VLOOKUP($A$1,CodeTableSelCan,2,FALSE)&amp;$B$8&amp;ref!$E$3&amp;ref!$F$3&amp;ref!O$2,DatatableSelCan,8,FALSE))),"–")</f>
        <v>14.04</v>
      </c>
      <c r="AH27" s="45">
        <f>IFERROR(VALUE(FIXED(VLOOKUP(VLOOKUP($A$1,CodeTableSelCan,2,FALSE)&amp;$B$8&amp;ref!$E$3&amp;ref!$F$3&amp;ref!P$2,DatatableSelCan,8,FALSE))),"–")</f>
        <v>13.03</v>
      </c>
      <c r="AI27" s="45">
        <f>IFERROR(VALUE(FIXED(VLOOKUP(VLOOKUP($A$1,CodeTableSelCan,2,FALSE)&amp;$B$8&amp;ref!$E$3&amp;ref!$F$3&amp;ref!Q$2,DatatableSelCan,8,FALSE))),"–")</f>
        <v>28.52</v>
      </c>
      <c r="AJ27" s="45">
        <f>IFERROR(VALUE(FIXED(VLOOKUP(VLOOKUP($A$1,CodeTableSelCan,2,FALSE)&amp;$B$8&amp;ref!$E$3&amp;ref!$F$3&amp;ref!R$2,DatatableSelCan,8,FALSE))),"–")</f>
        <v>54.13</v>
      </c>
      <c r="AK27" s="45">
        <f>IFERROR(VALUE(FIXED(VLOOKUP(VLOOKUP($A$1,CodeTableSelCan,2,FALSE)&amp;$B$8&amp;ref!$E$3&amp;ref!$F$3&amp;ref!S$2,DatatableSelCan,8,FALSE))),"–")</f>
        <v>68.790000000000006</v>
      </c>
      <c r="AL27" s="45">
        <f>IFERROR(VALUE(FIXED(VLOOKUP(VLOOKUP($A$1,CodeTableSelCan,2,FALSE)&amp;$B$8&amp;ref!$E$3&amp;ref!$F$3&amp;ref!T$2,DatatableSelCan,8,FALSE))),"–")</f>
        <v>125.1</v>
      </c>
      <c r="AM27" s="45">
        <f>IFERROR(VALUE(FIXED(VLOOKUP(VLOOKUP($A$1,CodeTableSelCan,2,FALSE)&amp;$B$8&amp;ref!$E$3&amp;ref!$F$3&amp;ref!U$2,DatatableSelCan,8,FALSE))),"–")</f>
        <v>200.71</v>
      </c>
      <c r="AN27" s="45">
        <f>IFERROR(VALUE(FIXED(VLOOKUP(VLOOKUP($A$1,CodeTableSelCan,2,FALSE)&amp;$B$8&amp;ref!$E$3&amp;ref!$F$3&amp;ref!V$2,DatatableSelCan,8,FALSE))),"–")</f>
        <v>142.6</v>
      </c>
      <c r="AO27" s="45">
        <f>IFERROR(VALUE(FIXED(VLOOKUP(VLOOKUP($A$1,CodeTableSelCan,2,FALSE)&amp;$B$8&amp;ref!$E$3&amp;ref!$F$3&amp;ref!W$2,DatatableSelCan,8,FALSE))),"–")</f>
        <v>164.38</v>
      </c>
      <c r="AP27" s="45">
        <f>IFERROR(VALUE(FIXED(VLOOKUP(VLOOKUP($A$1,CodeTableSelCan,2,FALSE)&amp;$B$8&amp;ref!$E$3&amp;ref!$F$3&amp;ref!X$2,DatatableSelCan,8,FALSE))),"–")</f>
        <v>190.48</v>
      </c>
      <c r="AQ27" s="45">
        <f>IFERROR(VALUE(FIXED(VLOOKUP(VLOOKUP($A$1,CodeTableSelCan,2,FALSE)&amp;$B$8&amp;ref!$E$3&amp;ref!$F$3&amp;ref!Y$2,DatatableSelCan,8,FALSE))),"–")</f>
        <v>243.9</v>
      </c>
      <c r="AR27" s="45">
        <f>SUMPRODUCT(Z27:AQ27,'Population '!$D$61:$U$61)</f>
        <v>30.687407407407406</v>
      </c>
    </row>
    <row r="28" spans="2:44" ht="15" customHeight="1">
      <c r="B28" s="14"/>
      <c r="C28" s="13" t="s">
        <v>25</v>
      </c>
      <c r="D28" s="15" t="str">
        <f>IFERROR(VALUE(FIXED(VLOOKUP(VLOOKUP($A$1,CodeTableSelCan,2,FALSE)&amp;$B$8&amp;ref!$E$3&amp;ref!$F$4&amp;ref!H$2,DatatableSelCan,7,FALSE))),"–")</f>
        <v>–</v>
      </c>
      <c r="E28" s="15" t="str">
        <f>IFERROR(VALUE(FIXED(VLOOKUP(VLOOKUP($A$1,CodeTableSelCan,2,FALSE)&amp;$B$8&amp;ref!$E$3&amp;ref!$F$4&amp;ref!I$2,DatatableSelCan,7,FALSE))),"–")</f>
        <v>–</v>
      </c>
      <c r="F28" s="15">
        <f>IFERROR(VALUE(FIXED(VLOOKUP(VLOOKUP($A$1,CodeTableSelCan,2,FALSE)&amp;$B$8&amp;ref!$E$3&amp;ref!$F$4&amp;ref!J$2,DatatableSelCan,7,FALSE))),"–")</f>
        <v>1</v>
      </c>
      <c r="G28" s="15">
        <f>IFERROR(VALUE(FIXED(VLOOKUP(VLOOKUP($A$1,CodeTableSelCan,2,FALSE)&amp;$B$8&amp;ref!$E$3&amp;ref!$F$4&amp;ref!K$2,DatatableSelCan,7,FALSE))),"–")</f>
        <v>6</v>
      </c>
      <c r="H28" s="15">
        <f>IFERROR(VALUE(FIXED(VLOOKUP(VLOOKUP($A$1,CodeTableSelCan,2,FALSE)&amp;$B$8&amp;ref!$E$3&amp;ref!$F$4&amp;ref!L$2,DatatableSelCan,7,FALSE))),"–")</f>
        <v>3</v>
      </c>
      <c r="I28" s="15">
        <f>IFERROR(VALUE(FIXED(VLOOKUP(VLOOKUP($A$1,CodeTableSelCan,2,FALSE)&amp;$B$8&amp;ref!$E$3&amp;ref!$F$4&amp;ref!M$2,DatatableSelCan,7,FALSE))),"–")</f>
        <v>10</v>
      </c>
      <c r="J28" s="15">
        <f>IFERROR(VALUE(FIXED(VLOOKUP(VLOOKUP($A$1,CodeTableSelCan,2,FALSE)&amp;$B$8&amp;ref!$E$3&amp;ref!$F$4&amp;ref!N$2,DatatableSelCan,7,FALSE))),"–")</f>
        <v>14</v>
      </c>
      <c r="K28" s="15">
        <f>IFERROR(VALUE(FIXED(VLOOKUP(VLOOKUP($A$1,CodeTableSelCan,2,FALSE)&amp;$B$8&amp;ref!$E$3&amp;ref!$F$4&amp;ref!O$2,DatatableSelCan,7,FALSE))),"–")</f>
        <v>15</v>
      </c>
      <c r="L28" s="15">
        <f>IFERROR(VALUE(FIXED(VLOOKUP(VLOOKUP($A$1,CodeTableSelCan,2,FALSE)&amp;$B$8&amp;ref!$E$3&amp;ref!$F$4&amp;ref!P$2,DatatableSelCan,7,FALSE))),"–")</f>
        <v>25</v>
      </c>
      <c r="M28" s="15">
        <f>IFERROR(VALUE(FIXED(VLOOKUP(VLOOKUP($A$1,CodeTableSelCan,2,FALSE)&amp;$B$8&amp;ref!$E$3&amp;ref!$F$4&amp;ref!Q$2,DatatableSelCan,7,FALSE))),"–")</f>
        <v>36</v>
      </c>
      <c r="N28" s="15">
        <f>IFERROR(VALUE(FIXED(VLOOKUP(VLOOKUP($A$1,CodeTableSelCan,2,FALSE)&amp;$B$8&amp;ref!$E$3&amp;ref!$F$4&amp;ref!R$2,DatatableSelCan,7,FALSE))),"–")</f>
        <v>77</v>
      </c>
      <c r="O28" s="15">
        <f>IFERROR(VALUE(FIXED(VLOOKUP(VLOOKUP($A$1,CodeTableSelCan,2,FALSE)&amp;$B$8&amp;ref!$E$3&amp;ref!$F$4&amp;ref!S$2,DatatableSelCan,7,FALSE))),"–")</f>
        <v>91</v>
      </c>
      <c r="P28" s="15">
        <f>IFERROR(VALUE(FIXED(VLOOKUP(VLOOKUP($A$1,CodeTableSelCan,2,FALSE)&amp;$B$8&amp;ref!$E$3&amp;ref!$F$4&amp;ref!T$2,DatatableSelCan,7,FALSE))),"–")</f>
        <v>118</v>
      </c>
      <c r="Q28" s="15">
        <f>IFERROR(VALUE(FIXED(VLOOKUP(VLOOKUP($A$1,CodeTableSelCan,2,FALSE)&amp;$B$8&amp;ref!$E$3&amp;ref!$F$4&amp;ref!U$2,DatatableSelCan,7,FALSE))),"–")</f>
        <v>178</v>
      </c>
      <c r="R28" s="15">
        <f>IFERROR(VALUE(FIXED(VLOOKUP(VLOOKUP($A$1,CodeTableSelCan,2,FALSE)&amp;$B$8&amp;ref!$E$3&amp;ref!$F$4&amp;ref!V$2,DatatableSelCan,7,FALSE))),"–")</f>
        <v>214</v>
      </c>
      <c r="S28" s="15">
        <f>IFERROR(VALUE(FIXED(VLOOKUP(VLOOKUP($A$1,CodeTableSelCan,2,FALSE)&amp;$B$8&amp;ref!$E$3&amp;ref!$F$4&amp;ref!W$2,DatatableSelCan,7,FALSE))),"–")</f>
        <v>219</v>
      </c>
      <c r="T28" s="15">
        <f>IFERROR(VALUE(FIXED(VLOOKUP(VLOOKUP($A$1,CodeTableSelCan,2,FALSE)&amp;$B$8&amp;ref!$E$3&amp;ref!$F$4&amp;ref!X$2,DatatableSelCan,7,FALSE))),"–")</f>
        <v>216</v>
      </c>
      <c r="U28" s="15">
        <f>IFERROR(VALUE(FIXED(VLOOKUP(VLOOKUP($A$1,CodeTableSelCan,2,FALSE)&amp;$B$8&amp;ref!$E$3&amp;ref!$F$4&amp;ref!Y$2,DatatableSelCan,7,FALSE))),"–")</f>
        <v>249</v>
      </c>
      <c r="V28" s="15">
        <f>IFERROR(VALUE(FIXED(VLOOKUP(VLOOKUP($A$1,CodeTableSelCan,2,FALSE)&amp;$B$8&amp;ref!$E$3&amp;ref!$F$4&amp;ref!Z$2,DatatableSelCan,7,FALSE))),"–")</f>
        <v>1472</v>
      </c>
      <c r="X28" s="14"/>
      <c r="Y28" s="13" t="s">
        <v>25</v>
      </c>
      <c r="Z28" s="45" t="str">
        <f>IFERROR(VALUE(FIXED(VLOOKUP(VLOOKUP($A$1,CodeTableSelCan,2,FALSE)&amp;$B$8&amp;ref!$E$3&amp;ref!$F$4&amp;ref!H$2,DatatableSelCan,8,FALSE))),"–")</f>
        <v>–</v>
      </c>
      <c r="AA28" s="45" t="str">
        <f>IFERROR(VALUE(FIXED(VLOOKUP(VLOOKUP($A$1,CodeTableSelCan,2,FALSE)&amp;$B$8&amp;ref!$E$3&amp;ref!$F$4&amp;ref!I$2,DatatableSelCan,8,FALSE))),"–")</f>
        <v>–</v>
      </c>
      <c r="AB28" s="45">
        <f>IFERROR(VALUE(FIXED(VLOOKUP(VLOOKUP($A$1,CodeTableSelCan,2,FALSE)&amp;$B$8&amp;ref!$E$3&amp;ref!$F$4&amp;ref!J$2,DatatableSelCan,8,FALSE))),"–")</f>
        <v>0.91</v>
      </c>
      <c r="AC28" s="45">
        <f>IFERROR(VALUE(FIXED(VLOOKUP(VLOOKUP($A$1,CodeTableSelCan,2,FALSE)&amp;$B$8&amp;ref!$E$3&amp;ref!$F$4&amp;ref!K$2,DatatableSelCan,8,FALSE))),"–")</f>
        <v>5.0599999999999996</v>
      </c>
      <c r="AD28" s="45">
        <f>IFERROR(VALUE(FIXED(VLOOKUP(VLOOKUP($A$1,CodeTableSelCan,2,FALSE)&amp;$B$8&amp;ref!$E$3&amp;ref!$F$4&amp;ref!L$2,DatatableSelCan,8,FALSE))),"–")</f>
        <v>2.3199999999999998</v>
      </c>
      <c r="AE28" s="45">
        <f>IFERROR(VALUE(FIXED(VLOOKUP(VLOOKUP($A$1,CodeTableSelCan,2,FALSE)&amp;$B$8&amp;ref!$E$3&amp;ref!$F$4&amp;ref!M$2,DatatableSelCan,8,FALSE))),"–")</f>
        <v>8.11</v>
      </c>
      <c r="AF28" s="45">
        <f>IFERROR(VALUE(FIXED(VLOOKUP(VLOOKUP($A$1,CodeTableSelCan,2,FALSE)&amp;$B$8&amp;ref!$E$3&amp;ref!$F$4&amp;ref!N$2,DatatableSelCan,8,FALSE))),"–")</f>
        <v>11.4</v>
      </c>
      <c r="AG28" s="45">
        <f>IFERROR(VALUE(FIXED(VLOOKUP(VLOOKUP($A$1,CodeTableSelCan,2,FALSE)&amp;$B$8&amp;ref!$E$3&amp;ref!$F$4&amp;ref!O$2,DatatableSelCan,8,FALSE))),"–")</f>
        <v>12.32</v>
      </c>
      <c r="AH28" s="45">
        <f>IFERROR(VALUE(FIXED(VLOOKUP(VLOOKUP($A$1,CodeTableSelCan,2,FALSE)&amp;$B$8&amp;ref!$E$3&amp;ref!$F$4&amp;ref!P$2,DatatableSelCan,8,FALSE))),"–")</f>
        <v>17.64</v>
      </c>
      <c r="AI28" s="45">
        <f>IFERROR(VALUE(FIXED(VLOOKUP(VLOOKUP($A$1,CodeTableSelCan,2,FALSE)&amp;$B$8&amp;ref!$E$3&amp;ref!$F$4&amp;ref!Q$2,DatatableSelCan,8,FALSE))),"–")</f>
        <v>25.56</v>
      </c>
      <c r="AJ28" s="45">
        <f>IFERROR(VALUE(FIXED(VLOOKUP(VLOOKUP($A$1,CodeTableSelCan,2,FALSE)&amp;$B$8&amp;ref!$E$3&amp;ref!$F$4&amp;ref!R$2,DatatableSelCan,8,FALSE))),"–")</f>
        <v>53.57</v>
      </c>
      <c r="AK28" s="45">
        <f>IFERROR(VALUE(FIXED(VLOOKUP(VLOOKUP($A$1,CodeTableSelCan,2,FALSE)&amp;$B$8&amp;ref!$E$3&amp;ref!$F$4&amp;ref!S$2,DatatableSelCan,8,FALSE))),"–")</f>
        <v>71.290000000000006</v>
      </c>
      <c r="AL28" s="45">
        <f>IFERROR(VALUE(FIXED(VLOOKUP(VLOOKUP($A$1,CodeTableSelCan,2,FALSE)&amp;$B$8&amp;ref!$E$3&amp;ref!$F$4&amp;ref!T$2,DatatableSelCan,8,FALSE))),"–")</f>
        <v>103.73</v>
      </c>
      <c r="AM28" s="45">
        <f>IFERROR(VALUE(FIXED(VLOOKUP(VLOOKUP($A$1,CodeTableSelCan,2,FALSE)&amp;$B$8&amp;ref!$E$3&amp;ref!$F$4&amp;ref!U$2,DatatableSelCan,8,FALSE))),"–")</f>
        <v>174.1</v>
      </c>
      <c r="AN28" s="45">
        <f>IFERROR(VALUE(FIXED(VLOOKUP(VLOOKUP($A$1,CodeTableSelCan,2,FALSE)&amp;$B$8&amp;ref!$E$3&amp;ref!$F$4&amp;ref!V$2,DatatableSelCan,8,FALSE))),"–")</f>
        <v>277.42</v>
      </c>
      <c r="AO28" s="45">
        <f>IFERROR(VALUE(FIXED(VLOOKUP(VLOOKUP($A$1,CodeTableSelCan,2,FALSE)&amp;$B$8&amp;ref!$E$3&amp;ref!$F$4&amp;ref!W$2,DatatableSelCan,8,FALSE))),"–")</f>
        <v>383.47</v>
      </c>
      <c r="AP28" s="45">
        <f>IFERROR(VALUE(FIXED(VLOOKUP(VLOOKUP($A$1,CodeTableSelCan,2,FALSE)&amp;$B$8&amp;ref!$E$3&amp;ref!$F$4&amp;ref!X$2,DatatableSelCan,8,FALSE))),"–")</f>
        <v>489.57</v>
      </c>
      <c r="AQ28" s="45">
        <f>IFERROR(VALUE(FIXED(VLOOKUP(VLOOKUP($A$1,CodeTableSelCan,2,FALSE)&amp;$B$8&amp;ref!$E$3&amp;ref!$F$4&amp;ref!Y$2,DatatableSelCan,8,FALSE))),"–")</f>
        <v>520.16</v>
      </c>
      <c r="AR28" s="45">
        <f>SUMPRODUCT(Z28:AQ28,'Population '!$D$61:$U$61)</f>
        <v>40.631516969060833</v>
      </c>
    </row>
    <row r="29" spans="2:44" ht="15" customHeight="1">
      <c r="B29" s="13">
        <v>2015</v>
      </c>
      <c r="C29" s="14"/>
      <c r="D29" s="15"/>
      <c r="E29" s="15"/>
      <c r="F29" s="15"/>
      <c r="G29" s="15"/>
      <c r="H29" s="15"/>
      <c r="I29" s="15"/>
      <c r="J29" s="15"/>
      <c r="K29" s="15"/>
      <c r="L29" s="15"/>
      <c r="M29" s="15"/>
      <c r="N29" s="15"/>
      <c r="O29" s="15"/>
      <c r="P29" s="15"/>
      <c r="Q29" s="15"/>
      <c r="R29" s="15"/>
      <c r="S29" s="15"/>
      <c r="T29" s="15"/>
      <c r="U29" s="15"/>
      <c r="V29" s="15"/>
      <c r="X29" s="13">
        <v>2015</v>
      </c>
      <c r="Y29" s="14"/>
      <c r="Z29" s="45"/>
      <c r="AA29" s="45"/>
      <c r="AB29" s="45"/>
      <c r="AC29" s="45"/>
      <c r="AD29" s="45"/>
      <c r="AE29" s="45"/>
      <c r="AF29" s="45"/>
      <c r="AG29" s="45"/>
      <c r="AH29" s="45"/>
      <c r="AI29" s="45"/>
      <c r="AJ29" s="45"/>
      <c r="AK29" s="45"/>
      <c r="AL29" s="45"/>
      <c r="AM29" s="45"/>
      <c r="AN29" s="45"/>
      <c r="AO29" s="45"/>
      <c r="AP29" s="45"/>
      <c r="AQ29" s="45"/>
      <c r="AR29" s="45"/>
    </row>
    <row r="30" spans="2:44" ht="15" customHeight="1">
      <c r="B30" s="13"/>
      <c r="C30" s="13" t="s">
        <v>23</v>
      </c>
      <c r="D30" s="15" t="str">
        <f>IFERROR(VALUE(FIXED(VLOOKUP(VLOOKUP($A$1,CodeTableSelCan,2,FALSE)&amp;$B$12&amp;ref!$E$3&amp;ref!$F$2&amp;ref!H$2,DatatableSelCan,7,FALSE))),"–")</f>
        <v>–</v>
      </c>
      <c r="E30" s="15">
        <f>IFERROR(VALUE(FIXED(VLOOKUP(VLOOKUP($A$1,CodeTableSelCan,2,FALSE)&amp;$B$12&amp;ref!$E$3&amp;ref!$F$2&amp;ref!I$2,DatatableSelCan,7,FALSE))),"–")</f>
        <v>1</v>
      </c>
      <c r="F30" s="15">
        <f>IFERROR(VALUE(FIXED(VLOOKUP(VLOOKUP($A$1,CodeTableSelCan,2,FALSE)&amp;$B$12&amp;ref!$E$3&amp;ref!$F$2&amp;ref!J$2,DatatableSelCan,7,FALSE))),"–")</f>
        <v>2</v>
      </c>
      <c r="G30" s="15">
        <f>IFERROR(VALUE(FIXED(VLOOKUP(VLOOKUP($A$1,CodeTableSelCan,2,FALSE)&amp;$B$12&amp;ref!$E$3&amp;ref!$F$2&amp;ref!K$2,DatatableSelCan,7,FALSE))),"–")</f>
        <v>4</v>
      </c>
      <c r="H30" s="15">
        <f>IFERROR(VALUE(FIXED(VLOOKUP(VLOOKUP($A$1,CodeTableSelCan,2,FALSE)&amp;$B$12&amp;ref!$E$3&amp;ref!$F$2&amp;ref!L$2,DatatableSelCan,7,FALSE))),"–")</f>
        <v>4</v>
      </c>
      <c r="I30" s="15">
        <f>IFERROR(VALUE(FIXED(VLOOKUP(VLOOKUP($A$1,CodeTableSelCan,2,FALSE)&amp;$B$12&amp;ref!$E$3&amp;ref!$F$2&amp;ref!M$2,DatatableSelCan,7,FALSE))),"–")</f>
        <v>4</v>
      </c>
      <c r="J30" s="15">
        <f>IFERROR(VALUE(FIXED(VLOOKUP(VLOOKUP($A$1,CodeTableSelCan,2,FALSE)&amp;$B$12&amp;ref!$E$3&amp;ref!$F$2&amp;ref!N$2,DatatableSelCan,7,FALSE))),"–")</f>
        <v>12</v>
      </c>
      <c r="K30" s="15">
        <f>IFERROR(VALUE(FIXED(VLOOKUP(VLOOKUP($A$1,CodeTableSelCan,2,FALSE)&amp;$B$12&amp;ref!$E$3&amp;ref!$F$2&amp;ref!O$2,DatatableSelCan,7,FALSE))),"–")</f>
        <v>18</v>
      </c>
      <c r="L30" s="15">
        <f>IFERROR(VALUE(FIXED(VLOOKUP(VLOOKUP($A$1,CodeTableSelCan,2,FALSE)&amp;$B$12&amp;ref!$E$3&amp;ref!$F$2&amp;ref!P$2,DatatableSelCan,7,FALSE))),"–")</f>
        <v>23</v>
      </c>
      <c r="M30" s="15">
        <f>IFERROR(VALUE(FIXED(VLOOKUP(VLOOKUP($A$1,CodeTableSelCan,2,FALSE)&amp;$B$12&amp;ref!$E$3&amp;ref!$F$2&amp;ref!Q$2,DatatableSelCan,7,FALSE))),"–")</f>
        <v>60</v>
      </c>
      <c r="N30" s="15">
        <f>IFERROR(VALUE(FIXED(VLOOKUP(VLOOKUP($A$1,CodeTableSelCan,2,FALSE)&amp;$B$12&amp;ref!$E$3&amp;ref!$F$2&amp;ref!R$2,DatatableSelCan,7,FALSE))),"–")</f>
        <v>72</v>
      </c>
      <c r="O30" s="15">
        <f>IFERROR(VALUE(FIXED(VLOOKUP(VLOOKUP($A$1,CodeTableSelCan,2,FALSE)&amp;$B$12&amp;ref!$E$3&amp;ref!$F$2&amp;ref!S$2,DatatableSelCan,7,FALSE))),"–")</f>
        <v>101</v>
      </c>
      <c r="P30" s="15">
        <f>IFERROR(VALUE(FIXED(VLOOKUP(VLOOKUP($A$1,CodeTableSelCan,2,FALSE)&amp;$B$12&amp;ref!$E$3&amp;ref!$F$2&amp;ref!T$2,DatatableSelCan,7,FALSE))),"–")</f>
        <v>113</v>
      </c>
      <c r="Q30" s="15">
        <f>IFERROR(VALUE(FIXED(VLOOKUP(VLOOKUP($A$1,CodeTableSelCan,2,FALSE)&amp;$B$12&amp;ref!$E$3&amp;ref!$F$2&amp;ref!U$2,DatatableSelCan,7,FALSE))),"–")</f>
        <v>183</v>
      </c>
      <c r="R30" s="15">
        <f>IFERROR(VALUE(FIXED(VLOOKUP(VLOOKUP($A$1,CodeTableSelCan,2,FALSE)&amp;$B$12&amp;ref!$E$3&amp;ref!$F$2&amp;ref!V$2,DatatableSelCan,7,FALSE))),"–")</f>
        <v>209</v>
      </c>
      <c r="S30" s="15">
        <f>IFERROR(VALUE(FIXED(VLOOKUP(VLOOKUP($A$1,CodeTableSelCan,2,FALSE)&amp;$B$12&amp;ref!$E$3&amp;ref!$F$2&amp;ref!W$2,DatatableSelCan,7,FALSE))),"–")</f>
        <v>247</v>
      </c>
      <c r="T30" s="15">
        <f>IFERROR(VALUE(FIXED(VLOOKUP(VLOOKUP($A$1,CodeTableSelCan,2,FALSE)&amp;$B$12&amp;ref!$E$3&amp;ref!$F$2&amp;ref!X$2,DatatableSelCan,7,FALSE))),"–")</f>
        <v>205</v>
      </c>
      <c r="U30" s="15">
        <f>IFERROR(VALUE(FIXED(VLOOKUP(VLOOKUP($A$1,CodeTableSelCan,2,FALSE)&amp;$B$12&amp;ref!$E$3&amp;ref!$F$2&amp;ref!Y$2,DatatableSelCan,7,FALSE))),"–")</f>
        <v>256</v>
      </c>
      <c r="V30" s="15">
        <f>IFERROR(VALUE(FIXED(VLOOKUP(VLOOKUP($A$1,CodeTableSelCan,2,FALSE)&amp;$B$12&amp;ref!$E$3&amp;ref!$F$2&amp;ref!Z$2,DatatableSelCan,7,FALSE))),"–")</f>
        <v>1514</v>
      </c>
      <c r="X30" s="13"/>
      <c r="Y30" s="13" t="s">
        <v>23</v>
      </c>
      <c r="Z30" s="45" t="str">
        <f>IFERROR(VALUE(FIXED(VLOOKUP(VLOOKUP($A$1,CodeTableSelCan,2,FALSE)&amp;$B$12&amp;ref!$E$3&amp;ref!$F$2&amp;ref!H$2,DatatableSelCan,8,FALSE))),"–")</f>
        <v>–</v>
      </c>
      <c r="AA30" s="45">
        <f>IFERROR(VALUE(FIXED(VLOOKUP(VLOOKUP($A$1,CodeTableSelCan,2,FALSE)&amp;$B$12&amp;ref!$E$3&amp;ref!$F$2&amp;ref!I$2,DatatableSelCan,8,FALSE))),"–")</f>
        <v>0.65</v>
      </c>
      <c r="AB30" s="45">
        <f>IFERROR(VALUE(FIXED(VLOOKUP(VLOOKUP($A$1,CodeTableSelCan,2,FALSE)&amp;$B$12&amp;ref!$E$3&amp;ref!$F$2&amp;ref!J$2,DatatableSelCan,8,FALSE))),"–")</f>
        <v>1.4</v>
      </c>
      <c r="AC30" s="45">
        <f>IFERROR(VALUE(FIXED(VLOOKUP(VLOOKUP($A$1,CodeTableSelCan,2,FALSE)&amp;$B$12&amp;ref!$E$3&amp;ref!$F$2&amp;ref!K$2,DatatableSelCan,8,FALSE))),"–")</f>
        <v>2.61</v>
      </c>
      <c r="AD30" s="45">
        <f>IFERROR(VALUE(FIXED(VLOOKUP(VLOOKUP($A$1,CodeTableSelCan,2,FALSE)&amp;$B$12&amp;ref!$E$3&amp;ref!$F$2&amp;ref!L$2,DatatableSelCan,8,FALSE))),"–")</f>
        <v>2.44</v>
      </c>
      <c r="AE30" s="45">
        <f>IFERROR(VALUE(FIXED(VLOOKUP(VLOOKUP($A$1,CodeTableSelCan,2,FALSE)&amp;$B$12&amp;ref!$E$3&amp;ref!$F$2&amp;ref!M$2,DatatableSelCan,8,FALSE))),"–")</f>
        <v>2.54</v>
      </c>
      <c r="AF30" s="45">
        <f>IFERROR(VALUE(FIXED(VLOOKUP(VLOOKUP($A$1,CodeTableSelCan,2,FALSE)&amp;$B$12&amp;ref!$E$3&amp;ref!$F$2&amp;ref!N$2,DatatableSelCan,8,FALSE))),"–")</f>
        <v>8.07</v>
      </c>
      <c r="AG30" s="45">
        <f>IFERROR(VALUE(FIXED(VLOOKUP(VLOOKUP($A$1,CodeTableSelCan,2,FALSE)&amp;$B$12&amp;ref!$E$3&amp;ref!$F$2&amp;ref!O$2,DatatableSelCan,8,FALSE))),"–")</f>
        <v>12.58</v>
      </c>
      <c r="AH30" s="45">
        <f>IFERROR(VALUE(FIXED(VLOOKUP(VLOOKUP($A$1,CodeTableSelCan,2,FALSE)&amp;$B$12&amp;ref!$E$3&amp;ref!$F$2&amp;ref!P$2,DatatableSelCan,8,FALSE))),"–")</f>
        <v>14.19</v>
      </c>
      <c r="AI30" s="45">
        <f>IFERROR(VALUE(FIXED(VLOOKUP(VLOOKUP($A$1,CodeTableSelCan,2,FALSE)&amp;$B$12&amp;ref!$E$3&amp;ref!$F$2&amp;ref!Q$2,DatatableSelCan,8,FALSE))),"–")</f>
        <v>36.729999999999997</v>
      </c>
      <c r="AJ30" s="45">
        <f>IFERROR(VALUE(FIXED(VLOOKUP(VLOOKUP($A$1,CodeTableSelCan,2,FALSE)&amp;$B$12&amp;ref!$E$3&amp;ref!$F$2&amp;ref!R$2,DatatableSelCan,8,FALSE))),"–")</f>
        <v>43.72</v>
      </c>
      <c r="AK30" s="45">
        <f>IFERROR(VALUE(FIXED(VLOOKUP(VLOOKUP($A$1,CodeTableSelCan,2,FALSE)&amp;$B$12&amp;ref!$E$3&amp;ref!$F$2&amp;ref!S$2,DatatableSelCan,8,FALSE))),"–")</f>
        <v>68.28</v>
      </c>
      <c r="AL30" s="45">
        <f>IFERROR(VALUE(FIXED(VLOOKUP(VLOOKUP($A$1,CodeTableSelCan,2,FALSE)&amp;$B$12&amp;ref!$E$3&amp;ref!$F$2&amp;ref!T$2,DatatableSelCan,8,FALSE))),"–")</f>
        <v>87.86</v>
      </c>
      <c r="AM30" s="45">
        <f>IFERROR(VALUE(FIXED(VLOOKUP(VLOOKUP($A$1,CodeTableSelCan,2,FALSE)&amp;$B$12&amp;ref!$E$3&amp;ref!$F$2&amp;ref!U$2,DatatableSelCan,8,FALSE))),"–")</f>
        <v>158.37</v>
      </c>
      <c r="AN30" s="45">
        <f>IFERROR(VALUE(FIXED(VLOOKUP(VLOOKUP($A$1,CodeTableSelCan,2,FALSE)&amp;$B$12&amp;ref!$E$3&amp;ref!$F$2&amp;ref!V$2,DatatableSelCan,8,FALSE))),"–")</f>
        <v>244.5</v>
      </c>
      <c r="AO30" s="45">
        <f>IFERROR(VALUE(FIXED(VLOOKUP(VLOOKUP($A$1,CodeTableSelCan,2,FALSE)&amp;$B$12&amp;ref!$E$3&amp;ref!$F$2&amp;ref!W$2,DatatableSelCan,8,FALSE))),"–")</f>
        <v>384.98</v>
      </c>
      <c r="AP30" s="45">
        <f>IFERROR(VALUE(FIXED(VLOOKUP(VLOOKUP($A$1,CodeTableSelCan,2,FALSE)&amp;$B$12&amp;ref!$E$3&amp;ref!$F$2&amp;ref!X$2,DatatableSelCan,8,FALSE))),"–")</f>
        <v>445.36</v>
      </c>
      <c r="AQ30" s="45">
        <f>IFERROR(VALUE(FIXED(VLOOKUP(VLOOKUP($A$1,CodeTableSelCan,2,FALSE)&amp;$B$12&amp;ref!$E$3&amp;ref!$F$2&amp;ref!Y$2,DatatableSelCan,8,FALSE))),"–")</f>
        <v>508.95</v>
      </c>
      <c r="AR30" s="45">
        <f>SUMPRODUCT(Z30:AQ30,'Population '!$D$61:$U$61)</f>
        <v>37.404462937971715</v>
      </c>
    </row>
    <row r="31" spans="2:44" ht="15" customHeight="1">
      <c r="B31" s="14"/>
      <c r="C31" s="13" t="s">
        <v>24</v>
      </c>
      <c r="D31" s="15" t="str">
        <f>IFERROR(VALUE(FIXED(VLOOKUP(VLOOKUP($A$1,CodeTableSelCan,2,FALSE)&amp;$B$12&amp;ref!$E$3&amp;ref!$F$3&amp;ref!H$2,DatatableSelCan,7,FALSE))),"–")</f>
        <v>–</v>
      </c>
      <c r="E31" s="15">
        <f>IFERROR(VALUE(FIXED(VLOOKUP(VLOOKUP($A$1,CodeTableSelCan,2,FALSE)&amp;$B$12&amp;ref!$E$3&amp;ref!$F$3&amp;ref!I$2,DatatableSelCan,7,FALSE))),"–")</f>
        <v>1</v>
      </c>
      <c r="F31" s="15" t="str">
        <f>IFERROR(VALUE(FIXED(VLOOKUP(VLOOKUP($A$1,CodeTableSelCan,2,FALSE)&amp;$B$12&amp;ref!$E$3&amp;ref!$F$3&amp;ref!J$2,DatatableSelCan,7,FALSE))),"–")</f>
        <v>–</v>
      </c>
      <c r="G31" s="15">
        <f>IFERROR(VALUE(FIXED(VLOOKUP(VLOOKUP($A$1,CodeTableSelCan,2,FALSE)&amp;$B$12&amp;ref!$E$3&amp;ref!$F$3&amp;ref!K$2,DatatableSelCan,7,FALSE))),"–")</f>
        <v>1</v>
      </c>
      <c r="H31" s="15" t="str">
        <f>IFERROR(VALUE(FIXED(VLOOKUP(VLOOKUP($A$1,CodeTableSelCan,2,FALSE)&amp;$B$12&amp;ref!$E$3&amp;ref!$F$3&amp;ref!L$2,DatatableSelCan,7,FALSE))),"–")</f>
        <v>–</v>
      </c>
      <c r="I31" s="15">
        <f>IFERROR(VALUE(FIXED(VLOOKUP(VLOOKUP($A$1,CodeTableSelCan,2,FALSE)&amp;$B$12&amp;ref!$E$3&amp;ref!$F$3&amp;ref!M$2,DatatableSelCan,7,FALSE))),"–")</f>
        <v>2</v>
      </c>
      <c r="J31" s="15">
        <f>IFERROR(VALUE(FIXED(VLOOKUP(VLOOKUP($A$1,CodeTableSelCan,2,FALSE)&amp;$B$12&amp;ref!$E$3&amp;ref!$F$3&amp;ref!N$2,DatatableSelCan,7,FALSE))),"–")</f>
        <v>2</v>
      </c>
      <c r="K31" s="15">
        <f>IFERROR(VALUE(FIXED(VLOOKUP(VLOOKUP($A$1,CodeTableSelCan,2,FALSE)&amp;$B$12&amp;ref!$E$3&amp;ref!$F$3&amp;ref!O$2,DatatableSelCan,7,FALSE))),"–")</f>
        <v>4</v>
      </c>
      <c r="L31" s="15">
        <f>IFERROR(VALUE(FIXED(VLOOKUP(VLOOKUP($A$1,CodeTableSelCan,2,FALSE)&amp;$B$12&amp;ref!$E$3&amp;ref!$F$3&amp;ref!P$2,DatatableSelCan,7,FALSE))),"–")</f>
        <v>2</v>
      </c>
      <c r="M31" s="15">
        <f>IFERROR(VALUE(FIXED(VLOOKUP(VLOOKUP($A$1,CodeTableSelCan,2,FALSE)&amp;$B$12&amp;ref!$E$3&amp;ref!$F$3&amp;ref!Q$2,DatatableSelCan,7,FALSE))),"–")</f>
        <v>5</v>
      </c>
      <c r="N31" s="15">
        <f>IFERROR(VALUE(FIXED(VLOOKUP(VLOOKUP($A$1,CodeTableSelCan,2,FALSE)&amp;$B$12&amp;ref!$E$3&amp;ref!$F$3&amp;ref!R$2,DatatableSelCan,7,FALSE))),"–")</f>
        <v>8</v>
      </c>
      <c r="O31" s="15">
        <f>IFERROR(VALUE(FIXED(VLOOKUP(VLOOKUP($A$1,CodeTableSelCan,2,FALSE)&amp;$B$12&amp;ref!$E$3&amp;ref!$F$3&amp;ref!S$2,DatatableSelCan,7,FALSE))),"–")</f>
        <v>13</v>
      </c>
      <c r="P31" s="15">
        <f>IFERROR(VALUE(FIXED(VLOOKUP(VLOOKUP($A$1,CodeTableSelCan,2,FALSE)&amp;$B$12&amp;ref!$E$3&amp;ref!$F$3&amp;ref!T$2,DatatableSelCan,7,FALSE))),"–")</f>
        <v>15</v>
      </c>
      <c r="Q31" s="15">
        <f>IFERROR(VALUE(FIXED(VLOOKUP(VLOOKUP($A$1,CodeTableSelCan,2,FALSE)&amp;$B$12&amp;ref!$E$3&amp;ref!$F$3&amp;ref!U$2,DatatableSelCan,7,FALSE))),"–")</f>
        <v>10</v>
      </c>
      <c r="R31" s="15">
        <f>IFERROR(VALUE(FIXED(VLOOKUP(VLOOKUP($A$1,CodeTableSelCan,2,FALSE)&amp;$B$12&amp;ref!$E$3&amp;ref!$F$3&amp;ref!V$2,DatatableSelCan,7,FALSE))),"–")</f>
        <v>9</v>
      </c>
      <c r="S31" s="15">
        <f>IFERROR(VALUE(FIXED(VLOOKUP(VLOOKUP($A$1,CodeTableSelCan,2,FALSE)&amp;$B$12&amp;ref!$E$3&amp;ref!$F$3&amp;ref!W$2,DatatableSelCan,7,FALSE))),"–")</f>
        <v>8</v>
      </c>
      <c r="T31" s="15">
        <f>IFERROR(VALUE(FIXED(VLOOKUP(VLOOKUP($A$1,CodeTableSelCan,2,FALSE)&amp;$B$12&amp;ref!$E$3&amp;ref!$F$3&amp;ref!X$2,DatatableSelCan,7,FALSE))),"–")</f>
        <v>5</v>
      </c>
      <c r="U31" s="15">
        <f>IFERROR(VALUE(FIXED(VLOOKUP(VLOOKUP($A$1,CodeTableSelCan,2,FALSE)&amp;$B$12&amp;ref!$E$3&amp;ref!$F$3&amp;ref!Y$2,DatatableSelCan,7,FALSE))),"–")</f>
        <v>5</v>
      </c>
      <c r="V31" s="15">
        <f>IFERROR(VALUE(FIXED(VLOOKUP(VLOOKUP($A$1,CodeTableSelCan,2,FALSE)&amp;$B$12&amp;ref!$E$3&amp;ref!$F$3&amp;ref!Z$2,DatatableSelCan,7,FALSE))),"–")</f>
        <v>90</v>
      </c>
      <c r="X31" s="14"/>
      <c r="Y31" s="13" t="s">
        <v>24</v>
      </c>
      <c r="Z31" s="45" t="str">
        <f>IFERROR(VALUE(FIXED(VLOOKUP(VLOOKUP($A$1,CodeTableSelCan,2,FALSE)&amp;$B$12&amp;ref!$E$3&amp;ref!$F$3&amp;ref!H$2,DatatableSelCan,8,FALSE))),"–")</f>
        <v>–</v>
      </c>
      <c r="AA31" s="45">
        <f>IFERROR(VALUE(FIXED(VLOOKUP(VLOOKUP($A$1,CodeTableSelCan,2,FALSE)&amp;$B$12&amp;ref!$E$3&amp;ref!$F$3&amp;ref!I$2,DatatableSelCan,8,FALSE))),"–")</f>
        <v>2.52</v>
      </c>
      <c r="AB31" s="45" t="str">
        <f>IFERROR(VALUE(FIXED(VLOOKUP(VLOOKUP($A$1,CodeTableSelCan,2,FALSE)&amp;$B$12&amp;ref!$E$3&amp;ref!$F$3&amp;ref!J$2,DatatableSelCan,8,FALSE))),"–")</f>
        <v>–</v>
      </c>
      <c r="AC31" s="45">
        <f>IFERROR(VALUE(FIXED(VLOOKUP(VLOOKUP($A$1,CodeTableSelCan,2,FALSE)&amp;$B$12&amp;ref!$E$3&amp;ref!$F$3&amp;ref!K$2,DatatableSelCan,8,FALSE))),"–")</f>
        <v>2.92</v>
      </c>
      <c r="AD31" s="45" t="str">
        <f>IFERROR(VALUE(FIXED(VLOOKUP(VLOOKUP($A$1,CodeTableSelCan,2,FALSE)&amp;$B$12&amp;ref!$E$3&amp;ref!$F$3&amp;ref!L$2,DatatableSelCan,8,FALSE))),"–")</f>
        <v>–</v>
      </c>
      <c r="AE31" s="45">
        <f>IFERROR(VALUE(FIXED(VLOOKUP(VLOOKUP($A$1,CodeTableSelCan,2,FALSE)&amp;$B$12&amp;ref!$E$3&amp;ref!$F$3&amp;ref!M$2,DatatableSelCan,8,FALSE))),"–")</f>
        <v>7.62</v>
      </c>
      <c r="AF31" s="45">
        <f>IFERROR(VALUE(FIXED(VLOOKUP(VLOOKUP($A$1,CodeTableSelCan,2,FALSE)&amp;$B$12&amp;ref!$E$3&amp;ref!$F$3&amp;ref!N$2,DatatableSelCan,8,FALSE))),"–")</f>
        <v>9.14</v>
      </c>
      <c r="AG31" s="45">
        <f>IFERROR(VALUE(FIXED(VLOOKUP(VLOOKUP($A$1,CodeTableSelCan,2,FALSE)&amp;$B$12&amp;ref!$E$3&amp;ref!$F$3&amp;ref!O$2,DatatableSelCan,8,FALSE))),"–")</f>
        <v>18.91</v>
      </c>
      <c r="AH31" s="45">
        <f>IFERROR(VALUE(FIXED(VLOOKUP(VLOOKUP($A$1,CodeTableSelCan,2,FALSE)&amp;$B$12&amp;ref!$E$3&amp;ref!$F$3&amp;ref!P$2,DatatableSelCan,8,FALSE))),"–")</f>
        <v>8.74</v>
      </c>
      <c r="AI31" s="45">
        <f>IFERROR(VALUE(FIXED(VLOOKUP(VLOOKUP($A$1,CodeTableSelCan,2,FALSE)&amp;$B$12&amp;ref!$E$3&amp;ref!$F$3&amp;ref!Q$2,DatatableSelCan,8,FALSE))),"–")</f>
        <v>23.42</v>
      </c>
      <c r="AJ31" s="45">
        <f>IFERROR(VALUE(FIXED(VLOOKUP(VLOOKUP($A$1,CodeTableSelCan,2,FALSE)&amp;$B$12&amp;ref!$E$3&amp;ref!$F$3&amp;ref!R$2,DatatableSelCan,8,FALSE))),"–")</f>
        <v>39.08</v>
      </c>
      <c r="AK31" s="45">
        <f>IFERROR(VALUE(FIXED(VLOOKUP(VLOOKUP($A$1,CodeTableSelCan,2,FALSE)&amp;$B$12&amp;ref!$E$3&amp;ref!$F$3&amp;ref!S$2,DatatableSelCan,8,FALSE))),"–")</f>
        <v>77.66</v>
      </c>
      <c r="AL31" s="45">
        <f>IFERROR(VALUE(FIXED(VLOOKUP(VLOOKUP($A$1,CodeTableSelCan,2,FALSE)&amp;$B$12&amp;ref!$E$3&amp;ref!$F$3&amp;ref!T$2,DatatableSelCan,8,FALSE))),"–")</f>
        <v>119.9</v>
      </c>
      <c r="AM31" s="45">
        <f>IFERROR(VALUE(FIXED(VLOOKUP(VLOOKUP($A$1,CodeTableSelCan,2,FALSE)&amp;$B$12&amp;ref!$E$3&amp;ref!$F$3&amp;ref!U$2,DatatableSelCan,8,FALSE))),"–")</f>
        <v>110.25</v>
      </c>
      <c r="AN31" s="45">
        <f>IFERROR(VALUE(FIXED(VLOOKUP(VLOOKUP($A$1,CodeTableSelCan,2,FALSE)&amp;$B$12&amp;ref!$E$3&amp;ref!$F$3&amp;ref!V$2,DatatableSelCan,8,FALSE))),"–")</f>
        <v>154.91</v>
      </c>
      <c r="AO31" s="45">
        <f>IFERROR(VALUE(FIXED(VLOOKUP(VLOOKUP($A$1,CodeTableSelCan,2,FALSE)&amp;$B$12&amp;ref!$E$3&amp;ref!$F$3&amp;ref!W$2,DatatableSelCan,8,FALSE))),"–")</f>
        <v>203.56</v>
      </c>
      <c r="AP31" s="45">
        <f>IFERROR(VALUE(FIXED(VLOOKUP(VLOOKUP($A$1,CodeTableSelCan,2,FALSE)&amp;$B$12&amp;ref!$E$3&amp;ref!$F$3&amp;ref!X$2,DatatableSelCan,8,FALSE))),"–")</f>
        <v>234.74</v>
      </c>
      <c r="AQ31" s="45">
        <f>IFERROR(VALUE(FIXED(VLOOKUP(VLOOKUP($A$1,CodeTableSelCan,2,FALSE)&amp;$B$12&amp;ref!$E$3&amp;ref!$F$3&amp;ref!Y$2,DatatableSelCan,8,FALSE))),"–")</f>
        <v>375.94</v>
      </c>
      <c r="AR31" s="45">
        <f>SUMPRODUCT(Z31:AQ31,'Population '!$D$61:$U$61)</f>
        <v>29.495189683610739</v>
      </c>
    </row>
    <row r="32" spans="2:44" ht="15" customHeight="1">
      <c r="B32" s="13"/>
      <c r="C32" s="13" t="s">
        <v>25</v>
      </c>
      <c r="D32" s="15" t="str">
        <f>IFERROR(VALUE(FIXED(VLOOKUP(VLOOKUP($A$1,CodeTableSelCan,2,FALSE)&amp;$B$12&amp;ref!$E$3&amp;ref!$F$4&amp;ref!H$2,DatatableSelCan,7,FALSE))),"–")</f>
        <v>–</v>
      </c>
      <c r="E32" s="15" t="str">
        <f>IFERROR(VALUE(FIXED(VLOOKUP(VLOOKUP($A$1,CodeTableSelCan,2,FALSE)&amp;$B$12&amp;ref!$E$3&amp;ref!$F$4&amp;ref!I$2,DatatableSelCan,7,FALSE))),"–")</f>
        <v>–</v>
      </c>
      <c r="F32" s="15">
        <f>IFERROR(VALUE(FIXED(VLOOKUP(VLOOKUP($A$1,CodeTableSelCan,2,FALSE)&amp;$B$12&amp;ref!$E$3&amp;ref!$F$4&amp;ref!J$2,DatatableSelCan,7,FALSE))),"–")</f>
        <v>2</v>
      </c>
      <c r="G32" s="15">
        <f>IFERROR(VALUE(FIXED(VLOOKUP(VLOOKUP($A$1,CodeTableSelCan,2,FALSE)&amp;$B$12&amp;ref!$E$3&amp;ref!$F$4&amp;ref!K$2,DatatableSelCan,7,FALSE))),"–")</f>
        <v>3</v>
      </c>
      <c r="H32" s="15">
        <f>IFERROR(VALUE(FIXED(VLOOKUP(VLOOKUP($A$1,CodeTableSelCan,2,FALSE)&amp;$B$12&amp;ref!$E$3&amp;ref!$F$4&amp;ref!L$2,DatatableSelCan,7,FALSE))),"–")</f>
        <v>4</v>
      </c>
      <c r="I32" s="15">
        <f>IFERROR(VALUE(FIXED(VLOOKUP(VLOOKUP($A$1,CodeTableSelCan,2,FALSE)&amp;$B$12&amp;ref!$E$3&amp;ref!$F$4&amp;ref!M$2,DatatableSelCan,7,FALSE))),"–")</f>
        <v>2</v>
      </c>
      <c r="J32" s="15">
        <f>IFERROR(VALUE(FIXED(VLOOKUP(VLOOKUP($A$1,CodeTableSelCan,2,FALSE)&amp;$B$12&amp;ref!$E$3&amp;ref!$F$4&amp;ref!N$2,DatatableSelCan,7,FALSE))),"–")</f>
        <v>10</v>
      </c>
      <c r="K32" s="15">
        <f>IFERROR(VALUE(FIXED(VLOOKUP(VLOOKUP($A$1,CodeTableSelCan,2,FALSE)&amp;$B$12&amp;ref!$E$3&amp;ref!$F$4&amp;ref!O$2,DatatableSelCan,7,FALSE))),"–")</f>
        <v>14</v>
      </c>
      <c r="L32" s="15">
        <f>IFERROR(VALUE(FIXED(VLOOKUP(VLOOKUP($A$1,CodeTableSelCan,2,FALSE)&amp;$B$12&amp;ref!$E$3&amp;ref!$F$4&amp;ref!P$2,DatatableSelCan,7,FALSE))),"–")</f>
        <v>21</v>
      </c>
      <c r="M32" s="15">
        <f>IFERROR(VALUE(FIXED(VLOOKUP(VLOOKUP($A$1,CodeTableSelCan,2,FALSE)&amp;$B$12&amp;ref!$E$3&amp;ref!$F$4&amp;ref!Q$2,DatatableSelCan,7,FALSE))),"–")</f>
        <v>55</v>
      </c>
      <c r="N32" s="15">
        <f>IFERROR(VALUE(FIXED(VLOOKUP(VLOOKUP($A$1,CodeTableSelCan,2,FALSE)&amp;$B$12&amp;ref!$E$3&amp;ref!$F$4&amp;ref!R$2,DatatableSelCan,7,FALSE))),"–")</f>
        <v>64</v>
      </c>
      <c r="O32" s="15">
        <f>IFERROR(VALUE(FIXED(VLOOKUP(VLOOKUP($A$1,CodeTableSelCan,2,FALSE)&amp;$B$12&amp;ref!$E$3&amp;ref!$F$4&amp;ref!S$2,DatatableSelCan,7,FALSE))),"–")</f>
        <v>88</v>
      </c>
      <c r="P32" s="15">
        <f>IFERROR(VALUE(FIXED(VLOOKUP(VLOOKUP($A$1,CodeTableSelCan,2,FALSE)&amp;$B$12&amp;ref!$E$3&amp;ref!$F$4&amp;ref!T$2,DatatableSelCan,7,FALSE))),"–")</f>
        <v>98</v>
      </c>
      <c r="Q32" s="15">
        <f>IFERROR(VALUE(FIXED(VLOOKUP(VLOOKUP($A$1,CodeTableSelCan,2,FALSE)&amp;$B$12&amp;ref!$E$3&amp;ref!$F$4&amp;ref!U$2,DatatableSelCan,7,FALSE))),"–")</f>
        <v>173</v>
      </c>
      <c r="R32" s="15">
        <f>IFERROR(VALUE(FIXED(VLOOKUP(VLOOKUP($A$1,CodeTableSelCan,2,FALSE)&amp;$B$12&amp;ref!$E$3&amp;ref!$F$4&amp;ref!V$2,DatatableSelCan,7,FALSE))),"–")</f>
        <v>200</v>
      </c>
      <c r="S32" s="15">
        <f>IFERROR(VALUE(FIXED(VLOOKUP(VLOOKUP($A$1,CodeTableSelCan,2,FALSE)&amp;$B$12&amp;ref!$E$3&amp;ref!$F$4&amp;ref!W$2,DatatableSelCan,7,FALSE))),"–")</f>
        <v>239</v>
      </c>
      <c r="T32" s="15">
        <f>IFERROR(VALUE(FIXED(VLOOKUP(VLOOKUP($A$1,CodeTableSelCan,2,FALSE)&amp;$B$12&amp;ref!$E$3&amp;ref!$F$4&amp;ref!X$2,DatatableSelCan,7,FALSE))),"–")</f>
        <v>200</v>
      </c>
      <c r="U32" s="15">
        <f>IFERROR(VALUE(FIXED(VLOOKUP(VLOOKUP($A$1,CodeTableSelCan,2,FALSE)&amp;$B$12&amp;ref!$E$3&amp;ref!$F$4&amp;ref!Y$2,DatatableSelCan,7,FALSE))),"–")</f>
        <v>251</v>
      </c>
      <c r="V32" s="15">
        <f>IFERROR(VALUE(FIXED(VLOOKUP(VLOOKUP($A$1,CodeTableSelCan,2,FALSE)&amp;$B$12&amp;ref!$E$3&amp;ref!$F$4&amp;ref!Z$2,DatatableSelCan,7,FALSE))),"–")</f>
        <v>1424</v>
      </c>
      <c r="X32" s="13"/>
      <c r="Y32" s="13" t="s">
        <v>25</v>
      </c>
      <c r="Z32" s="45" t="str">
        <f>IFERROR(VALUE(FIXED(VLOOKUP(VLOOKUP($A$1,CodeTableSelCan,2,FALSE)&amp;$B$12&amp;ref!$E$3&amp;ref!$F$4&amp;ref!H$2,DatatableSelCan,8,FALSE))),"–")</f>
        <v>–</v>
      </c>
      <c r="AA32" s="45" t="str">
        <f>IFERROR(VALUE(FIXED(VLOOKUP(VLOOKUP($A$1,CodeTableSelCan,2,FALSE)&amp;$B$12&amp;ref!$E$3&amp;ref!$F$4&amp;ref!I$2,DatatableSelCan,8,FALSE))),"–")</f>
        <v>–</v>
      </c>
      <c r="AB32" s="45">
        <f>IFERROR(VALUE(FIXED(VLOOKUP(VLOOKUP($A$1,CodeTableSelCan,2,FALSE)&amp;$B$12&amp;ref!$E$3&amp;ref!$F$4&amp;ref!J$2,DatatableSelCan,8,FALSE))),"–")</f>
        <v>1.84</v>
      </c>
      <c r="AC32" s="45">
        <f>IFERROR(VALUE(FIXED(VLOOKUP(VLOOKUP($A$1,CodeTableSelCan,2,FALSE)&amp;$B$12&amp;ref!$E$3&amp;ref!$F$4&amp;ref!K$2,DatatableSelCan,8,FALSE))),"–")</f>
        <v>2.52</v>
      </c>
      <c r="AD32" s="45">
        <f>IFERROR(VALUE(FIXED(VLOOKUP(VLOOKUP($A$1,CodeTableSelCan,2,FALSE)&amp;$B$12&amp;ref!$E$3&amp;ref!$F$4&amp;ref!L$2,DatatableSelCan,8,FALSE))),"–")</f>
        <v>3.01</v>
      </c>
      <c r="AE32" s="45">
        <f>IFERROR(VALUE(FIXED(VLOOKUP(VLOOKUP($A$1,CodeTableSelCan,2,FALSE)&amp;$B$12&amp;ref!$E$3&amp;ref!$F$4&amp;ref!M$2,DatatableSelCan,8,FALSE))),"–")</f>
        <v>1.52</v>
      </c>
      <c r="AF32" s="45">
        <f>IFERROR(VALUE(FIXED(VLOOKUP(VLOOKUP($A$1,CodeTableSelCan,2,FALSE)&amp;$B$12&amp;ref!$E$3&amp;ref!$F$4&amp;ref!N$2,DatatableSelCan,8,FALSE))),"–")</f>
        <v>7.89</v>
      </c>
      <c r="AG32" s="45">
        <f>IFERROR(VALUE(FIXED(VLOOKUP(VLOOKUP($A$1,CodeTableSelCan,2,FALSE)&amp;$B$12&amp;ref!$E$3&amp;ref!$F$4&amp;ref!O$2,DatatableSelCan,8,FALSE))),"–")</f>
        <v>11.48</v>
      </c>
      <c r="AH32" s="45">
        <f>IFERROR(VALUE(FIXED(VLOOKUP(VLOOKUP($A$1,CodeTableSelCan,2,FALSE)&amp;$B$12&amp;ref!$E$3&amp;ref!$F$4&amp;ref!P$2,DatatableSelCan,8,FALSE))),"–")</f>
        <v>15.08</v>
      </c>
      <c r="AI32" s="45">
        <f>IFERROR(VALUE(FIXED(VLOOKUP(VLOOKUP($A$1,CodeTableSelCan,2,FALSE)&amp;$B$12&amp;ref!$E$3&amp;ref!$F$4&amp;ref!Q$2,DatatableSelCan,8,FALSE))),"–")</f>
        <v>38.729999999999997</v>
      </c>
      <c r="AJ32" s="45">
        <f>IFERROR(VALUE(FIXED(VLOOKUP(VLOOKUP($A$1,CodeTableSelCan,2,FALSE)&amp;$B$12&amp;ref!$E$3&amp;ref!$F$4&amp;ref!R$2,DatatableSelCan,8,FALSE))),"–")</f>
        <v>44.38</v>
      </c>
      <c r="AK32" s="45">
        <f>IFERROR(VALUE(FIXED(VLOOKUP(VLOOKUP($A$1,CodeTableSelCan,2,FALSE)&amp;$B$12&amp;ref!$E$3&amp;ref!$F$4&amp;ref!S$2,DatatableSelCan,8,FALSE))),"–")</f>
        <v>67.08</v>
      </c>
      <c r="AL32" s="45">
        <f>IFERROR(VALUE(FIXED(VLOOKUP(VLOOKUP($A$1,CodeTableSelCan,2,FALSE)&amp;$B$12&amp;ref!$E$3&amp;ref!$F$4&amp;ref!T$2,DatatableSelCan,8,FALSE))),"–")</f>
        <v>84.4</v>
      </c>
      <c r="AM32" s="45">
        <f>IFERROR(VALUE(FIXED(VLOOKUP(VLOOKUP($A$1,CodeTableSelCan,2,FALSE)&amp;$B$12&amp;ref!$E$3&amp;ref!$F$4&amp;ref!U$2,DatatableSelCan,8,FALSE))),"–")</f>
        <v>162.47</v>
      </c>
      <c r="AN32" s="45">
        <f>IFERROR(VALUE(FIXED(VLOOKUP(VLOOKUP($A$1,CodeTableSelCan,2,FALSE)&amp;$B$12&amp;ref!$E$3&amp;ref!$F$4&amp;ref!V$2,DatatableSelCan,8,FALSE))),"–")</f>
        <v>251.04</v>
      </c>
      <c r="AO32" s="45">
        <f>IFERROR(VALUE(FIXED(VLOOKUP(VLOOKUP($A$1,CodeTableSelCan,2,FALSE)&amp;$B$12&amp;ref!$E$3&amp;ref!$F$4&amp;ref!W$2,DatatableSelCan,8,FALSE))),"–")</f>
        <v>396.81</v>
      </c>
      <c r="AP32" s="45">
        <f>IFERROR(VALUE(FIXED(VLOOKUP(VLOOKUP($A$1,CodeTableSelCan,2,FALSE)&amp;$B$12&amp;ref!$E$3&amp;ref!$F$4&amp;ref!X$2,DatatableSelCan,8,FALSE))),"–")</f>
        <v>455.58</v>
      </c>
      <c r="AQ32" s="45">
        <f>IFERROR(VALUE(FIXED(VLOOKUP(VLOOKUP($A$1,CodeTableSelCan,2,FALSE)&amp;$B$12&amp;ref!$E$3&amp;ref!$F$4&amp;ref!Y$2,DatatableSelCan,8,FALSE))),"–")</f>
        <v>512.55999999999995</v>
      </c>
      <c r="AR32" s="45">
        <f>SUMPRODUCT(Z32:AQ32,'Population '!$D$61:$U$61)</f>
        <v>37.844877292947473</v>
      </c>
    </row>
    <row r="33" spans="2:44" ht="15" customHeight="1">
      <c r="B33" s="13">
        <v>2016</v>
      </c>
      <c r="C33" s="14"/>
      <c r="D33" s="15"/>
      <c r="E33" s="15"/>
      <c r="F33" s="15"/>
      <c r="G33" s="15"/>
      <c r="H33" s="15"/>
      <c r="I33" s="15"/>
      <c r="J33" s="15"/>
      <c r="K33" s="15"/>
      <c r="L33" s="15"/>
      <c r="M33" s="15"/>
      <c r="N33" s="15"/>
      <c r="O33" s="15"/>
      <c r="P33" s="15"/>
      <c r="Q33" s="15"/>
      <c r="R33" s="15"/>
      <c r="S33" s="15"/>
      <c r="T33" s="15"/>
      <c r="U33" s="15"/>
      <c r="V33" s="15"/>
      <c r="X33" s="13">
        <v>2016</v>
      </c>
      <c r="Y33" s="14"/>
      <c r="Z33" s="45"/>
      <c r="AA33" s="45"/>
      <c r="AB33" s="45"/>
      <c r="AC33" s="45"/>
      <c r="AD33" s="45"/>
      <c r="AE33" s="45"/>
      <c r="AF33" s="45"/>
      <c r="AG33" s="45"/>
      <c r="AH33" s="45"/>
      <c r="AI33" s="45"/>
      <c r="AJ33" s="45"/>
      <c r="AK33" s="45"/>
      <c r="AL33" s="45"/>
      <c r="AM33" s="45"/>
      <c r="AN33" s="45"/>
      <c r="AO33" s="45"/>
      <c r="AP33" s="45"/>
      <c r="AQ33" s="45"/>
      <c r="AR33" s="45"/>
    </row>
    <row r="34" spans="2:44" ht="15" customHeight="1">
      <c r="B34" s="14"/>
      <c r="C34" s="13" t="s">
        <v>23</v>
      </c>
      <c r="D34" s="105" t="str">
        <f>IFERROR(VALUE(FIXED(VLOOKUP(VLOOKUP($A$1,CodeTableSelCan,2,FALSE)&amp;$B$16&amp;ref!$E$3&amp;ref!$F$2&amp;ref!H$2,DatatableSelCan,7,FALSE))),"–")</f>
        <v>–</v>
      </c>
      <c r="E34" s="105" t="str">
        <f>IFERROR(VALUE(FIXED(VLOOKUP(VLOOKUP($A$1,CodeTableSelCan,2,FALSE)&amp;$B$16&amp;ref!$E$3&amp;ref!$F$2&amp;ref!I$2,DatatableSelCan,7,FALSE))),"–")</f>
        <v>–</v>
      </c>
      <c r="F34" s="105">
        <f>IFERROR(VALUE(FIXED(VLOOKUP(VLOOKUP($A$1,CodeTableSelCan,2,FALSE)&amp;$B$16&amp;ref!$E$3&amp;ref!$F$2&amp;ref!J$2,DatatableSelCan,7,FALSE))),"–")</f>
        <v>2</v>
      </c>
      <c r="G34" s="105">
        <f>IFERROR(VALUE(FIXED(VLOOKUP(VLOOKUP($A$1,CodeTableSelCan,2,FALSE)&amp;$B$16&amp;ref!$E$3&amp;ref!$F$2&amp;ref!K$2,DatatableSelCan,7,FALSE))),"–")</f>
        <v>2</v>
      </c>
      <c r="H34" s="105">
        <f>IFERROR(VALUE(FIXED(VLOOKUP(VLOOKUP($A$1,CodeTableSelCan,2,FALSE)&amp;$B$16&amp;ref!$E$3&amp;ref!$F$2&amp;ref!L$2,DatatableSelCan,7,FALSE))),"–")</f>
        <v>4</v>
      </c>
      <c r="I34" s="105">
        <f>IFERROR(VALUE(FIXED(VLOOKUP(VLOOKUP($A$1,CodeTableSelCan,2,FALSE)&amp;$B$16&amp;ref!$E$3&amp;ref!$F$2&amp;ref!M$2,DatatableSelCan,7,FALSE))),"–")</f>
        <v>7</v>
      </c>
      <c r="J34" s="105">
        <f>IFERROR(VALUE(FIXED(VLOOKUP(VLOOKUP($A$1,CodeTableSelCan,2,FALSE)&amp;$B$16&amp;ref!$E$3&amp;ref!$F$2&amp;ref!N$2,DatatableSelCan,7,FALSE))),"–")</f>
        <v>24</v>
      </c>
      <c r="K34" s="105">
        <f>IFERROR(VALUE(FIXED(VLOOKUP(VLOOKUP($A$1,CodeTableSelCan,2,FALSE)&amp;$B$16&amp;ref!$E$3&amp;ref!$F$2&amp;ref!O$2,DatatableSelCan,7,FALSE))),"–")</f>
        <v>27</v>
      </c>
      <c r="L34" s="105">
        <f>IFERROR(VALUE(FIXED(VLOOKUP(VLOOKUP($A$1,CodeTableSelCan,2,FALSE)&amp;$B$16&amp;ref!$E$3&amp;ref!$F$2&amp;ref!P$2,DatatableSelCan,7,FALSE))),"–")</f>
        <v>28</v>
      </c>
      <c r="M34" s="105">
        <f>IFERROR(VALUE(FIXED(VLOOKUP(VLOOKUP($A$1,CodeTableSelCan,2,FALSE)&amp;$B$16&amp;ref!$E$3&amp;ref!$F$2&amp;ref!Q$2,DatatableSelCan,7,FALSE))),"–")</f>
        <v>40</v>
      </c>
      <c r="N34" s="105">
        <f>IFERROR(VALUE(FIXED(VLOOKUP(VLOOKUP($A$1,CodeTableSelCan,2,FALSE)&amp;$B$16&amp;ref!$E$3&amp;ref!$F$2&amp;ref!R$2,DatatableSelCan,7,FALSE))),"–")</f>
        <v>72</v>
      </c>
      <c r="O34" s="105">
        <f>IFERROR(VALUE(FIXED(VLOOKUP(VLOOKUP($A$1,CodeTableSelCan,2,FALSE)&amp;$B$16&amp;ref!$E$3&amp;ref!$F$2&amp;ref!S$2,DatatableSelCan,7,FALSE))),"–")</f>
        <v>130</v>
      </c>
      <c r="P34" s="105">
        <f>IFERROR(VALUE(FIXED(VLOOKUP(VLOOKUP($A$1,CodeTableSelCan,2,FALSE)&amp;$B$16&amp;ref!$E$3&amp;ref!$F$2&amp;ref!T$2,DatatableSelCan,7,FALSE))),"–")</f>
        <v>133</v>
      </c>
      <c r="Q34" s="105">
        <f>IFERROR(VALUE(FIXED(VLOOKUP(VLOOKUP($A$1,CodeTableSelCan,2,FALSE)&amp;$B$16&amp;ref!$E$3&amp;ref!$F$2&amp;ref!U$2,DatatableSelCan,7,FALSE))),"–")</f>
        <v>159</v>
      </c>
      <c r="R34" s="105">
        <f>IFERROR(VALUE(FIXED(VLOOKUP(VLOOKUP($A$1,CodeTableSelCan,2,FALSE)&amp;$B$16&amp;ref!$E$3&amp;ref!$F$2&amp;ref!V$2,DatatableSelCan,7,FALSE))),"–")</f>
        <v>215</v>
      </c>
      <c r="S34" s="105">
        <f>IFERROR(VALUE(FIXED(VLOOKUP(VLOOKUP($A$1,CodeTableSelCan,2,FALSE)&amp;$B$16&amp;ref!$E$3&amp;ref!$F$2&amp;ref!W$2,DatatableSelCan,7,FALSE))),"–")</f>
        <v>267</v>
      </c>
      <c r="T34" s="105">
        <f>IFERROR(VALUE(FIXED(VLOOKUP(VLOOKUP($A$1,CodeTableSelCan,2,FALSE)&amp;$B$16&amp;ref!$E$3&amp;ref!$F$2&amp;ref!X$2,DatatableSelCan,7,FALSE))),"–")</f>
        <v>216</v>
      </c>
      <c r="U34" s="105">
        <f>IFERROR(VALUE(FIXED(VLOOKUP(VLOOKUP($A$1,CodeTableSelCan,2,FALSE)&amp;$B$16&amp;ref!$E$3&amp;ref!$F$2&amp;ref!Y$2,DatatableSelCan,7,FALSE))),"–")</f>
        <v>237</v>
      </c>
      <c r="V34" s="105">
        <f>IFERROR(VALUE(FIXED(VLOOKUP(VLOOKUP($A$1,CodeTableSelCan,2,FALSE)&amp;$B$16&amp;ref!$E$3&amp;ref!$F$2&amp;ref!Z$2,DatatableSelCan,7,FALSE))),"–")</f>
        <v>1563</v>
      </c>
      <c r="X34" s="14"/>
      <c r="Y34" s="13" t="s">
        <v>23</v>
      </c>
      <c r="Z34" s="45" t="str">
        <f>IFERROR(VALUE(FIXED(VLOOKUP(VLOOKUP($A$1,CodeTableSelCan,2,FALSE)&amp;$B$16&amp;ref!$E$3&amp;ref!$F$2&amp;ref!H$2,DatatableSelCan,8,FALSE))),"–")</f>
        <v>–</v>
      </c>
      <c r="AA34" s="45" t="str">
        <f>IFERROR(VALUE(FIXED(VLOOKUP(VLOOKUP($A$1,CodeTableSelCan,2,FALSE)&amp;$B$16&amp;ref!$E$3&amp;ref!$F$2&amp;ref!I$2,DatatableSelCan,8,FALSE))),"–")</f>
        <v>–</v>
      </c>
      <c r="AB34" s="45">
        <f>IFERROR(VALUE(FIXED(VLOOKUP(VLOOKUP($A$1,CodeTableSelCan,2,FALSE)&amp;$B$16&amp;ref!$E$3&amp;ref!$F$2&amp;ref!J$2,DatatableSelCan,8,FALSE))),"–")</f>
        <v>1.39</v>
      </c>
      <c r="AC34" s="45">
        <f>IFERROR(VALUE(FIXED(VLOOKUP(VLOOKUP($A$1,CodeTableSelCan,2,FALSE)&amp;$B$16&amp;ref!$E$3&amp;ref!$F$2&amp;ref!K$2,DatatableSelCan,8,FALSE))),"–")</f>
        <v>1.29</v>
      </c>
      <c r="AD34" s="45">
        <f>IFERROR(VALUE(FIXED(VLOOKUP(VLOOKUP($A$1,CodeTableSelCan,2,FALSE)&amp;$B$16&amp;ref!$E$3&amp;ref!$F$2&amp;ref!L$2,DatatableSelCan,8,FALSE))),"–")</f>
        <v>2.39</v>
      </c>
      <c r="AE34" s="45">
        <f>IFERROR(VALUE(FIXED(VLOOKUP(VLOOKUP($A$1,CodeTableSelCan,2,FALSE)&amp;$B$16&amp;ref!$E$3&amp;ref!$F$2&amp;ref!M$2,DatatableSelCan,8,FALSE))),"–")</f>
        <v>4.1500000000000004</v>
      </c>
      <c r="AF34" s="45">
        <f>IFERROR(VALUE(FIXED(VLOOKUP(VLOOKUP($A$1,CodeTableSelCan,2,FALSE)&amp;$B$16&amp;ref!$E$3&amp;ref!$F$2&amp;ref!N$2,DatatableSelCan,8,FALSE))),"–")</f>
        <v>15.54</v>
      </c>
      <c r="AG34" s="45">
        <f>IFERROR(VALUE(FIXED(VLOOKUP(VLOOKUP($A$1,CodeTableSelCan,2,FALSE)&amp;$B$16&amp;ref!$E$3&amp;ref!$F$2&amp;ref!O$2,DatatableSelCan,8,FALSE))),"–")</f>
        <v>18.579999999999998</v>
      </c>
      <c r="AH34" s="45">
        <f>IFERROR(VALUE(FIXED(VLOOKUP(VLOOKUP($A$1,CodeTableSelCan,2,FALSE)&amp;$B$16&amp;ref!$E$3&amp;ref!$F$2&amp;ref!P$2,DatatableSelCan,8,FALSE))),"–")</f>
        <v>17.760000000000002</v>
      </c>
      <c r="AI34" s="45">
        <f>IFERROR(VALUE(FIXED(VLOOKUP(VLOOKUP($A$1,CodeTableSelCan,2,FALSE)&amp;$B$16&amp;ref!$E$3&amp;ref!$F$2&amp;ref!Q$2,DatatableSelCan,8,FALSE))),"–")</f>
        <v>24.06</v>
      </c>
      <c r="AJ34" s="45">
        <f>IFERROR(VALUE(FIXED(VLOOKUP(VLOOKUP($A$1,CodeTableSelCan,2,FALSE)&amp;$B$16&amp;ref!$E$3&amp;ref!$F$2&amp;ref!R$2,DatatableSelCan,8,FALSE))),"–")</f>
        <v>43.95</v>
      </c>
      <c r="AK34" s="45">
        <f>IFERROR(VALUE(FIXED(VLOOKUP(VLOOKUP($A$1,CodeTableSelCan,2,FALSE)&amp;$B$16&amp;ref!$E$3&amp;ref!$F$2&amp;ref!S$2,DatatableSelCan,8,FALSE))),"–")</f>
        <v>85.12</v>
      </c>
      <c r="AL34" s="45">
        <f>IFERROR(VALUE(FIXED(VLOOKUP(VLOOKUP($A$1,CodeTableSelCan,2,FALSE)&amp;$B$16&amp;ref!$E$3&amp;ref!$F$2&amp;ref!T$2,DatatableSelCan,8,FALSE))),"–")</f>
        <v>100.42</v>
      </c>
      <c r="AM34" s="45">
        <f>IFERROR(VALUE(FIXED(VLOOKUP(VLOOKUP($A$1,CodeTableSelCan,2,FALSE)&amp;$B$16&amp;ref!$E$3&amp;ref!$F$2&amp;ref!U$2,DatatableSelCan,8,FALSE))),"–")</f>
        <v>133.38999999999999</v>
      </c>
      <c r="AN34" s="45">
        <f>IFERROR(VALUE(FIXED(VLOOKUP(VLOOKUP($A$1,CodeTableSelCan,2,FALSE)&amp;$B$16&amp;ref!$E$3&amp;ref!$F$2&amp;ref!V$2,DatatableSelCan,8,FALSE))),"–")</f>
        <v>243.35</v>
      </c>
      <c r="AO34" s="45">
        <f>IFERROR(VALUE(FIXED(VLOOKUP(VLOOKUP($A$1,CodeTableSelCan,2,FALSE)&amp;$B$16&amp;ref!$E$3&amp;ref!$F$2&amp;ref!W$2,DatatableSelCan,8,FALSE))),"–")</f>
        <v>391.61</v>
      </c>
      <c r="AP34" s="45">
        <f>IFERROR(VALUE(FIXED(VLOOKUP(VLOOKUP($A$1,CodeTableSelCan,2,FALSE)&amp;$B$16&amp;ref!$E$3&amp;ref!$F$2&amp;ref!X$2,DatatableSelCan,8,FALSE))),"–")</f>
        <v>465.72</v>
      </c>
      <c r="AQ34" s="45">
        <f>IFERROR(VALUE(FIXED(VLOOKUP(VLOOKUP($A$1,CodeTableSelCan,2,FALSE)&amp;$B$16&amp;ref!$E$3&amp;ref!$F$2&amp;ref!Y$2,DatatableSelCan,8,FALSE))),"–")</f>
        <v>459.3</v>
      </c>
      <c r="AR34" s="45">
        <f>SUMPRODUCT(Z34:AQ34,'Population '!$D$61:$U$61)</f>
        <v>38.277787774279005</v>
      </c>
    </row>
    <row r="35" spans="2:44" ht="15" customHeight="1">
      <c r="B35" s="14"/>
      <c r="C35" s="13" t="s">
        <v>24</v>
      </c>
      <c r="D35" s="105" t="str">
        <f>IFERROR(VALUE(FIXED(VLOOKUP(VLOOKUP($A$1,CodeTableSelCan,2,FALSE)&amp;$B$16&amp;ref!$E$3&amp;ref!$F$3&amp;ref!H$2,DatatableSelCan,7,FALSE))),"–")</f>
        <v>–</v>
      </c>
      <c r="E35" s="105" t="str">
        <f>IFERROR(VALUE(FIXED(VLOOKUP(VLOOKUP($A$1,CodeTableSelCan,2,FALSE)&amp;$B$16&amp;ref!$E$3&amp;ref!$F$3&amp;ref!I$2,DatatableSelCan,7,FALSE))),"–")</f>
        <v>–</v>
      </c>
      <c r="F35" s="105" t="str">
        <f>IFERROR(VALUE(FIXED(VLOOKUP(VLOOKUP($A$1,CodeTableSelCan,2,FALSE)&amp;$B$16&amp;ref!$E$3&amp;ref!$F$3&amp;ref!J$2,DatatableSelCan,7,FALSE))),"–")</f>
        <v>–</v>
      </c>
      <c r="G35" s="105">
        <f>IFERROR(VALUE(FIXED(VLOOKUP(VLOOKUP($A$1,CodeTableSelCan,2,FALSE)&amp;$B$16&amp;ref!$E$3&amp;ref!$F$3&amp;ref!K$2,DatatableSelCan,7,FALSE))),"–")</f>
        <v>1</v>
      </c>
      <c r="H35" s="105">
        <f>IFERROR(VALUE(FIXED(VLOOKUP(VLOOKUP($A$1,CodeTableSelCan,2,FALSE)&amp;$B$16&amp;ref!$E$3&amp;ref!$F$3&amp;ref!L$2,DatatableSelCan,7,FALSE))),"–")</f>
        <v>2</v>
      </c>
      <c r="I35" s="105">
        <f>IFERROR(VALUE(FIXED(VLOOKUP(VLOOKUP($A$1,CodeTableSelCan,2,FALSE)&amp;$B$16&amp;ref!$E$3&amp;ref!$F$3&amp;ref!M$2,DatatableSelCan,7,FALSE))),"–")</f>
        <v>4</v>
      </c>
      <c r="J35" s="105">
        <f>IFERROR(VALUE(FIXED(VLOOKUP(VLOOKUP($A$1,CodeTableSelCan,2,FALSE)&amp;$B$16&amp;ref!$E$3&amp;ref!$F$3&amp;ref!N$2,DatatableSelCan,7,FALSE))),"–")</f>
        <v>3</v>
      </c>
      <c r="K35" s="105">
        <f>IFERROR(VALUE(FIXED(VLOOKUP(VLOOKUP($A$1,CodeTableSelCan,2,FALSE)&amp;$B$16&amp;ref!$E$3&amp;ref!$F$3&amp;ref!O$2,DatatableSelCan,7,FALSE))),"–")</f>
        <v>2</v>
      </c>
      <c r="L35" s="105">
        <f>IFERROR(VALUE(FIXED(VLOOKUP(VLOOKUP($A$1,CodeTableSelCan,2,FALSE)&amp;$B$16&amp;ref!$E$3&amp;ref!$F$3&amp;ref!P$2,DatatableSelCan,7,FALSE))),"–")</f>
        <v>5</v>
      </c>
      <c r="M35" s="105">
        <f>IFERROR(VALUE(FIXED(VLOOKUP(VLOOKUP($A$1,CodeTableSelCan,2,FALSE)&amp;$B$16&amp;ref!$E$3&amp;ref!$F$3&amp;ref!Q$2,DatatableSelCan,7,FALSE))),"–")</f>
        <v>7</v>
      </c>
      <c r="N35" s="105">
        <f>IFERROR(VALUE(FIXED(VLOOKUP(VLOOKUP($A$1,CodeTableSelCan,2,FALSE)&amp;$B$16&amp;ref!$E$3&amp;ref!$F$3&amp;ref!R$2,DatatableSelCan,7,FALSE))),"–")</f>
        <v>8</v>
      </c>
      <c r="O35" s="105">
        <f>IFERROR(VALUE(FIXED(VLOOKUP(VLOOKUP($A$1,CodeTableSelCan,2,FALSE)&amp;$B$16&amp;ref!$E$3&amp;ref!$F$3&amp;ref!S$2,DatatableSelCan,7,FALSE))),"–")</f>
        <v>19</v>
      </c>
      <c r="P35" s="105">
        <f>IFERROR(VALUE(FIXED(VLOOKUP(VLOOKUP($A$1,CodeTableSelCan,2,FALSE)&amp;$B$16&amp;ref!$E$3&amp;ref!$F$3&amp;ref!T$2,DatatableSelCan,7,FALSE))),"–")</f>
        <v>17</v>
      </c>
      <c r="Q35" s="105">
        <f>IFERROR(VALUE(FIXED(VLOOKUP(VLOOKUP($A$1,CodeTableSelCan,2,FALSE)&amp;$B$16&amp;ref!$E$3&amp;ref!$F$3&amp;ref!U$2,DatatableSelCan,7,FALSE))),"–")</f>
        <v>13</v>
      </c>
      <c r="R35" s="105">
        <f>IFERROR(VALUE(FIXED(VLOOKUP(VLOOKUP($A$1,CodeTableSelCan,2,FALSE)&amp;$B$16&amp;ref!$E$3&amp;ref!$F$3&amp;ref!V$2,DatatableSelCan,7,FALSE))),"–")</f>
        <v>11</v>
      </c>
      <c r="S35" s="105">
        <f>IFERROR(VALUE(FIXED(VLOOKUP(VLOOKUP($A$1,CodeTableSelCan,2,FALSE)&amp;$B$16&amp;ref!$E$3&amp;ref!$F$3&amp;ref!W$2,DatatableSelCan,7,FALSE))),"–")</f>
        <v>13</v>
      </c>
      <c r="T35" s="105">
        <f>IFERROR(VALUE(FIXED(VLOOKUP(VLOOKUP($A$1,CodeTableSelCan,2,FALSE)&amp;$B$16&amp;ref!$E$3&amp;ref!$F$3&amp;ref!X$2,DatatableSelCan,7,FALSE))),"–")</f>
        <v>8</v>
      </c>
      <c r="U35" s="105">
        <f>IFERROR(VALUE(FIXED(VLOOKUP(VLOOKUP($A$1,CodeTableSelCan,2,FALSE)&amp;$B$16&amp;ref!$E$3&amp;ref!$F$3&amp;ref!Y$2,DatatableSelCan,7,FALSE))),"–")</f>
        <v>4</v>
      </c>
      <c r="V35" s="105">
        <f>IFERROR(VALUE(FIXED(VLOOKUP(VLOOKUP($A$1,CodeTableSelCan,2,FALSE)&amp;$B$16&amp;ref!$E$3&amp;ref!$F$3&amp;ref!Z$2,DatatableSelCan,7,FALSE))),"–")</f>
        <v>117</v>
      </c>
      <c r="X35" s="14"/>
      <c r="Y35" s="13" t="s">
        <v>24</v>
      </c>
      <c r="Z35" s="45" t="str">
        <f>IFERROR(VALUE(FIXED(VLOOKUP(VLOOKUP($A$1,CodeTableSelCan,2,FALSE)&amp;$B$16&amp;ref!$E$3&amp;ref!$F$3&amp;ref!H$2,DatatableSelCan,8,FALSE))),"–")</f>
        <v>–</v>
      </c>
      <c r="AA35" s="45" t="str">
        <f>IFERROR(VALUE(FIXED(VLOOKUP(VLOOKUP($A$1,CodeTableSelCan,2,FALSE)&amp;$B$16&amp;ref!$E$3&amp;ref!$F$3&amp;ref!I$2,DatatableSelCan,8,FALSE))),"–")</f>
        <v>–</v>
      </c>
      <c r="AB35" s="45" t="str">
        <f>IFERROR(VALUE(FIXED(VLOOKUP(VLOOKUP($A$1,CodeTableSelCan,2,FALSE)&amp;$B$16&amp;ref!$E$3&amp;ref!$F$3&amp;ref!J$2,DatatableSelCan,8,FALSE))),"–")</f>
        <v>–</v>
      </c>
      <c r="AC35" s="45">
        <f>IFERROR(VALUE(FIXED(VLOOKUP(VLOOKUP($A$1,CodeTableSelCan,2,FALSE)&amp;$B$16&amp;ref!$E$3&amp;ref!$F$3&amp;ref!K$2,DatatableSelCan,8,FALSE))),"–")</f>
        <v>2.9</v>
      </c>
      <c r="AD35" s="45">
        <f>IFERROR(VALUE(FIXED(VLOOKUP(VLOOKUP($A$1,CodeTableSelCan,2,FALSE)&amp;$B$16&amp;ref!$E$3&amp;ref!$F$3&amp;ref!L$2,DatatableSelCan,8,FALSE))),"–")</f>
        <v>6.38</v>
      </c>
      <c r="AE35" s="45">
        <f>IFERROR(VALUE(FIXED(VLOOKUP(VLOOKUP($A$1,CodeTableSelCan,2,FALSE)&amp;$B$16&amp;ref!$E$3&amp;ref!$F$3&amp;ref!M$2,DatatableSelCan,8,FALSE))),"–")</f>
        <v>14.61</v>
      </c>
      <c r="AF35" s="45">
        <f>IFERROR(VALUE(FIXED(VLOOKUP(VLOOKUP($A$1,CodeTableSelCan,2,FALSE)&amp;$B$16&amp;ref!$E$3&amp;ref!$F$3&amp;ref!N$2,DatatableSelCan,8,FALSE))),"–")</f>
        <v>13.53</v>
      </c>
      <c r="AG35" s="45">
        <f>IFERROR(VALUE(FIXED(VLOOKUP(VLOOKUP($A$1,CodeTableSelCan,2,FALSE)&amp;$B$16&amp;ref!$E$3&amp;ref!$F$3&amp;ref!O$2,DatatableSelCan,8,FALSE))),"–")</f>
        <v>9.44</v>
      </c>
      <c r="AH35" s="45">
        <f>IFERROR(VALUE(FIXED(VLOOKUP(VLOOKUP($A$1,CodeTableSelCan,2,FALSE)&amp;$B$16&amp;ref!$E$3&amp;ref!$F$3&amp;ref!P$2,DatatableSelCan,8,FALSE))),"–")</f>
        <v>22.28</v>
      </c>
      <c r="AI35" s="45">
        <f>IFERROR(VALUE(FIXED(VLOOKUP(VLOOKUP($A$1,CodeTableSelCan,2,FALSE)&amp;$B$16&amp;ref!$E$3&amp;ref!$F$3&amp;ref!Q$2,DatatableSelCan,8,FALSE))),"–")</f>
        <v>32.020000000000003</v>
      </c>
      <c r="AJ35" s="45">
        <f>IFERROR(VALUE(FIXED(VLOOKUP(VLOOKUP($A$1,CodeTableSelCan,2,FALSE)&amp;$B$16&amp;ref!$E$3&amp;ref!$F$3&amp;ref!R$2,DatatableSelCan,8,FALSE))),"–")</f>
        <v>39.35</v>
      </c>
      <c r="AK35" s="45">
        <f>IFERROR(VALUE(FIXED(VLOOKUP(VLOOKUP($A$1,CodeTableSelCan,2,FALSE)&amp;$B$16&amp;ref!$E$3&amp;ref!$F$3&amp;ref!S$2,DatatableSelCan,8,FALSE))),"–")</f>
        <v>108.02</v>
      </c>
      <c r="AL35" s="45">
        <f>IFERROR(VALUE(FIXED(VLOOKUP(VLOOKUP($A$1,CodeTableSelCan,2,FALSE)&amp;$B$16&amp;ref!$E$3&amp;ref!$F$3&amp;ref!T$2,DatatableSelCan,8,FALSE))),"–")</f>
        <v>129.08000000000001</v>
      </c>
      <c r="AM35" s="45">
        <f>IFERROR(VALUE(FIXED(VLOOKUP(VLOOKUP($A$1,CodeTableSelCan,2,FALSE)&amp;$B$16&amp;ref!$E$3&amp;ref!$F$3&amp;ref!U$2,DatatableSelCan,8,FALSE))),"–")</f>
        <v>135.41999999999999</v>
      </c>
      <c r="AN35" s="45">
        <f>IFERROR(VALUE(FIXED(VLOOKUP(VLOOKUP($A$1,CodeTableSelCan,2,FALSE)&amp;$B$16&amp;ref!$E$3&amp;ref!$F$3&amp;ref!V$2,DatatableSelCan,8,FALSE))),"–")</f>
        <v>182.42</v>
      </c>
      <c r="AO35" s="45">
        <f>IFERROR(VALUE(FIXED(VLOOKUP(VLOOKUP($A$1,CodeTableSelCan,2,FALSE)&amp;$B$16&amp;ref!$E$3&amp;ref!$F$3&amp;ref!W$2,DatatableSelCan,8,FALSE))),"–")</f>
        <v>314.77</v>
      </c>
      <c r="AP35" s="45">
        <f>IFERROR(VALUE(FIXED(VLOOKUP(VLOOKUP($A$1,CodeTableSelCan,2,FALSE)&amp;$B$16&amp;ref!$E$3&amp;ref!$F$3&amp;ref!X$2,DatatableSelCan,8,FALSE))),"–")</f>
        <v>353.98</v>
      </c>
      <c r="AQ35" s="45">
        <f>IFERROR(VALUE(FIXED(VLOOKUP(VLOOKUP($A$1,CodeTableSelCan,2,FALSE)&amp;$B$16&amp;ref!$E$3&amp;ref!$F$3&amp;ref!Y$2,DatatableSelCan,8,FALSE))),"–")</f>
        <v>272.11</v>
      </c>
      <c r="AR35" s="45">
        <f>SUMPRODUCT(Z35:AQ35,'Population '!$D$61:$U$61)</f>
        <v>36.625988404058589</v>
      </c>
    </row>
    <row r="36" spans="2:44" ht="15" customHeight="1">
      <c r="B36" s="14"/>
      <c r="C36" s="13" t="s">
        <v>25</v>
      </c>
      <c r="D36" s="105" t="str">
        <f>IFERROR(VALUE(FIXED(VLOOKUP(VLOOKUP($A$1,CodeTableSelCan,2,FALSE)&amp;$B$16&amp;ref!$E$3&amp;ref!$F$4&amp;ref!H$2,DatatableSelCan,7,FALSE))),"–")</f>
        <v>–</v>
      </c>
      <c r="E36" s="105" t="str">
        <f>IFERROR(VALUE(FIXED(VLOOKUP(VLOOKUP($A$1,CodeTableSelCan,2,FALSE)&amp;$B$16&amp;ref!$E$3&amp;ref!$F$4&amp;ref!I$2,DatatableSelCan,7,FALSE))),"–")</f>
        <v>–</v>
      </c>
      <c r="F36" s="105">
        <f>IFERROR(VALUE(FIXED(VLOOKUP(VLOOKUP($A$1,CodeTableSelCan,2,FALSE)&amp;$B$16&amp;ref!$E$3&amp;ref!$F$4&amp;ref!J$2,DatatableSelCan,7,FALSE))),"–")</f>
        <v>2</v>
      </c>
      <c r="G36" s="105">
        <f>IFERROR(VALUE(FIXED(VLOOKUP(VLOOKUP($A$1,CodeTableSelCan,2,FALSE)&amp;$B$16&amp;ref!$E$3&amp;ref!$F$4&amp;ref!K$2,DatatableSelCan,7,FALSE))),"–")</f>
        <v>1</v>
      </c>
      <c r="H36" s="105">
        <f>IFERROR(VALUE(FIXED(VLOOKUP(VLOOKUP($A$1,CodeTableSelCan,2,FALSE)&amp;$B$16&amp;ref!$E$3&amp;ref!$F$4&amp;ref!L$2,DatatableSelCan,7,FALSE))),"–")</f>
        <v>2</v>
      </c>
      <c r="I36" s="105">
        <f>IFERROR(VALUE(FIXED(VLOOKUP(VLOOKUP($A$1,CodeTableSelCan,2,FALSE)&amp;$B$16&amp;ref!$E$3&amp;ref!$F$4&amp;ref!M$2,DatatableSelCan,7,FALSE))),"–")</f>
        <v>3</v>
      </c>
      <c r="J36" s="105">
        <f>IFERROR(VALUE(FIXED(VLOOKUP(VLOOKUP($A$1,CodeTableSelCan,2,FALSE)&amp;$B$16&amp;ref!$E$3&amp;ref!$F$4&amp;ref!N$2,DatatableSelCan,7,FALSE))),"–")</f>
        <v>21</v>
      </c>
      <c r="K36" s="105">
        <f>IFERROR(VALUE(FIXED(VLOOKUP(VLOOKUP($A$1,CodeTableSelCan,2,FALSE)&amp;$B$16&amp;ref!$E$3&amp;ref!$F$4&amp;ref!O$2,DatatableSelCan,7,FALSE))),"–")</f>
        <v>25</v>
      </c>
      <c r="L36" s="105">
        <f>IFERROR(VALUE(FIXED(VLOOKUP(VLOOKUP($A$1,CodeTableSelCan,2,FALSE)&amp;$B$16&amp;ref!$E$3&amp;ref!$F$4&amp;ref!P$2,DatatableSelCan,7,FALSE))),"–")</f>
        <v>23</v>
      </c>
      <c r="M36" s="105">
        <f>IFERROR(VALUE(FIXED(VLOOKUP(VLOOKUP($A$1,CodeTableSelCan,2,FALSE)&amp;$B$16&amp;ref!$E$3&amp;ref!$F$4&amp;ref!Q$2,DatatableSelCan,7,FALSE))),"–")</f>
        <v>33</v>
      </c>
      <c r="N36" s="105">
        <f>IFERROR(VALUE(FIXED(VLOOKUP(VLOOKUP($A$1,CodeTableSelCan,2,FALSE)&amp;$B$16&amp;ref!$E$3&amp;ref!$F$4&amp;ref!R$2,DatatableSelCan,7,FALSE))),"–")</f>
        <v>64</v>
      </c>
      <c r="O36" s="105">
        <f>IFERROR(VALUE(FIXED(VLOOKUP(VLOOKUP($A$1,CodeTableSelCan,2,FALSE)&amp;$B$16&amp;ref!$E$3&amp;ref!$F$4&amp;ref!S$2,DatatableSelCan,7,FALSE))),"–")</f>
        <v>111</v>
      </c>
      <c r="P36" s="105">
        <f>IFERROR(VALUE(FIXED(VLOOKUP(VLOOKUP($A$1,CodeTableSelCan,2,FALSE)&amp;$B$16&amp;ref!$E$3&amp;ref!$F$4&amp;ref!T$2,DatatableSelCan,7,FALSE))),"–")</f>
        <v>116</v>
      </c>
      <c r="Q36" s="105">
        <f>IFERROR(VALUE(FIXED(VLOOKUP(VLOOKUP($A$1,CodeTableSelCan,2,FALSE)&amp;$B$16&amp;ref!$E$3&amp;ref!$F$4&amp;ref!U$2,DatatableSelCan,7,FALSE))),"–")</f>
        <v>146</v>
      </c>
      <c r="R36" s="105">
        <f>IFERROR(VALUE(FIXED(VLOOKUP(VLOOKUP($A$1,CodeTableSelCan,2,FALSE)&amp;$B$16&amp;ref!$E$3&amp;ref!$F$4&amp;ref!V$2,DatatableSelCan,7,FALSE))),"–")</f>
        <v>204</v>
      </c>
      <c r="S36" s="105">
        <f>IFERROR(VALUE(FIXED(VLOOKUP(VLOOKUP($A$1,CodeTableSelCan,2,FALSE)&amp;$B$16&amp;ref!$E$3&amp;ref!$F$4&amp;ref!W$2,DatatableSelCan,7,FALSE))),"–")</f>
        <v>254</v>
      </c>
      <c r="T36" s="105">
        <f>IFERROR(VALUE(FIXED(VLOOKUP(VLOOKUP($A$1,CodeTableSelCan,2,FALSE)&amp;$B$16&amp;ref!$E$3&amp;ref!$F$4&amp;ref!X$2,DatatableSelCan,7,FALSE))),"–")</f>
        <v>208</v>
      </c>
      <c r="U36" s="105">
        <f>IFERROR(VALUE(FIXED(VLOOKUP(VLOOKUP($A$1,CodeTableSelCan,2,FALSE)&amp;$B$16&amp;ref!$E$3&amp;ref!$F$4&amp;ref!Y$2,DatatableSelCan,7,FALSE))),"–")</f>
        <v>233</v>
      </c>
      <c r="V36" s="105">
        <f>IFERROR(VALUE(FIXED(VLOOKUP(VLOOKUP($A$1,CodeTableSelCan,2,FALSE)&amp;$B$16&amp;ref!$E$3&amp;ref!$F$4&amp;ref!Z$2,DatatableSelCan,7,FALSE))),"–")</f>
        <v>1446</v>
      </c>
      <c r="X36" s="14"/>
      <c r="Y36" s="13" t="s">
        <v>25</v>
      </c>
      <c r="Z36" s="45" t="str">
        <f>IFERROR(VALUE(FIXED(VLOOKUP(VLOOKUP($A$1,CodeTableSelCan,2,FALSE)&amp;$B$16&amp;ref!$E$3&amp;ref!$F$4&amp;ref!H$2,DatatableSelCan,8,FALSE))),"–")</f>
        <v>–</v>
      </c>
      <c r="AA36" s="45" t="str">
        <f>IFERROR(VALUE(FIXED(VLOOKUP(VLOOKUP($A$1,CodeTableSelCan,2,FALSE)&amp;$B$16&amp;ref!$E$3&amp;ref!$F$4&amp;ref!I$2,DatatableSelCan,8,FALSE))),"–")</f>
        <v>–</v>
      </c>
      <c r="AB36" s="45">
        <f>IFERROR(VALUE(FIXED(VLOOKUP(VLOOKUP($A$1,CodeTableSelCan,2,FALSE)&amp;$B$16&amp;ref!$E$3&amp;ref!$F$4&amp;ref!J$2,DatatableSelCan,8,FALSE))),"–")</f>
        <v>1.84</v>
      </c>
      <c r="AC36" s="45">
        <f>IFERROR(VALUE(FIXED(VLOOKUP(VLOOKUP($A$1,CodeTableSelCan,2,FALSE)&amp;$B$16&amp;ref!$E$3&amp;ref!$F$4&amp;ref!K$2,DatatableSelCan,8,FALSE))),"–")</f>
        <v>0.83</v>
      </c>
      <c r="AD36" s="45">
        <f>IFERROR(VALUE(FIXED(VLOOKUP(VLOOKUP($A$1,CodeTableSelCan,2,FALSE)&amp;$B$16&amp;ref!$E$3&amp;ref!$F$4&amp;ref!L$2,DatatableSelCan,8,FALSE))),"–")</f>
        <v>1.47</v>
      </c>
      <c r="AE36" s="45">
        <f>IFERROR(VALUE(FIXED(VLOOKUP(VLOOKUP($A$1,CodeTableSelCan,2,FALSE)&amp;$B$16&amp;ref!$E$3&amp;ref!$F$4&amp;ref!M$2,DatatableSelCan,8,FALSE))),"–")</f>
        <v>2.12</v>
      </c>
      <c r="AF36" s="45">
        <f>IFERROR(VALUE(FIXED(VLOOKUP(VLOOKUP($A$1,CodeTableSelCan,2,FALSE)&amp;$B$16&amp;ref!$E$3&amp;ref!$F$4&amp;ref!N$2,DatatableSelCan,8,FALSE))),"–")</f>
        <v>15.88</v>
      </c>
      <c r="AG36" s="45">
        <f>IFERROR(VALUE(FIXED(VLOOKUP(VLOOKUP($A$1,CodeTableSelCan,2,FALSE)&amp;$B$16&amp;ref!$E$3&amp;ref!$F$4&amp;ref!O$2,DatatableSelCan,8,FALSE))),"–")</f>
        <v>20.14</v>
      </c>
      <c r="AH36" s="45">
        <f>IFERROR(VALUE(FIXED(VLOOKUP(VLOOKUP($A$1,CodeTableSelCan,2,FALSE)&amp;$B$16&amp;ref!$E$3&amp;ref!$F$4&amp;ref!P$2,DatatableSelCan,8,FALSE))),"–")</f>
        <v>17.010000000000002</v>
      </c>
      <c r="AI36" s="45">
        <f>IFERROR(VALUE(FIXED(VLOOKUP(VLOOKUP($A$1,CodeTableSelCan,2,FALSE)&amp;$B$16&amp;ref!$E$3&amp;ref!$F$4&amp;ref!Q$2,DatatableSelCan,8,FALSE))),"–")</f>
        <v>22.86</v>
      </c>
      <c r="AJ36" s="45">
        <f>IFERROR(VALUE(FIXED(VLOOKUP(VLOOKUP($A$1,CodeTableSelCan,2,FALSE)&amp;$B$16&amp;ref!$E$3&amp;ref!$F$4&amp;ref!R$2,DatatableSelCan,8,FALSE))),"–")</f>
        <v>44.6</v>
      </c>
      <c r="AK36" s="45">
        <f>IFERROR(VALUE(FIXED(VLOOKUP(VLOOKUP($A$1,CodeTableSelCan,2,FALSE)&amp;$B$16&amp;ref!$E$3&amp;ref!$F$4&amp;ref!S$2,DatatableSelCan,8,FALSE))),"–")</f>
        <v>82.14</v>
      </c>
      <c r="AL36" s="45">
        <f>IFERROR(VALUE(FIXED(VLOOKUP(VLOOKUP($A$1,CodeTableSelCan,2,FALSE)&amp;$B$16&amp;ref!$E$3&amp;ref!$F$4&amp;ref!T$2,DatatableSelCan,8,FALSE))),"–")</f>
        <v>97.26</v>
      </c>
      <c r="AM36" s="45">
        <f>IFERROR(VALUE(FIXED(VLOOKUP(VLOOKUP($A$1,CodeTableSelCan,2,FALSE)&amp;$B$16&amp;ref!$E$3&amp;ref!$F$4&amp;ref!U$2,DatatableSelCan,8,FALSE))),"–")</f>
        <v>133.21</v>
      </c>
      <c r="AN36" s="45">
        <f>IFERROR(VALUE(FIXED(VLOOKUP(VLOOKUP($A$1,CodeTableSelCan,2,FALSE)&amp;$B$16&amp;ref!$E$3&amp;ref!$F$4&amp;ref!V$2,DatatableSelCan,8,FALSE))),"–")</f>
        <v>247.81</v>
      </c>
      <c r="AO36" s="45">
        <f>IFERROR(VALUE(FIXED(VLOOKUP(VLOOKUP($A$1,CodeTableSelCan,2,FALSE)&amp;$B$16&amp;ref!$E$3&amp;ref!$F$4&amp;ref!W$2,DatatableSelCan,8,FALSE))),"–")</f>
        <v>396.57</v>
      </c>
      <c r="AP36" s="45">
        <f>IFERROR(VALUE(FIXED(VLOOKUP(VLOOKUP($A$1,CodeTableSelCan,2,FALSE)&amp;$B$16&amp;ref!$E$3&amp;ref!$F$4&amp;ref!X$2,DatatableSelCan,8,FALSE))),"–")</f>
        <v>471.44</v>
      </c>
      <c r="AQ36" s="45">
        <f>IFERROR(VALUE(FIXED(VLOOKUP(VLOOKUP($A$1,CodeTableSelCan,2,FALSE)&amp;$B$16&amp;ref!$E$3&amp;ref!$F$4&amp;ref!Y$2,DatatableSelCan,8,FALSE))),"–")</f>
        <v>464.79</v>
      </c>
      <c r="AR36" s="45">
        <f>SUMPRODUCT(Z36:AQ36,'Population '!$D$61:$U$61)</f>
        <v>38.093802669065823</v>
      </c>
    </row>
    <row r="37" spans="2:44" ht="15" customHeight="1">
      <c r="D37" s="74"/>
      <c r="E37" s="74"/>
      <c r="F37" s="74"/>
      <c r="G37" s="74"/>
      <c r="H37" s="74"/>
      <c r="I37" s="74"/>
      <c r="J37" s="74"/>
      <c r="K37" s="74"/>
      <c r="L37" s="74"/>
      <c r="M37" s="74"/>
      <c r="N37" s="74"/>
      <c r="O37" s="74"/>
      <c r="P37" s="74"/>
      <c r="Q37" s="74"/>
      <c r="R37" s="74"/>
      <c r="S37" s="74"/>
      <c r="T37" s="74"/>
      <c r="U37" s="74"/>
      <c r="V37" s="74"/>
      <c r="X37" s="81" t="s">
        <v>29</v>
      </c>
    </row>
    <row r="38" spans="2:44" ht="15" customHeight="1">
      <c r="D38" s="74"/>
      <c r="E38" s="74"/>
      <c r="F38" s="74"/>
      <c r="G38" s="74"/>
      <c r="H38" s="74"/>
      <c r="I38" s="74"/>
      <c r="J38" s="74"/>
      <c r="K38" s="74"/>
      <c r="L38" s="74"/>
      <c r="M38" s="74"/>
      <c r="N38" s="74"/>
      <c r="O38" s="74"/>
      <c r="P38" s="74"/>
      <c r="Q38" s="74"/>
      <c r="R38" s="74"/>
      <c r="S38" s="74"/>
      <c r="T38" s="74"/>
      <c r="U38" s="74"/>
      <c r="V38" s="74"/>
    </row>
    <row r="39" spans="2:44" ht="20.100000000000001" customHeight="1">
      <c r="B39" s="2" t="s">
        <v>70</v>
      </c>
      <c r="D39" s="74"/>
      <c r="E39" s="74"/>
      <c r="F39" s="74"/>
      <c r="G39" s="74"/>
      <c r="H39" s="74"/>
      <c r="I39" s="74"/>
      <c r="J39" s="74"/>
      <c r="K39" s="74"/>
      <c r="L39" s="74"/>
      <c r="M39" s="74"/>
      <c r="N39" s="74"/>
      <c r="O39" s="74"/>
      <c r="P39" s="74"/>
      <c r="Q39" s="74"/>
      <c r="R39" s="74"/>
      <c r="S39" s="74"/>
      <c r="T39" s="74"/>
      <c r="U39" s="74"/>
      <c r="V39" s="74"/>
      <c r="X39" s="2" t="s">
        <v>67</v>
      </c>
    </row>
    <row r="40" spans="2:44" ht="15" customHeight="1">
      <c r="B40" s="16"/>
      <c r="C40" s="16"/>
      <c r="D40" s="118" t="s">
        <v>72</v>
      </c>
      <c r="E40" s="118"/>
      <c r="F40" s="118"/>
      <c r="G40" s="118"/>
      <c r="H40" s="118"/>
      <c r="I40" s="118"/>
      <c r="J40" s="118"/>
      <c r="K40" s="118"/>
      <c r="L40" s="118"/>
      <c r="M40" s="118"/>
      <c r="N40" s="118"/>
      <c r="O40" s="118"/>
      <c r="P40" s="118"/>
      <c r="Q40" s="118"/>
      <c r="R40" s="118"/>
      <c r="S40" s="118"/>
      <c r="T40" s="118"/>
      <c r="U40" s="118"/>
      <c r="V40" s="118"/>
      <c r="X40" s="16"/>
      <c r="Y40" s="16"/>
      <c r="Z40" s="124" t="s">
        <v>64</v>
      </c>
      <c r="AA40" s="124"/>
      <c r="AB40" s="124"/>
      <c r="AC40" s="124"/>
      <c r="AD40" s="124"/>
      <c r="AE40" s="124"/>
      <c r="AF40" s="124"/>
      <c r="AG40" s="124"/>
      <c r="AH40" s="124"/>
      <c r="AI40" s="124"/>
      <c r="AJ40" s="124"/>
      <c r="AK40" s="124"/>
      <c r="AL40" s="124"/>
      <c r="AM40" s="124"/>
      <c r="AN40" s="124"/>
      <c r="AO40" s="124"/>
      <c r="AP40" s="124"/>
      <c r="AQ40" s="124"/>
      <c r="AR40" s="125" t="s">
        <v>22</v>
      </c>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47" t="s">
        <v>3</v>
      </c>
      <c r="AA41" s="47" t="s">
        <v>4</v>
      </c>
      <c r="AB41" s="47" t="s">
        <v>5</v>
      </c>
      <c r="AC41" s="47" t="s">
        <v>6</v>
      </c>
      <c r="AD41" s="47" t="s">
        <v>7</v>
      </c>
      <c r="AE41" s="47" t="s">
        <v>8</v>
      </c>
      <c r="AF41" s="47" t="s">
        <v>9</v>
      </c>
      <c r="AG41" s="47" t="s">
        <v>10</v>
      </c>
      <c r="AH41" s="47" t="s">
        <v>11</v>
      </c>
      <c r="AI41" s="47" t="s">
        <v>12</v>
      </c>
      <c r="AJ41" s="47" t="s">
        <v>13</v>
      </c>
      <c r="AK41" s="47" t="s">
        <v>14</v>
      </c>
      <c r="AL41" s="47" t="s">
        <v>15</v>
      </c>
      <c r="AM41" s="47" t="s">
        <v>16</v>
      </c>
      <c r="AN41" s="47" t="s">
        <v>17</v>
      </c>
      <c r="AO41" s="47" t="s">
        <v>18</v>
      </c>
      <c r="AP41" s="47" t="s">
        <v>19</v>
      </c>
      <c r="AQ41" s="47" t="s">
        <v>20</v>
      </c>
      <c r="AR41" s="126"/>
    </row>
    <row r="42" spans="2:44" ht="15" customHeight="1">
      <c r="B42" s="92">
        <v>2014</v>
      </c>
      <c r="C42" s="20"/>
      <c r="D42" s="21"/>
      <c r="E42" s="21"/>
      <c r="F42" s="21"/>
      <c r="G42" s="21"/>
      <c r="H42" s="21"/>
      <c r="I42" s="21"/>
      <c r="J42" s="21"/>
      <c r="K42" s="21"/>
      <c r="L42" s="21"/>
      <c r="M42" s="21"/>
      <c r="N42" s="21"/>
      <c r="O42" s="21"/>
      <c r="P42" s="21"/>
      <c r="Q42" s="21"/>
      <c r="R42" s="21"/>
      <c r="S42" s="21"/>
      <c r="T42" s="21"/>
      <c r="U42" s="21"/>
      <c r="V42" s="21"/>
      <c r="X42" s="19">
        <v>2014</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t="str">
        <f>IFERROR(VALUE(FIXED(VLOOKUP(VLOOKUP($A$1,CodeTableSelCan,2,FALSE)&amp;$B$8&amp;ref!$E$4&amp;ref!$F$2&amp;ref!H$2,DatatableSelCan,7,FALSE))),"–")</f>
        <v>–</v>
      </c>
      <c r="E43" s="21">
        <f>IFERROR(VALUE(FIXED(VLOOKUP(VLOOKUP($A$1,CodeTableSelCan,2,FALSE)&amp;$B$8&amp;ref!$E$4&amp;ref!$F$2&amp;ref!I$2,DatatableSelCan,7,FALSE))),"–")</f>
        <v>1</v>
      </c>
      <c r="F43" s="21">
        <f>IFERROR(VALUE(FIXED(VLOOKUP(VLOOKUP($A$1,CodeTableSelCan,2,FALSE)&amp;$B$8&amp;ref!$E$4&amp;ref!$F$2&amp;ref!J$2,DatatableSelCan,7,FALSE))),"–")</f>
        <v>2</v>
      </c>
      <c r="G43" s="21">
        <f>IFERROR(VALUE(FIXED(VLOOKUP(VLOOKUP($A$1,CodeTableSelCan,2,FALSE)&amp;$B$8&amp;ref!$E$4&amp;ref!$F$2&amp;ref!K$2,DatatableSelCan,7,FALSE))),"–")</f>
        <v>7</v>
      </c>
      <c r="H43" s="21">
        <f>IFERROR(VALUE(FIXED(VLOOKUP(VLOOKUP($A$1,CodeTableSelCan,2,FALSE)&amp;$B$8&amp;ref!$E$4&amp;ref!$F$2&amp;ref!L$2,DatatableSelCan,7,FALSE))),"–")</f>
        <v>8</v>
      </c>
      <c r="I43" s="21">
        <f>IFERROR(VALUE(FIXED(VLOOKUP(VLOOKUP($A$1,CodeTableSelCan,2,FALSE)&amp;$B$8&amp;ref!$E$4&amp;ref!$F$2&amp;ref!M$2,DatatableSelCan,7,FALSE))),"–")</f>
        <v>18</v>
      </c>
      <c r="J43" s="21">
        <f>IFERROR(VALUE(FIXED(VLOOKUP(VLOOKUP($A$1,CodeTableSelCan,2,FALSE)&amp;$B$8&amp;ref!$E$4&amp;ref!$F$2&amp;ref!N$2,DatatableSelCan,7,FALSE))),"–")</f>
        <v>27</v>
      </c>
      <c r="K43" s="21">
        <f>IFERROR(VALUE(FIXED(VLOOKUP(VLOOKUP($A$1,CodeTableSelCan,2,FALSE)&amp;$B$8&amp;ref!$E$4&amp;ref!$F$2&amp;ref!O$2,DatatableSelCan,7,FALSE))),"–")</f>
        <v>36</v>
      </c>
      <c r="L43" s="21">
        <f>IFERROR(VALUE(FIXED(VLOOKUP(VLOOKUP($A$1,CodeTableSelCan,2,FALSE)&amp;$B$8&amp;ref!$E$4&amp;ref!$F$2&amp;ref!P$2,DatatableSelCan,7,FALSE))),"–")</f>
        <v>60</v>
      </c>
      <c r="M43" s="21">
        <f>IFERROR(VALUE(FIXED(VLOOKUP(VLOOKUP($A$1,CodeTableSelCan,2,FALSE)&amp;$B$8&amp;ref!$E$4&amp;ref!$F$2&amp;ref!Q$2,DatatableSelCan,7,FALSE))),"–")</f>
        <v>109</v>
      </c>
      <c r="N43" s="21">
        <f>IFERROR(VALUE(FIXED(VLOOKUP(VLOOKUP($A$1,CodeTableSelCan,2,FALSE)&amp;$B$8&amp;ref!$E$4&amp;ref!$F$2&amp;ref!R$2,DatatableSelCan,7,FALSE))),"–")</f>
        <v>176</v>
      </c>
      <c r="O43" s="21">
        <f>IFERROR(VALUE(FIXED(VLOOKUP(VLOOKUP($A$1,CodeTableSelCan,2,FALSE)&amp;$B$8&amp;ref!$E$4&amp;ref!$F$2&amp;ref!S$2,DatatableSelCan,7,FALSE))),"–")</f>
        <v>226</v>
      </c>
      <c r="P43" s="21">
        <f>IFERROR(VALUE(FIXED(VLOOKUP(VLOOKUP($A$1,CodeTableSelCan,2,FALSE)&amp;$B$8&amp;ref!$E$4&amp;ref!$F$2&amp;ref!T$2,DatatableSelCan,7,FALSE))),"–")</f>
        <v>322</v>
      </c>
      <c r="Q43" s="21">
        <f>IFERROR(VALUE(FIXED(VLOOKUP(VLOOKUP($A$1,CodeTableSelCan,2,FALSE)&amp;$B$8&amp;ref!$E$4&amp;ref!$F$2&amp;ref!U$2,DatatableSelCan,7,FALSE))),"–")</f>
        <v>443</v>
      </c>
      <c r="R43" s="21">
        <f>IFERROR(VALUE(FIXED(VLOOKUP(VLOOKUP($A$1,CodeTableSelCan,2,FALSE)&amp;$B$8&amp;ref!$E$4&amp;ref!$F$2&amp;ref!V$2,DatatableSelCan,7,FALSE))),"–")</f>
        <v>546</v>
      </c>
      <c r="S43" s="21">
        <f>IFERROR(VALUE(FIXED(VLOOKUP(VLOOKUP($A$1,CodeTableSelCan,2,FALSE)&amp;$B$8&amp;ref!$E$4&amp;ref!$F$2&amp;ref!W$2,DatatableSelCan,7,FALSE))),"–")</f>
        <v>489</v>
      </c>
      <c r="T43" s="21">
        <f>IFERROR(VALUE(FIXED(VLOOKUP(VLOOKUP($A$1,CodeTableSelCan,2,FALSE)&amp;$B$8&amp;ref!$E$4&amp;ref!$F$2&amp;ref!X$2,DatatableSelCan,7,FALSE))),"–")</f>
        <v>440</v>
      </c>
      <c r="U43" s="21">
        <f>IFERROR(VALUE(FIXED(VLOOKUP(VLOOKUP($A$1,CodeTableSelCan,2,FALSE)&amp;$B$8&amp;ref!$E$4&amp;ref!$F$2&amp;ref!Y$2,DatatableSelCan,7,FALSE))),"–")</f>
        <v>384</v>
      </c>
      <c r="V43" s="21">
        <f>IFERROR(VALUE(FIXED(VLOOKUP(VLOOKUP($A$1,CodeTableSelCan,2,FALSE)&amp;$B$8&amp;ref!$E$4&amp;ref!$F$2&amp;ref!Z$2,DatatableSelCan,7,FALSE))),"–")</f>
        <v>3294</v>
      </c>
      <c r="X43" s="19"/>
      <c r="Y43" s="19" t="s">
        <v>23</v>
      </c>
      <c r="Z43" s="46" t="str">
        <f>IFERROR(VALUE(FIXED(VLOOKUP(VLOOKUP($A$1,CodeTableSelCan,2,FALSE)&amp;$B$8&amp;ref!$E$4&amp;ref!$F$2&amp;ref!H$2,DatatableSelCan,8,FALSE))),"–")</f>
        <v>–</v>
      </c>
      <c r="AA43" s="46">
        <f>IFERROR(VALUE(FIXED(VLOOKUP(VLOOKUP($A$1,CodeTableSelCan,2,FALSE)&amp;$B$8&amp;ref!$E$4&amp;ref!$F$2&amp;ref!I$2,DatatableSelCan,8,FALSE))),"–")</f>
        <v>0.33</v>
      </c>
      <c r="AB43" s="46">
        <f>IFERROR(VALUE(FIXED(VLOOKUP(VLOOKUP($A$1,CodeTableSelCan,2,FALSE)&amp;$B$8&amp;ref!$E$4&amp;ref!$F$2&amp;ref!J$2,DatatableSelCan,8,FALSE))),"–")</f>
        <v>0.68</v>
      </c>
      <c r="AC43" s="46">
        <f>IFERROR(VALUE(FIXED(VLOOKUP(VLOOKUP($A$1,CodeTableSelCan,2,FALSE)&amp;$B$8&amp;ref!$E$4&amp;ref!$F$2&amp;ref!K$2,DatatableSelCan,8,FALSE))),"–")</f>
        <v>2.23</v>
      </c>
      <c r="AD43" s="46">
        <f>IFERROR(VALUE(FIXED(VLOOKUP(VLOOKUP($A$1,CodeTableSelCan,2,FALSE)&amp;$B$8&amp;ref!$E$4&amp;ref!$F$2&amp;ref!L$2,DatatableSelCan,8,FALSE))),"–")</f>
        <v>2.4500000000000002</v>
      </c>
      <c r="AE43" s="46">
        <f>IFERROR(VALUE(FIXED(VLOOKUP(VLOOKUP($A$1,CodeTableSelCan,2,FALSE)&amp;$B$8&amp;ref!$E$4&amp;ref!$F$2&amp;ref!M$2,DatatableSelCan,8,FALSE))),"–")</f>
        <v>6.15</v>
      </c>
      <c r="AF43" s="46">
        <f>IFERROR(VALUE(FIXED(VLOOKUP(VLOOKUP($A$1,CodeTableSelCan,2,FALSE)&amp;$B$8&amp;ref!$E$4&amp;ref!$F$2&amp;ref!N$2,DatatableSelCan,8,FALSE))),"–")</f>
        <v>9.7100000000000009</v>
      </c>
      <c r="AG43" s="46">
        <f>IFERROR(VALUE(FIXED(VLOOKUP(VLOOKUP($A$1,CodeTableSelCan,2,FALSE)&amp;$B$8&amp;ref!$E$4&amp;ref!$F$2&amp;ref!O$2,DatatableSelCan,8,FALSE))),"–")</f>
        <v>13.18</v>
      </c>
      <c r="AH43" s="46">
        <f>IFERROR(VALUE(FIXED(VLOOKUP(VLOOKUP($A$1,CodeTableSelCan,2,FALSE)&amp;$B$8&amp;ref!$E$4&amp;ref!$F$2&amp;ref!P$2,DatatableSelCan,8,FALSE))),"–")</f>
        <v>19.14</v>
      </c>
      <c r="AI43" s="46">
        <f>IFERROR(VALUE(FIXED(VLOOKUP(VLOOKUP($A$1,CodeTableSelCan,2,FALSE)&amp;$B$8&amp;ref!$E$4&amp;ref!$F$2&amp;ref!Q$2,DatatableSelCan,8,FALSE))),"–")</f>
        <v>34.99</v>
      </c>
      <c r="AJ43" s="46">
        <f>IFERROR(VALUE(FIXED(VLOOKUP(VLOOKUP($A$1,CodeTableSelCan,2,FALSE)&amp;$B$8&amp;ref!$E$4&amp;ref!$F$2&amp;ref!R$2,DatatableSelCan,8,FALSE))),"–")</f>
        <v>55.45</v>
      </c>
      <c r="AK43" s="46">
        <f>IFERROR(VALUE(FIXED(VLOOKUP(VLOOKUP($A$1,CodeTableSelCan,2,FALSE)&amp;$B$8&amp;ref!$E$4&amp;ref!$F$2&amp;ref!S$2,DatatableSelCan,8,FALSE))),"–")</f>
        <v>80.86</v>
      </c>
      <c r="AL43" s="46">
        <f>IFERROR(VALUE(FIXED(VLOOKUP(VLOOKUP($A$1,CodeTableSelCan,2,FALSE)&amp;$B$8&amp;ref!$E$4&amp;ref!$F$2&amp;ref!T$2,DatatableSelCan,8,FALSE))),"–")</f>
        <v>131.25</v>
      </c>
      <c r="AM43" s="46">
        <f>IFERROR(VALUE(FIXED(VLOOKUP(VLOOKUP($A$1,CodeTableSelCan,2,FALSE)&amp;$B$8&amp;ref!$E$4&amp;ref!$F$2&amp;ref!U$2,DatatableSelCan,8,FALSE))),"–")</f>
        <v>204.6</v>
      </c>
      <c r="AN43" s="46">
        <f>IFERROR(VALUE(FIXED(VLOOKUP(VLOOKUP($A$1,CodeTableSelCan,2,FALSE)&amp;$B$8&amp;ref!$E$4&amp;ref!$F$2&amp;ref!V$2,DatatableSelCan,8,FALSE))),"–")</f>
        <v>341.63</v>
      </c>
      <c r="AO43" s="46">
        <f>IFERROR(VALUE(FIXED(VLOOKUP(VLOOKUP($A$1,CodeTableSelCan,2,FALSE)&amp;$B$8&amp;ref!$E$4&amp;ref!$F$2&amp;ref!W$2,DatatableSelCan,8,FALSE))),"–")</f>
        <v>429.36</v>
      </c>
      <c r="AP43" s="46">
        <f>IFERROR(VALUE(FIXED(VLOOKUP(VLOOKUP($A$1,CodeTableSelCan,2,FALSE)&amp;$B$8&amp;ref!$E$4&amp;ref!$F$2&amp;ref!X$2,DatatableSelCan,8,FALSE))),"–")</f>
        <v>531.66</v>
      </c>
      <c r="AQ43" s="46">
        <f>IFERROR(VALUE(FIXED(VLOOKUP(VLOOKUP($A$1,CodeTableSelCan,2,FALSE)&amp;$B$8&amp;ref!$E$4&amp;ref!$F$2&amp;ref!Y$2,DatatableSelCan,8,FALSE))),"–")</f>
        <v>495.48</v>
      </c>
      <c r="AR43" s="46">
        <f>SUMPRODUCT(Z43:AQ43,'Population '!$D$61:$U$61)</f>
        <v>45.661318538511523</v>
      </c>
    </row>
    <row r="44" spans="2:44" ht="15" customHeight="1">
      <c r="B44" s="92"/>
      <c r="C44" s="19" t="s">
        <v>24</v>
      </c>
      <c r="D44" s="21" t="str">
        <f>IFERROR(VALUE(FIXED(VLOOKUP(VLOOKUP($A$1,CodeTableSelCan,2,FALSE)&amp;$B$8&amp;ref!$E$4&amp;ref!$F$3&amp;ref!H$2,DatatableSelCan,7,FALSE))),"–")</f>
        <v>–</v>
      </c>
      <c r="E44" s="21">
        <f>IFERROR(VALUE(FIXED(VLOOKUP(VLOOKUP($A$1,CodeTableSelCan,2,FALSE)&amp;$B$8&amp;ref!$E$4&amp;ref!$F$3&amp;ref!I$2,DatatableSelCan,7,FALSE))),"–")</f>
        <v>1</v>
      </c>
      <c r="F44" s="21" t="str">
        <f>IFERROR(VALUE(FIXED(VLOOKUP(VLOOKUP($A$1,CodeTableSelCan,2,FALSE)&amp;$B$8&amp;ref!$E$4&amp;ref!$F$3&amp;ref!J$2,DatatableSelCan,7,FALSE))),"–")</f>
        <v>–</v>
      </c>
      <c r="G44" s="21">
        <f>IFERROR(VALUE(FIXED(VLOOKUP(VLOOKUP($A$1,CodeTableSelCan,2,FALSE)&amp;$B$8&amp;ref!$E$4&amp;ref!$F$3&amp;ref!K$2,DatatableSelCan,7,FALSE))),"–")</f>
        <v>1</v>
      </c>
      <c r="H44" s="21">
        <f>IFERROR(VALUE(FIXED(VLOOKUP(VLOOKUP($A$1,CodeTableSelCan,2,FALSE)&amp;$B$8&amp;ref!$E$4&amp;ref!$F$3&amp;ref!L$2,DatatableSelCan,7,FALSE))),"–")</f>
        <v>1</v>
      </c>
      <c r="I44" s="21">
        <f>IFERROR(VALUE(FIXED(VLOOKUP(VLOOKUP($A$1,CodeTableSelCan,2,FALSE)&amp;$B$8&amp;ref!$E$4&amp;ref!$F$3&amp;ref!M$2,DatatableSelCan,7,FALSE))),"–")</f>
        <v>3</v>
      </c>
      <c r="J44" s="21">
        <f>IFERROR(VALUE(FIXED(VLOOKUP(VLOOKUP($A$1,CodeTableSelCan,2,FALSE)&amp;$B$8&amp;ref!$E$4&amp;ref!$F$3&amp;ref!N$2,DatatableSelCan,7,FALSE))),"–")</f>
        <v>4</v>
      </c>
      <c r="K44" s="21">
        <f>IFERROR(VALUE(FIXED(VLOOKUP(VLOOKUP($A$1,CodeTableSelCan,2,FALSE)&amp;$B$8&amp;ref!$E$4&amp;ref!$F$3&amp;ref!O$2,DatatableSelCan,7,FALSE))),"–")</f>
        <v>5</v>
      </c>
      <c r="L44" s="21">
        <f>IFERROR(VALUE(FIXED(VLOOKUP(VLOOKUP($A$1,CodeTableSelCan,2,FALSE)&amp;$B$8&amp;ref!$E$4&amp;ref!$F$3&amp;ref!P$2,DatatableSelCan,7,FALSE))),"–")</f>
        <v>8</v>
      </c>
      <c r="M44" s="21">
        <f>IFERROR(VALUE(FIXED(VLOOKUP(VLOOKUP($A$1,CodeTableSelCan,2,FALSE)&amp;$B$8&amp;ref!$E$4&amp;ref!$F$3&amp;ref!Q$2,DatatableSelCan,7,FALSE))),"–")</f>
        <v>11</v>
      </c>
      <c r="N44" s="21">
        <f>IFERROR(VALUE(FIXED(VLOOKUP(VLOOKUP($A$1,CodeTableSelCan,2,FALSE)&amp;$B$8&amp;ref!$E$4&amp;ref!$F$3&amp;ref!R$2,DatatableSelCan,7,FALSE))),"–")</f>
        <v>24</v>
      </c>
      <c r="O44" s="21">
        <f>IFERROR(VALUE(FIXED(VLOOKUP(VLOOKUP($A$1,CodeTableSelCan,2,FALSE)&amp;$B$8&amp;ref!$E$4&amp;ref!$F$3&amp;ref!S$2,DatatableSelCan,7,FALSE))),"–")</f>
        <v>19</v>
      </c>
      <c r="P44" s="21">
        <f>IFERROR(VALUE(FIXED(VLOOKUP(VLOOKUP($A$1,CodeTableSelCan,2,FALSE)&amp;$B$8&amp;ref!$E$4&amp;ref!$F$3&amp;ref!T$2,DatatableSelCan,7,FALSE))),"–")</f>
        <v>37</v>
      </c>
      <c r="Q44" s="21">
        <f>IFERROR(VALUE(FIXED(VLOOKUP(VLOOKUP($A$1,CodeTableSelCan,2,FALSE)&amp;$B$8&amp;ref!$E$4&amp;ref!$F$3&amp;ref!U$2,DatatableSelCan,7,FALSE))),"–")</f>
        <v>32</v>
      </c>
      <c r="R44" s="21">
        <f>IFERROR(VALUE(FIXED(VLOOKUP(VLOOKUP($A$1,CodeTableSelCan,2,FALSE)&amp;$B$8&amp;ref!$E$4&amp;ref!$F$3&amp;ref!V$2,DatatableSelCan,7,FALSE))),"–")</f>
        <v>24</v>
      </c>
      <c r="S44" s="21">
        <f>IFERROR(VALUE(FIXED(VLOOKUP(VLOOKUP($A$1,CodeTableSelCan,2,FALSE)&amp;$B$8&amp;ref!$E$4&amp;ref!$F$3&amp;ref!W$2,DatatableSelCan,7,FALSE))),"–")</f>
        <v>16</v>
      </c>
      <c r="T44" s="21">
        <f>IFERROR(VALUE(FIXED(VLOOKUP(VLOOKUP($A$1,CodeTableSelCan,2,FALSE)&amp;$B$8&amp;ref!$E$4&amp;ref!$F$3&amp;ref!X$2,DatatableSelCan,7,FALSE))),"–")</f>
        <v>6</v>
      </c>
      <c r="U44" s="21">
        <f>IFERROR(VALUE(FIXED(VLOOKUP(VLOOKUP($A$1,CodeTableSelCan,2,FALSE)&amp;$B$8&amp;ref!$E$4&amp;ref!$F$3&amp;ref!Y$2,DatatableSelCan,7,FALSE))),"–")</f>
        <v>6</v>
      </c>
      <c r="V44" s="21">
        <f>IFERROR(VALUE(FIXED(VLOOKUP(VLOOKUP($A$1,CodeTableSelCan,2,FALSE)&amp;$B$8&amp;ref!$E$4&amp;ref!$F$3&amp;ref!Z$2,DatatableSelCan,7,FALSE))),"–")</f>
        <v>198</v>
      </c>
      <c r="X44" s="19"/>
      <c r="Y44" s="19" t="s">
        <v>24</v>
      </c>
      <c r="Z44" s="46" t="str">
        <f>IFERROR(VALUE(FIXED(VLOOKUP(VLOOKUP($A$1,CodeTableSelCan,2,FALSE)&amp;$B$8&amp;ref!$E$4&amp;ref!$F$3&amp;ref!H$2,DatatableSelCan,8,FALSE))),"–")</f>
        <v>–</v>
      </c>
      <c r="AA44" s="46">
        <f>IFERROR(VALUE(FIXED(VLOOKUP(VLOOKUP($A$1,CodeTableSelCan,2,FALSE)&amp;$B$8&amp;ref!$E$4&amp;ref!$F$3&amp;ref!I$2,DatatableSelCan,8,FALSE))),"–")</f>
        <v>1.26</v>
      </c>
      <c r="AB44" s="46" t="str">
        <f>IFERROR(VALUE(FIXED(VLOOKUP(VLOOKUP($A$1,CodeTableSelCan,2,FALSE)&amp;$B$8&amp;ref!$E$4&amp;ref!$F$3&amp;ref!J$2,DatatableSelCan,8,FALSE))),"–")</f>
        <v>–</v>
      </c>
      <c r="AC44" s="46">
        <f>IFERROR(VALUE(FIXED(VLOOKUP(VLOOKUP($A$1,CodeTableSelCan,2,FALSE)&amp;$B$8&amp;ref!$E$4&amp;ref!$F$3&amp;ref!K$2,DatatableSelCan,8,FALSE))),"–")</f>
        <v>1.44</v>
      </c>
      <c r="AD44" s="46">
        <f>IFERROR(VALUE(FIXED(VLOOKUP(VLOOKUP($A$1,CodeTableSelCan,2,FALSE)&amp;$B$8&amp;ref!$E$4&amp;ref!$F$3&amp;ref!L$2,DatatableSelCan,8,FALSE))),"–")</f>
        <v>1.66</v>
      </c>
      <c r="AE44" s="46">
        <f>IFERROR(VALUE(FIXED(VLOOKUP(VLOOKUP($A$1,CodeTableSelCan,2,FALSE)&amp;$B$8&amp;ref!$E$4&amp;ref!$F$3&amp;ref!M$2,DatatableSelCan,8,FALSE))),"–")</f>
        <v>6.43</v>
      </c>
      <c r="AF44" s="46">
        <f>IFERROR(VALUE(FIXED(VLOOKUP(VLOOKUP($A$1,CodeTableSelCan,2,FALSE)&amp;$B$8&amp;ref!$E$4&amp;ref!$F$3&amp;ref!N$2,DatatableSelCan,8,FALSE))),"–")</f>
        <v>10.050000000000001</v>
      </c>
      <c r="AG44" s="46">
        <f>IFERROR(VALUE(FIXED(VLOOKUP(VLOOKUP($A$1,CodeTableSelCan,2,FALSE)&amp;$B$8&amp;ref!$E$4&amp;ref!$F$3&amp;ref!O$2,DatatableSelCan,8,FALSE))),"–")</f>
        <v>12.63</v>
      </c>
      <c r="AH44" s="46">
        <f>IFERROR(VALUE(FIXED(VLOOKUP(VLOOKUP($A$1,CodeTableSelCan,2,FALSE)&amp;$B$8&amp;ref!$E$4&amp;ref!$F$3&amp;ref!P$2,DatatableSelCan,8,FALSE))),"–")</f>
        <v>18.75</v>
      </c>
      <c r="AI44" s="46">
        <f>IFERROR(VALUE(FIXED(VLOOKUP(VLOOKUP($A$1,CodeTableSelCan,2,FALSE)&amp;$B$8&amp;ref!$E$4&amp;ref!$F$3&amp;ref!Q$2,DatatableSelCan,8,FALSE))),"–")</f>
        <v>27.67</v>
      </c>
      <c r="AJ44" s="46">
        <f>IFERROR(VALUE(FIXED(VLOOKUP(VLOOKUP($A$1,CodeTableSelCan,2,FALSE)&amp;$B$8&amp;ref!$E$4&amp;ref!$F$3&amp;ref!R$2,DatatableSelCan,8,FALSE))),"–")</f>
        <v>62.89</v>
      </c>
      <c r="AK44" s="46">
        <f>IFERROR(VALUE(FIXED(VLOOKUP(VLOOKUP($A$1,CodeTableSelCan,2,FALSE)&amp;$B$8&amp;ref!$E$4&amp;ref!$F$3&amp;ref!S$2,DatatableSelCan,8,FALSE))),"–")</f>
        <v>63.1</v>
      </c>
      <c r="AL44" s="46">
        <f>IFERROR(VALUE(FIXED(VLOOKUP(VLOOKUP($A$1,CodeTableSelCan,2,FALSE)&amp;$B$8&amp;ref!$E$4&amp;ref!$F$3&amp;ref!T$2,DatatableSelCan,8,FALSE))),"–")</f>
        <v>163.63999999999999</v>
      </c>
      <c r="AM44" s="46">
        <f>IFERROR(VALUE(FIXED(VLOOKUP(VLOOKUP($A$1,CodeTableSelCan,2,FALSE)&amp;$B$8&amp;ref!$E$4&amp;ref!$F$3&amp;ref!U$2,DatatableSelCan,8,FALSE))),"–")</f>
        <v>200.13</v>
      </c>
      <c r="AN44" s="46">
        <f>IFERROR(VALUE(FIXED(VLOOKUP(VLOOKUP($A$1,CodeTableSelCan,2,FALSE)&amp;$B$8&amp;ref!$E$4&amp;ref!$F$3&amp;ref!V$2,DatatableSelCan,8,FALSE))),"–")</f>
        <v>226.84</v>
      </c>
      <c r="AO44" s="46">
        <f>IFERROR(VALUE(FIXED(VLOOKUP(VLOOKUP($A$1,CodeTableSelCan,2,FALSE)&amp;$B$8&amp;ref!$E$4&amp;ref!$F$3&amp;ref!W$2,DatatableSelCan,8,FALSE))),"–")</f>
        <v>244.27</v>
      </c>
      <c r="AP44" s="46">
        <f>IFERROR(VALUE(FIXED(VLOOKUP(VLOOKUP($A$1,CodeTableSelCan,2,FALSE)&amp;$B$8&amp;ref!$E$4&amp;ref!$F$3&amp;ref!X$2,DatatableSelCan,8,FALSE))),"–")</f>
        <v>169.49</v>
      </c>
      <c r="AQ44" s="46">
        <f>IFERROR(VALUE(FIXED(VLOOKUP(VLOOKUP($A$1,CodeTableSelCan,2,FALSE)&amp;$B$8&amp;ref!$E$4&amp;ref!$F$3&amp;ref!Y$2,DatatableSelCan,8,FALSE))),"–")</f>
        <v>312.5</v>
      </c>
      <c r="AR44" s="46">
        <f>SUMPRODUCT(Z44:AQ44,'Population '!$D$61:$U$61)</f>
        <v>35.952273704203527</v>
      </c>
    </row>
    <row r="45" spans="2:44" ht="15" customHeight="1">
      <c r="B45" s="92"/>
      <c r="C45" s="19" t="s">
        <v>25</v>
      </c>
      <c r="D45" s="21" t="str">
        <f>IFERROR(VALUE(FIXED(VLOOKUP(VLOOKUP($A$1,CodeTableSelCan,2,FALSE)&amp;$B$8&amp;ref!$E$4&amp;ref!$F$4&amp;ref!H$2,DatatableSelCan,7,FALSE))),"–")</f>
        <v>–</v>
      </c>
      <c r="E45" s="21" t="str">
        <f>IFERROR(VALUE(FIXED(VLOOKUP(VLOOKUP($A$1,CodeTableSelCan,2,FALSE)&amp;$B$8&amp;ref!$E$4&amp;ref!$F$4&amp;ref!I$2,DatatableSelCan,7,FALSE))),"–")</f>
        <v>–</v>
      </c>
      <c r="F45" s="21">
        <f>IFERROR(VALUE(FIXED(VLOOKUP(VLOOKUP($A$1,CodeTableSelCan,2,FALSE)&amp;$B$8&amp;ref!$E$4&amp;ref!$F$4&amp;ref!J$2,DatatableSelCan,7,FALSE))),"–")</f>
        <v>2</v>
      </c>
      <c r="G45" s="21">
        <f>IFERROR(VALUE(FIXED(VLOOKUP(VLOOKUP($A$1,CodeTableSelCan,2,FALSE)&amp;$B$8&amp;ref!$E$4&amp;ref!$F$4&amp;ref!K$2,DatatableSelCan,7,FALSE))),"–")</f>
        <v>6</v>
      </c>
      <c r="H45" s="21">
        <f>IFERROR(VALUE(FIXED(VLOOKUP(VLOOKUP($A$1,CodeTableSelCan,2,FALSE)&amp;$B$8&amp;ref!$E$4&amp;ref!$F$4&amp;ref!L$2,DatatableSelCan,7,FALSE))),"–")</f>
        <v>7</v>
      </c>
      <c r="I45" s="21">
        <f>IFERROR(VALUE(FIXED(VLOOKUP(VLOOKUP($A$1,CodeTableSelCan,2,FALSE)&amp;$B$8&amp;ref!$E$4&amp;ref!$F$4&amp;ref!M$2,DatatableSelCan,7,FALSE))),"–")</f>
        <v>15</v>
      </c>
      <c r="J45" s="21">
        <f>IFERROR(VALUE(FIXED(VLOOKUP(VLOOKUP($A$1,CodeTableSelCan,2,FALSE)&amp;$B$8&amp;ref!$E$4&amp;ref!$F$4&amp;ref!N$2,DatatableSelCan,7,FALSE))),"–")</f>
        <v>23</v>
      </c>
      <c r="K45" s="21">
        <f>IFERROR(VALUE(FIXED(VLOOKUP(VLOOKUP($A$1,CodeTableSelCan,2,FALSE)&amp;$B$8&amp;ref!$E$4&amp;ref!$F$4&amp;ref!O$2,DatatableSelCan,7,FALSE))),"–")</f>
        <v>31</v>
      </c>
      <c r="L45" s="21">
        <f>IFERROR(VALUE(FIXED(VLOOKUP(VLOOKUP($A$1,CodeTableSelCan,2,FALSE)&amp;$B$8&amp;ref!$E$4&amp;ref!$F$4&amp;ref!P$2,DatatableSelCan,7,FALSE))),"–")</f>
        <v>52</v>
      </c>
      <c r="M45" s="21">
        <f>IFERROR(VALUE(FIXED(VLOOKUP(VLOOKUP($A$1,CodeTableSelCan,2,FALSE)&amp;$B$8&amp;ref!$E$4&amp;ref!$F$4&amp;ref!Q$2,DatatableSelCan,7,FALSE))),"–")</f>
        <v>98</v>
      </c>
      <c r="N45" s="21">
        <f>IFERROR(VALUE(FIXED(VLOOKUP(VLOOKUP($A$1,CodeTableSelCan,2,FALSE)&amp;$B$8&amp;ref!$E$4&amp;ref!$F$4&amp;ref!R$2,DatatableSelCan,7,FALSE))),"–")</f>
        <v>152</v>
      </c>
      <c r="O45" s="21">
        <f>IFERROR(VALUE(FIXED(VLOOKUP(VLOOKUP($A$1,CodeTableSelCan,2,FALSE)&amp;$B$8&amp;ref!$E$4&amp;ref!$F$4&amp;ref!S$2,DatatableSelCan,7,FALSE))),"–")</f>
        <v>207</v>
      </c>
      <c r="P45" s="21">
        <f>IFERROR(VALUE(FIXED(VLOOKUP(VLOOKUP($A$1,CodeTableSelCan,2,FALSE)&amp;$B$8&amp;ref!$E$4&amp;ref!$F$4&amp;ref!T$2,DatatableSelCan,7,FALSE))),"–")</f>
        <v>285</v>
      </c>
      <c r="Q45" s="21">
        <f>IFERROR(VALUE(FIXED(VLOOKUP(VLOOKUP($A$1,CodeTableSelCan,2,FALSE)&amp;$B$8&amp;ref!$E$4&amp;ref!$F$4&amp;ref!U$2,DatatableSelCan,7,FALSE))),"–")</f>
        <v>411</v>
      </c>
      <c r="R45" s="21">
        <f>IFERROR(VALUE(FIXED(VLOOKUP(VLOOKUP($A$1,CodeTableSelCan,2,FALSE)&amp;$B$8&amp;ref!$E$4&amp;ref!$F$4&amp;ref!V$2,DatatableSelCan,7,FALSE))),"–")</f>
        <v>522</v>
      </c>
      <c r="S45" s="21">
        <f>IFERROR(VALUE(FIXED(VLOOKUP(VLOOKUP($A$1,CodeTableSelCan,2,FALSE)&amp;$B$8&amp;ref!$E$4&amp;ref!$F$4&amp;ref!W$2,DatatableSelCan,7,FALSE))),"–")</f>
        <v>473</v>
      </c>
      <c r="T45" s="21">
        <f>IFERROR(VALUE(FIXED(VLOOKUP(VLOOKUP($A$1,CodeTableSelCan,2,FALSE)&amp;$B$8&amp;ref!$E$4&amp;ref!$F$4&amp;ref!X$2,DatatableSelCan,7,FALSE))),"–")</f>
        <v>434</v>
      </c>
      <c r="U45" s="21">
        <f>IFERROR(VALUE(FIXED(VLOOKUP(VLOOKUP($A$1,CodeTableSelCan,2,FALSE)&amp;$B$8&amp;ref!$E$4&amp;ref!$F$4&amp;ref!Y$2,DatatableSelCan,7,FALSE))),"–")</f>
        <v>378</v>
      </c>
      <c r="V45" s="21">
        <f>IFERROR(VALUE(FIXED(VLOOKUP(VLOOKUP($A$1,CodeTableSelCan,2,FALSE)&amp;$B$8&amp;ref!$E$4&amp;ref!$F$4&amp;ref!Z$2,DatatableSelCan,7,FALSE))),"–")</f>
        <v>3096</v>
      </c>
      <c r="X45" s="20"/>
      <c r="Y45" s="19" t="s">
        <v>25</v>
      </c>
      <c r="Z45" s="46" t="str">
        <f>IFERROR(VALUE(FIXED(VLOOKUP(VLOOKUP($A$1,CodeTableSelCan,2,FALSE)&amp;$B$8&amp;ref!$E$4&amp;ref!$F$4&amp;ref!H$2,DatatableSelCan,8,FALSE))),"–")</f>
        <v>–</v>
      </c>
      <c r="AA45" s="46" t="str">
        <f>IFERROR(VALUE(FIXED(VLOOKUP(VLOOKUP($A$1,CodeTableSelCan,2,FALSE)&amp;$B$8&amp;ref!$E$4&amp;ref!$F$4&amp;ref!I$2,DatatableSelCan,8,FALSE))),"–")</f>
        <v>–</v>
      </c>
      <c r="AB45" s="46">
        <f>IFERROR(VALUE(FIXED(VLOOKUP(VLOOKUP($A$1,CodeTableSelCan,2,FALSE)&amp;$B$8&amp;ref!$E$4&amp;ref!$F$4&amp;ref!J$2,DatatableSelCan,8,FALSE))),"–")</f>
        <v>0.89</v>
      </c>
      <c r="AC45" s="46">
        <f>IFERROR(VALUE(FIXED(VLOOKUP(VLOOKUP($A$1,CodeTableSelCan,2,FALSE)&amp;$B$8&amp;ref!$E$4&amp;ref!$F$4&amp;ref!K$2,DatatableSelCan,8,FALSE))),"–")</f>
        <v>2.4500000000000002</v>
      </c>
      <c r="AD45" s="46">
        <f>IFERROR(VALUE(FIXED(VLOOKUP(VLOOKUP($A$1,CodeTableSelCan,2,FALSE)&amp;$B$8&amp;ref!$E$4&amp;ref!$F$4&amp;ref!L$2,DatatableSelCan,8,FALSE))),"–")</f>
        <v>2.63</v>
      </c>
      <c r="AE45" s="46">
        <f>IFERROR(VALUE(FIXED(VLOOKUP(VLOOKUP($A$1,CodeTableSelCan,2,FALSE)&amp;$B$8&amp;ref!$E$4&amp;ref!$F$4&amp;ref!M$2,DatatableSelCan,8,FALSE))),"–")</f>
        <v>6.1</v>
      </c>
      <c r="AF45" s="46">
        <f>IFERROR(VALUE(FIXED(VLOOKUP(VLOOKUP($A$1,CodeTableSelCan,2,FALSE)&amp;$B$8&amp;ref!$E$4&amp;ref!$F$4&amp;ref!N$2,DatatableSelCan,8,FALSE))),"–")</f>
        <v>9.65</v>
      </c>
      <c r="AG45" s="46">
        <f>IFERROR(VALUE(FIXED(VLOOKUP(VLOOKUP($A$1,CodeTableSelCan,2,FALSE)&amp;$B$8&amp;ref!$E$4&amp;ref!$F$4&amp;ref!O$2,DatatableSelCan,8,FALSE))),"–")</f>
        <v>13.27</v>
      </c>
      <c r="AH45" s="46">
        <f>IFERROR(VALUE(FIXED(VLOOKUP(VLOOKUP($A$1,CodeTableSelCan,2,FALSE)&amp;$B$8&amp;ref!$E$4&amp;ref!$F$4&amp;ref!P$2,DatatableSelCan,8,FALSE))),"–")</f>
        <v>19.21</v>
      </c>
      <c r="AI45" s="46">
        <f>IFERROR(VALUE(FIXED(VLOOKUP(VLOOKUP($A$1,CodeTableSelCan,2,FALSE)&amp;$B$8&amp;ref!$E$4&amp;ref!$F$4&amp;ref!Q$2,DatatableSelCan,8,FALSE))),"–")</f>
        <v>36.049999999999997</v>
      </c>
      <c r="AJ45" s="46">
        <f>IFERROR(VALUE(FIXED(VLOOKUP(VLOOKUP($A$1,CodeTableSelCan,2,FALSE)&amp;$B$8&amp;ref!$E$4&amp;ref!$F$4&amp;ref!R$2,DatatableSelCan,8,FALSE))),"–")</f>
        <v>54.44</v>
      </c>
      <c r="AK45" s="46">
        <f>IFERROR(VALUE(FIXED(VLOOKUP(VLOOKUP($A$1,CodeTableSelCan,2,FALSE)&amp;$B$8&amp;ref!$E$4&amp;ref!$F$4&amp;ref!S$2,DatatableSelCan,8,FALSE))),"–")</f>
        <v>83.01</v>
      </c>
      <c r="AL45" s="46">
        <f>IFERROR(VALUE(FIXED(VLOOKUP(VLOOKUP($A$1,CodeTableSelCan,2,FALSE)&amp;$B$8&amp;ref!$E$4&amp;ref!$F$4&amp;ref!T$2,DatatableSelCan,8,FALSE))),"–")</f>
        <v>127.96</v>
      </c>
      <c r="AM45" s="46">
        <f>IFERROR(VALUE(FIXED(VLOOKUP(VLOOKUP($A$1,CodeTableSelCan,2,FALSE)&amp;$B$8&amp;ref!$E$4&amp;ref!$F$4&amp;ref!U$2,DatatableSelCan,8,FALSE))),"–")</f>
        <v>204.96</v>
      </c>
      <c r="AN45" s="46">
        <f>IFERROR(VALUE(FIXED(VLOOKUP(VLOOKUP($A$1,CodeTableSelCan,2,FALSE)&amp;$B$8&amp;ref!$E$4&amp;ref!$F$4&amp;ref!V$2,DatatableSelCan,8,FALSE))),"–")</f>
        <v>349.77</v>
      </c>
      <c r="AO45" s="46">
        <f>IFERROR(VALUE(FIXED(VLOOKUP(VLOOKUP($A$1,CodeTableSelCan,2,FALSE)&amp;$B$8&amp;ref!$E$4&amp;ref!$F$4&amp;ref!W$2,DatatableSelCan,8,FALSE))),"–")</f>
        <v>440.66</v>
      </c>
      <c r="AP45" s="46">
        <f>IFERROR(VALUE(FIXED(VLOOKUP(VLOOKUP($A$1,CodeTableSelCan,2,FALSE)&amp;$B$8&amp;ref!$E$4&amp;ref!$F$4&amp;ref!X$2,DatatableSelCan,8,FALSE))),"–")</f>
        <v>547.84</v>
      </c>
      <c r="AQ45" s="46">
        <f>IFERROR(VALUE(FIXED(VLOOKUP(VLOOKUP($A$1,CodeTableSelCan,2,FALSE)&amp;$B$8&amp;ref!$E$4&amp;ref!$F$4&amp;ref!Y$2,DatatableSelCan,8,FALSE))),"–")</f>
        <v>500.13</v>
      </c>
      <c r="AR45" s="46">
        <f>SUMPRODUCT(Z45:AQ45,'Population '!$D$61:$U$61)</f>
        <v>46.210755735492576</v>
      </c>
    </row>
    <row r="46" spans="2:44" ht="15" customHeight="1">
      <c r="B46" s="92">
        <v>2015</v>
      </c>
      <c r="C46" s="20"/>
      <c r="D46" s="21"/>
      <c r="E46" s="21"/>
      <c r="F46" s="21"/>
      <c r="G46" s="21"/>
      <c r="H46" s="21"/>
      <c r="I46" s="21"/>
      <c r="J46" s="21"/>
      <c r="K46" s="21"/>
      <c r="L46" s="21"/>
      <c r="M46" s="21"/>
      <c r="N46" s="21"/>
      <c r="O46" s="21"/>
      <c r="P46" s="21"/>
      <c r="Q46" s="21"/>
      <c r="R46" s="21"/>
      <c r="S46" s="21"/>
      <c r="T46" s="21"/>
      <c r="U46" s="21"/>
      <c r="V46" s="21"/>
      <c r="X46" s="19">
        <v>2015</v>
      </c>
      <c r="Y46" s="20"/>
      <c r="Z46" s="46"/>
      <c r="AA46" s="46"/>
      <c r="AB46" s="46"/>
      <c r="AC46" s="46"/>
      <c r="AD46" s="46"/>
      <c r="AE46" s="46"/>
      <c r="AF46" s="46"/>
      <c r="AG46" s="46"/>
      <c r="AH46" s="46"/>
      <c r="AI46" s="46"/>
      <c r="AJ46" s="46"/>
      <c r="AK46" s="46"/>
      <c r="AL46" s="46"/>
      <c r="AM46" s="46"/>
      <c r="AN46" s="46"/>
      <c r="AO46" s="46"/>
      <c r="AP46" s="46"/>
      <c r="AQ46" s="46"/>
      <c r="AR46" s="46"/>
    </row>
    <row r="47" spans="2:44" ht="15" customHeight="1">
      <c r="B47" s="92"/>
      <c r="C47" s="19" t="s">
        <v>23</v>
      </c>
      <c r="D47" s="21" t="str">
        <f>IFERROR(VALUE(FIXED(VLOOKUP(VLOOKUP($A$1,CodeTableSelCan,2,FALSE)&amp;$B$12&amp;ref!$E$4&amp;ref!$F$2&amp;ref!H$2,DatatableSelCan,7,FALSE))),"–")</f>
        <v>–</v>
      </c>
      <c r="E47" s="21">
        <f>IFERROR(VALUE(FIXED(VLOOKUP(VLOOKUP($A$1,CodeTableSelCan,2,FALSE)&amp;$B$12&amp;ref!$E$4&amp;ref!$F$2&amp;ref!I$2,DatatableSelCan,7,FALSE))),"–")</f>
        <v>1</v>
      </c>
      <c r="F47" s="21">
        <f>IFERROR(VALUE(FIXED(VLOOKUP(VLOOKUP($A$1,CodeTableSelCan,2,FALSE)&amp;$B$12&amp;ref!$E$4&amp;ref!$F$2&amp;ref!J$2,DatatableSelCan,7,FALSE))),"–")</f>
        <v>2</v>
      </c>
      <c r="G47" s="21">
        <f>IFERROR(VALUE(FIXED(VLOOKUP(VLOOKUP($A$1,CodeTableSelCan,2,FALSE)&amp;$B$12&amp;ref!$E$4&amp;ref!$F$2&amp;ref!K$2,DatatableSelCan,7,FALSE))),"–")</f>
        <v>9</v>
      </c>
      <c r="H47" s="21">
        <f>IFERROR(VALUE(FIXED(VLOOKUP(VLOOKUP($A$1,CodeTableSelCan,2,FALSE)&amp;$B$12&amp;ref!$E$4&amp;ref!$F$2&amp;ref!L$2,DatatableSelCan,7,FALSE))),"–")</f>
        <v>6</v>
      </c>
      <c r="I47" s="21">
        <f>IFERROR(VALUE(FIXED(VLOOKUP(VLOOKUP($A$1,CodeTableSelCan,2,FALSE)&amp;$B$12&amp;ref!$E$4&amp;ref!$F$2&amp;ref!M$2,DatatableSelCan,7,FALSE))),"–")</f>
        <v>12</v>
      </c>
      <c r="J47" s="21">
        <f>IFERROR(VALUE(FIXED(VLOOKUP(VLOOKUP($A$1,CodeTableSelCan,2,FALSE)&amp;$B$12&amp;ref!$E$4&amp;ref!$F$2&amp;ref!N$2,DatatableSelCan,7,FALSE))),"–")</f>
        <v>23</v>
      </c>
      <c r="K47" s="21">
        <f>IFERROR(VALUE(FIXED(VLOOKUP(VLOOKUP($A$1,CodeTableSelCan,2,FALSE)&amp;$B$12&amp;ref!$E$4&amp;ref!$F$2&amp;ref!O$2,DatatableSelCan,7,FALSE))),"–")</f>
        <v>40</v>
      </c>
      <c r="L47" s="21">
        <f>IFERROR(VALUE(FIXED(VLOOKUP(VLOOKUP($A$1,CodeTableSelCan,2,FALSE)&amp;$B$12&amp;ref!$E$4&amp;ref!$F$2&amp;ref!P$2,DatatableSelCan,7,FALSE))),"–")</f>
        <v>50</v>
      </c>
      <c r="M47" s="21">
        <f>IFERROR(VALUE(FIXED(VLOOKUP(VLOOKUP($A$1,CodeTableSelCan,2,FALSE)&amp;$B$12&amp;ref!$E$4&amp;ref!$F$2&amp;ref!Q$2,DatatableSelCan,7,FALSE))),"–")</f>
        <v>105</v>
      </c>
      <c r="N47" s="21">
        <f>IFERROR(VALUE(FIXED(VLOOKUP(VLOOKUP($A$1,CodeTableSelCan,2,FALSE)&amp;$B$12&amp;ref!$E$4&amp;ref!$F$2&amp;ref!R$2,DatatableSelCan,7,FALSE))),"–")</f>
        <v>157</v>
      </c>
      <c r="O47" s="21">
        <f>IFERROR(VALUE(FIXED(VLOOKUP(VLOOKUP($A$1,CodeTableSelCan,2,FALSE)&amp;$B$12&amp;ref!$E$4&amp;ref!$F$2&amp;ref!S$2,DatatableSelCan,7,FALSE))),"–")</f>
        <v>235</v>
      </c>
      <c r="P47" s="21">
        <f>IFERROR(VALUE(FIXED(VLOOKUP(VLOOKUP($A$1,CodeTableSelCan,2,FALSE)&amp;$B$12&amp;ref!$E$4&amp;ref!$F$2&amp;ref!T$2,DatatableSelCan,7,FALSE))),"–")</f>
        <v>271</v>
      </c>
      <c r="Q47" s="21">
        <f>IFERROR(VALUE(FIXED(VLOOKUP(VLOOKUP($A$1,CodeTableSelCan,2,FALSE)&amp;$B$12&amp;ref!$E$4&amp;ref!$F$2&amp;ref!U$2,DatatableSelCan,7,FALSE))),"–")</f>
        <v>434</v>
      </c>
      <c r="R47" s="21">
        <f>IFERROR(VALUE(FIXED(VLOOKUP(VLOOKUP($A$1,CodeTableSelCan,2,FALSE)&amp;$B$12&amp;ref!$E$4&amp;ref!$F$2&amp;ref!V$2,DatatableSelCan,7,FALSE))),"–")</f>
        <v>472</v>
      </c>
      <c r="S47" s="21">
        <f>IFERROR(VALUE(FIXED(VLOOKUP(VLOOKUP($A$1,CodeTableSelCan,2,FALSE)&amp;$B$12&amp;ref!$E$4&amp;ref!$F$2&amp;ref!W$2,DatatableSelCan,7,FALSE))),"–")</f>
        <v>493</v>
      </c>
      <c r="T47" s="21">
        <f>IFERROR(VALUE(FIXED(VLOOKUP(VLOOKUP($A$1,CodeTableSelCan,2,FALSE)&amp;$B$12&amp;ref!$E$4&amp;ref!$F$2&amp;ref!X$2,DatatableSelCan,7,FALSE))),"–")</f>
        <v>416</v>
      </c>
      <c r="U47" s="21">
        <f>IFERROR(VALUE(FIXED(VLOOKUP(VLOOKUP($A$1,CodeTableSelCan,2,FALSE)&amp;$B$12&amp;ref!$E$4&amp;ref!$F$2&amp;ref!Y$2,DatatableSelCan,7,FALSE))),"–")</f>
        <v>424</v>
      </c>
      <c r="V47" s="21">
        <f>IFERROR(VALUE(FIXED(VLOOKUP(VLOOKUP($A$1,CodeTableSelCan,2,FALSE)&amp;$B$12&amp;ref!$E$4&amp;ref!$F$2&amp;ref!Z$2,DatatableSelCan,7,FALSE))),"–")</f>
        <v>3150</v>
      </c>
      <c r="X47" s="19"/>
      <c r="Y47" s="19" t="s">
        <v>23</v>
      </c>
      <c r="Z47" s="46" t="str">
        <f>IFERROR(VALUE(FIXED(VLOOKUP(VLOOKUP($A$1,CodeTableSelCan,2,FALSE)&amp;$B$12&amp;ref!$E$4&amp;ref!$F$2&amp;ref!H$2,DatatableSelCan,8,FALSE))),"–")</f>
        <v>–</v>
      </c>
      <c r="AA47" s="46">
        <f>IFERROR(VALUE(FIXED(VLOOKUP(VLOOKUP($A$1,CodeTableSelCan,2,FALSE)&amp;$B$12&amp;ref!$E$4&amp;ref!$F$2&amp;ref!I$2,DatatableSelCan,8,FALSE))),"–")</f>
        <v>0.32</v>
      </c>
      <c r="AB47" s="46">
        <f>IFERROR(VALUE(FIXED(VLOOKUP(VLOOKUP($A$1,CodeTableSelCan,2,FALSE)&amp;$B$12&amp;ref!$E$4&amp;ref!$F$2&amp;ref!J$2,DatatableSelCan,8,FALSE))),"–")</f>
        <v>0.68</v>
      </c>
      <c r="AC47" s="46">
        <f>IFERROR(VALUE(FIXED(VLOOKUP(VLOOKUP($A$1,CodeTableSelCan,2,FALSE)&amp;$B$12&amp;ref!$E$4&amp;ref!$F$2&amp;ref!K$2,DatatableSelCan,8,FALSE))),"–")</f>
        <v>2.84</v>
      </c>
      <c r="AD47" s="46">
        <f>IFERROR(VALUE(FIXED(VLOOKUP(VLOOKUP($A$1,CodeTableSelCan,2,FALSE)&amp;$B$12&amp;ref!$E$4&amp;ref!$F$2&amp;ref!L$2,DatatableSelCan,8,FALSE))),"–")</f>
        <v>1.77</v>
      </c>
      <c r="AE47" s="46">
        <f>IFERROR(VALUE(FIXED(VLOOKUP(VLOOKUP($A$1,CodeTableSelCan,2,FALSE)&amp;$B$12&amp;ref!$E$4&amp;ref!$F$2&amp;ref!M$2,DatatableSelCan,8,FALSE))),"–")</f>
        <v>3.82</v>
      </c>
      <c r="AF47" s="46">
        <f>IFERROR(VALUE(FIXED(VLOOKUP(VLOOKUP($A$1,CodeTableSelCan,2,FALSE)&amp;$B$12&amp;ref!$E$4&amp;ref!$F$2&amp;ref!N$2,DatatableSelCan,8,FALSE))),"–")</f>
        <v>8</v>
      </c>
      <c r="AG47" s="46">
        <f>IFERROR(VALUE(FIXED(VLOOKUP(VLOOKUP($A$1,CodeTableSelCan,2,FALSE)&amp;$B$12&amp;ref!$E$4&amp;ref!$F$2&amp;ref!O$2,DatatableSelCan,8,FALSE))),"–")</f>
        <v>14.59</v>
      </c>
      <c r="AH47" s="46">
        <f>IFERROR(VALUE(FIXED(VLOOKUP(VLOOKUP($A$1,CodeTableSelCan,2,FALSE)&amp;$B$12&amp;ref!$E$4&amp;ref!$F$2&amp;ref!P$2,DatatableSelCan,8,FALSE))),"–")</f>
        <v>16.190000000000001</v>
      </c>
      <c r="AI47" s="46">
        <f>IFERROR(VALUE(FIXED(VLOOKUP(VLOOKUP($A$1,CodeTableSelCan,2,FALSE)&amp;$B$12&amp;ref!$E$4&amp;ref!$F$2&amp;ref!Q$2,DatatableSelCan,8,FALSE))),"–")</f>
        <v>33.479999999999997</v>
      </c>
      <c r="AJ47" s="46">
        <f>IFERROR(VALUE(FIXED(VLOOKUP(VLOOKUP($A$1,CodeTableSelCan,2,FALSE)&amp;$B$12&amp;ref!$E$4&amp;ref!$F$2&amp;ref!R$2,DatatableSelCan,8,FALSE))),"–")</f>
        <v>49.29</v>
      </c>
      <c r="AK47" s="46">
        <f>IFERROR(VALUE(FIXED(VLOOKUP(VLOOKUP($A$1,CodeTableSelCan,2,FALSE)&amp;$B$12&amp;ref!$E$4&amp;ref!$F$2&amp;ref!S$2,DatatableSelCan,8,FALSE))),"–")</f>
        <v>81.760000000000005</v>
      </c>
      <c r="AL47" s="46">
        <f>IFERROR(VALUE(FIXED(VLOOKUP(VLOOKUP($A$1,CodeTableSelCan,2,FALSE)&amp;$B$12&amp;ref!$E$4&amp;ref!$F$2&amp;ref!T$2,DatatableSelCan,8,FALSE))),"–")</f>
        <v>108.25</v>
      </c>
      <c r="AM47" s="46">
        <f>IFERROR(VALUE(FIXED(VLOOKUP(VLOOKUP($A$1,CodeTableSelCan,2,FALSE)&amp;$B$12&amp;ref!$E$4&amp;ref!$F$2&amp;ref!U$2,DatatableSelCan,8,FALSE))),"–")</f>
        <v>192.15</v>
      </c>
      <c r="AN47" s="46">
        <f>IFERROR(VALUE(FIXED(VLOOKUP(VLOOKUP($A$1,CodeTableSelCan,2,FALSE)&amp;$B$12&amp;ref!$E$4&amp;ref!$F$2&amp;ref!V$2,DatatableSelCan,8,FALSE))),"–")</f>
        <v>286.18</v>
      </c>
      <c r="AO47" s="46">
        <f>IFERROR(VALUE(FIXED(VLOOKUP(VLOOKUP($A$1,CodeTableSelCan,2,FALSE)&amp;$B$12&amp;ref!$E$4&amp;ref!$F$2&amp;ref!W$2,DatatableSelCan,8,FALSE))),"–")</f>
        <v>409.77</v>
      </c>
      <c r="AP47" s="46">
        <f>IFERROR(VALUE(FIXED(VLOOKUP(VLOOKUP($A$1,CodeTableSelCan,2,FALSE)&amp;$B$12&amp;ref!$E$4&amp;ref!$F$2&amp;ref!X$2,DatatableSelCan,8,FALSE))),"–")</f>
        <v>500.06</v>
      </c>
      <c r="AQ47" s="46">
        <f>IFERROR(VALUE(FIXED(VLOOKUP(VLOOKUP($A$1,CodeTableSelCan,2,FALSE)&amp;$B$12&amp;ref!$E$4&amp;ref!$F$2&amp;ref!Y$2,DatatableSelCan,8,FALSE))),"–")</f>
        <v>530.66</v>
      </c>
      <c r="AR47" s="46">
        <f>SUMPRODUCT(Z47:AQ47,'Population '!$D$61:$U$61)</f>
        <v>42.056446243814662</v>
      </c>
    </row>
    <row r="48" spans="2:44" ht="15" customHeight="1">
      <c r="B48" s="92"/>
      <c r="C48" s="19" t="s">
        <v>24</v>
      </c>
      <c r="D48" s="21" t="str">
        <f>IFERROR(VALUE(FIXED(VLOOKUP(VLOOKUP($A$1,CodeTableSelCan,2,FALSE)&amp;$B$12&amp;ref!$E$4&amp;ref!$F$3&amp;ref!H$2,DatatableSelCan,7,FALSE))),"–")</f>
        <v>–</v>
      </c>
      <c r="E48" s="21">
        <f>IFERROR(VALUE(FIXED(VLOOKUP(VLOOKUP($A$1,CodeTableSelCan,2,FALSE)&amp;$B$12&amp;ref!$E$4&amp;ref!$F$3&amp;ref!I$2,DatatableSelCan,7,FALSE))),"–")</f>
        <v>1</v>
      </c>
      <c r="F48" s="21" t="str">
        <f>IFERROR(VALUE(FIXED(VLOOKUP(VLOOKUP($A$1,CodeTableSelCan,2,FALSE)&amp;$B$12&amp;ref!$E$4&amp;ref!$F$3&amp;ref!J$2,DatatableSelCan,7,FALSE))),"–")</f>
        <v>–</v>
      </c>
      <c r="G48" s="21">
        <f>IFERROR(VALUE(FIXED(VLOOKUP(VLOOKUP($A$1,CodeTableSelCan,2,FALSE)&amp;$B$12&amp;ref!$E$4&amp;ref!$F$3&amp;ref!K$2,DatatableSelCan,7,FALSE))),"–")</f>
        <v>4</v>
      </c>
      <c r="H48" s="21" t="str">
        <f>IFERROR(VALUE(FIXED(VLOOKUP(VLOOKUP($A$1,CodeTableSelCan,2,FALSE)&amp;$B$12&amp;ref!$E$4&amp;ref!$F$3&amp;ref!L$2,DatatableSelCan,7,FALSE))),"–")</f>
        <v>–</v>
      </c>
      <c r="I48" s="21">
        <f>IFERROR(VALUE(FIXED(VLOOKUP(VLOOKUP($A$1,CodeTableSelCan,2,FALSE)&amp;$B$12&amp;ref!$E$4&amp;ref!$F$3&amp;ref!M$2,DatatableSelCan,7,FALSE))),"–")</f>
        <v>4</v>
      </c>
      <c r="J48" s="21">
        <f>IFERROR(VALUE(FIXED(VLOOKUP(VLOOKUP($A$1,CodeTableSelCan,2,FALSE)&amp;$B$12&amp;ref!$E$4&amp;ref!$F$3&amp;ref!N$2,DatatableSelCan,7,FALSE))),"–")</f>
        <v>5</v>
      </c>
      <c r="K48" s="21">
        <f>IFERROR(VALUE(FIXED(VLOOKUP(VLOOKUP($A$1,CodeTableSelCan,2,FALSE)&amp;$B$12&amp;ref!$E$4&amp;ref!$F$3&amp;ref!O$2,DatatableSelCan,7,FALSE))),"–")</f>
        <v>6</v>
      </c>
      <c r="L48" s="21">
        <f>IFERROR(VALUE(FIXED(VLOOKUP(VLOOKUP($A$1,CodeTableSelCan,2,FALSE)&amp;$B$12&amp;ref!$E$4&amp;ref!$F$3&amp;ref!P$2,DatatableSelCan,7,FALSE))),"–")</f>
        <v>8</v>
      </c>
      <c r="M48" s="21">
        <f>IFERROR(VALUE(FIXED(VLOOKUP(VLOOKUP($A$1,CodeTableSelCan,2,FALSE)&amp;$B$12&amp;ref!$E$4&amp;ref!$F$3&amp;ref!Q$2,DatatableSelCan,7,FALSE))),"–")</f>
        <v>11</v>
      </c>
      <c r="N48" s="21">
        <f>IFERROR(VALUE(FIXED(VLOOKUP(VLOOKUP($A$1,CodeTableSelCan,2,FALSE)&amp;$B$12&amp;ref!$E$4&amp;ref!$F$3&amp;ref!R$2,DatatableSelCan,7,FALSE))),"–")</f>
        <v>16</v>
      </c>
      <c r="O48" s="21">
        <f>IFERROR(VALUE(FIXED(VLOOKUP(VLOOKUP($A$1,CodeTableSelCan,2,FALSE)&amp;$B$12&amp;ref!$E$4&amp;ref!$F$3&amp;ref!S$2,DatatableSelCan,7,FALSE))),"–")</f>
        <v>27</v>
      </c>
      <c r="P48" s="21">
        <f>IFERROR(VALUE(FIXED(VLOOKUP(VLOOKUP($A$1,CodeTableSelCan,2,FALSE)&amp;$B$12&amp;ref!$E$4&amp;ref!$F$3&amp;ref!T$2,DatatableSelCan,7,FALSE))),"–")</f>
        <v>28</v>
      </c>
      <c r="Q48" s="21">
        <f>IFERROR(VALUE(FIXED(VLOOKUP(VLOOKUP($A$1,CodeTableSelCan,2,FALSE)&amp;$B$12&amp;ref!$E$4&amp;ref!$F$3&amp;ref!U$2,DatatableSelCan,7,FALSE))),"–")</f>
        <v>28</v>
      </c>
      <c r="R48" s="21">
        <f>IFERROR(VALUE(FIXED(VLOOKUP(VLOOKUP($A$1,CodeTableSelCan,2,FALSE)&amp;$B$12&amp;ref!$E$4&amp;ref!$F$3&amp;ref!V$2,DatatableSelCan,7,FALSE))),"–")</f>
        <v>17</v>
      </c>
      <c r="S48" s="21">
        <f>IFERROR(VALUE(FIXED(VLOOKUP(VLOOKUP($A$1,CodeTableSelCan,2,FALSE)&amp;$B$12&amp;ref!$E$4&amp;ref!$F$3&amp;ref!W$2,DatatableSelCan,7,FALSE))),"–")</f>
        <v>15</v>
      </c>
      <c r="T48" s="21">
        <f>IFERROR(VALUE(FIXED(VLOOKUP(VLOOKUP($A$1,CodeTableSelCan,2,FALSE)&amp;$B$12&amp;ref!$E$4&amp;ref!$F$3&amp;ref!X$2,DatatableSelCan,7,FALSE))),"–")</f>
        <v>8</v>
      </c>
      <c r="U48" s="21">
        <f>IFERROR(VALUE(FIXED(VLOOKUP(VLOOKUP($A$1,CodeTableSelCan,2,FALSE)&amp;$B$12&amp;ref!$E$4&amp;ref!$F$3&amp;ref!Y$2,DatatableSelCan,7,FALSE))),"–")</f>
        <v>8</v>
      </c>
      <c r="V48" s="21">
        <f>IFERROR(VALUE(FIXED(VLOOKUP(VLOOKUP($A$1,CodeTableSelCan,2,FALSE)&amp;$B$12&amp;ref!$E$4&amp;ref!$F$3&amp;ref!Z$2,DatatableSelCan,7,FALSE))),"–")</f>
        <v>186</v>
      </c>
      <c r="X48" s="20"/>
      <c r="Y48" s="19" t="s">
        <v>24</v>
      </c>
      <c r="Z48" s="46" t="str">
        <f>IFERROR(VALUE(FIXED(VLOOKUP(VLOOKUP($A$1,CodeTableSelCan,2,FALSE)&amp;$B$12&amp;ref!$E$4&amp;ref!$F$3&amp;ref!H$2,DatatableSelCan,8,FALSE))),"–")</f>
        <v>–</v>
      </c>
      <c r="AA48" s="46">
        <f>IFERROR(VALUE(FIXED(VLOOKUP(VLOOKUP($A$1,CodeTableSelCan,2,FALSE)&amp;$B$12&amp;ref!$E$4&amp;ref!$F$3&amp;ref!I$2,DatatableSelCan,8,FALSE))),"–")</f>
        <v>1.22</v>
      </c>
      <c r="AB48" s="46" t="str">
        <f>IFERROR(VALUE(FIXED(VLOOKUP(VLOOKUP($A$1,CodeTableSelCan,2,FALSE)&amp;$B$12&amp;ref!$E$4&amp;ref!$F$3&amp;ref!J$2,DatatableSelCan,8,FALSE))),"–")</f>
        <v>–</v>
      </c>
      <c r="AC48" s="46">
        <f>IFERROR(VALUE(FIXED(VLOOKUP(VLOOKUP($A$1,CodeTableSelCan,2,FALSE)&amp;$B$12&amp;ref!$E$4&amp;ref!$F$3&amp;ref!K$2,DatatableSelCan,8,FALSE))),"–")</f>
        <v>5.68</v>
      </c>
      <c r="AD48" s="46" t="str">
        <f>IFERROR(VALUE(FIXED(VLOOKUP(VLOOKUP($A$1,CodeTableSelCan,2,FALSE)&amp;$B$12&amp;ref!$E$4&amp;ref!$F$3&amp;ref!L$2,DatatableSelCan,8,FALSE))),"–")</f>
        <v>–</v>
      </c>
      <c r="AE48" s="46">
        <f>IFERROR(VALUE(FIXED(VLOOKUP(VLOOKUP($A$1,CodeTableSelCan,2,FALSE)&amp;$B$12&amp;ref!$E$4&amp;ref!$F$3&amp;ref!M$2,DatatableSelCan,8,FALSE))),"–")</f>
        <v>8.18</v>
      </c>
      <c r="AF48" s="46">
        <f>IFERROR(VALUE(FIXED(VLOOKUP(VLOOKUP($A$1,CodeTableSelCan,2,FALSE)&amp;$B$12&amp;ref!$E$4&amp;ref!$F$3&amp;ref!N$2,DatatableSelCan,8,FALSE))),"–")</f>
        <v>12.43</v>
      </c>
      <c r="AG48" s="46">
        <f>IFERROR(VALUE(FIXED(VLOOKUP(VLOOKUP($A$1,CodeTableSelCan,2,FALSE)&amp;$B$12&amp;ref!$E$4&amp;ref!$F$3&amp;ref!O$2,DatatableSelCan,8,FALSE))),"–")</f>
        <v>15.36</v>
      </c>
      <c r="AH48" s="46">
        <f>IFERROR(VALUE(FIXED(VLOOKUP(VLOOKUP($A$1,CodeTableSelCan,2,FALSE)&amp;$B$12&amp;ref!$E$4&amp;ref!$F$3&amp;ref!P$2,DatatableSelCan,8,FALSE))),"–")</f>
        <v>18.88</v>
      </c>
      <c r="AI48" s="46">
        <f>IFERROR(VALUE(FIXED(VLOOKUP(VLOOKUP($A$1,CodeTableSelCan,2,FALSE)&amp;$B$12&amp;ref!$E$4&amp;ref!$F$3&amp;ref!Q$2,DatatableSelCan,8,FALSE))),"–")</f>
        <v>27.45</v>
      </c>
      <c r="AJ48" s="46">
        <f>IFERROR(VALUE(FIXED(VLOOKUP(VLOOKUP($A$1,CodeTableSelCan,2,FALSE)&amp;$B$12&amp;ref!$E$4&amp;ref!$F$3&amp;ref!R$2,DatatableSelCan,8,FALSE))),"–")</f>
        <v>41.52</v>
      </c>
      <c r="AK48" s="46">
        <f>IFERROR(VALUE(FIXED(VLOOKUP(VLOOKUP($A$1,CodeTableSelCan,2,FALSE)&amp;$B$12&amp;ref!$E$4&amp;ref!$F$3&amp;ref!S$2,DatatableSelCan,8,FALSE))),"–")</f>
        <v>85.8</v>
      </c>
      <c r="AL48" s="46">
        <f>IFERROR(VALUE(FIXED(VLOOKUP(VLOOKUP($A$1,CodeTableSelCan,2,FALSE)&amp;$B$12&amp;ref!$E$4&amp;ref!$F$3&amp;ref!T$2,DatatableSelCan,8,FALSE))),"–")</f>
        <v>119.1</v>
      </c>
      <c r="AM48" s="46">
        <f>IFERROR(VALUE(FIXED(VLOOKUP(VLOOKUP($A$1,CodeTableSelCan,2,FALSE)&amp;$B$12&amp;ref!$E$4&amp;ref!$F$3&amp;ref!U$2,DatatableSelCan,8,FALSE))),"–")</f>
        <v>164.32</v>
      </c>
      <c r="AN48" s="46">
        <f>IFERROR(VALUE(FIXED(VLOOKUP(VLOOKUP($A$1,CodeTableSelCan,2,FALSE)&amp;$B$12&amp;ref!$E$4&amp;ref!$F$3&amp;ref!V$2,DatatableSelCan,8,FALSE))),"–")</f>
        <v>156.54</v>
      </c>
      <c r="AO48" s="46">
        <f>IFERROR(VALUE(FIXED(VLOOKUP(VLOOKUP($A$1,CodeTableSelCan,2,FALSE)&amp;$B$12&amp;ref!$E$4&amp;ref!$F$3&amp;ref!W$2,DatatableSelCan,8,FALSE))),"–")</f>
        <v>211.27</v>
      </c>
      <c r="AP48" s="46">
        <f>IFERROR(VALUE(FIXED(VLOOKUP(VLOOKUP($A$1,CodeTableSelCan,2,FALSE)&amp;$B$12&amp;ref!$E$4&amp;ref!$F$3&amp;ref!X$2,DatatableSelCan,8,FALSE))),"–")</f>
        <v>218.58</v>
      </c>
      <c r="AQ48" s="46">
        <f>IFERROR(VALUE(FIXED(VLOOKUP(VLOOKUP($A$1,CodeTableSelCan,2,FALSE)&amp;$B$12&amp;ref!$E$4&amp;ref!$F$3&amp;ref!Y$2,DatatableSelCan,8,FALSE))),"–")</f>
        <v>384.62</v>
      </c>
      <c r="AR48" s="46">
        <f>SUMPRODUCT(Z48:AQ48,'Population '!$D$61:$U$61)</f>
        <v>32.700846703653717</v>
      </c>
    </row>
    <row r="49" spans="2:44" ht="15" customHeight="1">
      <c r="B49" s="92"/>
      <c r="C49" s="19" t="s">
        <v>25</v>
      </c>
      <c r="D49" s="21" t="str">
        <f>IFERROR(VALUE(FIXED(VLOOKUP(VLOOKUP($A$1,CodeTableSelCan,2,FALSE)&amp;$B$12&amp;ref!$E$4&amp;ref!$F$4&amp;ref!H$2,DatatableSelCan,7,FALSE))),"–")</f>
        <v>–</v>
      </c>
      <c r="E49" s="21" t="str">
        <f>IFERROR(VALUE(FIXED(VLOOKUP(VLOOKUP($A$1,CodeTableSelCan,2,FALSE)&amp;$B$12&amp;ref!$E$4&amp;ref!$F$4&amp;ref!I$2,DatatableSelCan,7,FALSE))),"–")</f>
        <v>–</v>
      </c>
      <c r="F49" s="21">
        <f>IFERROR(VALUE(FIXED(VLOOKUP(VLOOKUP($A$1,CodeTableSelCan,2,FALSE)&amp;$B$12&amp;ref!$E$4&amp;ref!$F$4&amp;ref!J$2,DatatableSelCan,7,FALSE))),"–")</f>
        <v>2</v>
      </c>
      <c r="G49" s="21">
        <f>IFERROR(VALUE(FIXED(VLOOKUP(VLOOKUP($A$1,CodeTableSelCan,2,FALSE)&amp;$B$12&amp;ref!$E$4&amp;ref!$F$4&amp;ref!K$2,DatatableSelCan,7,FALSE))),"–")</f>
        <v>5</v>
      </c>
      <c r="H49" s="21">
        <f>IFERROR(VALUE(FIXED(VLOOKUP(VLOOKUP($A$1,CodeTableSelCan,2,FALSE)&amp;$B$12&amp;ref!$E$4&amp;ref!$F$4&amp;ref!L$2,DatatableSelCan,7,FALSE))),"–")</f>
        <v>6</v>
      </c>
      <c r="I49" s="21">
        <f>IFERROR(VALUE(FIXED(VLOOKUP(VLOOKUP($A$1,CodeTableSelCan,2,FALSE)&amp;$B$12&amp;ref!$E$4&amp;ref!$F$4&amp;ref!M$2,DatatableSelCan,7,FALSE))),"–")</f>
        <v>8</v>
      </c>
      <c r="J49" s="21">
        <f>IFERROR(VALUE(FIXED(VLOOKUP(VLOOKUP($A$1,CodeTableSelCan,2,FALSE)&amp;$B$12&amp;ref!$E$4&amp;ref!$F$4&amp;ref!N$2,DatatableSelCan,7,FALSE))),"–")</f>
        <v>18</v>
      </c>
      <c r="K49" s="21">
        <f>IFERROR(VALUE(FIXED(VLOOKUP(VLOOKUP($A$1,CodeTableSelCan,2,FALSE)&amp;$B$12&amp;ref!$E$4&amp;ref!$F$4&amp;ref!O$2,DatatableSelCan,7,FALSE))),"–")</f>
        <v>34</v>
      </c>
      <c r="L49" s="21">
        <f>IFERROR(VALUE(FIXED(VLOOKUP(VLOOKUP($A$1,CodeTableSelCan,2,FALSE)&amp;$B$12&amp;ref!$E$4&amp;ref!$F$4&amp;ref!P$2,DatatableSelCan,7,FALSE))),"–")</f>
        <v>42</v>
      </c>
      <c r="M49" s="21">
        <f>IFERROR(VALUE(FIXED(VLOOKUP(VLOOKUP($A$1,CodeTableSelCan,2,FALSE)&amp;$B$12&amp;ref!$E$4&amp;ref!$F$4&amp;ref!Q$2,DatatableSelCan,7,FALSE))),"–")</f>
        <v>94</v>
      </c>
      <c r="N49" s="21">
        <f>IFERROR(VALUE(FIXED(VLOOKUP(VLOOKUP($A$1,CodeTableSelCan,2,FALSE)&amp;$B$12&amp;ref!$E$4&amp;ref!$F$4&amp;ref!R$2,DatatableSelCan,7,FALSE))),"–")</f>
        <v>141</v>
      </c>
      <c r="O49" s="21">
        <f>IFERROR(VALUE(FIXED(VLOOKUP(VLOOKUP($A$1,CodeTableSelCan,2,FALSE)&amp;$B$12&amp;ref!$E$4&amp;ref!$F$4&amp;ref!S$2,DatatableSelCan,7,FALSE))),"–")</f>
        <v>208</v>
      </c>
      <c r="P49" s="21">
        <f>IFERROR(VALUE(FIXED(VLOOKUP(VLOOKUP($A$1,CodeTableSelCan,2,FALSE)&amp;$B$12&amp;ref!$E$4&amp;ref!$F$4&amp;ref!T$2,DatatableSelCan,7,FALSE))),"–")</f>
        <v>243</v>
      </c>
      <c r="Q49" s="21">
        <f>IFERROR(VALUE(FIXED(VLOOKUP(VLOOKUP($A$1,CodeTableSelCan,2,FALSE)&amp;$B$12&amp;ref!$E$4&amp;ref!$F$4&amp;ref!U$2,DatatableSelCan,7,FALSE))),"–")</f>
        <v>406</v>
      </c>
      <c r="R49" s="21">
        <f>IFERROR(VALUE(FIXED(VLOOKUP(VLOOKUP($A$1,CodeTableSelCan,2,FALSE)&amp;$B$12&amp;ref!$E$4&amp;ref!$F$4&amp;ref!V$2,DatatableSelCan,7,FALSE))),"–")</f>
        <v>455</v>
      </c>
      <c r="S49" s="21">
        <f>IFERROR(VALUE(FIXED(VLOOKUP(VLOOKUP($A$1,CodeTableSelCan,2,FALSE)&amp;$B$12&amp;ref!$E$4&amp;ref!$F$4&amp;ref!W$2,DatatableSelCan,7,FALSE))),"–")</f>
        <v>478</v>
      </c>
      <c r="T49" s="21">
        <f>IFERROR(VALUE(FIXED(VLOOKUP(VLOOKUP($A$1,CodeTableSelCan,2,FALSE)&amp;$B$12&amp;ref!$E$4&amp;ref!$F$4&amp;ref!X$2,DatatableSelCan,7,FALSE))),"–")</f>
        <v>408</v>
      </c>
      <c r="U49" s="21">
        <f>IFERROR(VALUE(FIXED(VLOOKUP(VLOOKUP($A$1,CodeTableSelCan,2,FALSE)&amp;$B$12&amp;ref!$E$4&amp;ref!$F$4&amp;ref!Y$2,DatatableSelCan,7,FALSE))),"–")</f>
        <v>416</v>
      </c>
      <c r="V49" s="21">
        <f>IFERROR(VALUE(FIXED(VLOOKUP(VLOOKUP($A$1,CodeTableSelCan,2,FALSE)&amp;$B$12&amp;ref!$E$4&amp;ref!$F$4&amp;ref!Z$2,DatatableSelCan,7,FALSE))),"–")</f>
        <v>2964</v>
      </c>
      <c r="X49" s="19"/>
      <c r="Y49" s="19" t="s">
        <v>25</v>
      </c>
      <c r="Z49" s="46" t="str">
        <f>IFERROR(VALUE(FIXED(VLOOKUP(VLOOKUP($A$1,CodeTableSelCan,2,FALSE)&amp;$B$12&amp;ref!$E$4&amp;ref!$F$4&amp;ref!H$2,DatatableSelCan,8,FALSE))),"–")</f>
        <v>–</v>
      </c>
      <c r="AA49" s="46" t="str">
        <f>IFERROR(VALUE(FIXED(VLOOKUP(VLOOKUP($A$1,CodeTableSelCan,2,FALSE)&amp;$B$12&amp;ref!$E$4&amp;ref!$F$4&amp;ref!I$2,DatatableSelCan,8,FALSE))),"–")</f>
        <v>–</v>
      </c>
      <c r="AB49" s="46">
        <f>IFERROR(VALUE(FIXED(VLOOKUP(VLOOKUP($A$1,CodeTableSelCan,2,FALSE)&amp;$B$12&amp;ref!$E$4&amp;ref!$F$4&amp;ref!J$2,DatatableSelCan,8,FALSE))),"–")</f>
        <v>0.9</v>
      </c>
      <c r="AC49" s="46">
        <f>IFERROR(VALUE(FIXED(VLOOKUP(VLOOKUP($A$1,CodeTableSelCan,2,FALSE)&amp;$B$12&amp;ref!$E$4&amp;ref!$F$4&amp;ref!K$2,DatatableSelCan,8,FALSE))),"–")</f>
        <v>2.0299999999999998</v>
      </c>
      <c r="AD49" s="46">
        <f>IFERROR(VALUE(FIXED(VLOOKUP(VLOOKUP($A$1,CodeTableSelCan,2,FALSE)&amp;$B$12&amp;ref!$E$4&amp;ref!$F$4&amp;ref!L$2,DatatableSelCan,8,FALSE))),"–")</f>
        <v>2.16</v>
      </c>
      <c r="AE49" s="46">
        <f>IFERROR(VALUE(FIXED(VLOOKUP(VLOOKUP($A$1,CodeTableSelCan,2,FALSE)&amp;$B$12&amp;ref!$E$4&amp;ref!$F$4&amp;ref!M$2,DatatableSelCan,8,FALSE))),"–")</f>
        <v>3.02</v>
      </c>
      <c r="AF49" s="46">
        <f>IFERROR(VALUE(FIXED(VLOOKUP(VLOOKUP($A$1,CodeTableSelCan,2,FALSE)&amp;$B$12&amp;ref!$E$4&amp;ref!$F$4&amp;ref!N$2,DatatableSelCan,8,FALSE))),"–")</f>
        <v>7.28</v>
      </c>
      <c r="AG49" s="46">
        <f>IFERROR(VALUE(FIXED(VLOOKUP(VLOOKUP($A$1,CodeTableSelCan,2,FALSE)&amp;$B$12&amp;ref!$E$4&amp;ref!$F$4&amp;ref!O$2,DatatableSelCan,8,FALSE))),"–")</f>
        <v>14.46</v>
      </c>
      <c r="AH49" s="46">
        <f>IFERROR(VALUE(FIXED(VLOOKUP(VLOOKUP($A$1,CodeTableSelCan,2,FALSE)&amp;$B$12&amp;ref!$E$4&amp;ref!$F$4&amp;ref!P$2,DatatableSelCan,8,FALSE))),"–")</f>
        <v>15.76</v>
      </c>
      <c r="AI49" s="46">
        <f>IFERROR(VALUE(FIXED(VLOOKUP(VLOOKUP($A$1,CodeTableSelCan,2,FALSE)&amp;$B$12&amp;ref!$E$4&amp;ref!$F$4&amp;ref!Q$2,DatatableSelCan,8,FALSE))),"–")</f>
        <v>34.36</v>
      </c>
      <c r="AJ49" s="46">
        <f>IFERROR(VALUE(FIXED(VLOOKUP(VLOOKUP($A$1,CodeTableSelCan,2,FALSE)&amp;$B$12&amp;ref!$E$4&amp;ref!$F$4&amp;ref!R$2,DatatableSelCan,8,FALSE))),"–")</f>
        <v>50.36</v>
      </c>
      <c r="AK49" s="46">
        <f>IFERROR(VALUE(FIXED(VLOOKUP(VLOOKUP($A$1,CodeTableSelCan,2,FALSE)&amp;$B$12&amp;ref!$E$4&amp;ref!$F$4&amp;ref!S$2,DatatableSelCan,8,FALSE))),"–")</f>
        <v>81.260000000000005</v>
      </c>
      <c r="AL49" s="46">
        <f>IFERROR(VALUE(FIXED(VLOOKUP(VLOOKUP($A$1,CodeTableSelCan,2,FALSE)&amp;$B$12&amp;ref!$E$4&amp;ref!$F$4&amp;ref!T$2,DatatableSelCan,8,FALSE))),"–")</f>
        <v>107.13</v>
      </c>
      <c r="AM49" s="46">
        <f>IFERROR(VALUE(FIXED(VLOOKUP(VLOOKUP($A$1,CodeTableSelCan,2,FALSE)&amp;$B$12&amp;ref!$E$4&amp;ref!$F$4&amp;ref!U$2,DatatableSelCan,8,FALSE))),"–")</f>
        <v>194.42</v>
      </c>
      <c r="AN49" s="46">
        <f>IFERROR(VALUE(FIXED(VLOOKUP(VLOOKUP($A$1,CodeTableSelCan,2,FALSE)&amp;$B$12&amp;ref!$E$4&amp;ref!$F$4&amp;ref!V$2,DatatableSelCan,8,FALSE))),"–")</f>
        <v>295.32</v>
      </c>
      <c r="AO49" s="46">
        <f>IFERROR(VALUE(FIXED(VLOOKUP(VLOOKUP($A$1,CodeTableSelCan,2,FALSE)&amp;$B$12&amp;ref!$E$4&amp;ref!$F$4&amp;ref!W$2,DatatableSelCan,8,FALSE))),"–")</f>
        <v>422.22</v>
      </c>
      <c r="AP49" s="46">
        <f>IFERROR(VALUE(FIXED(VLOOKUP(VLOOKUP($A$1,CodeTableSelCan,2,FALSE)&amp;$B$12&amp;ref!$E$4&amp;ref!$F$4&amp;ref!X$2,DatatableSelCan,8,FALSE))),"–")</f>
        <v>513.01</v>
      </c>
      <c r="AQ49" s="46">
        <f>IFERROR(VALUE(FIXED(VLOOKUP(VLOOKUP($A$1,CodeTableSelCan,2,FALSE)&amp;$B$12&amp;ref!$E$4&amp;ref!$F$4&amp;ref!Y$2,DatatableSelCan,8,FALSE))),"–")</f>
        <v>534.57000000000005</v>
      </c>
      <c r="AR49" s="46">
        <f>SUMPRODUCT(Z49:AQ49,'Population '!$D$61:$U$61)</f>
        <v>42.50228570000499</v>
      </c>
    </row>
    <row r="50" spans="2:44" ht="15" customHeight="1">
      <c r="B50" s="92">
        <v>2016</v>
      </c>
      <c r="C50" s="20"/>
      <c r="D50" s="21"/>
      <c r="E50" s="21"/>
      <c r="F50" s="21"/>
      <c r="G50" s="21"/>
      <c r="H50" s="21"/>
      <c r="I50" s="21"/>
      <c r="J50" s="21"/>
      <c r="K50" s="21"/>
      <c r="L50" s="21"/>
      <c r="M50" s="21"/>
      <c r="N50" s="21"/>
      <c r="O50" s="21"/>
      <c r="P50" s="21"/>
      <c r="Q50" s="21"/>
      <c r="R50" s="21"/>
      <c r="S50" s="21"/>
      <c r="T50" s="21"/>
      <c r="U50" s="21"/>
      <c r="V50" s="21"/>
      <c r="X50" s="19">
        <v>2016</v>
      </c>
      <c r="Y50" s="20"/>
      <c r="Z50" s="46"/>
      <c r="AA50" s="46"/>
      <c r="AB50" s="46"/>
      <c r="AC50" s="46"/>
      <c r="AD50" s="46"/>
      <c r="AE50" s="46"/>
      <c r="AF50" s="46"/>
      <c r="AG50" s="46"/>
      <c r="AH50" s="46"/>
      <c r="AI50" s="46"/>
      <c r="AJ50" s="46"/>
      <c r="AK50" s="46"/>
      <c r="AL50" s="46"/>
      <c r="AM50" s="46"/>
      <c r="AN50" s="46"/>
      <c r="AO50" s="46"/>
      <c r="AP50" s="46"/>
      <c r="AQ50" s="46"/>
      <c r="AR50" s="46"/>
    </row>
    <row r="51" spans="2:44" ht="15" customHeight="1">
      <c r="B51" s="20"/>
      <c r="C51" s="19" t="s">
        <v>23</v>
      </c>
      <c r="D51" s="96" t="str">
        <f>IFERROR(VALUE(FIXED(VLOOKUP(VLOOKUP($A$1,CodeTableSelCan,2,FALSE)&amp;$B$16&amp;ref!$E$4&amp;ref!$F$2&amp;ref!H$2,DatatableSelCan,7,FALSE))),"–")</f>
        <v>–</v>
      </c>
      <c r="E51" s="96">
        <f>IFERROR(VALUE(FIXED(VLOOKUP(VLOOKUP($A$1,CodeTableSelCan,2,FALSE)&amp;$B$16&amp;ref!$E$4&amp;ref!$F$2&amp;ref!I$2,DatatableSelCan,7,FALSE))),"–")</f>
        <v>1</v>
      </c>
      <c r="F51" s="96">
        <f>IFERROR(VALUE(FIXED(VLOOKUP(VLOOKUP($A$1,CodeTableSelCan,2,FALSE)&amp;$B$16&amp;ref!$E$4&amp;ref!$F$2&amp;ref!J$2,DatatableSelCan,7,FALSE))),"–")</f>
        <v>2</v>
      </c>
      <c r="G51" s="96">
        <f>IFERROR(VALUE(FIXED(VLOOKUP(VLOOKUP($A$1,CodeTableSelCan,2,FALSE)&amp;$B$16&amp;ref!$E$4&amp;ref!$F$2&amp;ref!K$2,DatatableSelCan,7,FALSE))),"–")</f>
        <v>5</v>
      </c>
      <c r="H51" s="96">
        <f>IFERROR(VALUE(FIXED(VLOOKUP(VLOOKUP($A$1,CodeTableSelCan,2,FALSE)&amp;$B$16&amp;ref!$E$4&amp;ref!$F$2&amp;ref!L$2,DatatableSelCan,7,FALSE))),"–")</f>
        <v>11</v>
      </c>
      <c r="I51" s="96">
        <f>IFERROR(VALUE(FIXED(VLOOKUP(VLOOKUP($A$1,CodeTableSelCan,2,FALSE)&amp;$B$16&amp;ref!$E$4&amp;ref!$F$2&amp;ref!M$2,DatatableSelCan,7,FALSE))),"–")</f>
        <v>13</v>
      </c>
      <c r="J51" s="96">
        <f>IFERROR(VALUE(FIXED(VLOOKUP(VLOOKUP($A$1,CodeTableSelCan,2,FALSE)&amp;$B$16&amp;ref!$E$4&amp;ref!$F$2&amp;ref!N$2,DatatableSelCan,7,FALSE))),"–")</f>
        <v>36</v>
      </c>
      <c r="K51" s="96">
        <f>IFERROR(VALUE(FIXED(VLOOKUP(VLOOKUP($A$1,CodeTableSelCan,2,FALSE)&amp;$B$16&amp;ref!$E$4&amp;ref!$F$2&amp;ref!O$2,DatatableSelCan,7,FALSE))),"–")</f>
        <v>42</v>
      </c>
      <c r="L51" s="96">
        <f>IFERROR(VALUE(FIXED(VLOOKUP(VLOOKUP($A$1,CodeTableSelCan,2,FALSE)&amp;$B$16&amp;ref!$E$4&amp;ref!$F$2&amp;ref!P$2,DatatableSelCan,7,FALSE))),"–")</f>
        <v>53</v>
      </c>
      <c r="M51" s="96">
        <f>IFERROR(VALUE(FIXED(VLOOKUP(VLOOKUP($A$1,CodeTableSelCan,2,FALSE)&amp;$B$16&amp;ref!$E$4&amp;ref!$F$2&amp;ref!Q$2,DatatableSelCan,7,FALSE))),"–")</f>
        <v>89</v>
      </c>
      <c r="N51" s="96">
        <f>IFERROR(VALUE(FIXED(VLOOKUP(VLOOKUP($A$1,CodeTableSelCan,2,FALSE)&amp;$B$16&amp;ref!$E$4&amp;ref!$F$2&amp;ref!R$2,DatatableSelCan,7,FALSE))),"–")</f>
        <v>153</v>
      </c>
      <c r="O51" s="96">
        <f>IFERROR(VALUE(FIXED(VLOOKUP(VLOOKUP($A$1,CodeTableSelCan,2,FALSE)&amp;$B$16&amp;ref!$E$4&amp;ref!$F$2&amp;ref!S$2,DatatableSelCan,7,FALSE))),"–")</f>
        <v>257</v>
      </c>
      <c r="P51" s="96">
        <f>IFERROR(VALUE(FIXED(VLOOKUP(VLOOKUP($A$1,CodeTableSelCan,2,FALSE)&amp;$B$16&amp;ref!$E$4&amp;ref!$F$2&amp;ref!T$2,DatatableSelCan,7,FALSE))),"–")</f>
        <v>308</v>
      </c>
      <c r="Q51" s="96">
        <f>IFERROR(VALUE(FIXED(VLOOKUP(VLOOKUP($A$1,CodeTableSelCan,2,FALSE)&amp;$B$16&amp;ref!$E$4&amp;ref!$F$2&amp;ref!U$2,DatatableSelCan,7,FALSE))),"–")</f>
        <v>395</v>
      </c>
      <c r="R51" s="96">
        <f>IFERROR(VALUE(FIXED(VLOOKUP(VLOOKUP($A$1,CodeTableSelCan,2,FALSE)&amp;$B$16&amp;ref!$E$4&amp;ref!$F$2&amp;ref!V$2,DatatableSelCan,7,FALSE))),"–")</f>
        <v>476</v>
      </c>
      <c r="S51" s="96">
        <f>IFERROR(VALUE(FIXED(VLOOKUP(VLOOKUP($A$1,CodeTableSelCan,2,FALSE)&amp;$B$16&amp;ref!$E$4&amp;ref!$F$2&amp;ref!W$2,DatatableSelCan,7,FALSE))),"–")</f>
        <v>543</v>
      </c>
      <c r="T51" s="96">
        <f>IFERROR(VALUE(FIXED(VLOOKUP(VLOOKUP($A$1,CodeTableSelCan,2,FALSE)&amp;$B$16&amp;ref!$E$4&amp;ref!$F$2&amp;ref!X$2,DatatableSelCan,7,FALSE))),"–")</f>
        <v>422</v>
      </c>
      <c r="U51" s="96">
        <f>IFERROR(VALUE(FIXED(VLOOKUP(VLOOKUP($A$1,CodeTableSelCan,2,FALSE)&amp;$B$16&amp;ref!$E$4&amp;ref!$F$2&amp;ref!Y$2,DatatableSelCan,7,FALSE))),"–")</f>
        <v>417</v>
      </c>
      <c r="V51" s="96">
        <f>IFERROR(VALUE(FIXED(VLOOKUP(VLOOKUP($A$1,CodeTableSelCan,2,FALSE)&amp;$B$16&amp;ref!$E$4&amp;ref!$F$2&amp;ref!Z$2,DatatableSelCan,7,FALSE))),"–")</f>
        <v>3223</v>
      </c>
      <c r="X51" s="20"/>
      <c r="Y51" s="19" t="s">
        <v>23</v>
      </c>
      <c r="Z51" s="46" t="str">
        <f>IFERROR(VALUE(FIXED(VLOOKUP(VLOOKUP($A$1,CodeTableSelCan,2,FALSE)&amp;$B$16&amp;ref!$E$4&amp;ref!$F$2&amp;ref!H$2,DatatableSelCan,8,FALSE))),"–")</f>
        <v>–</v>
      </c>
      <c r="AA51" s="46">
        <f>IFERROR(VALUE(FIXED(VLOOKUP(VLOOKUP($A$1,CodeTableSelCan,2,FALSE)&amp;$B$16&amp;ref!$E$4&amp;ref!$F$2&amp;ref!I$2,DatatableSelCan,8,FALSE))),"–")</f>
        <v>0.31</v>
      </c>
      <c r="AB51" s="46">
        <f>IFERROR(VALUE(FIXED(VLOOKUP(VLOOKUP($A$1,CodeTableSelCan,2,FALSE)&amp;$B$16&amp;ref!$E$4&amp;ref!$F$2&amp;ref!J$2,DatatableSelCan,8,FALSE))),"–")</f>
        <v>0.68</v>
      </c>
      <c r="AC51" s="46">
        <f>IFERROR(VALUE(FIXED(VLOOKUP(VLOOKUP($A$1,CodeTableSelCan,2,FALSE)&amp;$B$16&amp;ref!$E$4&amp;ref!$F$2&amp;ref!K$2,DatatableSelCan,8,FALSE))),"–")</f>
        <v>1.57</v>
      </c>
      <c r="AD51" s="46">
        <f>IFERROR(VALUE(FIXED(VLOOKUP(VLOOKUP($A$1,CodeTableSelCan,2,FALSE)&amp;$B$16&amp;ref!$E$4&amp;ref!$F$2&amp;ref!L$2,DatatableSelCan,8,FALSE))),"–")</f>
        <v>3.15</v>
      </c>
      <c r="AE51" s="46">
        <f>IFERROR(VALUE(FIXED(VLOOKUP(VLOOKUP($A$1,CodeTableSelCan,2,FALSE)&amp;$B$16&amp;ref!$E$4&amp;ref!$F$2&amp;ref!M$2,DatatableSelCan,8,FALSE))),"–")</f>
        <v>3.83</v>
      </c>
      <c r="AF51" s="46">
        <f>IFERROR(VALUE(FIXED(VLOOKUP(VLOOKUP($A$1,CodeTableSelCan,2,FALSE)&amp;$B$16&amp;ref!$E$4&amp;ref!$F$2&amp;ref!N$2,DatatableSelCan,8,FALSE))),"–")</f>
        <v>12.02</v>
      </c>
      <c r="AG51" s="46">
        <f>IFERROR(VALUE(FIXED(VLOOKUP(VLOOKUP($A$1,CodeTableSelCan,2,FALSE)&amp;$B$16&amp;ref!$E$4&amp;ref!$F$2&amp;ref!O$2,DatatableSelCan,8,FALSE))),"–")</f>
        <v>15.04</v>
      </c>
      <c r="AH51" s="46">
        <f>IFERROR(VALUE(FIXED(VLOOKUP(VLOOKUP($A$1,CodeTableSelCan,2,FALSE)&amp;$B$16&amp;ref!$E$4&amp;ref!$F$2&amp;ref!P$2,DatatableSelCan,8,FALSE))),"–")</f>
        <v>17.57</v>
      </c>
      <c r="AI51" s="46">
        <f>IFERROR(VALUE(FIXED(VLOOKUP(VLOOKUP($A$1,CodeTableSelCan,2,FALSE)&amp;$B$16&amp;ref!$E$4&amp;ref!$F$2&amp;ref!Q$2,DatatableSelCan,8,FALSE))),"–")</f>
        <v>27.96</v>
      </c>
      <c r="AJ51" s="46">
        <f>IFERROR(VALUE(FIXED(VLOOKUP(VLOOKUP($A$1,CodeTableSelCan,2,FALSE)&amp;$B$16&amp;ref!$E$4&amp;ref!$F$2&amp;ref!R$2,DatatableSelCan,8,FALSE))),"–")</f>
        <v>48.25</v>
      </c>
      <c r="AK51" s="46">
        <f>IFERROR(VALUE(FIXED(VLOOKUP(VLOOKUP($A$1,CodeTableSelCan,2,FALSE)&amp;$B$16&amp;ref!$E$4&amp;ref!$F$2&amp;ref!S$2,DatatableSelCan,8,FALSE))),"–")</f>
        <v>86.83</v>
      </c>
      <c r="AL51" s="46">
        <f>IFERROR(VALUE(FIXED(VLOOKUP(VLOOKUP($A$1,CodeTableSelCan,2,FALSE)&amp;$B$16&amp;ref!$E$4&amp;ref!$F$2&amp;ref!T$2,DatatableSelCan,8,FALSE))),"–")</f>
        <v>119.75</v>
      </c>
      <c r="AM51" s="46">
        <f>IFERROR(VALUE(FIXED(VLOOKUP(VLOOKUP($A$1,CodeTableSelCan,2,FALSE)&amp;$B$16&amp;ref!$E$4&amp;ref!$F$2&amp;ref!U$2,DatatableSelCan,8,FALSE))),"–")</f>
        <v>169.55</v>
      </c>
      <c r="AN51" s="46">
        <f>IFERROR(VALUE(FIXED(VLOOKUP(VLOOKUP($A$1,CodeTableSelCan,2,FALSE)&amp;$B$16&amp;ref!$E$4&amp;ref!$F$2&amp;ref!V$2,DatatableSelCan,8,FALSE))),"–")</f>
        <v>279.10000000000002</v>
      </c>
      <c r="AO51" s="46">
        <f>IFERROR(VALUE(FIXED(VLOOKUP(VLOOKUP($A$1,CodeTableSelCan,2,FALSE)&amp;$B$16&amp;ref!$E$4&amp;ref!$F$2&amp;ref!W$2,DatatableSelCan,8,FALSE))),"–")</f>
        <v>423.95</v>
      </c>
      <c r="AP51" s="46">
        <f>IFERROR(VALUE(FIXED(VLOOKUP(VLOOKUP($A$1,CodeTableSelCan,2,FALSE)&amp;$B$16&amp;ref!$E$4&amp;ref!$F$2&amp;ref!X$2,DatatableSelCan,8,FALSE))),"–")</f>
        <v>501.84</v>
      </c>
      <c r="AQ51" s="46">
        <f>IFERROR(VALUE(FIXED(VLOOKUP(VLOOKUP($A$1,CodeTableSelCan,2,FALSE)&amp;$B$16&amp;ref!$E$4&amp;ref!$F$2&amp;ref!Y$2,DatatableSelCan,8,FALSE))),"–")</f>
        <v>503.62</v>
      </c>
      <c r="AR51" s="46">
        <f>SUMPRODUCT(Z51:AQ51,'Population '!$D$61:$U$61)</f>
        <v>41.99512870495326</v>
      </c>
    </row>
    <row r="52" spans="2:44" ht="15" customHeight="1">
      <c r="B52" s="20"/>
      <c r="C52" s="19" t="s">
        <v>24</v>
      </c>
      <c r="D52" s="96" t="str">
        <f>IFERROR(VALUE(FIXED(VLOOKUP(VLOOKUP($A$1,CodeTableSelCan,2,FALSE)&amp;$B$16&amp;ref!$E$4&amp;ref!$F$3&amp;ref!H$2,DatatableSelCan,7,FALSE))),"–")</f>
        <v>–</v>
      </c>
      <c r="E52" s="96">
        <f>IFERROR(VALUE(FIXED(VLOOKUP(VLOOKUP($A$1,CodeTableSelCan,2,FALSE)&amp;$B$16&amp;ref!$E$4&amp;ref!$F$3&amp;ref!I$2,DatatableSelCan,7,FALSE))),"–")</f>
        <v>1</v>
      </c>
      <c r="F52" s="96" t="str">
        <f>IFERROR(VALUE(FIXED(VLOOKUP(VLOOKUP($A$1,CodeTableSelCan,2,FALSE)&amp;$B$16&amp;ref!$E$4&amp;ref!$F$3&amp;ref!J$2,DatatableSelCan,7,FALSE))),"–")</f>
        <v>–</v>
      </c>
      <c r="G52" s="96">
        <f>IFERROR(VALUE(FIXED(VLOOKUP(VLOOKUP($A$1,CodeTableSelCan,2,FALSE)&amp;$B$16&amp;ref!$E$4&amp;ref!$F$3&amp;ref!K$2,DatatableSelCan,7,FALSE))),"–")</f>
        <v>1</v>
      </c>
      <c r="H52" s="96">
        <f>IFERROR(VALUE(FIXED(VLOOKUP(VLOOKUP($A$1,CodeTableSelCan,2,FALSE)&amp;$B$16&amp;ref!$E$4&amp;ref!$F$3&amp;ref!L$2,DatatableSelCan,7,FALSE))),"–")</f>
        <v>5</v>
      </c>
      <c r="I52" s="96">
        <f>IFERROR(VALUE(FIXED(VLOOKUP(VLOOKUP($A$1,CodeTableSelCan,2,FALSE)&amp;$B$16&amp;ref!$E$4&amp;ref!$F$3&amp;ref!M$2,DatatableSelCan,7,FALSE))),"–")</f>
        <v>5</v>
      </c>
      <c r="J52" s="96">
        <f>IFERROR(VALUE(FIXED(VLOOKUP(VLOOKUP($A$1,CodeTableSelCan,2,FALSE)&amp;$B$16&amp;ref!$E$4&amp;ref!$F$3&amp;ref!N$2,DatatableSelCan,7,FALSE))),"–")</f>
        <v>3</v>
      </c>
      <c r="K52" s="96">
        <f>IFERROR(VALUE(FIXED(VLOOKUP(VLOOKUP($A$1,CodeTableSelCan,2,FALSE)&amp;$B$16&amp;ref!$E$4&amp;ref!$F$3&amp;ref!O$2,DatatableSelCan,7,FALSE))),"–")</f>
        <v>4</v>
      </c>
      <c r="L52" s="96">
        <f>IFERROR(VALUE(FIXED(VLOOKUP(VLOOKUP($A$1,CodeTableSelCan,2,FALSE)&amp;$B$16&amp;ref!$E$4&amp;ref!$F$3&amp;ref!P$2,DatatableSelCan,7,FALSE))),"–")</f>
        <v>5</v>
      </c>
      <c r="M52" s="96">
        <f>IFERROR(VALUE(FIXED(VLOOKUP(VLOOKUP($A$1,CodeTableSelCan,2,FALSE)&amp;$B$16&amp;ref!$E$4&amp;ref!$F$3&amp;ref!Q$2,DatatableSelCan,7,FALSE))),"–")</f>
        <v>11</v>
      </c>
      <c r="N52" s="96">
        <f>IFERROR(VALUE(FIXED(VLOOKUP(VLOOKUP($A$1,CodeTableSelCan,2,FALSE)&amp;$B$16&amp;ref!$E$4&amp;ref!$F$3&amp;ref!R$2,DatatableSelCan,7,FALSE))),"–")</f>
        <v>19</v>
      </c>
      <c r="O52" s="96">
        <f>IFERROR(VALUE(FIXED(VLOOKUP(VLOOKUP($A$1,CodeTableSelCan,2,FALSE)&amp;$B$16&amp;ref!$E$4&amp;ref!$F$3&amp;ref!S$2,DatatableSelCan,7,FALSE))),"–")</f>
        <v>30</v>
      </c>
      <c r="P52" s="96">
        <f>IFERROR(VALUE(FIXED(VLOOKUP(VLOOKUP($A$1,CodeTableSelCan,2,FALSE)&amp;$B$16&amp;ref!$E$4&amp;ref!$F$3&amp;ref!T$2,DatatableSelCan,7,FALSE))),"–")</f>
        <v>36</v>
      </c>
      <c r="Q52" s="96">
        <f>IFERROR(VALUE(FIXED(VLOOKUP(VLOOKUP($A$1,CodeTableSelCan,2,FALSE)&amp;$B$16&amp;ref!$E$4&amp;ref!$F$3&amp;ref!U$2,DatatableSelCan,7,FALSE))),"–")</f>
        <v>37</v>
      </c>
      <c r="R52" s="96">
        <f>IFERROR(VALUE(FIXED(VLOOKUP(VLOOKUP($A$1,CodeTableSelCan,2,FALSE)&amp;$B$16&amp;ref!$E$4&amp;ref!$F$3&amp;ref!V$2,DatatableSelCan,7,FALSE))),"–")</f>
        <v>25</v>
      </c>
      <c r="S52" s="96">
        <f>IFERROR(VALUE(FIXED(VLOOKUP(VLOOKUP($A$1,CodeTableSelCan,2,FALSE)&amp;$B$16&amp;ref!$E$4&amp;ref!$F$3&amp;ref!W$2,DatatableSelCan,7,FALSE))),"–")</f>
        <v>18</v>
      </c>
      <c r="T52" s="96">
        <f>IFERROR(VALUE(FIXED(VLOOKUP(VLOOKUP($A$1,CodeTableSelCan,2,FALSE)&amp;$B$16&amp;ref!$E$4&amp;ref!$F$3&amp;ref!X$2,DatatableSelCan,7,FALSE))),"–")</f>
        <v>19</v>
      </c>
      <c r="U52" s="96">
        <f>IFERROR(VALUE(FIXED(VLOOKUP(VLOOKUP($A$1,CodeTableSelCan,2,FALSE)&amp;$B$16&amp;ref!$E$4&amp;ref!$F$3&amp;ref!Y$2,DatatableSelCan,7,FALSE))),"–")</f>
        <v>5</v>
      </c>
      <c r="V52" s="96">
        <f>IFERROR(VALUE(FIXED(VLOOKUP(VLOOKUP($A$1,CodeTableSelCan,2,FALSE)&amp;$B$16&amp;ref!$E$4&amp;ref!$F$3&amp;ref!Z$2,DatatableSelCan,7,FALSE))),"–")</f>
        <v>224</v>
      </c>
      <c r="X52" s="20"/>
      <c r="Y52" s="19" t="s">
        <v>24</v>
      </c>
      <c r="Z52" s="46" t="str">
        <f>IFERROR(VALUE(FIXED(VLOOKUP(VLOOKUP($A$1,CodeTableSelCan,2,FALSE)&amp;$B$16&amp;ref!$E$4&amp;ref!$F$3&amp;ref!H$2,DatatableSelCan,8,FALSE))),"–")</f>
        <v>–</v>
      </c>
      <c r="AA52" s="46">
        <f>IFERROR(VALUE(FIXED(VLOOKUP(VLOOKUP($A$1,CodeTableSelCan,2,FALSE)&amp;$B$16&amp;ref!$E$4&amp;ref!$F$3&amp;ref!I$2,DatatableSelCan,8,FALSE))),"–")</f>
        <v>1.2</v>
      </c>
      <c r="AB52" s="46" t="str">
        <f>IFERROR(VALUE(FIXED(VLOOKUP(VLOOKUP($A$1,CodeTableSelCan,2,FALSE)&amp;$B$16&amp;ref!$E$4&amp;ref!$F$3&amp;ref!J$2,DatatableSelCan,8,FALSE))),"–")</f>
        <v>–</v>
      </c>
      <c r="AC52" s="46">
        <f>IFERROR(VALUE(FIXED(VLOOKUP(VLOOKUP($A$1,CodeTableSelCan,2,FALSE)&amp;$B$16&amp;ref!$E$4&amp;ref!$F$3&amp;ref!K$2,DatatableSelCan,8,FALSE))),"–")</f>
        <v>1.41</v>
      </c>
      <c r="AD52" s="46">
        <f>IFERROR(VALUE(FIXED(VLOOKUP(VLOOKUP($A$1,CodeTableSelCan,2,FALSE)&amp;$B$16&amp;ref!$E$4&amp;ref!$F$3&amp;ref!L$2,DatatableSelCan,8,FALSE))),"–")</f>
        <v>7.91</v>
      </c>
      <c r="AE52" s="46">
        <f>IFERROR(VALUE(FIXED(VLOOKUP(VLOOKUP($A$1,CodeTableSelCan,2,FALSE)&amp;$B$16&amp;ref!$E$4&amp;ref!$F$3&amp;ref!M$2,DatatableSelCan,8,FALSE))),"–")</f>
        <v>9.7200000000000006</v>
      </c>
      <c r="AF52" s="46">
        <f>IFERROR(VALUE(FIXED(VLOOKUP(VLOOKUP($A$1,CodeTableSelCan,2,FALSE)&amp;$B$16&amp;ref!$E$4&amp;ref!$F$3&amp;ref!N$2,DatatableSelCan,8,FALSE))),"–")</f>
        <v>7.36</v>
      </c>
      <c r="AG52" s="46">
        <f>IFERROR(VALUE(FIXED(VLOOKUP(VLOOKUP($A$1,CodeTableSelCan,2,FALSE)&amp;$B$16&amp;ref!$E$4&amp;ref!$F$3&amp;ref!O$2,DatatableSelCan,8,FALSE))),"–")</f>
        <v>10.26</v>
      </c>
      <c r="AH52" s="46">
        <f>IFERROR(VALUE(FIXED(VLOOKUP(VLOOKUP($A$1,CodeTableSelCan,2,FALSE)&amp;$B$16&amp;ref!$E$4&amp;ref!$F$3&amp;ref!P$2,DatatableSelCan,8,FALSE))),"–")</f>
        <v>12.07</v>
      </c>
      <c r="AI52" s="46">
        <f>IFERROR(VALUE(FIXED(VLOOKUP(VLOOKUP($A$1,CodeTableSelCan,2,FALSE)&amp;$B$16&amp;ref!$E$4&amp;ref!$F$3&amp;ref!Q$2,DatatableSelCan,8,FALSE))),"–")</f>
        <v>26.9</v>
      </c>
      <c r="AJ52" s="46">
        <f>IFERROR(VALUE(FIXED(VLOOKUP(VLOOKUP($A$1,CodeTableSelCan,2,FALSE)&amp;$B$16&amp;ref!$E$4&amp;ref!$F$3&amp;ref!R$2,DatatableSelCan,8,FALSE))),"–")</f>
        <v>49.41</v>
      </c>
      <c r="AK52" s="46">
        <f>IFERROR(VALUE(FIXED(VLOOKUP(VLOOKUP($A$1,CodeTableSelCan,2,FALSE)&amp;$B$16&amp;ref!$E$4&amp;ref!$F$3&amp;ref!S$2,DatatableSelCan,8,FALSE))),"–")</f>
        <v>91.24</v>
      </c>
      <c r="AL52" s="46">
        <f>IFERROR(VALUE(FIXED(VLOOKUP(VLOOKUP($A$1,CodeTableSelCan,2,FALSE)&amp;$B$16&amp;ref!$E$4&amp;ref!$F$3&amp;ref!T$2,DatatableSelCan,8,FALSE))),"–")</f>
        <v>146.16</v>
      </c>
      <c r="AM52" s="46">
        <f>IFERROR(VALUE(FIXED(VLOOKUP(VLOOKUP($A$1,CodeTableSelCan,2,FALSE)&amp;$B$16&amp;ref!$E$4&amp;ref!$F$3&amp;ref!U$2,DatatableSelCan,8,FALSE))),"–")</f>
        <v>205.21</v>
      </c>
      <c r="AN52" s="46">
        <f>IFERROR(VALUE(FIXED(VLOOKUP(VLOOKUP($A$1,CodeTableSelCan,2,FALSE)&amp;$B$16&amp;ref!$E$4&amp;ref!$F$3&amp;ref!V$2,DatatableSelCan,8,FALSE))),"–")</f>
        <v>220.65</v>
      </c>
      <c r="AO52" s="46">
        <f>IFERROR(VALUE(FIXED(VLOOKUP(VLOOKUP($A$1,CodeTableSelCan,2,FALSE)&amp;$B$16&amp;ref!$E$4&amp;ref!$F$3&amp;ref!W$2,DatatableSelCan,8,FALSE))),"–")</f>
        <v>240.32</v>
      </c>
      <c r="AP52" s="46">
        <f>IFERROR(VALUE(FIXED(VLOOKUP(VLOOKUP($A$1,CodeTableSelCan,2,FALSE)&amp;$B$16&amp;ref!$E$4&amp;ref!$F$3&amp;ref!X$2,DatatableSelCan,8,FALSE))),"–")</f>
        <v>492.23</v>
      </c>
      <c r="AQ52" s="46">
        <f>IFERROR(VALUE(FIXED(VLOOKUP(VLOOKUP($A$1,CodeTableSelCan,2,FALSE)&amp;$B$16&amp;ref!$E$4&amp;ref!$F$3&amp;ref!Y$2,DatatableSelCan,8,FALSE))),"–")</f>
        <v>216.45</v>
      </c>
      <c r="AR52" s="46">
        <f>SUMPRODUCT(Z52:AQ52,'Population '!$D$61:$U$61)</f>
        <v>38.044332983455789</v>
      </c>
    </row>
    <row r="53" spans="2:44" ht="15" customHeight="1">
      <c r="B53" s="20"/>
      <c r="C53" s="19" t="s">
        <v>25</v>
      </c>
      <c r="D53" s="96" t="str">
        <f>IFERROR(VALUE(FIXED(VLOOKUP(VLOOKUP($A$1,CodeTableSelCan,2,FALSE)&amp;$B$16&amp;ref!$E$4&amp;ref!$F$4&amp;ref!H$2,DatatableSelCan,7,FALSE))),"–")</f>
        <v>–</v>
      </c>
      <c r="E53" s="96" t="str">
        <f>IFERROR(VALUE(FIXED(VLOOKUP(VLOOKUP($A$1,CodeTableSelCan,2,FALSE)&amp;$B$16&amp;ref!$E$4&amp;ref!$F$4&amp;ref!I$2,DatatableSelCan,7,FALSE))),"–")</f>
        <v>–</v>
      </c>
      <c r="F53" s="96">
        <f>IFERROR(VALUE(FIXED(VLOOKUP(VLOOKUP($A$1,CodeTableSelCan,2,FALSE)&amp;$B$16&amp;ref!$E$4&amp;ref!$F$4&amp;ref!J$2,DatatableSelCan,7,FALSE))),"–")</f>
        <v>2</v>
      </c>
      <c r="G53" s="96">
        <f>IFERROR(VALUE(FIXED(VLOOKUP(VLOOKUP($A$1,CodeTableSelCan,2,FALSE)&amp;$B$16&amp;ref!$E$4&amp;ref!$F$4&amp;ref!K$2,DatatableSelCan,7,FALSE))),"–")</f>
        <v>4</v>
      </c>
      <c r="H53" s="96">
        <f>IFERROR(VALUE(FIXED(VLOOKUP(VLOOKUP($A$1,CodeTableSelCan,2,FALSE)&amp;$B$16&amp;ref!$E$4&amp;ref!$F$4&amp;ref!L$2,DatatableSelCan,7,FALSE))),"–")</f>
        <v>6</v>
      </c>
      <c r="I53" s="96">
        <f>IFERROR(VALUE(FIXED(VLOOKUP(VLOOKUP($A$1,CodeTableSelCan,2,FALSE)&amp;$B$16&amp;ref!$E$4&amp;ref!$F$4&amp;ref!M$2,DatatableSelCan,7,FALSE))),"–")</f>
        <v>8</v>
      </c>
      <c r="J53" s="96">
        <f>IFERROR(VALUE(FIXED(VLOOKUP(VLOOKUP($A$1,CodeTableSelCan,2,FALSE)&amp;$B$16&amp;ref!$E$4&amp;ref!$F$4&amp;ref!N$2,DatatableSelCan,7,FALSE))),"–")</f>
        <v>33</v>
      </c>
      <c r="K53" s="96">
        <f>IFERROR(VALUE(FIXED(VLOOKUP(VLOOKUP($A$1,CodeTableSelCan,2,FALSE)&amp;$B$16&amp;ref!$E$4&amp;ref!$F$4&amp;ref!O$2,DatatableSelCan,7,FALSE))),"–")</f>
        <v>38</v>
      </c>
      <c r="L53" s="96">
        <f>IFERROR(VALUE(FIXED(VLOOKUP(VLOOKUP($A$1,CodeTableSelCan,2,FALSE)&amp;$B$16&amp;ref!$E$4&amp;ref!$F$4&amp;ref!P$2,DatatableSelCan,7,FALSE))),"–")</f>
        <v>48</v>
      </c>
      <c r="M53" s="96">
        <f>IFERROR(VALUE(FIXED(VLOOKUP(VLOOKUP($A$1,CodeTableSelCan,2,FALSE)&amp;$B$16&amp;ref!$E$4&amp;ref!$F$4&amp;ref!Q$2,DatatableSelCan,7,FALSE))),"–")</f>
        <v>78</v>
      </c>
      <c r="N53" s="96">
        <f>IFERROR(VALUE(FIXED(VLOOKUP(VLOOKUP($A$1,CodeTableSelCan,2,FALSE)&amp;$B$16&amp;ref!$E$4&amp;ref!$F$4&amp;ref!R$2,DatatableSelCan,7,FALSE))),"–")</f>
        <v>134</v>
      </c>
      <c r="O53" s="96">
        <f>IFERROR(VALUE(FIXED(VLOOKUP(VLOOKUP($A$1,CodeTableSelCan,2,FALSE)&amp;$B$16&amp;ref!$E$4&amp;ref!$F$4&amp;ref!S$2,DatatableSelCan,7,FALSE))),"–")</f>
        <v>227</v>
      </c>
      <c r="P53" s="96">
        <f>IFERROR(VALUE(FIXED(VLOOKUP(VLOOKUP($A$1,CodeTableSelCan,2,FALSE)&amp;$B$16&amp;ref!$E$4&amp;ref!$F$4&amp;ref!T$2,DatatableSelCan,7,FALSE))),"–")</f>
        <v>272</v>
      </c>
      <c r="Q53" s="96">
        <f>IFERROR(VALUE(FIXED(VLOOKUP(VLOOKUP($A$1,CodeTableSelCan,2,FALSE)&amp;$B$16&amp;ref!$E$4&amp;ref!$F$4&amp;ref!U$2,DatatableSelCan,7,FALSE))),"–")</f>
        <v>358</v>
      </c>
      <c r="R53" s="96">
        <f>IFERROR(VALUE(FIXED(VLOOKUP(VLOOKUP($A$1,CodeTableSelCan,2,FALSE)&amp;$B$16&amp;ref!$E$4&amp;ref!$F$4&amp;ref!V$2,DatatableSelCan,7,FALSE))),"–")</f>
        <v>451</v>
      </c>
      <c r="S53" s="96">
        <f>IFERROR(VALUE(FIXED(VLOOKUP(VLOOKUP($A$1,CodeTableSelCan,2,FALSE)&amp;$B$16&amp;ref!$E$4&amp;ref!$F$4&amp;ref!W$2,DatatableSelCan,7,FALSE))),"–")</f>
        <v>525</v>
      </c>
      <c r="T53" s="96">
        <f>IFERROR(VALUE(FIXED(VLOOKUP(VLOOKUP($A$1,CodeTableSelCan,2,FALSE)&amp;$B$16&amp;ref!$E$4&amp;ref!$F$4&amp;ref!X$2,DatatableSelCan,7,FALSE))),"–")</f>
        <v>403</v>
      </c>
      <c r="U53" s="96">
        <f>IFERROR(VALUE(FIXED(VLOOKUP(VLOOKUP($A$1,CodeTableSelCan,2,FALSE)&amp;$B$16&amp;ref!$E$4&amp;ref!$F$4&amp;ref!Y$2,DatatableSelCan,7,FALSE))),"–")</f>
        <v>412</v>
      </c>
      <c r="V53" s="96">
        <f>IFERROR(VALUE(FIXED(VLOOKUP(VLOOKUP($A$1,CodeTableSelCan,2,FALSE)&amp;$B$16&amp;ref!$E$4&amp;ref!$F$4&amp;ref!Z$2,DatatableSelCan,7,FALSE))),"–")</f>
        <v>2999</v>
      </c>
      <c r="X53" s="20"/>
      <c r="Y53" s="19" t="s">
        <v>25</v>
      </c>
      <c r="Z53" s="46" t="str">
        <f>IFERROR(VALUE(FIXED(VLOOKUP(VLOOKUP($A$1,CodeTableSelCan,2,FALSE)&amp;$B$16&amp;ref!$E$4&amp;ref!$F$4&amp;ref!H$2,DatatableSelCan,8,FALSE))),"–")</f>
        <v>–</v>
      </c>
      <c r="AA53" s="46" t="str">
        <f>IFERROR(VALUE(FIXED(VLOOKUP(VLOOKUP($A$1,CodeTableSelCan,2,FALSE)&amp;$B$16&amp;ref!$E$4&amp;ref!$F$4&amp;ref!I$2,DatatableSelCan,8,FALSE))),"–")</f>
        <v>–</v>
      </c>
      <c r="AB53" s="46">
        <f>IFERROR(VALUE(FIXED(VLOOKUP(VLOOKUP($A$1,CodeTableSelCan,2,FALSE)&amp;$B$16&amp;ref!$E$4&amp;ref!$F$4&amp;ref!J$2,DatatableSelCan,8,FALSE))),"–")</f>
        <v>0.9</v>
      </c>
      <c r="AC53" s="46">
        <f>IFERROR(VALUE(FIXED(VLOOKUP(VLOOKUP($A$1,CodeTableSelCan,2,FALSE)&amp;$B$16&amp;ref!$E$4&amp;ref!$F$4&amp;ref!K$2,DatatableSelCan,8,FALSE))),"–")</f>
        <v>1.62</v>
      </c>
      <c r="AD53" s="46">
        <f>IFERROR(VALUE(FIXED(VLOOKUP(VLOOKUP($A$1,CodeTableSelCan,2,FALSE)&amp;$B$16&amp;ref!$E$4&amp;ref!$F$4&amp;ref!L$2,DatatableSelCan,8,FALSE))),"–")</f>
        <v>2.09</v>
      </c>
      <c r="AE53" s="46">
        <f>IFERROR(VALUE(FIXED(VLOOKUP(VLOOKUP($A$1,CodeTableSelCan,2,FALSE)&amp;$B$16&amp;ref!$E$4&amp;ref!$F$4&amp;ref!M$2,DatatableSelCan,8,FALSE))),"–")</f>
        <v>2.78</v>
      </c>
      <c r="AF53" s="46">
        <f>IFERROR(VALUE(FIXED(VLOOKUP(VLOOKUP($A$1,CodeTableSelCan,2,FALSE)&amp;$B$16&amp;ref!$E$4&amp;ref!$F$4&amp;ref!N$2,DatatableSelCan,8,FALSE))),"–")</f>
        <v>12.75</v>
      </c>
      <c r="AG53" s="46">
        <f>IFERROR(VALUE(FIXED(VLOOKUP(VLOOKUP($A$1,CodeTableSelCan,2,FALSE)&amp;$B$16&amp;ref!$E$4&amp;ref!$F$4&amp;ref!O$2,DatatableSelCan,8,FALSE))),"–")</f>
        <v>15.82</v>
      </c>
      <c r="AH53" s="46">
        <f>IFERROR(VALUE(FIXED(VLOOKUP(VLOOKUP($A$1,CodeTableSelCan,2,FALSE)&amp;$B$16&amp;ref!$E$4&amp;ref!$F$4&amp;ref!P$2,DatatableSelCan,8,FALSE))),"–")</f>
        <v>18.45</v>
      </c>
      <c r="AI53" s="46">
        <f>IFERROR(VALUE(FIXED(VLOOKUP(VLOOKUP($A$1,CodeTableSelCan,2,FALSE)&amp;$B$16&amp;ref!$E$4&amp;ref!$F$4&amp;ref!Q$2,DatatableSelCan,8,FALSE))),"–")</f>
        <v>28.12</v>
      </c>
      <c r="AJ53" s="46">
        <f>IFERROR(VALUE(FIXED(VLOOKUP(VLOOKUP($A$1,CodeTableSelCan,2,FALSE)&amp;$B$16&amp;ref!$E$4&amp;ref!$F$4&amp;ref!R$2,DatatableSelCan,8,FALSE))),"–")</f>
        <v>48.09</v>
      </c>
      <c r="AK53" s="46">
        <f>IFERROR(VALUE(FIXED(VLOOKUP(VLOOKUP($A$1,CodeTableSelCan,2,FALSE)&amp;$B$16&amp;ref!$E$4&amp;ref!$F$4&amp;ref!S$2,DatatableSelCan,8,FALSE))),"–")</f>
        <v>86.28</v>
      </c>
      <c r="AL53" s="46">
        <f>IFERROR(VALUE(FIXED(VLOOKUP(VLOOKUP($A$1,CodeTableSelCan,2,FALSE)&amp;$B$16&amp;ref!$E$4&amp;ref!$F$4&amp;ref!T$2,DatatableSelCan,8,FALSE))),"–")</f>
        <v>116.95</v>
      </c>
      <c r="AM53" s="46">
        <f>IFERROR(VALUE(FIXED(VLOOKUP(VLOOKUP($A$1,CodeTableSelCan,2,FALSE)&amp;$B$16&amp;ref!$E$4&amp;ref!$F$4&amp;ref!U$2,DatatableSelCan,8,FALSE))),"–")</f>
        <v>166.56</v>
      </c>
      <c r="AN53" s="46">
        <f>IFERROR(VALUE(FIXED(VLOOKUP(VLOOKUP($A$1,CodeTableSelCan,2,FALSE)&amp;$B$16&amp;ref!$E$4&amp;ref!$F$4&amp;ref!V$2,DatatableSelCan,8,FALSE))),"–")</f>
        <v>283.26</v>
      </c>
      <c r="AO53" s="46">
        <f>IFERROR(VALUE(FIXED(VLOOKUP(VLOOKUP($A$1,CodeTableSelCan,2,FALSE)&amp;$B$16&amp;ref!$E$4&amp;ref!$F$4&amp;ref!W$2,DatatableSelCan,8,FALSE))),"–")</f>
        <v>435.36</v>
      </c>
      <c r="AP53" s="46">
        <f>IFERROR(VALUE(FIXED(VLOOKUP(VLOOKUP($A$1,CodeTableSelCan,2,FALSE)&amp;$B$16&amp;ref!$E$4&amp;ref!$F$4&amp;ref!X$2,DatatableSelCan,8,FALSE))),"–")</f>
        <v>502.31</v>
      </c>
      <c r="AQ53" s="46">
        <f>IFERROR(VALUE(FIXED(VLOOKUP(VLOOKUP($A$1,CodeTableSelCan,2,FALSE)&amp;$B$16&amp;ref!$E$4&amp;ref!$F$4&amp;ref!Y$2,DatatableSelCan,8,FALSE))),"–")</f>
        <v>511.86</v>
      </c>
      <c r="AR53" s="46">
        <f>SUMPRODUCT(Z53:AQ53,'Population '!$D$61:$U$61)</f>
        <v>42.095579547158486</v>
      </c>
    </row>
    <row r="54" spans="2:44" ht="15" customHeight="1">
      <c r="X54" s="81" t="s">
        <v>30</v>
      </c>
    </row>
  </sheetData>
  <mergeCells count="9">
    <mergeCell ref="D6:V6"/>
    <mergeCell ref="D23:V23"/>
    <mergeCell ref="D40:V40"/>
    <mergeCell ref="Z6:AQ6"/>
    <mergeCell ref="AR6:AR7"/>
    <mergeCell ref="Z23:AQ23"/>
    <mergeCell ref="AR23:AR24"/>
    <mergeCell ref="Z40:AQ40"/>
    <mergeCell ref="AR40:AR41"/>
  </mergeCells>
  <pageMargins left="0.7" right="0.7" top="0.75" bottom="0.75" header="0.3" footer="0.3"/>
  <pageSetup paperSize="9" scale="57" fitToWidth="0" orientation="landscape" r:id="rId1"/>
  <colBreaks count="1" manualBreakCount="1">
    <brk id="22"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0"/>
  <sheetViews>
    <sheetView zoomScaleNormal="100" zoomScaleSheetLayoutView="100" workbookViewId="0">
      <pane ySplit="3" topLeftCell="A4"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78</v>
      </c>
    </row>
    <row r="2" spans="1:44" ht="15" customHeight="1">
      <c r="A2" s="1" t="s">
        <v>53</v>
      </c>
    </row>
    <row r="3" spans="1:44" ht="15" customHeight="1">
      <c r="A3" s="1" t="s">
        <v>138</v>
      </c>
    </row>
    <row r="5" spans="1:44" ht="20.100000000000001" customHeight="1">
      <c r="B5" s="2" t="s">
        <v>69</v>
      </c>
      <c r="X5" s="2" t="s">
        <v>66</v>
      </c>
    </row>
    <row r="6" spans="1:44" ht="15" customHeight="1">
      <c r="B6" s="10"/>
      <c r="C6" s="10"/>
      <c r="D6" s="127" t="s">
        <v>72</v>
      </c>
      <c r="E6" s="117"/>
      <c r="F6" s="117"/>
      <c r="G6" s="117"/>
      <c r="H6" s="117"/>
      <c r="I6" s="117"/>
      <c r="J6" s="117"/>
      <c r="K6" s="117"/>
      <c r="L6" s="117"/>
      <c r="M6" s="117"/>
      <c r="N6" s="117"/>
      <c r="O6" s="117"/>
      <c r="P6" s="117"/>
      <c r="Q6" s="117"/>
      <c r="R6" s="117"/>
      <c r="S6" s="117"/>
      <c r="T6" s="117"/>
      <c r="U6" s="117"/>
      <c r="V6" s="117"/>
      <c r="X6" s="10"/>
      <c r="Y6" s="10"/>
      <c r="Z6" s="117" t="s">
        <v>0</v>
      </c>
      <c r="AA6" s="117"/>
      <c r="AB6" s="117"/>
      <c r="AC6" s="117"/>
      <c r="AD6" s="117"/>
      <c r="AE6" s="117"/>
      <c r="AF6" s="117"/>
      <c r="AG6" s="117"/>
      <c r="AH6" s="117"/>
      <c r="AI6" s="117"/>
      <c r="AJ6" s="117"/>
      <c r="AK6" s="117"/>
      <c r="AL6" s="117"/>
      <c r="AM6" s="117"/>
      <c r="AN6" s="117"/>
      <c r="AO6" s="117"/>
      <c r="AP6" s="117"/>
      <c r="AQ6" s="117"/>
      <c r="AR6" s="117"/>
    </row>
    <row r="7" spans="1:44" ht="15" customHeight="1">
      <c r="B7" s="11" t="s">
        <v>1</v>
      </c>
      <c r="C7" s="11" t="s">
        <v>2</v>
      </c>
      <c r="D7" s="12" t="s">
        <v>3</v>
      </c>
      <c r="E7" s="12" t="s">
        <v>4</v>
      </c>
      <c r="F7" s="12" t="s">
        <v>5</v>
      </c>
      <c r="G7" s="12" t="s">
        <v>6</v>
      </c>
      <c r="H7" s="12" t="s">
        <v>7</v>
      </c>
      <c r="I7" s="12" t="s">
        <v>8</v>
      </c>
      <c r="J7" s="12" t="s">
        <v>9</v>
      </c>
      <c r="K7" s="12" t="s">
        <v>10</v>
      </c>
      <c r="L7" s="12" t="s">
        <v>11</v>
      </c>
      <c r="M7" s="12" t="s">
        <v>12</v>
      </c>
      <c r="N7" s="12" t="s">
        <v>13</v>
      </c>
      <c r="O7" s="12" t="s">
        <v>14</v>
      </c>
      <c r="P7" s="12" t="s">
        <v>15</v>
      </c>
      <c r="Q7" s="12" t="s">
        <v>16</v>
      </c>
      <c r="R7" s="12" t="s">
        <v>17</v>
      </c>
      <c r="S7" s="12" t="s">
        <v>18</v>
      </c>
      <c r="T7" s="12" t="s">
        <v>19</v>
      </c>
      <c r="U7" s="12" t="s">
        <v>20</v>
      </c>
      <c r="V7" s="29" t="s">
        <v>21</v>
      </c>
      <c r="X7" s="11" t="s">
        <v>1</v>
      </c>
      <c r="Y7" s="11" t="s">
        <v>2</v>
      </c>
      <c r="Z7" s="12" t="s">
        <v>3</v>
      </c>
      <c r="AA7" s="12" t="s">
        <v>4</v>
      </c>
      <c r="AB7" s="12" t="s">
        <v>5</v>
      </c>
      <c r="AC7" s="12" t="s">
        <v>6</v>
      </c>
      <c r="AD7" s="12" t="s">
        <v>7</v>
      </c>
      <c r="AE7" s="12" t="s">
        <v>8</v>
      </c>
      <c r="AF7" s="12" t="s">
        <v>9</v>
      </c>
      <c r="AG7" s="12" t="s">
        <v>10</v>
      </c>
      <c r="AH7" s="12" t="s">
        <v>11</v>
      </c>
      <c r="AI7" s="12" t="s">
        <v>12</v>
      </c>
      <c r="AJ7" s="12" t="s">
        <v>13</v>
      </c>
      <c r="AK7" s="12" t="s">
        <v>14</v>
      </c>
      <c r="AL7" s="12" t="s">
        <v>15</v>
      </c>
      <c r="AM7" s="12" t="s">
        <v>16</v>
      </c>
      <c r="AN7" s="12" t="s">
        <v>17</v>
      </c>
      <c r="AO7" s="12" t="s">
        <v>18</v>
      </c>
      <c r="AP7" s="12" t="s">
        <v>19</v>
      </c>
      <c r="AQ7" s="12" t="s">
        <v>20</v>
      </c>
      <c r="AR7" s="12" t="s">
        <v>22</v>
      </c>
    </row>
    <row r="8" spans="1:44" ht="15" customHeight="1">
      <c r="B8" s="13">
        <v>2014</v>
      </c>
      <c r="C8" s="14"/>
      <c r="D8" s="15"/>
      <c r="E8" s="15"/>
      <c r="F8" s="15"/>
      <c r="G8" s="15"/>
      <c r="H8" s="15"/>
      <c r="I8" s="15"/>
      <c r="J8" s="15"/>
      <c r="K8" s="15"/>
      <c r="L8" s="15"/>
      <c r="M8" s="15"/>
      <c r="N8" s="15"/>
      <c r="O8" s="15"/>
      <c r="P8" s="15"/>
      <c r="Q8" s="15"/>
      <c r="R8" s="15"/>
      <c r="S8" s="15"/>
      <c r="T8" s="15"/>
      <c r="U8" s="15"/>
      <c r="V8" s="15"/>
      <c r="X8" s="13">
        <v>2014</v>
      </c>
      <c r="Y8" s="14"/>
      <c r="Z8" s="15"/>
      <c r="AA8" s="15"/>
      <c r="AB8" s="15"/>
      <c r="AC8" s="15"/>
      <c r="AD8" s="15"/>
      <c r="AE8" s="15"/>
      <c r="AF8" s="15"/>
      <c r="AG8" s="15"/>
      <c r="AH8" s="15"/>
      <c r="AI8" s="15"/>
      <c r="AJ8" s="15"/>
      <c r="AK8" s="15"/>
      <c r="AL8" s="15"/>
      <c r="AM8" s="15"/>
      <c r="AN8" s="15"/>
      <c r="AO8" s="15"/>
      <c r="AP8" s="15"/>
      <c r="AQ8" s="15"/>
      <c r="AR8" s="15"/>
    </row>
    <row r="9" spans="1:44" ht="15" customHeight="1">
      <c r="B9" s="13"/>
      <c r="C9" s="13" t="s">
        <v>23</v>
      </c>
      <c r="D9" s="15" t="str">
        <f>IFERROR(VALUE(FIXED(VLOOKUP(VLOOKUP($A$1,CodeTableSelCan,2,FALSE)&amp;$B$8&amp;ref!$E$3&amp;ref!$F$2&amp;ref!H$2,DatatableSelCan,7,FALSE))),"–")</f>
        <v>–</v>
      </c>
      <c r="E9" s="15" t="str">
        <f>IFERROR(VALUE(FIXED(VLOOKUP(VLOOKUP($A$1,CodeTableSelCan,2,FALSE)&amp;$B$8&amp;ref!$E$3&amp;ref!$F$2&amp;ref!I$2,DatatableSelCan,7,FALSE))),"–")</f>
        <v>–</v>
      </c>
      <c r="F9" s="15" t="str">
        <f>IFERROR(VALUE(FIXED(VLOOKUP(VLOOKUP($A$1,CodeTableSelCan,2,FALSE)&amp;$B$8&amp;ref!$E$3&amp;ref!$F$2&amp;ref!J$2,DatatableSelCan,7,FALSE))),"–")</f>
        <v>–</v>
      </c>
      <c r="G9" s="15" t="str">
        <f>IFERROR(VALUE(FIXED(VLOOKUP(VLOOKUP($A$1,CodeTableSelCan,2,FALSE)&amp;$B$8&amp;ref!$E$3&amp;ref!$F$2&amp;ref!K$2,DatatableSelCan,7,FALSE))),"–")</f>
        <v>–</v>
      </c>
      <c r="H9" s="15">
        <f>IFERROR(VALUE(FIXED(VLOOKUP(VLOOKUP($A$1,CodeTableSelCan,2,FALSE)&amp;$B$8&amp;ref!$E$3&amp;ref!$F$2&amp;ref!L$2,DatatableSelCan,7,FALSE))),"–")</f>
        <v>3</v>
      </c>
      <c r="I9" s="15">
        <f>IFERROR(VALUE(FIXED(VLOOKUP(VLOOKUP($A$1,CodeTableSelCan,2,FALSE)&amp;$B$8&amp;ref!$E$3&amp;ref!$F$2&amp;ref!M$2,DatatableSelCan,7,FALSE))),"–")</f>
        <v>15</v>
      </c>
      <c r="J9" s="15">
        <f>IFERROR(VALUE(FIXED(VLOOKUP(VLOOKUP($A$1,CodeTableSelCan,2,FALSE)&amp;$B$8&amp;ref!$E$3&amp;ref!$F$2&amp;ref!N$2,DatatableSelCan,7,FALSE))),"–")</f>
        <v>11</v>
      </c>
      <c r="K9" s="15">
        <f>IFERROR(VALUE(FIXED(VLOOKUP(VLOOKUP($A$1,CodeTableSelCan,2,FALSE)&amp;$B$8&amp;ref!$E$3&amp;ref!$F$2&amp;ref!O$2,DatatableSelCan,7,FALSE))),"–")</f>
        <v>18</v>
      </c>
      <c r="L9" s="15">
        <f>IFERROR(VALUE(FIXED(VLOOKUP(VLOOKUP($A$1,CodeTableSelCan,2,FALSE)&amp;$B$8&amp;ref!$E$3&amp;ref!$F$2&amp;ref!P$2,DatatableSelCan,7,FALSE))),"–")</f>
        <v>22</v>
      </c>
      <c r="M9" s="15">
        <f>IFERROR(VALUE(FIXED(VLOOKUP(VLOOKUP($A$1,CodeTableSelCan,2,FALSE)&amp;$B$8&amp;ref!$E$3&amp;ref!$F$2&amp;ref!Q$2,DatatableSelCan,7,FALSE))),"–")</f>
        <v>13</v>
      </c>
      <c r="N9" s="15">
        <f>IFERROR(VALUE(FIXED(VLOOKUP(VLOOKUP($A$1,CodeTableSelCan,2,FALSE)&amp;$B$8&amp;ref!$E$3&amp;ref!$F$2&amp;ref!R$2,DatatableSelCan,7,FALSE))),"–")</f>
        <v>16</v>
      </c>
      <c r="O9" s="15">
        <f>IFERROR(VALUE(FIXED(VLOOKUP(VLOOKUP($A$1,CodeTableSelCan,2,FALSE)&amp;$B$8&amp;ref!$E$3&amp;ref!$F$2&amp;ref!S$2,DatatableSelCan,7,FALSE))),"–")</f>
        <v>5</v>
      </c>
      <c r="P9" s="15">
        <f>IFERROR(VALUE(FIXED(VLOOKUP(VLOOKUP($A$1,CodeTableSelCan,2,FALSE)&amp;$B$8&amp;ref!$E$3&amp;ref!$F$2&amp;ref!T$2,DatatableSelCan,7,FALSE))),"–")</f>
        <v>6</v>
      </c>
      <c r="Q9" s="15">
        <f>IFERROR(VALUE(FIXED(VLOOKUP(VLOOKUP($A$1,CodeTableSelCan,2,FALSE)&amp;$B$8&amp;ref!$E$3&amp;ref!$F$2&amp;ref!U$2,DatatableSelCan,7,FALSE))),"–")</f>
        <v>7</v>
      </c>
      <c r="R9" s="15">
        <f>IFERROR(VALUE(FIXED(VLOOKUP(VLOOKUP($A$1,CodeTableSelCan,2,FALSE)&amp;$B$8&amp;ref!$E$3&amp;ref!$F$2&amp;ref!V$2,DatatableSelCan,7,FALSE))),"–")</f>
        <v>8</v>
      </c>
      <c r="S9" s="15">
        <f>IFERROR(VALUE(FIXED(VLOOKUP(VLOOKUP($A$1,CodeTableSelCan,2,FALSE)&amp;$B$8&amp;ref!$E$3&amp;ref!$F$2&amp;ref!W$2,DatatableSelCan,7,FALSE))),"–")</f>
        <v>11</v>
      </c>
      <c r="T9" s="15">
        <f>IFERROR(VALUE(FIXED(VLOOKUP(VLOOKUP($A$1,CodeTableSelCan,2,FALSE)&amp;$B$8&amp;ref!$E$3&amp;ref!$F$2&amp;ref!X$2,DatatableSelCan,7,FALSE))),"–")</f>
        <v>2</v>
      </c>
      <c r="U9" s="15">
        <f>IFERROR(VALUE(FIXED(VLOOKUP(VLOOKUP($A$1,CodeTableSelCan,2,FALSE)&amp;$B$8&amp;ref!$E$3&amp;ref!$F$2&amp;ref!Y$2,DatatableSelCan,7,FALSE))),"–")</f>
        <v>5</v>
      </c>
      <c r="V9" s="15">
        <f>IFERROR(VALUE(FIXED(VLOOKUP(VLOOKUP($A$1,CodeTableSelCan,2,FALSE)&amp;$B$8&amp;ref!$E$3&amp;ref!$F$2&amp;ref!Z$2,DatatableSelCan,7,FALSE))),"–")</f>
        <v>142</v>
      </c>
      <c r="X9" s="13"/>
      <c r="Y9" s="13" t="s">
        <v>23</v>
      </c>
      <c r="Z9" s="50" t="str">
        <f>IFERROR(VALUE(FIXED(VLOOKUP(VLOOKUP($A$1,CodeTableSelCan,2,FALSE)&amp;$B$8&amp;ref!$E$3&amp;ref!$F$2&amp;ref!H$2,DatatableSelCan,8,FALSE))),"–")</f>
        <v>–</v>
      </c>
      <c r="AA9" s="50" t="str">
        <f>IFERROR(VALUE(FIXED(VLOOKUP(VLOOKUP($A$1,CodeTableSelCan,2,FALSE)&amp;$B$8&amp;ref!$E$3&amp;ref!$F$2&amp;ref!I$2,DatatableSelCan,8,FALSE))),"–")</f>
        <v>–</v>
      </c>
      <c r="AB9" s="50" t="str">
        <f>IFERROR(VALUE(FIXED(VLOOKUP(VLOOKUP($A$1,CodeTableSelCan,2,FALSE)&amp;$B$8&amp;ref!$E$3&amp;ref!$F$2&amp;ref!J$2,DatatableSelCan,8,FALSE))),"–")</f>
        <v>–</v>
      </c>
      <c r="AC9" s="50" t="str">
        <f>IFERROR(VALUE(FIXED(VLOOKUP(VLOOKUP($A$1,CodeTableSelCan,2,FALSE)&amp;$B$8&amp;ref!$E$3&amp;ref!$F$2&amp;ref!K$2,DatatableSelCan,8,FALSE))),"–")</f>
        <v>–</v>
      </c>
      <c r="AD9" s="50">
        <f>IFERROR(VALUE(FIXED(VLOOKUP(VLOOKUP($A$1,CodeTableSelCan,2,FALSE)&amp;$B$8&amp;ref!$E$3&amp;ref!$F$2&amp;ref!L$2,DatatableSelCan,8,FALSE))),"–")</f>
        <v>1.88</v>
      </c>
      <c r="AE9" s="50">
        <f>IFERROR(VALUE(FIXED(VLOOKUP(VLOOKUP($A$1,CodeTableSelCan,2,FALSE)&amp;$B$8&amp;ref!$E$3&amp;ref!$F$2&amp;ref!M$2,DatatableSelCan,8,FALSE))),"–")</f>
        <v>10.1</v>
      </c>
      <c r="AF9" s="50">
        <f>IFERROR(VALUE(FIXED(VLOOKUP(VLOOKUP($A$1,CodeTableSelCan,2,FALSE)&amp;$B$8&amp;ref!$E$3&amp;ref!$F$2&amp;ref!N$2,DatatableSelCan,8,FALSE))),"–")</f>
        <v>7.61</v>
      </c>
      <c r="AG9" s="50">
        <f>IFERROR(VALUE(FIXED(VLOOKUP(VLOOKUP($A$1,CodeTableSelCan,2,FALSE)&amp;$B$8&amp;ref!$E$3&amp;ref!$F$2&amp;ref!O$2,DatatableSelCan,8,FALSE))),"–")</f>
        <v>12.58</v>
      </c>
      <c r="AH9" s="50">
        <f>IFERROR(VALUE(FIXED(VLOOKUP(VLOOKUP($A$1,CodeTableSelCan,2,FALSE)&amp;$B$8&amp;ref!$E$3&amp;ref!$F$2&amp;ref!P$2,DatatableSelCan,8,FALSE))),"–")</f>
        <v>13.36</v>
      </c>
      <c r="AI9" s="50">
        <f>IFERROR(VALUE(FIXED(VLOOKUP(VLOOKUP($A$1,CodeTableSelCan,2,FALSE)&amp;$B$8&amp;ref!$E$3&amp;ref!$F$2&amp;ref!Q$2,DatatableSelCan,8,FALSE))),"–")</f>
        <v>8.0299999999999994</v>
      </c>
      <c r="AJ9" s="50">
        <f>IFERROR(VALUE(FIXED(VLOOKUP(VLOOKUP($A$1,CodeTableSelCan,2,FALSE)&amp;$B$8&amp;ref!$E$3&amp;ref!$F$2&amp;ref!R$2,DatatableSelCan,8,FALSE))),"–")</f>
        <v>9.75</v>
      </c>
      <c r="AK9" s="50">
        <f>IFERROR(VALUE(FIXED(VLOOKUP(VLOOKUP($A$1,CodeTableSelCan,2,FALSE)&amp;$B$8&amp;ref!$E$3&amp;ref!$F$2&amp;ref!S$2,DatatableSelCan,8,FALSE))),"–")</f>
        <v>3.48</v>
      </c>
      <c r="AL9" s="50">
        <f>IFERROR(VALUE(FIXED(VLOOKUP(VLOOKUP($A$1,CodeTableSelCan,2,FALSE)&amp;$B$8&amp;ref!$E$3&amp;ref!$F$2&amp;ref!T$2,DatatableSelCan,8,FALSE))),"–")</f>
        <v>4.7699999999999996</v>
      </c>
      <c r="AM9" s="50">
        <f>IFERROR(VALUE(FIXED(VLOOKUP(VLOOKUP($A$1,CodeTableSelCan,2,FALSE)&amp;$B$8&amp;ref!$E$3&amp;ref!$F$2&amp;ref!U$2,DatatableSelCan,8,FALSE))),"–")</f>
        <v>6.32</v>
      </c>
      <c r="AN9" s="50">
        <f>IFERROR(VALUE(FIXED(VLOOKUP(VLOOKUP($A$1,CodeTableSelCan,2,FALSE)&amp;$B$8&amp;ref!$E$3&amp;ref!$F$2&amp;ref!V$2,DatatableSelCan,8,FALSE))),"–")</f>
        <v>9.67</v>
      </c>
      <c r="AO9" s="50">
        <f>IFERROR(VALUE(FIXED(VLOOKUP(VLOOKUP($A$1,CodeTableSelCan,2,FALSE)&amp;$B$8&amp;ref!$E$3&amp;ref!$F$2&amp;ref!W$2,DatatableSelCan,8,FALSE))),"–")</f>
        <v>18.100000000000001</v>
      </c>
      <c r="AP9" s="50">
        <f>IFERROR(VALUE(FIXED(VLOOKUP(VLOOKUP($A$1,CodeTableSelCan,2,FALSE)&amp;$B$8&amp;ref!$E$3&amp;ref!$F$2&amp;ref!X$2,DatatableSelCan,8,FALSE))),"–")</f>
        <v>4.33</v>
      </c>
      <c r="AQ9" s="50">
        <f>IFERROR(VALUE(FIXED(VLOOKUP(VLOOKUP($A$1,CodeTableSelCan,2,FALSE)&amp;$B$8&amp;ref!$E$3&amp;ref!$F$2&amp;ref!Y$2,DatatableSelCan,8,FALSE))),"–")</f>
        <v>10.18</v>
      </c>
      <c r="AR9" s="50">
        <f>SUMPRODUCT(Z9:AQ9,'Population '!$D$61:$U$61)</f>
        <v>5.4368940870695264</v>
      </c>
    </row>
    <row r="10" spans="1:44" ht="15" customHeight="1">
      <c r="B10" s="13"/>
      <c r="C10" s="13" t="s">
        <v>24</v>
      </c>
      <c r="D10" s="15" t="str">
        <f>IFERROR(VALUE(FIXED(VLOOKUP(VLOOKUP($A$1,CodeTableSelCan,2,FALSE)&amp;$B$8&amp;ref!$E$3&amp;ref!$F$3&amp;ref!H$2,DatatableSelCan,7,FALSE))),"–")</f>
        <v>–</v>
      </c>
      <c r="E10" s="15" t="str">
        <f>IFERROR(VALUE(FIXED(VLOOKUP(VLOOKUP($A$1,CodeTableSelCan,2,FALSE)&amp;$B$8&amp;ref!$E$3&amp;ref!$F$3&amp;ref!I$2,DatatableSelCan,7,FALSE))),"–")</f>
        <v>–</v>
      </c>
      <c r="F10" s="15" t="str">
        <f>IFERROR(VALUE(FIXED(VLOOKUP(VLOOKUP($A$1,CodeTableSelCan,2,FALSE)&amp;$B$8&amp;ref!$E$3&amp;ref!$F$3&amp;ref!J$2,DatatableSelCan,7,FALSE))),"–")</f>
        <v>–</v>
      </c>
      <c r="G10" s="15" t="str">
        <f>IFERROR(VALUE(FIXED(VLOOKUP(VLOOKUP($A$1,CodeTableSelCan,2,FALSE)&amp;$B$8&amp;ref!$E$3&amp;ref!$F$3&amp;ref!K$2,DatatableSelCan,7,FALSE))),"–")</f>
        <v>–</v>
      </c>
      <c r="H10" s="15">
        <f>IFERROR(VALUE(FIXED(VLOOKUP(VLOOKUP($A$1,CodeTableSelCan,2,FALSE)&amp;$B$8&amp;ref!$E$3&amp;ref!$F$3&amp;ref!L$2,DatatableSelCan,7,FALSE))),"–")</f>
        <v>1</v>
      </c>
      <c r="I10" s="15">
        <f>IFERROR(VALUE(FIXED(VLOOKUP(VLOOKUP($A$1,CodeTableSelCan,2,FALSE)&amp;$B$8&amp;ref!$E$3&amp;ref!$F$3&amp;ref!M$2,DatatableSelCan,7,FALSE))),"–")</f>
        <v>3</v>
      </c>
      <c r="J10" s="15">
        <f>IFERROR(VALUE(FIXED(VLOOKUP(VLOOKUP($A$1,CodeTableSelCan,2,FALSE)&amp;$B$8&amp;ref!$E$3&amp;ref!$F$3&amp;ref!N$2,DatatableSelCan,7,FALSE))),"–")</f>
        <v>4</v>
      </c>
      <c r="K10" s="15">
        <f>IFERROR(VALUE(FIXED(VLOOKUP(VLOOKUP($A$1,CodeTableSelCan,2,FALSE)&amp;$B$8&amp;ref!$E$3&amp;ref!$F$3&amp;ref!O$2,DatatableSelCan,7,FALSE))),"–")</f>
        <v>6</v>
      </c>
      <c r="L10" s="15">
        <f>IFERROR(VALUE(FIXED(VLOOKUP(VLOOKUP($A$1,CodeTableSelCan,2,FALSE)&amp;$B$8&amp;ref!$E$3&amp;ref!$F$3&amp;ref!P$2,DatatableSelCan,7,FALSE))),"–")</f>
        <v>4</v>
      </c>
      <c r="M10" s="15">
        <f>IFERROR(VALUE(FIXED(VLOOKUP(VLOOKUP($A$1,CodeTableSelCan,2,FALSE)&amp;$B$8&amp;ref!$E$3&amp;ref!$F$3&amp;ref!Q$2,DatatableSelCan,7,FALSE))),"–")</f>
        <v>4</v>
      </c>
      <c r="N10" s="15">
        <f>IFERROR(VALUE(FIXED(VLOOKUP(VLOOKUP($A$1,CodeTableSelCan,2,FALSE)&amp;$B$8&amp;ref!$E$3&amp;ref!$F$3&amp;ref!R$2,DatatableSelCan,7,FALSE))),"–")</f>
        <v>7</v>
      </c>
      <c r="O10" s="15">
        <f>IFERROR(VALUE(FIXED(VLOOKUP(VLOOKUP($A$1,CodeTableSelCan,2,FALSE)&amp;$B$8&amp;ref!$E$3&amp;ref!$F$3&amp;ref!S$2,DatatableSelCan,7,FALSE))),"–")</f>
        <v>3</v>
      </c>
      <c r="P10" s="15">
        <f>IFERROR(VALUE(FIXED(VLOOKUP(VLOOKUP($A$1,CodeTableSelCan,2,FALSE)&amp;$B$8&amp;ref!$E$3&amp;ref!$F$3&amp;ref!T$2,DatatableSelCan,7,FALSE))),"–")</f>
        <v>1</v>
      </c>
      <c r="Q10" s="15">
        <f>IFERROR(VALUE(FIXED(VLOOKUP(VLOOKUP($A$1,CodeTableSelCan,2,FALSE)&amp;$B$8&amp;ref!$E$3&amp;ref!$F$3&amp;ref!U$2,DatatableSelCan,7,FALSE))),"–")</f>
        <v>2</v>
      </c>
      <c r="R10" s="15">
        <f>IFERROR(VALUE(FIXED(VLOOKUP(VLOOKUP($A$1,CodeTableSelCan,2,FALSE)&amp;$B$8&amp;ref!$E$3&amp;ref!$F$3&amp;ref!V$2,DatatableSelCan,7,FALSE))),"–")</f>
        <v>1</v>
      </c>
      <c r="S10" s="15">
        <f>IFERROR(VALUE(FIXED(VLOOKUP(VLOOKUP($A$1,CodeTableSelCan,2,FALSE)&amp;$B$8&amp;ref!$E$3&amp;ref!$F$3&amp;ref!W$2,DatatableSelCan,7,FALSE))),"–")</f>
        <v>1</v>
      </c>
      <c r="T10" s="15">
        <f>IFERROR(VALUE(FIXED(VLOOKUP(VLOOKUP($A$1,CodeTableSelCan,2,FALSE)&amp;$B$8&amp;ref!$E$3&amp;ref!$F$3&amp;ref!X$2,DatatableSelCan,7,FALSE))),"–")</f>
        <v>1</v>
      </c>
      <c r="U10" s="15" t="str">
        <f>IFERROR(VALUE(FIXED(VLOOKUP(VLOOKUP($A$1,CodeTableSelCan,2,FALSE)&amp;$B$8&amp;ref!$E$3&amp;ref!$F$3&amp;ref!Y$2,DatatableSelCan,7,FALSE))),"–")</f>
        <v>–</v>
      </c>
      <c r="V10" s="15">
        <f>IFERROR(VALUE(FIXED(VLOOKUP(VLOOKUP($A$1,CodeTableSelCan,2,FALSE)&amp;$B$8&amp;ref!$E$3&amp;ref!$F$3&amp;ref!Z$2,DatatableSelCan,7,FALSE))),"–")</f>
        <v>38</v>
      </c>
      <c r="X10" s="13"/>
      <c r="Y10" s="13" t="s">
        <v>24</v>
      </c>
      <c r="Z10" s="50" t="str">
        <f>IFERROR(VALUE(FIXED(VLOOKUP(VLOOKUP($A$1,CodeTableSelCan,2,FALSE)&amp;$B$8&amp;ref!$E$3&amp;ref!$F$3&amp;ref!H$2,DatatableSelCan,8,FALSE))),"–")</f>
        <v>–</v>
      </c>
      <c r="AA10" s="50" t="str">
        <f>IFERROR(VALUE(FIXED(VLOOKUP(VLOOKUP($A$1,CodeTableSelCan,2,FALSE)&amp;$B$8&amp;ref!$E$3&amp;ref!$F$3&amp;ref!I$2,DatatableSelCan,8,FALSE))),"–")</f>
        <v>–</v>
      </c>
      <c r="AB10" s="50" t="str">
        <f>IFERROR(VALUE(FIXED(VLOOKUP(VLOOKUP($A$1,CodeTableSelCan,2,FALSE)&amp;$B$8&amp;ref!$E$3&amp;ref!$F$3&amp;ref!J$2,DatatableSelCan,8,FALSE))),"–")</f>
        <v>–</v>
      </c>
      <c r="AC10" s="50" t="str">
        <f>IFERROR(VALUE(FIXED(VLOOKUP(VLOOKUP($A$1,CodeTableSelCan,2,FALSE)&amp;$B$8&amp;ref!$E$3&amp;ref!$F$3&amp;ref!K$2,DatatableSelCan,8,FALSE))),"–")</f>
        <v>–</v>
      </c>
      <c r="AD10" s="50">
        <f>IFERROR(VALUE(FIXED(VLOOKUP(VLOOKUP($A$1,CodeTableSelCan,2,FALSE)&amp;$B$8&amp;ref!$E$3&amp;ref!$F$3&amp;ref!L$2,DatatableSelCan,8,FALSE))),"–")</f>
        <v>3.27</v>
      </c>
      <c r="AE10" s="50">
        <f>IFERROR(VALUE(FIXED(VLOOKUP(VLOOKUP($A$1,CodeTableSelCan,2,FALSE)&amp;$B$8&amp;ref!$E$3&amp;ref!$F$3&amp;ref!M$2,DatatableSelCan,8,FALSE))),"–")</f>
        <v>11.95</v>
      </c>
      <c r="AF10" s="50">
        <f>IFERROR(VALUE(FIXED(VLOOKUP(VLOOKUP($A$1,CodeTableSelCan,2,FALSE)&amp;$B$8&amp;ref!$E$3&amp;ref!$F$3&amp;ref!N$2,DatatableSelCan,8,FALSE))),"–")</f>
        <v>18.489999999999998</v>
      </c>
      <c r="AG10" s="50">
        <f>IFERROR(VALUE(FIXED(VLOOKUP(VLOOKUP($A$1,CodeTableSelCan,2,FALSE)&amp;$B$8&amp;ref!$E$3&amp;ref!$F$3&amp;ref!O$2,DatatableSelCan,8,FALSE))),"–")</f>
        <v>28.08</v>
      </c>
      <c r="AH10" s="50">
        <f>IFERROR(VALUE(FIXED(VLOOKUP(VLOOKUP($A$1,CodeTableSelCan,2,FALSE)&amp;$B$8&amp;ref!$E$3&amp;ref!$F$3&amp;ref!P$2,DatatableSelCan,8,FALSE))),"–")</f>
        <v>17.37</v>
      </c>
      <c r="AI10" s="50">
        <f>IFERROR(VALUE(FIXED(VLOOKUP(VLOOKUP($A$1,CodeTableSelCan,2,FALSE)&amp;$B$8&amp;ref!$E$3&amp;ref!$F$3&amp;ref!Q$2,DatatableSelCan,8,FALSE))),"–")</f>
        <v>19.010000000000002</v>
      </c>
      <c r="AJ10" s="50">
        <f>IFERROR(VALUE(FIXED(VLOOKUP(VLOOKUP($A$1,CodeTableSelCan,2,FALSE)&amp;$B$8&amp;ref!$E$3&amp;ref!$F$3&amp;ref!R$2,DatatableSelCan,8,FALSE))),"–")</f>
        <v>34.450000000000003</v>
      </c>
      <c r="AK10" s="50">
        <f>IFERROR(VALUE(FIXED(VLOOKUP(VLOOKUP($A$1,CodeTableSelCan,2,FALSE)&amp;$B$8&amp;ref!$E$3&amp;ref!$F$3&amp;ref!S$2,DatatableSelCan,8,FALSE))),"–")</f>
        <v>18.760000000000002</v>
      </c>
      <c r="AL10" s="50">
        <f>IFERROR(VALUE(FIXED(VLOOKUP(VLOOKUP($A$1,CodeTableSelCan,2,FALSE)&amp;$B$8&amp;ref!$E$3&amp;ref!$F$3&amp;ref!T$2,DatatableSelCan,8,FALSE))),"–")</f>
        <v>8.34</v>
      </c>
      <c r="AM10" s="50">
        <f>IFERROR(VALUE(FIXED(VLOOKUP(VLOOKUP($A$1,CodeTableSelCan,2,FALSE)&amp;$B$8&amp;ref!$E$3&amp;ref!$F$3&amp;ref!U$2,DatatableSelCan,8,FALSE))),"–")</f>
        <v>23.61</v>
      </c>
      <c r="AN10" s="50">
        <f>IFERROR(VALUE(FIXED(VLOOKUP(VLOOKUP($A$1,CodeTableSelCan,2,FALSE)&amp;$B$8&amp;ref!$E$3&amp;ref!$F$3&amp;ref!V$2,DatatableSelCan,8,FALSE))),"–")</f>
        <v>17.829999999999998</v>
      </c>
      <c r="AO10" s="50">
        <f>IFERROR(VALUE(FIXED(VLOOKUP(VLOOKUP($A$1,CodeTableSelCan,2,FALSE)&amp;$B$8&amp;ref!$E$3&amp;ref!$F$3&amp;ref!W$2,DatatableSelCan,8,FALSE))),"–")</f>
        <v>27.4</v>
      </c>
      <c r="AP10" s="50">
        <f>IFERROR(VALUE(FIXED(VLOOKUP(VLOOKUP($A$1,CodeTableSelCan,2,FALSE)&amp;$B$8&amp;ref!$E$3&amp;ref!$F$3&amp;ref!X$2,DatatableSelCan,8,FALSE))),"–")</f>
        <v>47.62</v>
      </c>
      <c r="AQ10" s="50" t="str">
        <f>IFERROR(VALUE(FIXED(VLOOKUP(VLOOKUP($A$1,CodeTableSelCan,2,FALSE)&amp;$B$8&amp;ref!$E$3&amp;ref!$F$3&amp;ref!Y$2,DatatableSelCan,8,FALSE))),"–")</f>
        <v>–</v>
      </c>
      <c r="AR10" s="50">
        <f>SUMPRODUCT(Z10:AQ10,'Population '!$D$61:$U$61)</f>
        <v>11.876482231219072</v>
      </c>
    </row>
    <row r="11" spans="1:44" ht="15" customHeight="1">
      <c r="B11" s="14"/>
      <c r="C11" s="13" t="s">
        <v>25</v>
      </c>
      <c r="D11" s="15" t="str">
        <f>IFERROR(VALUE(FIXED(VLOOKUP(VLOOKUP($A$1,CodeTableSelCan,2,FALSE)&amp;$B$8&amp;ref!$E$3&amp;ref!$F$4&amp;ref!H$2,DatatableSelCan,7,FALSE))),"–")</f>
        <v>–</v>
      </c>
      <c r="E11" s="15" t="str">
        <f>IFERROR(VALUE(FIXED(VLOOKUP(VLOOKUP($A$1,CodeTableSelCan,2,FALSE)&amp;$B$8&amp;ref!$E$3&amp;ref!$F$4&amp;ref!I$2,DatatableSelCan,7,FALSE))),"–")</f>
        <v>–</v>
      </c>
      <c r="F11" s="15" t="str">
        <f>IFERROR(VALUE(FIXED(VLOOKUP(VLOOKUP($A$1,CodeTableSelCan,2,FALSE)&amp;$B$8&amp;ref!$E$3&amp;ref!$F$4&amp;ref!J$2,DatatableSelCan,7,FALSE))),"–")</f>
        <v>–</v>
      </c>
      <c r="G11" s="15" t="str">
        <f>IFERROR(VALUE(FIXED(VLOOKUP(VLOOKUP($A$1,CodeTableSelCan,2,FALSE)&amp;$B$8&amp;ref!$E$3&amp;ref!$F$4&amp;ref!K$2,DatatableSelCan,7,FALSE))),"–")</f>
        <v>–</v>
      </c>
      <c r="H11" s="15">
        <f>IFERROR(VALUE(FIXED(VLOOKUP(VLOOKUP($A$1,CodeTableSelCan,2,FALSE)&amp;$B$8&amp;ref!$E$3&amp;ref!$F$4&amp;ref!L$2,DatatableSelCan,7,FALSE))),"–")</f>
        <v>2</v>
      </c>
      <c r="I11" s="15">
        <f>IFERROR(VALUE(FIXED(VLOOKUP(VLOOKUP($A$1,CodeTableSelCan,2,FALSE)&amp;$B$8&amp;ref!$E$3&amp;ref!$F$4&amp;ref!M$2,DatatableSelCan,7,FALSE))),"–")</f>
        <v>12</v>
      </c>
      <c r="J11" s="15">
        <f>IFERROR(VALUE(FIXED(VLOOKUP(VLOOKUP($A$1,CodeTableSelCan,2,FALSE)&amp;$B$8&amp;ref!$E$3&amp;ref!$F$4&amp;ref!N$2,DatatableSelCan,7,FALSE))),"–")</f>
        <v>7</v>
      </c>
      <c r="K11" s="15">
        <f>IFERROR(VALUE(FIXED(VLOOKUP(VLOOKUP($A$1,CodeTableSelCan,2,FALSE)&amp;$B$8&amp;ref!$E$3&amp;ref!$F$4&amp;ref!O$2,DatatableSelCan,7,FALSE))),"–")</f>
        <v>12</v>
      </c>
      <c r="L11" s="15">
        <f>IFERROR(VALUE(FIXED(VLOOKUP(VLOOKUP($A$1,CodeTableSelCan,2,FALSE)&amp;$B$8&amp;ref!$E$3&amp;ref!$F$4&amp;ref!P$2,DatatableSelCan,7,FALSE))),"–")</f>
        <v>18</v>
      </c>
      <c r="M11" s="15">
        <f>IFERROR(VALUE(FIXED(VLOOKUP(VLOOKUP($A$1,CodeTableSelCan,2,FALSE)&amp;$B$8&amp;ref!$E$3&amp;ref!$F$4&amp;ref!Q$2,DatatableSelCan,7,FALSE))),"–")</f>
        <v>9</v>
      </c>
      <c r="N11" s="15">
        <f>IFERROR(VALUE(FIXED(VLOOKUP(VLOOKUP($A$1,CodeTableSelCan,2,FALSE)&amp;$B$8&amp;ref!$E$3&amp;ref!$F$4&amp;ref!R$2,DatatableSelCan,7,FALSE))),"–")</f>
        <v>9</v>
      </c>
      <c r="O11" s="15">
        <f>IFERROR(VALUE(FIXED(VLOOKUP(VLOOKUP($A$1,CodeTableSelCan,2,FALSE)&amp;$B$8&amp;ref!$E$3&amp;ref!$F$4&amp;ref!S$2,DatatableSelCan,7,FALSE))),"–")</f>
        <v>2</v>
      </c>
      <c r="P11" s="15">
        <f>IFERROR(VALUE(FIXED(VLOOKUP(VLOOKUP($A$1,CodeTableSelCan,2,FALSE)&amp;$B$8&amp;ref!$E$3&amp;ref!$F$4&amp;ref!T$2,DatatableSelCan,7,FALSE))),"–")</f>
        <v>5</v>
      </c>
      <c r="Q11" s="15">
        <f>IFERROR(VALUE(FIXED(VLOOKUP(VLOOKUP($A$1,CodeTableSelCan,2,FALSE)&amp;$B$8&amp;ref!$E$3&amp;ref!$F$4&amp;ref!U$2,DatatableSelCan,7,FALSE))),"–")</f>
        <v>5</v>
      </c>
      <c r="R11" s="15">
        <f>IFERROR(VALUE(FIXED(VLOOKUP(VLOOKUP($A$1,CodeTableSelCan,2,FALSE)&amp;$B$8&amp;ref!$E$3&amp;ref!$F$4&amp;ref!V$2,DatatableSelCan,7,FALSE))),"–")</f>
        <v>7</v>
      </c>
      <c r="S11" s="15">
        <f>IFERROR(VALUE(FIXED(VLOOKUP(VLOOKUP($A$1,CodeTableSelCan,2,FALSE)&amp;$B$8&amp;ref!$E$3&amp;ref!$F$4&amp;ref!W$2,DatatableSelCan,7,FALSE))),"–")</f>
        <v>10</v>
      </c>
      <c r="T11" s="15">
        <f>IFERROR(VALUE(FIXED(VLOOKUP(VLOOKUP($A$1,CodeTableSelCan,2,FALSE)&amp;$B$8&amp;ref!$E$3&amp;ref!$F$4&amp;ref!X$2,DatatableSelCan,7,FALSE))),"–")</f>
        <v>1</v>
      </c>
      <c r="U11" s="15">
        <f>IFERROR(VALUE(FIXED(VLOOKUP(VLOOKUP($A$1,CodeTableSelCan,2,FALSE)&amp;$B$8&amp;ref!$E$3&amp;ref!$F$4&amp;ref!Y$2,DatatableSelCan,7,FALSE))),"–")</f>
        <v>5</v>
      </c>
      <c r="V11" s="15">
        <f>IFERROR(VALUE(FIXED(VLOOKUP(VLOOKUP($A$1,CodeTableSelCan,2,FALSE)&amp;$B$8&amp;ref!$E$3&amp;ref!$F$4&amp;ref!Z$2,DatatableSelCan,7,FALSE))),"–")</f>
        <v>104</v>
      </c>
      <c r="X11" s="14"/>
      <c r="Y11" s="13" t="s">
        <v>25</v>
      </c>
      <c r="Z11" s="50" t="str">
        <f>IFERROR(VALUE(FIXED(VLOOKUP(VLOOKUP($A$1,CodeTableSelCan,2,FALSE)&amp;$B$8&amp;ref!$E$3&amp;ref!$F$4&amp;ref!H$2,DatatableSelCan,8,FALSE))),"–")</f>
        <v>–</v>
      </c>
      <c r="AA11" s="50" t="str">
        <f>IFERROR(VALUE(FIXED(VLOOKUP(VLOOKUP($A$1,CodeTableSelCan,2,FALSE)&amp;$B$8&amp;ref!$E$3&amp;ref!$F$4&amp;ref!I$2,DatatableSelCan,8,FALSE))),"–")</f>
        <v>–</v>
      </c>
      <c r="AB11" s="50" t="str">
        <f>IFERROR(VALUE(FIXED(VLOOKUP(VLOOKUP($A$1,CodeTableSelCan,2,FALSE)&amp;$B$8&amp;ref!$E$3&amp;ref!$F$4&amp;ref!J$2,DatatableSelCan,8,FALSE))),"–")</f>
        <v>–</v>
      </c>
      <c r="AC11" s="50" t="str">
        <f>IFERROR(VALUE(FIXED(VLOOKUP(VLOOKUP($A$1,CodeTableSelCan,2,FALSE)&amp;$B$8&amp;ref!$E$3&amp;ref!$F$4&amp;ref!K$2,DatatableSelCan,8,FALSE))),"–")</f>
        <v>–</v>
      </c>
      <c r="AD11" s="50">
        <f>IFERROR(VALUE(FIXED(VLOOKUP(VLOOKUP($A$1,CodeTableSelCan,2,FALSE)&amp;$B$8&amp;ref!$E$3&amp;ref!$F$4&amp;ref!L$2,DatatableSelCan,8,FALSE))),"–")</f>
        <v>1.55</v>
      </c>
      <c r="AE11" s="50">
        <f>IFERROR(VALUE(FIXED(VLOOKUP(VLOOKUP($A$1,CodeTableSelCan,2,FALSE)&amp;$B$8&amp;ref!$E$3&amp;ref!$F$4&amp;ref!M$2,DatatableSelCan,8,FALSE))),"–")</f>
        <v>9.73</v>
      </c>
      <c r="AF11" s="50">
        <f>IFERROR(VALUE(FIXED(VLOOKUP(VLOOKUP($A$1,CodeTableSelCan,2,FALSE)&amp;$B$8&amp;ref!$E$3&amp;ref!$F$4&amp;ref!N$2,DatatableSelCan,8,FALSE))),"–")</f>
        <v>5.7</v>
      </c>
      <c r="AG11" s="50">
        <f>IFERROR(VALUE(FIXED(VLOOKUP(VLOOKUP($A$1,CodeTableSelCan,2,FALSE)&amp;$B$8&amp;ref!$E$3&amp;ref!$F$4&amp;ref!O$2,DatatableSelCan,8,FALSE))),"–")</f>
        <v>9.86</v>
      </c>
      <c r="AH11" s="50">
        <f>IFERROR(VALUE(FIXED(VLOOKUP(VLOOKUP($A$1,CodeTableSelCan,2,FALSE)&amp;$B$8&amp;ref!$E$3&amp;ref!$F$4&amp;ref!P$2,DatatableSelCan,8,FALSE))),"–")</f>
        <v>12.7</v>
      </c>
      <c r="AI11" s="50">
        <f>IFERROR(VALUE(FIXED(VLOOKUP(VLOOKUP($A$1,CodeTableSelCan,2,FALSE)&amp;$B$8&amp;ref!$E$3&amp;ref!$F$4&amp;ref!Q$2,DatatableSelCan,8,FALSE))),"–")</f>
        <v>6.39</v>
      </c>
      <c r="AJ11" s="50">
        <f>IFERROR(VALUE(FIXED(VLOOKUP(VLOOKUP($A$1,CodeTableSelCan,2,FALSE)&amp;$B$8&amp;ref!$E$3&amp;ref!$F$4&amp;ref!R$2,DatatableSelCan,8,FALSE))),"–")</f>
        <v>6.26</v>
      </c>
      <c r="AK11" s="50">
        <f>IFERROR(VALUE(FIXED(VLOOKUP(VLOOKUP($A$1,CodeTableSelCan,2,FALSE)&amp;$B$8&amp;ref!$E$3&amp;ref!$F$4&amp;ref!S$2,DatatableSelCan,8,FALSE))),"–")</f>
        <v>1.57</v>
      </c>
      <c r="AL11" s="50">
        <f>IFERROR(VALUE(FIXED(VLOOKUP(VLOOKUP($A$1,CodeTableSelCan,2,FALSE)&amp;$B$8&amp;ref!$E$3&amp;ref!$F$4&amp;ref!T$2,DatatableSelCan,8,FALSE))),"–")</f>
        <v>4.4000000000000004</v>
      </c>
      <c r="AM11" s="50">
        <f>IFERROR(VALUE(FIXED(VLOOKUP(VLOOKUP($A$1,CodeTableSelCan,2,FALSE)&amp;$B$8&amp;ref!$E$3&amp;ref!$F$4&amp;ref!U$2,DatatableSelCan,8,FALSE))),"–")</f>
        <v>4.8899999999999997</v>
      </c>
      <c r="AN11" s="50">
        <f>IFERROR(VALUE(FIXED(VLOOKUP(VLOOKUP($A$1,CodeTableSelCan,2,FALSE)&amp;$B$8&amp;ref!$E$3&amp;ref!$F$4&amp;ref!V$2,DatatableSelCan,8,FALSE))),"–")</f>
        <v>9.07</v>
      </c>
      <c r="AO11" s="50">
        <f>IFERROR(VALUE(FIXED(VLOOKUP(VLOOKUP($A$1,CodeTableSelCan,2,FALSE)&amp;$B$8&amp;ref!$E$3&amp;ref!$F$4&amp;ref!W$2,DatatableSelCan,8,FALSE))),"–")</f>
        <v>17.510000000000002</v>
      </c>
      <c r="AP11" s="50">
        <f>IFERROR(VALUE(FIXED(VLOOKUP(VLOOKUP($A$1,CodeTableSelCan,2,FALSE)&amp;$B$8&amp;ref!$E$3&amp;ref!$F$4&amp;ref!X$2,DatatableSelCan,8,FALSE))),"–")</f>
        <v>2.27</v>
      </c>
      <c r="AQ11" s="50">
        <f>IFERROR(VALUE(FIXED(VLOOKUP(VLOOKUP($A$1,CodeTableSelCan,2,FALSE)&amp;$B$8&amp;ref!$E$3&amp;ref!$F$4&amp;ref!Y$2,DatatableSelCan,8,FALSE))),"–")</f>
        <v>10.44</v>
      </c>
      <c r="AR11" s="50">
        <f>SUMPRODUCT(Z11:AQ11,'Population '!$D$61:$U$61)</f>
        <v>4.5286309791572936</v>
      </c>
    </row>
    <row r="12" spans="1:44" ht="15" customHeight="1">
      <c r="B12" s="13">
        <v>2015</v>
      </c>
      <c r="C12" s="14"/>
      <c r="D12" s="15"/>
      <c r="E12" s="15"/>
      <c r="F12" s="15"/>
      <c r="G12" s="15"/>
      <c r="H12" s="15"/>
      <c r="I12" s="15"/>
      <c r="J12" s="15"/>
      <c r="K12" s="15"/>
      <c r="L12" s="15"/>
      <c r="M12" s="15"/>
      <c r="N12" s="15"/>
      <c r="O12" s="15"/>
      <c r="P12" s="15"/>
      <c r="Q12" s="15"/>
      <c r="R12" s="15"/>
      <c r="S12" s="15"/>
      <c r="T12" s="15"/>
      <c r="U12" s="15"/>
      <c r="V12" s="15"/>
      <c r="X12" s="13">
        <v>2015</v>
      </c>
      <c r="Y12" s="14"/>
      <c r="Z12" s="50"/>
      <c r="AA12" s="50"/>
      <c r="AB12" s="50"/>
      <c r="AC12" s="50"/>
      <c r="AD12" s="50"/>
      <c r="AE12" s="50"/>
      <c r="AF12" s="50"/>
      <c r="AG12" s="50"/>
      <c r="AH12" s="50"/>
      <c r="AI12" s="50"/>
      <c r="AJ12" s="50"/>
      <c r="AK12" s="50"/>
      <c r="AL12" s="50"/>
      <c r="AM12" s="50"/>
      <c r="AN12" s="50"/>
      <c r="AO12" s="50"/>
      <c r="AP12" s="50"/>
      <c r="AQ12" s="50"/>
      <c r="AR12" s="50"/>
    </row>
    <row r="13" spans="1:44" ht="15" customHeight="1">
      <c r="B13" s="13"/>
      <c r="C13" s="13" t="s">
        <v>23</v>
      </c>
      <c r="D13" s="15" t="str">
        <f>IFERROR(VALUE(FIXED(VLOOKUP(VLOOKUP($A$1,CodeTableSelCan,2,FALSE)&amp;$B$12&amp;ref!$E$3&amp;ref!$F$2&amp;ref!H$2,DatatableSelCan,7,FALSE))),"–")</f>
        <v>–</v>
      </c>
      <c r="E13" s="15" t="str">
        <f>IFERROR(VALUE(FIXED(VLOOKUP(VLOOKUP($A$1,CodeTableSelCan,2,FALSE)&amp;$B$12&amp;ref!$E$3&amp;ref!$F$2&amp;ref!I$2,DatatableSelCan,7,FALSE))),"–")</f>
        <v>–</v>
      </c>
      <c r="F13" s="15" t="str">
        <f>IFERROR(VALUE(FIXED(VLOOKUP(VLOOKUP($A$1,CodeTableSelCan,2,FALSE)&amp;$B$12&amp;ref!$E$3&amp;ref!$F$2&amp;ref!J$2,DatatableSelCan,7,FALSE))),"–")</f>
        <v>–</v>
      </c>
      <c r="G13" s="15" t="str">
        <f>IFERROR(VALUE(FIXED(VLOOKUP(VLOOKUP($A$1,CodeTableSelCan,2,FALSE)&amp;$B$12&amp;ref!$E$3&amp;ref!$F$2&amp;ref!K$2,DatatableSelCan,7,FALSE))),"–")</f>
        <v>–</v>
      </c>
      <c r="H13" s="15">
        <f>IFERROR(VALUE(FIXED(VLOOKUP(VLOOKUP($A$1,CodeTableSelCan,2,FALSE)&amp;$B$12&amp;ref!$E$3&amp;ref!$F$2&amp;ref!L$2,DatatableSelCan,7,FALSE))),"–")</f>
        <v>2</v>
      </c>
      <c r="I13" s="15">
        <f>IFERROR(VALUE(FIXED(VLOOKUP(VLOOKUP($A$1,CodeTableSelCan,2,FALSE)&amp;$B$12&amp;ref!$E$3&amp;ref!$F$2&amp;ref!M$2,DatatableSelCan,7,FALSE))),"–")</f>
        <v>11</v>
      </c>
      <c r="J13" s="15">
        <f>IFERROR(VALUE(FIXED(VLOOKUP(VLOOKUP($A$1,CodeTableSelCan,2,FALSE)&amp;$B$12&amp;ref!$E$3&amp;ref!$F$2&amp;ref!N$2,DatatableSelCan,7,FALSE))),"–")</f>
        <v>20</v>
      </c>
      <c r="K13" s="15">
        <f>IFERROR(VALUE(FIXED(VLOOKUP(VLOOKUP($A$1,CodeTableSelCan,2,FALSE)&amp;$B$12&amp;ref!$E$3&amp;ref!$F$2&amp;ref!O$2,DatatableSelCan,7,FALSE))),"–")</f>
        <v>16</v>
      </c>
      <c r="L13" s="15">
        <f>IFERROR(VALUE(FIXED(VLOOKUP(VLOOKUP($A$1,CodeTableSelCan,2,FALSE)&amp;$B$12&amp;ref!$E$3&amp;ref!$F$2&amp;ref!P$2,DatatableSelCan,7,FALSE))),"–")</f>
        <v>21</v>
      </c>
      <c r="M13" s="15">
        <f>IFERROR(VALUE(FIXED(VLOOKUP(VLOOKUP($A$1,CodeTableSelCan,2,FALSE)&amp;$B$12&amp;ref!$E$3&amp;ref!$F$2&amp;ref!Q$2,DatatableSelCan,7,FALSE))),"–")</f>
        <v>15</v>
      </c>
      <c r="N13" s="15">
        <f>IFERROR(VALUE(FIXED(VLOOKUP(VLOOKUP($A$1,CodeTableSelCan,2,FALSE)&amp;$B$12&amp;ref!$E$3&amp;ref!$F$2&amp;ref!R$2,DatatableSelCan,7,FALSE))),"–")</f>
        <v>10</v>
      </c>
      <c r="O13" s="15">
        <f>IFERROR(VALUE(FIXED(VLOOKUP(VLOOKUP($A$1,CodeTableSelCan,2,FALSE)&amp;$B$12&amp;ref!$E$3&amp;ref!$F$2&amp;ref!S$2,DatatableSelCan,7,FALSE))),"–")</f>
        <v>15</v>
      </c>
      <c r="P13" s="15">
        <f>IFERROR(VALUE(FIXED(VLOOKUP(VLOOKUP($A$1,CodeTableSelCan,2,FALSE)&amp;$B$12&amp;ref!$E$3&amp;ref!$F$2&amp;ref!T$2,DatatableSelCan,7,FALSE))),"–")</f>
        <v>9</v>
      </c>
      <c r="Q13" s="15">
        <f>IFERROR(VALUE(FIXED(VLOOKUP(VLOOKUP($A$1,CodeTableSelCan,2,FALSE)&amp;$B$12&amp;ref!$E$3&amp;ref!$F$2&amp;ref!U$2,DatatableSelCan,7,FALSE))),"–")</f>
        <v>6</v>
      </c>
      <c r="R13" s="15">
        <f>IFERROR(VALUE(FIXED(VLOOKUP(VLOOKUP($A$1,CodeTableSelCan,2,FALSE)&amp;$B$12&amp;ref!$E$3&amp;ref!$F$2&amp;ref!V$2,DatatableSelCan,7,FALSE))),"–")</f>
        <v>3</v>
      </c>
      <c r="S13" s="15">
        <f>IFERROR(VALUE(FIXED(VLOOKUP(VLOOKUP($A$1,CodeTableSelCan,2,FALSE)&amp;$B$12&amp;ref!$E$3&amp;ref!$F$2&amp;ref!W$2,DatatableSelCan,7,FALSE))),"–")</f>
        <v>7</v>
      </c>
      <c r="T13" s="15">
        <f>IFERROR(VALUE(FIXED(VLOOKUP(VLOOKUP($A$1,CodeTableSelCan,2,FALSE)&amp;$B$12&amp;ref!$E$3&amp;ref!$F$2&amp;ref!X$2,DatatableSelCan,7,FALSE))),"–")</f>
        <v>3</v>
      </c>
      <c r="U13" s="15">
        <f>IFERROR(VALUE(FIXED(VLOOKUP(VLOOKUP($A$1,CodeTableSelCan,2,FALSE)&amp;$B$12&amp;ref!$E$3&amp;ref!$F$2&amp;ref!Y$2,DatatableSelCan,7,FALSE))),"–")</f>
        <v>4</v>
      </c>
      <c r="V13" s="15">
        <f>IFERROR(VALUE(FIXED(VLOOKUP(VLOOKUP($A$1,CodeTableSelCan,2,FALSE)&amp;$B$12&amp;ref!$E$3&amp;ref!$F$2&amp;ref!Z$2,DatatableSelCan,7,FALSE))),"–")</f>
        <v>142</v>
      </c>
      <c r="X13" s="13"/>
      <c r="Y13" s="13" t="s">
        <v>23</v>
      </c>
      <c r="Z13" s="50" t="str">
        <f>IFERROR(VALUE(FIXED(VLOOKUP(VLOOKUP($A$1,CodeTableSelCan,2,FALSE)&amp;$B$12&amp;ref!$E$3&amp;ref!$F$2&amp;ref!H$2,DatatableSelCan,8,FALSE))),"–")</f>
        <v>–</v>
      </c>
      <c r="AA13" s="50" t="str">
        <f>IFERROR(VALUE(FIXED(VLOOKUP(VLOOKUP($A$1,CodeTableSelCan,2,FALSE)&amp;$B$12&amp;ref!$E$3&amp;ref!$F$2&amp;ref!I$2,DatatableSelCan,8,FALSE))),"–")</f>
        <v>–</v>
      </c>
      <c r="AB13" s="50" t="str">
        <f>IFERROR(VALUE(FIXED(VLOOKUP(VLOOKUP($A$1,CodeTableSelCan,2,FALSE)&amp;$B$12&amp;ref!$E$3&amp;ref!$F$2&amp;ref!J$2,DatatableSelCan,8,FALSE))),"–")</f>
        <v>–</v>
      </c>
      <c r="AC13" s="50" t="str">
        <f>IFERROR(VALUE(FIXED(VLOOKUP(VLOOKUP($A$1,CodeTableSelCan,2,FALSE)&amp;$B$12&amp;ref!$E$3&amp;ref!$F$2&amp;ref!K$2,DatatableSelCan,8,FALSE))),"–")</f>
        <v>–</v>
      </c>
      <c r="AD13" s="50">
        <f>IFERROR(VALUE(FIXED(VLOOKUP(VLOOKUP($A$1,CodeTableSelCan,2,FALSE)&amp;$B$12&amp;ref!$E$3&amp;ref!$F$2&amp;ref!L$2,DatatableSelCan,8,FALSE))),"–")</f>
        <v>1.22</v>
      </c>
      <c r="AE13" s="50">
        <f>IFERROR(VALUE(FIXED(VLOOKUP(VLOOKUP($A$1,CodeTableSelCan,2,FALSE)&amp;$B$12&amp;ref!$E$3&amp;ref!$F$2&amp;ref!M$2,DatatableSelCan,8,FALSE))),"–")</f>
        <v>6.98</v>
      </c>
      <c r="AF13" s="50">
        <f>IFERROR(VALUE(FIXED(VLOOKUP(VLOOKUP($A$1,CodeTableSelCan,2,FALSE)&amp;$B$12&amp;ref!$E$3&amp;ref!$F$2&amp;ref!N$2,DatatableSelCan,8,FALSE))),"–")</f>
        <v>13.45</v>
      </c>
      <c r="AG13" s="50">
        <f>IFERROR(VALUE(FIXED(VLOOKUP(VLOOKUP($A$1,CodeTableSelCan,2,FALSE)&amp;$B$12&amp;ref!$E$3&amp;ref!$F$2&amp;ref!O$2,DatatableSelCan,8,FALSE))),"–")</f>
        <v>11.18</v>
      </c>
      <c r="AH13" s="50">
        <f>IFERROR(VALUE(FIXED(VLOOKUP(VLOOKUP($A$1,CodeTableSelCan,2,FALSE)&amp;$B$12&amp;ref!$E$3&amp;ref!$F$2&amp;ref!P$2,DatatableSelCan,8,FALSE))),"–")</f>
        <v>12.95</v>
      </c>
      <c r="AI13" s="50">
        <f>IFERROR(VALUE(FIXED(VLOOKUP(VLOOKUP($A$1,CodeTableSelCan,2,FALSE)&amp;$B$12&amp;ref!$E$3&amp;ref!$F$2&amp;ref!Q$2,DatatableSelCan,8,FALSE))),"–")</f>
        <v>9.18</v>
      </c>
      <c r="AJ13" s="50">
        <f>IFERROR(VALUE(FIXED(VLOOKUP(VLOOKUP($A$1,CodeTableSelCan,2,FALSE)&amp;$B$12&amp;ref!$E$3&amp;ref!$F$2&amp;ref!R$2,DatatableSelCan,8,FALSE))),"–")</f>
        <v>6.07</v>
      </c>
      <c r="AK13" s="50">
        <f>IFERROR(VALUE(FIXED(VLOOKUP(VLOOKUP($A$1,CodeTableSelCan,2,FALSE)&amp;$B$12&amp;ref!$E$3&amp;ref!$F$2&amp;ref!S$2,DatatableSelCan,8,FALSE))),"–")</f>
        <v>10.14</v>
      </c>
      <c r="AL13" s="50">
        <f>IFERROR(VALUE(FIXED(VLOOKUP(VLOOKUP($A$1,CodeTableSelCan,2,FALSE)&amp;$B$12&amp;ref!$E$3&amp;ref!$F$2&amp;ref!T$2,DatatableSelCan,8,FALSE))),"–")</f>
        <v>7</v>
      </c>
      <c r="AM13" s="50">
        <f>IFERROR(VALUE(FIXED(VLOOKUP(VLOOKUP($A$1,CodeTableSelCan,2,FALSE)&amp;$B$12&amp;ref!$E$3&amp;ref!$F$2&amp;ref!U$2,DatatableSelCan,8,FALSE))),"–")</f>
        <v>5.19</v>
      </c>
      <c r="AN13" s="50">
        <f>IFERROR(VALUE(FIXED(VLOOKUP(VLOOKUP($A$1,CodeTableSelCan,2,FALSE)&amp;$B$12&amp;ref!$E$3&amp;ref!$F$2&amp;ref!V$2,DatatableSelCan,8,FALSE))),"–")</f>
        <v>3.51</v>
      </c>
      <c r="AO13" s="50">
        <f>IFERROR(VALUE(FIXED(VLOOKUP(VLOOKUP($A$1,CodeTableSelCan,2,FALSE)&amp;$B$12&amp;ref!$E$3&amp;ref!$F$2&amp;ref!W$2,DatatableSelCan,8,FALSE))),"–")</f>
        <v>10.91</v>
      </c>
      <c r="AP13" s="50">
        <f>IFERROR(VALUE(FIXED(VLOOKUP(VLOOKUP($A$1,CodeTableSelCan,2,FALSE)&amp;$B$12&amp;ref!$E$3&amp;ref!$F$2&amp;ref!X$2,DatatableSelCan,8,FALSE))),"–")</f>
        <v>6.52</v>
      </c>
      <c r="AQ13" s="50">
        <f>IFERROR(VALUE(FIXED(VLOOKUP(VLOOKUP($A$1,CodeTableSelCan,2,FALSE)&amp;$B$12&amp;ref!$E$3&amp;ref!$F$2&amp;ref!Y$2,DatatableSelCan,8,FALSE))),"–")</f>
        <v>7.95</v>
      </c>
      <c r="AR13" s="50">
        <f>SUMPRODUCT(Z13:AQ13,'Population '!$D$61:$U$61)</f>
        <v>5.4372574598890386</v>
      </c>
    </row>
    <row r="14" spans="1:44" ht="15" customHeight="1">
      <c r="B14" s="14"/>
      <c r="C14" s="13" t="s">
        <v>24</v>
      </c>
      <c r="D14" s="15" t="str">
        <f>IFERROR(VALUE(FIXED(VLOOKUP(VLOOKUP($A$1,CodeTableSelCan,2,FALSE)&amp;$B$12&amp;ref!$E$3&amp;ref!$F$3&amp;ref!H$2,DatatableSelCan,7,FALSE))),"–")</f>
        <v>–</v>
      </c>
      <c r="E14" s="15" t="str">
        <f>IFERROR(VALUE(FIXED(VLOOKUP(VLOOKUP($A$1,CodeTableSelCan,2,FALSE)&amp;$B$12&amp;ref!$E$3&amp;ref!$F$3&amp;ref!I$2,DatatableSelCan,7,FALSE))),"–")</f>
        <v>–</v>
      </c>
      <c r="F14" s="15" t="str">
        <f>IFERROR(VALUE(FIXED(VLOOKUP(VLOOKUP($A$1,CodeTableSelCan,2,FALSE)&amp;$B$12&amp;ref!$E$3&amp;ref!$F$3&amp;ref!J$2,DatatableSelCan,7,FALSE))),"–")</f>
        <v>–</v>
      </c>
      <c r="G14" s="15" t="str">
        <f>IFERROR(VALUE(FIXED(VLOOKUP(VLOOKUP($A$1,CodeTableSelCan,2,FALSE)&amp;$B$12&amp;ref!$E$3&amp;ref!$F$3&amp;ref!K$2,DatatableSelCan,7,FALSE))),"–")</f>
        <v>–</v>
      </c>
      <c r="H14" s="15">
        <f>IFERROR(VALUE(FIXED(VLOOKUP(VLOOKUP($A$1,CodeTableSelCan,2,FALSE)&amp;$B$12&amp;ref!$E$3&amp;ref!$F$3&amp;ref!L$2,DatatableSelCan,7,FALSE))),"–")</f>
        <v>2</v>
      </c>
      <c r="I14" s="15">
        <f>IFERROR(VALUE(FIXED(VLOOKUP(VLOOKUP($A$1,CodeTableSelCan,2,FALSE)&amp;$B$12&amp;ref!$E$3&amp;ref!$F$3&amp;ref!M$2,DatatableSelCan,7,FALSE))),"–")</f>
        <v>4</v>
      </c>
      <c r="J14" s="15">
        <f>IFERROR(VALUE(FIXED(VLOOKUP(VLOOKUP($A$1,CodeTableSelCan,2,FALSE)&amp;$B$12&amp;ref!$E$3&amp;ref!$F$3&amp;ref!N$2,DatatableSelCan,7,FALSE))),"–")</f>
        <v>4</v>
      </c>
      <c r="K14" s="15">
        <f>IFERROR(VALUE(FIXED(VLOOKUP(VLOOKUP($A$1,CodeTableSelCan,2,FALSE)&amp;$B$12&amp;ref!$E$3&amp;ref!$F$3&amp;ref!O$2,DatatableSelCan,7,FALSE))),"–")</f>
        <v>5</v>
      </c>
      <c r="L14" s="15">
        <f>IFERROR(VALUE(FIXED(VLOOKUP(VLOOKUP($A$1,CodeTableSelCan,2,FALSE)&amp;$B$12&amp;ref!$E$3&amp;ref!$F$3&amp;ref!P$2,DatatableSelCan,7,FALSE))),"–")</f>
        <v>3</v>
      </c>
      <c r="M14" s="15">
        <f>IFERROR(VALUE(FIXED(VLOOKUP(VLOOKUP($A$1,CodeTableSelCan,2,FALSE)&amp;$B$12&amp;ref!$E$3&amp;ref!$F$3&amp;ref!Q$2,DatatableSelCan,7,FALSE))),"–")</f>
        <v>3</v>
      </c>
      <c r="N14" s="15">
        <f>IFERROR(VALUE(FIXED(VLOOKUP(VLOOKUP($A$1,CodeTableSelCan,2,FALSE)&amp;$B$12&amp;ref!$E$3&amp;ref!$F$3&amp;ref!R$2,DatatableSelCan,7,FALSE))),"–")</f>
        <v>3</v>
      </c>
      <c r="O14" s="15">
        <f>IFERROR(VALUE(FIXED(VLOOKUP(VLOOKUP($A$1,CodeTableSelCan,2,FALSE)&amp;$B$12&amp;ref!$E$3&amp;ref!$F$3&amp;ref!S$2,DatatableSelCan,7,FALSE))),"–")</f>
        <v>2</v>
      </c>
      <c r="P14" s="15">
        <f>IFERROR(VALUE(FIXED(VLOOKUP(VLOOKUP($A$1,CodeTableSelCan,2,FALSE)&amp;$B$12&amp;ref!$E$3&amp;ref!$F$3&amp;ref!T$2,DatatableSelCan,7,FALSE))),"–")</f>
        <v>1</v>
      </c>
      <c r="Q14" s="15">
        <f>IFERROR(VALUE(FIXED(VLOOKUP(VLOOKUP($A$1,CodeTableSelCan,2,FALSE)&amp;$B$12&amp;ref!$E$3&amp;ref!$F$3&amp;ref!U$2,DatatableSelCan,7,FALSE))),"–")</f>
        <v>1</v>
      </c>
      <c r="R14" s="15">
        <f>IFERROR(VALUE(FIXED(VLOOKUP(VLOOKUP($A$1,CodeTableSelCan,2,FALSE)&amp;$B$12&amp;ref!$E$3&amp;ref!$F$3&amp;ref!V$2,DatatableSelCan,7,FALSE))),"–")</f>
        <v>1</v>
      </c>
      <c r="S14" s="15">
        <f>IFERROR(VALUE(FIXED(VLOOKUP(VLOOKUP($A$1,CodeTableSelCan,2,FALSE)&amp;$B$12&amp;ref!$E$3&amp;ref!$F$3&amp;ref!W$2,DatatableSelCan,7,FALSE))),"–")</f>
        <v>1</v>
      </c>
      <c r="T14" s="15" t="str">
        <f>IFERROR(VALUE(FIXED(VLOOKUP(VLOOKUP($A$1,CodeTableSelCan,2,FALSE)&amp;$B$12&amp;ref!$E$3&amp;ref!$F$3&amp;ref!X$2,DatatableSelCan,7,FALSE))),"–")</f>
        <v>–</v>
      </c>
      <c r="U14" s="15" t="str">
        <f>IFERROR(VALUE(FIXED(VLOOKUP(VLOOKUP($A$1,CodeTableSelCan,2,FALSE)&amp;$B$12&amp;ref!$E$3&amp;ref!$F$3&amp;ref!Y$2,DatatableSelCan,7,FALSE))),"–")</f>
        <v>–</v>
      </c>
      <c r="V14" s="15">
        <f>IFERROR(VALUE(FIXED(VLOOKUP(VLOOKUP($A$1,CodeTableSelCan,2,FALSE)&amp;$B$12&amp;ref!$E$3&amp;ref!$F$3&amp;ref!Z$2,DatatableSelCan,7,FALSE))),"–")</f>
        <v>30</v>
      </c>
      <c r="X14" s="14"/>
      <c r="Y14" s="13" t="s">
        <v>24</v>
      </c>
      <c r="Z14" s="50" t="str">
        <f>IFERROR(VALUE(FIXED(VLOOKUP(VLOOKUP($A$1,CodeTableSelCan,2,FALSE)&amp;$B$12&amp;ref!$E$3&amp;ref!$F$3&amp;ref!H$2,DatatableSelCan,8,FALSE))),"–")</f>
        <v>–</v>
      </c>
      <c r="AA14" s="50" t="str">
        <f>IFERROR(VALUE(FIXED(VLOOKUP(VLOOKUP($A$1,CodeTableSelCan,2,FALSE)&amp;$B$12&amp;ref!$E$3&amp;ref!$F$3&amp;ref!I$2,DatatableSelCan,8,FALSE))),"–")</f>
        <v>–</v>
      </c>
      <c r="AB14" s="50" t="str">
        <f>IFERROR(VALUE(FIXED(VLOOKUP(VLOOKUP($A$1,CodeTableSelCan,2,FALSE)&amp;$B$12&amp;ref!$E$3&amp;ref!$F$3&amp;ref!J$2,DatatableSelCan,8,FALSE))),"–")</f>
        <v>–</v>
      </c>
      <c r="AC14" s="50" t="str">
        <f>IFERROR(VALUE(FIXED(VLOOKUP(VLOOKUP($A$1,CodeTableSelCan,2,FALSE)&amp;$B$12&amp;ref!$E$3&amp;ref!$F$3&amp;ref!K$2,DatatableSelCan,8,FALSE))),"–")</f>
        <v>–</v>
      </c>
      <c r="AD14" s="50">
        <f>IFERROR(VALUE(FIXED(VLOOKUP(VLOOKUP($A$1,CodeTableSelCan,2,FALSE)&amp;$B$12&amp;ref!$E$3&amp;ref!$F$3&amp;ref!L$2,DatatableSelCan,8,FALSE))),"–")</f>
        <v>6.47</v>
      </c>
      <c r="AE14" s="50">
        <f>IFERROR(VALUE(FIXED(VLOOKUP(VLOOKUP($A$1,CodeTableSelCan,2,FALSE)&amp;$B$12&amp;ref!$E$3&amp;ref!$F$3&amp;ref!M$2,DatatableSelCan,8,FALSE))),"–")</f>
        <v>15.25</v>
      </c>
      <c r="AF14" s="50">
        <f>IFERROR(VALUE(FIXED(VLOOKUP(VLOOKUP($A$1,CodeTableSelCan,2,FALSE)&amp;$B$12&amp;ref!$E$3&amp;ref!$F$3&amp;ref!N$2,DatatableSelCan,8,FALSE))),"–")</f>
        <v>18.27</v>
      </c>
      <c r="AG14" s="50">
        <f>IFERROR(VALUE(FIXED(VLOOKUP(VLOOKUP($A$1,CodeTableSelCan,2,FALSE)&amp;$B$12&amp;ref!$E$3&amp;ref!$F$3&amp;ref!O$2,DatatableSelCan,8,FALSE))),"–")</f>
        <v>23.64</v>
      </c>
      <c r="AH14" s="50">
        <f>IFERROR(VALUE(FIXED(VLOOKUP(VLOOKUP($A$1,CodeTableSelCan,2,FALSE)&amp;$B$12&amp;ref!$E$3&amp;ref!$F$3&amp;ref!P$2,DatatableSelCan,8,FALSE))),"–")</f>
        <v>13.11</v>
      </c>
      <c r="AI14" s="50">
        <f>IFERROR(VALUE(FIXED(VLOOKUP(VLOOKUP($A$1,CodeTableSelCan,2,FALSE)&amp;$B$12&amp;ref!$E$3&amp;ref!$F$3&amp;ref!Q$2,DatatableSelCan,8,FALSE))),"–")</f>
        <v>14.05</v>
      </c>
      <c r="AJ14" s="50">
        <f>IFERROR(VALUE(FIXED(VLOOKUP(VLOOKUP($A$1,CodeTableSelCan,2,FALSE)&amp;$B$12&amp;ref!$E$3&amp;ref!$F$3&amp;ref!R$2,DatatableSelCan,8,FALSE))),"–")</f>
        <v>14.66</v>
      </c>
      <c r="AK14" s="50">
        <f>IFERROR(VALUE(FIXED(VLOOKUP(VLOOKUP($A$1,CodeTableSelCan,2,FALSE)&amp;$B$12&amp;ref!$E$3&amp;ref!$F$3&amp;ref!S$2,DatatableSelCan,8,FALSE))),"–")</f>
        <v>11.95</v>
      </c>
      <c r="AL14" s="50">
        <f>IFERROR(VALUE(FIXED(VLOOKUP(VLOOKUP($A$1,CodeTableSelCan,2,FALSE)&amp;$B$12&amp;ref!$E$3&amp;ref!$F$3&amp;ref!T$2,DatatableSelCan,8,FALSE))),"–")</f>
        <v>7.99</v>
      </c>
      <c r="AM14" s="50">
        <f>IFERROR(VALUE(FIXED(VLOOKUP(VLOOKUP($A$1,CodeTableSelCan,2,FALSE)&amp;$B$12&amp;ref!$E$3&amp;ref!$F$3&amp;ref!U$2,DatatableSelCan,8,FALSE))),"–")</f>
        <v>11.03</v>
      </c>
      <c r="AN14" s="50">
        <f>IFERROR(VALUE(FIXED(VLOOKUP(VLOOKUP($A$1,CodeTableSelCan,2,FALSE)&amp;$B$12&amp;ref!$E$3&amp;ref!$F$3&amp;ref!V$2,DatatableSelCan,8,FALSE))),"–")</f>
        <v>17.21</v>
      </c>
      <c r="AO14" s="50">
        <f>IFERROR(VALUE(FIXED(VLOOKUP(VLOOKUP($A$1,CodeTableSelCan,2,FALSE)&amp;$B$12&amp;ref!$E$3&amp;ref!$F$3&amp;ref!W$2,DatatableSelCan,8,FALSE))),"–")</f>
        <v>25.45</v>
      </c>
      <c r="AP14" s="50" t="str">
        <f>IFERROR(VALUE(FIXED(VLOOKUP(VLOOKUP($A$1,CodeTableSelCan,2,FALSE)&amp;$B$12&amp;ref!$E$3&amp;ref!$F$3&amp;ref!X$2,DatatableSelCan,8,FALSE))),"–")</f>
        <v>–</v>
      </c>
      <c r="AQ14" s="50" t="str">
        <f>IFERROR(VALUE(FIXED(VLOOKUP(VLOOKUP($A$1,CodeTableSelCan,2,FALSE)&amp;$B$12&amp;ref!$E$3&amp;ref!$F$3&amp;ref!Y$2,DatatableSelCan,8,FALSE))),"–")</f>
        <v>–</v>
      </c>
      <c r="AR14" s="50">
        <f>SUMPRODUCT(Z14:AQ14,'Population '!$D$61:$U$61)</f>
        <v>9.2529604638376579</v>
      </c>
    </row>
    <row r="15" spans="1:44" ht="15" customHeight="1">
      <c r="B15" s="13"/>
      <c r="C15" s="13" t="s">
        <v>25</v>
      </c>
      <c r="D15" s="15" t="str">
        <f>IFERROR(VALUE(FIXED(VLOOKUP(VLOOKUP($A$1,CodeTableSelCan,2,FALSE)&amp;$B$12&amp;ref!$E$3&amp;ref!$F$4&amp;ref!H$2,DatatableSelCan,7,FALSE))),"–")</f>
        <v>–</v>
      </c>
      <c r="E15" s="15" t="str">
        <f>IFERROR(VALUE(FIXED(VLOOKUP(VLOOKUP($A$1,CodeTableSelCan,2,FALSE)&amp;$B$12&amp;ref!$E$3&amp;ref!$F$4&amp;ref!I$2,DatatableSelCan,7,FALSE))),"–")</f>
        <v>–</v>
      </c>
      <c r="F15" s="15" t="str">
        <f>IFERROR(VALUE(FIXED(VLOOKUP(VLOOKUP($A$1,CodeTableSelCan,2,FALSE)&amp;$B$12&amp;ref!$E$3&amp;ref!$F$4&amp;ref!J$2,DatatableSelCan,7,FALSE))),"–")</f>
        <v>–</v>
      </c>
      <c r="G15" s="15" t="str">
        <f>IFERROR(VALUE(FIXED(VLOOKUP(VLOOKUP($A$1,CodeTableSelCan,2,FALSE)&amp;$B$12&amp;ref!$E$3&amp;ref!$F$4&amp;ref!K$2,DatatableSelCan,7,FALSE))),"–")</f>
        <v>–</v>
      </c>
      <c r="H15" s="15" t="str">
        <f>IFERROR(VALUE(FIXED(VLOOKUP(VLOOKUP($A$1,CodeTableSelCan,2,FALSE)&amp;$B$12&amp;ref!$E$3&amp;ref!$F$4&amp;ref!L$2,DatatableSelCan,7,FALSE))),"–")</f>
        <v>–</v>
      </c>
      <c r="I15" s="15">
        <f>IFERROR(VALUE(FIXED(VLOOKUP(VLOOKUP($A$1,CodeTableSelCan,2,FALSE)&amp;$B$12&amp;ref!$E$3&amp;ref!$F$4&amp;ref!M$2,DatatableSelCan,7,FALSE))),"–")</f>
        <v>7</v>
      </c>
      <c r="J15" s="15">
        <f>IFERROR(VALUE(FIXED(VLOOKUP(VLOOKUP($A$1,CodeTableSelCan,2,FALSE)&amp;$B$12&amp;ref!$E$3&amp;ref!$F$4&amp;ref!N$2,DatatableSelCan,7,FALSE))),"–")</f>
        <v>16</v>
      </c>
      <c r="K15" s="15">
        <f>IFERROR(VALUE(FIXED(VLOOKUP(VLOOKUP($A$1,CodeTableSelCan,2,FALSE)&amp;$B$12&amp;ref!$E$3&amp;ref!$F$4&amp;ref!O$2,DatatableSelCan,7,FALSE))),"–")</f>
        <v>11</v>
      </c>
      <c r="L15" s="15">
        <f>IFERROR(VALUE(FIXED(VLOOKUP(VLOOKUP($A$1,CodeTableSelCan,2,FALSE)&amp;$B$12&amp;ref!$E$3&amp;ref!$F$4&amp;ref!P$2,DatatableSelCan,7,FALSE))),"–")</f>
        <v>18</v>
      </c>
      <c r="M15" s="15">
        <f>IFERROR(VALUE(FIXED(VLOOKUP(VLOOKUP($A$1,CodeTableSelCan,2,FALSE)&amp;$B$12&amp;ref!$E$3&amp;ref!$F$4&amp;ref!Q$2,DatatableSelCan,7,FALSE))),"–")</f>
        <v>12</v>
      </c>
      <c r="N15" s="15">
        <f>IFERROR(VALUE(FIXED(VLOOKUP(VLOOKUP($A$1,CodeTableSelCan,2,FALSE)&amp;$B$12&amp;ref!$E$3&amp;ref!$F$4&amp;ref!R$2,DatatableSelCan,7,FALSE))),"–")</f>
        <v>7</v>
      </c>
      <c r="O15" s="15">
        <f>IFERROR(VALUE(FIXED(VLOOKUP(VLOOKUP($A$1,CodeTableSelCan,2,FALSE)&amp;$B$12&amp;ref!$E$3&amp;ref!$F$4&amp;ref!S$2,DatatableSelCan,7,FALSE))),"–")</f>
        <v>13</v>
      </c>
      <c r="P15" s="15">
        <f>IFERROR(VALUE(FIXED(VLOOKUP(VLOOKUP($A$1,CodeTableSelCan,2,FALSE)&amp;$B$12&amp;ref!$E$3&amp;ref!$F$4&amp;ref!T$2,DatatableSelCan,7,FALSE))),"–")</f>
        <v>8</v>
      </c>
      <c r="Q15" s="15">
        <f>IFERROR(VALUE(FIXED(VLOOKUP(VLOOKUP($A$1,CodeTableSelCan,2,FALSE)&amp;$B$12&amp;ref!$E$3&amp;ref!$F$4&amp;ref!U$2,DatatableSelCan,7,FALSE))),"–")</f>
        <v>5</v>
      </c>
      <c r="R15" s="15">
        <f>IFERROR(VALUE(FIXED(VLOOKUP(VLOOKUP($A$1,CodeTableSelCan,2,FALSE)&amp;$B$12&amp;ref!$E$3&amp;ref!$F$4&amp;ref!V$2,DatatableSelCan,7,FALSE))),"–")</f>
        <v>2</v>
      </c>
      <c r="S15" s="15">
        <f>IFERROR(VALUE(FIXED(VLOOKUP(VLOOKUP($A$1,CodeTableSelCan,2,FALSE)&amp;$B$12&amp;ref!$E$3&amp;ref!$F$4&amp;ref!W$2,DatatableSelCan,7,FALSE))),"–")</f>
        <v>6</v>
      </c>
      <c r="T15" s="15">
        <f>IFERROR(VALUE(FIXED(VLOOKUP(VLOOKUP($A$1,CodeTableSelCan,2,FALSE)&amp;$B$12&amp;ref!$E$3&amp;ref!$F$4&amp;ref!X$2,DatatableSelCan,7,FALSE))),"–")</f>
        <v>3</v>
      </c>
      <c r="U15" s="15">
        <f>IFERROR(VALUE(FIXED(VLOOKUP(VLOOKUP($A$1,CodeTableSelCan,2,FALSE)&amp;$B$12&amp;ref!$E$3&amp;ref!$F$4&amp;ref!Y$2,DatatableSelCan,7,FALSE))),"–")</f>
        <v>4</v>
      </c>
      <c r="V15" s="15">
        <f>IFERROR(VALUE(FIXED(VLOOKUP(VLOOKUP($A$1,CodeTableSelCan,2,FALSE)&amp;$B$12&amp;ref!$E$3&amp;ref!$F$4&amp;ref!Z$2,DatatableSelCan,7,FALSE))),"–")</f>
        <v>112</v>
      </c>
      <c r="X15" s="13"/>
      <c r="Y15" s="13" t="s">
        <v>25</v>
      </c>
      <c r="Z15" s="50" t="str">
        <f>IFERROR(VALUE(FIXED(VLOOKUP(VLOOKUP($A$1,CodeTableSelCan,2,FALSE)&amp;$B$12&amp;ref!$E$3&amp;ref!$F$4&amp;ref!H$2,DatatableSelCan,8,FALSE))),"–")</f>
        <v>–</v>
      </c>
      <c r="AA15" s="50" t="str">
        <f>IFERROR(VALUE(FIXED(VLOOKUP(VLOOKUP($A$1,CodeTableSelCan,2,FALSE)&amp;$B$12&amp;ref!$E$3&amp;ref!$F$4&amp;ref!I$2,DatatableSelCan,8,FALSE))),"–")</f>
        <v>–</v>
      </c>
      <c r="AB15" s="50" t="str">
        <f>IFERROR(VALUE(FIXED(VLOOKUP(VLOOKUP($A$1,CodeTableSelCan,2,FALSE)&amp;$B$12&amp;ref!$E$3&amp;ref!$F$4&amp;ref!J$2,DatatableSelCan,8,FALSE))),"–")</f>
        <v>–</v>
      </c>
      <c r="AC15" s="50" t="str">
        <f>IFERROR(VALUE(FIXED(VLOOKUP(VLOOKUP($A$1,CodeTableSelCan,2,FALSE)&amp;$B$12&amp;ref!$E$3&amp;ref!$F$4&amp;ref!K$2,DatatableSelCan,8,FALSE))),"–")</f>
        <v>–</v>
      </c>
      <c r="AD15" s="50" t="str">
        <f>IFERROR(VALUE(FIXED(VLOOKUP(VLOOKUP($A$1,CodeTableSelCan,2,FALSE)&amp;$B$12&amp;ref!$E$3&amp;ref!$F$4&amp;ref!L$2,DatatableSelCan,8,FALSE))),"–")</f>
        <v>–</v>
      </c>
      <c r="AE15" s="50">
        <f>IFERROR(VALUE(FIXED(VLOOKUP(VLOOKUP($A$1,CodeTableSelCan,2,FALSE)&amp;$B$12&amp;ref!$E$3&amp;ref!$F$4&amp;ref!M$2,DatatableSelCan,8,FALSE))),"–")</f>
        <v>5.33</v>
      </c>
      <c r="AF15" s="50">
        <f>IFERROR(VALUE(FIXED(VLOOKUP(VLOOKUP($A$1,CodeTableSelCan,2,FALSE)&amp;$B$12&amp;ref!$E$3&amp;ref!$F$4&amp;ref!N$2,DatatableSelCan,8,FALSE))),"–")</f>
        <v>12.62</v>
      </c>
      <c r="AG15" s="50">
        <f>IFERROR(VALUE(FIXED(VLOOKUP(VLOOKUP($A$1,CodeTableSelCan,2,FALSE)&amp;$B$12&amp;ref!$E$3&amp;ref!$F$4&amp;ref!O$2,DatatableSelCan,8,FALSE))),"–")</f>
        <v>9.02</v>
      </c>
      <c r="AH15" s="50">
        <f>IFERROR(VALUE(FIXED(VLOOKUP(VLOOKUP($A$1,CodeTableSelCan,2,FALSE)&amp;$B$12&amp;ref!$E$3&amp;ref!$F$4&amp;ref!P$2,DatatableSelCan,8,FALSE))),"–")</f>
        <v>12.93</v>
      </c>
      <c r="AI15" s="50">
        <f>IFERROR(VALUE(FIXED(VLOOKUP(VLOOKUP($A$1,CodeTableSelCan,2,FALSE)&amp;$B$12&amp;ref!$E$3&amp;ref!$F$4&amp;ref!Q$2,DatatableSelCan,8,FALSE))),"–")</f>
        <v>8.4499999999999993</v>
      </c>
      <c r="AJ15" s="50">
        <f>IFERROR(VALUE(FIXED(VLOOKUP(VLOOKUP($A$1,CodeTableSelCan,2,FALSE)&amp;$B$12&amp;ref!$E$3&amp;ref!$F$4&amp;ref!R$2,DatatableSelCan,8,FALSE))),"–")</f>
        <v>4.8499999999999996</v>
      </c>
      <c r="AK15" s="50">
        <f>IFERROR(VALUE(FIXED(VLOOKUP(VLOOKUP($A$1,CodeTableSelCan,2,FALSE)&amp;$B$12&amp;ref!$E$3&amp;ref!$F$4&amp;ref!S$2,DatatableSelCan,8,FALSE))),"–")</f>
        <v>9.91</v>
      </c>
      <c r="AL15" s="50">
        <f>IFERROR(VALUE(FIXED(VLOOKUP(VLOOKUP($A$1,CodeTableSelCan,2,FALSE)&amp;$B$12&amp;ref!$E$3&amp;ref!$F$4&amp;ref!T$2,DatatableSelCan,8,FALSE))),"–")</f>
        <v>6.89</v>
      </c>
      <c r="AM15" s="50">
        <f>IFERROR(VALUE(FIXED(VLOOKUP(VLOOKUP($A$1,CodeTableSelCan,2,FALSE)&amp;$B$12&amp;ref!$E$3&amp;ref!$F$4&amp;ref!U$2,DatatableSelCan,8,FALSE))),"–")</f>
        <v>4.7</v>
      </c>
      <c r="AN15" s="50">
        <f>IFERROR(VALUE(FIXED(VLOOKUP(VLOOKUP($A$1,CodeTableSelCan,2,FALSE)&amp;$B$12&amp;ref!$E$3&amp;ref!$F$4&amp;ref!V$2,DatatableSelCan,8,FALSE))),"–")</f>
        <v>2.5099999999999998</v>
      </c>
      <c r="AO15" s="50">
        <f>IFERROR(VALUE(FIXED(VLOOKUP(VLOOKUP($A$1,CodeTableSelCan,2,FALSE)&amp;$B$12&amp;ref!$E$3&amp;ref!$F$4&amp;ref!W$2,DatatableSelCan,8,FALSE))),"–")</f>
        <v>9.9600000000000009</v>
      </c>
      <c r="AP15" s="50">
        <f>IFERROR(VALUE(FIXED(VLOOKUP(VLOOKUP($A$1,CodeTableSelCan,2,FALSE)&amp;$B$12&amp;ref!$E$3&amp;ref!$F$4&amp;ref!X$2,DatatableSelCan,8,FALSE))),"–")</f>
        <v>6.83</v>
      </c>
      <c r="AQ15" s="50">
        <f>IFERROR(VALUE(FIXED(VLOOKUP(VLOOKUP($A$1,CodeTableSelCan,2,FALSE)&amp;$B$12&amp;ref!$E$3&amp;ref!$F$4&amp;ref!Y$2,DatatableSelCan,8,FALSE))),"–")</f>
        <v>8.17</v>
      </c>
      <c r="AR15" s="50">
        <f>SUMPRODUCT(Z15:AQ15,'Population '!$D$61:$U$61)</f>
        <v>4.8164357474883781</v>
      </c>
    </row>
    <row r="16" spans="1:44" ht="15" customHeight="1">
      <c r="B16" s="13">
        <v>2016</v>
      </c>
      <c r="C16" s="14"/>
      <c r="D16" s="15"/>
      <c r="E16" s="15"/>
      <c r="F16" s="15"/>
      <c r="G16" s="15"/>
      <c r="H16" s="15"/>
      <c r="I16" s="15"/>
      <c r="J16" s="15"/>
      <c r="K16" s="15"/>
      <c r="L16" s="15"/>
      <c r="M16" s="15"/>
      <c r="N16" s="15"/>
      <c r="O16" s="15"/>
      <c r="P16" s="15"/>
      <c r="Q16" s="15"/>
      <c r="R16" s="15"/>
      <c r="S16" s="15"/>
      <c r="T16" s="15"/>
      <c r="U16" s="15"/>
      <c r="V16" s="15"/>
      <c r="X16" s="13">
        <v>2016</v>
      </c>
      <c r="Y16" s="14"/>
      <c r="Z16" s="50"/>
      <c r="AA16" s="50"/>
      <c r="AB16" s="50"/>
      <c r="AC16" s="50"/>
      <c r="AD16" s="50"/>
      <c r="AE16" s="50"/>
      <c r="AF16" s="50"/>
      <c r="AG16" s="50"/>
      <c r="AH16" s="50"/>
      <c r="AI16" s="50"/>
      <c r="AJ16" s="50"/>
      <c r="AK16" s="50"/>
      <c r="AL16" s="50"/>
      <c r="AM16" s="50"/>
      <c r="AN16" s="50"/>
      <c r="AO16" s="50"/>
      <c r="AP16" s="50"/>
      <c r="AQ16" s="50"/>
      <c r="AR16" s="50"/>
    </row>
    <row r="17" spans="2:44" ht="15" customHeight="1">
      <c r="B17" s="14"/>
      <c r="C17" s="13" t="s">
        <v>23</v>
      </c>
      <c r="D17" s="55" t="str">
        <f>IFERROR(VALUE(FIXED(VLOOKUP(VLOOKUP($A$1,CodeTableSelCan,2,FALSE)&amp;$B$16&amp;ref!$E$3&amp;ref!$F$2&amp;ref!H$2,DatatableSelCan,7,FALSE))),"–")</f>
        <v>–</v>
      </c>
      <c r="E17" s="55" t="str">
        <f>IFERROR(VALUE(FIXED(VLOOKUP(VLOOKUP($A$1,CodeTableSelCan,2,FALSE)&amp;$B$16&amp;ref!$E$3&amp;ref!$F$2&amp;ref!I$2,DatatableSelCan,7,FALSE))),"–")</f>
        <v>–</v>
      </c>
      <c r="F17" s="55" t="str">
        <f>IFERROR(VALUE(FIXED(VLOOKUP(VLOOKUP($A$1,CodeTableSelCan,2,FALSE)&amp;$B$16&amp;ref!$E$3&amp;ref!$F$2&amp;ref!J$2,DatatableSelCan,7,FALSE))),"–")</f>
        <v>–</v>
      </c>
      <c r="G17" s="55" t="str">
        <f>IFERROR(VALUE(FIXED(VLOOKUP(VLOOKUP($A$1,CodeTableSelCan,2,FALSE)&amp;$B$16&amp;ref!$E$3&amp;ref!$F$2&amp;ref!K$2,DatatableSelCan,7,FALSE))),"–")</f>
        <v>–</v>
      </c>
      <c r="H17" s="55" t="str">
        <f>IFERROR(VALUE(FIXED(VLOOKUP(VLOOKUP($A$1,CodeTableSelCan,2,FALSE)&amp;$B$16&amp;ref!$E$3&amp;ref!$F$2&amp;ref!L$2,DatatableSelCan,7,FALSE))),"–")</f>
        <v>–</v>
      </c>
      <c r="I17" s="55">
        <f>IFERROR(VALUE(FIXED(VLOOKUP(VLOOKUP($A$1,CodeTableSelCan,2,FALSE)&amp;$B$16&amp;ref!$E$3&amp;ref!$F$2&amp;ref!M$2,DatatableSelCan,7,FALSE))),"–")</f>
        <v>13</v>
      </c>
      <c r="J17" s="55">
        <f>IFERROR(VALUE(FIXED(VLOOKUP(VLOOKUP($A$1,CodeTableSelCan,2,FALSE)&amp;$B$16&amp;ref!$E$3&amp;ref!$F$2&amp;ref!N$2,DatatableSelCan,7,FALSE))),"–")</f>
        <v>34</v>
      </c>
      <c r="K17" s="55">
        <f>IFERROR(VALUE(FIXED(VLOOKUP(VLOOKUP($A$1,CodeTableSelCan,2,FALSE)&amp;$B$16&amp;ref!$E$3&amp;ref!$F$2&amp;ref!O$2,DatatableSelCan,7,FALSE))),"–")</f>
        <v>20</v>
      </c>
      <c r="L17" s="55">
        <f>IFERROR(VALUE(FIXED(VLOOKUP(VLOOKUP($A$1,CodeTableSelCan,2,FALSE)&amp;$B$16&amp;ref!$E$3&amp;ref!$F$2&amp;ref!P$2,DatatableSelCan,7,FALSE))),"–")</f>
        <v>17</v>
      </c>
      <c r="M17" s="55">
        <f>IFERROR(VALUE(FIXED(VLOOKUP(VLOOKUP($A$1,CodeTableSelCan,2,FALSE)&amp;$B$16&amp;ref!$E$3&amp;ref!$F$2&amp;ref!Q$2,DatatableSelCan,7,FALSE))),"–")</f>
        <v>20</v>
      </c>
      <c r="N17" s="55">
        <f>IFERROR(VALUE(FIXED(VLOOKUP(VLOOKUP($A$1,CodeTableSelCan,2,FALSE)&amp;$B$16&amp;ref!$E$3&amp;ref!$F$2&amp;ref!R$2,DatatableSelCan,7,FALSE))),"–")</f>
        <v>14</v>
      </c>
      <c r="O17" s="55">
        <f>IFERROR(VALUE(FIXED(VLOOKUP(VLOOKUP($A$1,CodeTableSelCan,2,FALSE)&amp;$B$16&amp;ref!$E$3&amp;ref!$F$2&amp;ref!S$2,DatatableSelCan,7,FALSE))),"–")</f>
        <v>21</v>
      </c>
      <c r="P17" s="55">
        <f>IFERROR(VALUE(FIXED(VLOOKUP(VLOOKUP($A$1,CodeTableSelCan,2,FALSE)&amp;$B$16&amp;ref!$E$3&amp;ref!$F$2&amp;ref!T$2,DatatableSelCan,7,FALSE))),"–")</f>
        <v>6</v>
      </c>
      <c r="Q17" s="55">
        <f>IFERROR(VALUE(FIXED(VLOOKUP(VLOOKUP($A$1,CodeTableSelCan,2,FALSE)&amp;$B$16&amp;ref!$E$3&amp;ref!$F$2&amp;ref!U$2,DatatableSelCan,7,FALSE))),"–")</f>
        <v>14</v>
      </c>
      <c r="R17" s="55">
        <f>IFERROR(VALUE(FIXED(VLOOKUP(VLOOKUP($A$1,CodeTableSelCan,2,FALSE)&amp;$B$16&amp;ref!$E$3&amp;ref!$F$2&amp;ref!V$2,DatatableSelCan,7,FALSE))),"–")</f>
        <v>5</v>
      </c>
      <c r="S17" s="55">
        <f>IFERROR(VALUE(FIXED(VLOOKUP(VLOOKUP($A$1,CodeTableSelCan,2,FALSE)&amp;$B$16&amp;ref!$E$3&amp;ref!$F$2&amp;ref!W$2,DatatableSelCan,7,FALSE))),"–")</f>
        <v>4</v>
      </c>
      <c r="T17" s="55">
        <f>IFERROR(VALUE(FIXED(VLOOKUP(VLOOKUP($A$1,CodeTableSelCan,2,FALSE)&amp;$B$16&amp;ref!$E$3&amp;ref!$F$2&amp;ref!X$2,DatatableSelCan,7,FALSE))),"–")</f>
        <v>5</v>
      </c>
      <c r="U17" s="55">
        <f>IFERROR(VALUE(FIXED(VLOOKUP(VLOOKUP($A$1,CodeTableSelCan,2,FALSE)&amp;$B$16&amp;ref!$E$3&amp;ref!$F$2&amp;ref!Y$2,DatatableSelCan,7,FALSE))),"–")</f>
        <v>7</v>
      </c>
      <c r="V17" s="55">
        <f>IFERROR(VALUE(FIXED(VLOOKUP(VLOOKUP($A$1,CodeTableSelCan,2,FALSE)&amp;$B$16&amp;ref!$E$3&amp;ref!$F$2&amp;ref!Z$2,DatatableSelCan,7,FALSE))),"–")</f>
        <v>180</v>
      </c>
      <c r="X17" s="14"/>
      <c r="Y17" s="13" t="s">
        <v>23</v>
      </c>
      <c r="Z17" s="50" t="str">
        <f>IFERROR(VALUE(FIXED(VLOOKUP(VLOOKUP($A$1,CodeTableSelCan,2,FALSE)&amp;$B$16&amp;ref!$E$3&amp;ref!$F$2&amp;ref!H$2,DatatableSelCan,8,FALSE))),"–")</f>
        <v>–</v>
      </c>
      <c r="AA17" s="50" t="str">
        <f>IFERROR(VALUE(FIXED(VLOOKUP(VLOOKUP($A$1,CodeTableSelCan,2,FALSE)&amp;$B$16&amp;ref!$E$3&amp;ref!$F$2&amp;ref!I$2,DatatableSelCan,8,FALSE))),"–")</f>
        <v>–</v>
      </c>
      <c r="AB17" s="50" t="str">
        <f>IFERROR(VALUE(FIXED(VLOOKUP(VLOOKUP($A$1,CodeTableSelCan,2,FALSE)&amp;$B$16&amp;ref!$E$3&amp;ref!$F$2&amp;ref!J$2,DatatableSelCan,8,FALSE))),"–")</f>
        <v>–</v>
      </c>
      <c r="AC17" s="50" t="str">
        <f>IFERROR(VALUE(FIXED(VLOOKUP(VLOOKUP($A$1,CodeTableSelCan,2,FALSE)&amp;$B$16&amp;ref!$E$3&amp;ref!$F$2&amp;ref!K$2,DatatableSelCan,8,FALSE))),"–")</f>
        <v>–</v>
      </c>
      <c r="AD17" s="50" t="str">
        <f>IFERROR(VALUE(FIXED(VLOOKUP(VLOOKUP($A$1,CodeTableSelCan,2,FALSE)&amp;$B$16&amp;ref!$E$3&amp;ref!$F$2&amp;ref!L$2,DatatableSelCan,8,FALSE))),"–")</f>
        <v>–</v>
      </c>
      <c r="AE17" s="50">
        <f>IFERROR(VALUE(FIXED(VLOOKUP(VLOOKUP($A$1,CodeTableSelCan,2,FALSE)&amp;$B$16&amp;ref!$E$3&amp;ref!$F$2&amp;ref!M$2,DatatableSelCan,8,FALSE))),"–")</f>
        <v>7.7</v>
      </c>
      <c r="AF17" s="50">
        <f>IFERROR(VALUE(FIXED(VLOOKUP(VLOOKUP($A$1,CodeTableSelCan,2,FALSE)&amp;$B$16&amp;ref!$E$3&amp;ref!$F$2&amp;ref!N$2,DatatableSelCan,8,FALSE))),"–")</f>
        <v>22.02</v>
      </c>
      <c r="AG17" s="50">
        <f>IFERROR(VALUE(FIXED(VLOOKUP(VLOOKUP($A$1,CodeTableSelCan,2,FALSE)&amp;$B$16&amp;ref!$E$3&amp;ref!$F$2&amp;ref!O$2,DatatableSelCan,8,FALSE))),"–")</f>
        <v>13.76</v>
      </c>
      <c r="AH17" s="50">
        <f>IFERROR(VALUE(FIXED(VLOOKUP(VLOOKUP($A$1,CodeTableSelCan,2,FALSE)&amp;$B$16&amp;ref!$E$3&amp;ref!$F$2&amp;ref!P$2,DatatableSelCan,8,FALSE))),"–")</f>
        <v>10.78</v>
      </c>
      <c r="AI17" s="50">
        <f>IFERROR(VALUE(FIXED(VLOOKUP(VLOOKUP($A$1,CodeTableSelCan,2,FALSE)&amp;$B$16&amp;ref!$E$3&amp;ref!$F$2&amp;ref!Q$2,DatatableSelCan,8,FALSE))),"–")</f>
        <v>12.03</v>
      </c>
      <c r="AJ17" s="50">
        <f>IFERROR(VALUE(FIXED(VLOOKUP(VLOOKUP($A$1,CodeTableSelCan,2,FALSE)&amp;$B$16&amp;ref!$E$3&amp;ref!$F$2&amp;ref!R$2,DatatableSelCan,8,FALSE))),"–")</f>
        <v>8.5500000000000007</v>
      </c>
      <c r="AK17" s="50">
        <f>IFERROR(VALUE(FIXED(VLOOKUP(VLOOKUP($A$1,CodeTableSelCan,2,FALSE)&amp;$B$16&amp;ref!$E$3&amp;ref!$F$2&amp;ref!S$2,DatatableSelCan,8,FALSE))),"–")</f>
        <v>13.75</v>
      </c>
      <c r="AL17" s="50">
        <f>IFERROR(VALUE(FIXED(VLOOKUP(VLOOKUP($A$1,CodeTableSelCan,2,FALSE)&amp;$B$16&amp;ref!$E$3&amp;ref!$F$2&amp;ref!T$2,DatatableSelCan,8,FALSE))),"–")</f>
        <v>4.53</v>
      </c>
      <c r="AM17" s="50">
        <f>IFERROR(VALUE(FIXED(VLOOKUP(VLOOKUP($A$1,CodeTableSelCan,2,FALSE)&amp;$B$16&amp;ref!$E$3&amp;ref!$F$2&amp;ref!U$2,DatatableSelCan,8,FALSE))),"–")</f>
        <v>11.74</v>
      </c>
      <c r="AN17" s="50">
        <f>IFERROR(VALUE(FIXED(VLOOKUP(VLOOKUP($A$1,CodeTableSelCan,2,FALSE)&amp;$B$16&amp;ref!$E$3&amp;ref!$F$2&amp;ref!V$2,DatatableSelCan,8,FALSE))),"–")</f>
        <v>5.66</v>
      </c>
      <c r="AO17" s="50">
        <f>IFERROR(VALUE(FIXED(VLOOKUP(VLOOKUP($A$1,CodeTableSelCan,2,FALSE)&amp;$B$16&amp;ref!$E$3&amp;ref!$F$2&amp;ref!W$2,DatatableSelCan,8,FALSE))),"–")</f>
        <v>5.87</v>
      </c>
      <c r="AP17" s="50">
        <f>IFERROR(VALUE(FIXED(VLOOKUP(VLOOKUP($A$1,CodeTableSelCan,2,FALSE)&amp;$B$16&amp;ref!$E$3&amp;ref!$F$2&amp;ref!X$2,DatatableSelCan,8,FALSE))),"–")</f>
        <v>10.78</v>
      </c>
      <c r="AQ17" s="50">
        <f>IFERROR(VALUE(FIXED(VLOOKUP(VLOOKUP($A$1,CodeTableSelCan,2,FALSE)&amp;$B$16&amp;ref!$E$3&amp;ref!$F$2&amp;ref!Y$2,DatatableSelCan,8,FALSE))),"–")</f>
        <v>13.57</v>
      </c>
      <c r="AR17" s="50">
        <f>SUMPRODUCT(Z17:AQ17,'Population '!$D$61:$U$61)</f>
        <v>6.7041970310391346</v>
      </c>
    </row>
    <row r="18" spans="2:44" ht="15" customHeight="1">
      <c r="B18" s="14"/>
      <c r="C18" s="13" t="s">
        <v>24</v>
      </c>
      <c r="D18" s="55" t="str">
        <f>IFERROR(VALUE(FIXED(VLOOKUP(VLOOKUP($A$1,CodeTableSelCan,2,FALSE)&amp;$B$16&amp;ref!$E$3&amp;ref!$F$3&amp;ref!H$2,DatatableSelCan,7,FALSE))),"–")</f>
        <v>–</v>
      </c>
      <c r="E18" s="55" t="str">
        <f>IFERROR(VALUE(FIXED(VLOOKUP(VLOOKUP($A$1,CodeTableSelCan,2,FALSE)&amp;$B$16&amp;ref!$E$3&amp;ref!$F$3&amp;ref!I$2,DatatableSelCan,7,FALSE))),"–")</f>
        <v>–</v>
      </c>
      <c r="F18" s="55" t="str">
        <f>IFERROR(VALUE(FIXED(VLOOKUP(VLOOKUP($A$1,CodeTableSelCan,2,FALSE)&amp;$B$16&amp;ref!$E$3&amp;ref!$F$3&amp;ref!J$2,DatatableSelCan,7,FALSE))),"–")</f>
        <v>–</v>
      </c>
      <c r="G18" s="55" t="str">
        <f>IFERROR(VALUE(FIXED(VLOOKUP(VLOOKUP($A$1,CodeTableSelCan,2,FALSE)&amp;$B$16&amp;ref!$E$3&amp;ref!$F$3&amp;ref!K$2,DatatableSelCan,7,FALSE))),"–")</f>
        <v>–</v>
      </c>
      <c r="H18" s="55" t="str">
        <f>IFERROR(VALUE(FIXED(VLOOKUP(VLOOKUP($A$1,CodeTableSelCan,2,FALSE)&amp;$B$16&amp;ref!$E$3&amp;ref!$F$3&amp;ref!L$2,DatatableSelCan,7,FALSE))),"–")</f>
        <v>–</v>
      </c>
      <c r="I18" s="55">
        <f>IFERROR(VALUE(FIXED(VLOOKUP(VLOOKUP($A$1,CodeTableSelCan,2,FALSE)&amp;$B$16&amp;ref!$E$3&amp;ref!$F$3&amp;ref!M$2,DatatableSelCan,7,FALSE))),"–")</f>
        <v>4</v>
      </c>
      <c r="J18" s="55">
        <f>IFERROR(VALUE(FIXED(VLOOKUP(VLOOKUP($A$1,CodeTableSelCan,2,FALSE)&amp;$B$16&amp;ref!$E$3&amp;ref!$F$3&amp;ref!N$2,DatatableSelCan,7,FALSE))),"–")</f>
        <v>10</v>
      </c>
      <c r="K18" s="55">
        <f>IFERROR(VALUE(FIXED(VLOOKUP(VLOOKUP($A$1,CodeTableSelCan,2,FALSE)&amp;$B$16&amp;ref!$E$3&amp;ref!$F$3&amp;ref!O$2,DatatableSelCan,7,FALSE))),"–")</f>
        <v>2</v>
      </c>
      <c r="L18" s="55">
        <f>IFERROR(VALUE(FIXED(VLOOKUP(VLOOKUP($A$1,CodeTableSelCan,2,FALSE)&amp;$B$16&amp;ref!$E$3&amp;ref!$F$3&amp;ref!P$2,DatatableSelCan,7,FALSE))),"–")</f>
        <v>1</v>
      </c>
      <c r="M18" s="55">
        <f>IFERROR(VALUE(FIXED(VLOOKUP(VLOOKUP($A$1,CodeTableSelCan,2,FALSE)&amp;$B$16&amp;ref!$E$3&amp;ref!$F$3&amp;ref!Q$2,DatatableSelCan,7,FALSE))),"–")</f>
        <v>6</v>
      </c>
      <c r="N18" s="55">
        <f>IFERROR(VALUE(FIXED(VLOOKUP(VLOOKUP($A$1,CodeTableSelCan,2,FALSE)&amp;$B$16&amp;ref!$E$3&amp;ref!$F$3&amp;ref!R$2,DatatableSelCan,7,FALSE))),"–")</f>
        <v>2</v>
      </c>
      <c r="O18" s="55">
        <f>IFERROR(VALUE(FIXED(VLOOKUP(VLOOKUP($A$1,CodeTableSelCan,2,FALSE)&amp;$B$16&amp;ref!$E$3&amp;ref!$F$3&amp;ref!S$2,DatatableSelCan,7,FALSE))),"–")</f>
        <v>2</v>
      </c>
      <c r="P18" s="55">
        <f>IFERROR(VALUE(FIXED(VLOOKUP(VLOOKUP($A$1,CodeTableSelCan,2,FALSE)&amp;$B$16&amp;ref!$E$3&amp;ref!$F$3&amp;ref!T$2,DatatableSelCan,7,FALSE))),"–")</f>
        <v>1</v>
      </c>
      <c r="Q18" s="55">
        <f>IFERROR(VALUE(FIXED(VLOOKUP(VLOOKUP($A$1,CodeTableSelCan,2,FALSE)&amp;$B$16&amp;ref!$E$3&amp;ref!$F$3&amp;ref!U$2,DatatableSelCan,7,FALSE))),"–")</f>
        <v>2</v>
      </c>
      <c r="R18" s="55">
        <f>IFERROR(VALUE(FIXED(VLOOKUP(VLOOKUP($A$1,CodeTableSelCan,2,FALSE)&amp;$B$16&amp;ref!$E$3&amp;ref!$F$3&amp;ref!V$2,DatatableSelCan,7,FALSE))),"–")</f>
        <v>1</v>
      </c>
      <c r="S18" s="55">
        <f>IFERROR(VALUE(FIXED(VLOOKUP(VLOOKUP($A$1,CodeTableSelCan,2,FALSE)&amp;$B$16&amp;ref!$E$3&amp;ref!$F$3&amp;ref!W$2,DatatableSelCan,7,FALSE))),"–")</f>
        <v>3</v>
      </c>
      <c r="T18" s="55" t="str">
        <f>IFERROR(VALUE(FIXED(VLOOKUP(VLOOKUP($A$1,CodeTableSelCan,2,FALSE)&amp;$B$16&amp;ref!$E$3&amp;ref!$F$3&amp;ref!X$2,DatatableSelCan,7,FALSE))),"–")</f>
        <v>–</v>
      </c>
      <c r="U18" s="55" t="str">
        <f>IFERROR(VALUE(FIXED(VLOOKUP(VLOOKUP($A$1,CodeTableSelCan,2,FALSE)&amp;$B$16&amp;ref!$E$3&amp;ref!$F$3&amp;ref!Y$2,DatatableSelCan,7,FALSE))),"–")</f>
        <v>–</v>
      </c>
      <c r="V18" s="55">
        <f>IFERROR(VALUE(FIXED(VLOOKUP(VLOOKUP($A$1,CodeTableSelCan,2,FALSE)&amp;$B$16&amp;ref!$E$3&amp;ref!$F$3&amp;ref!Z$2,DatatableSelCan,7,FALSE))),"–")</f>
        <v>34</v>
      </c>
      <c r="X18" s="14"/>
      <c r="Y18" s="13" t="s">
        <v>24</v>
      </c>
      <c r="Z18" s="50" t="str">
        <f>IFERROR(VALUE(FIXED(VLOOKUP(VLOOKUP($A$1,CodeTableSelCan,2,FALSE)&amp;$B$16&amp;ref!$E$3&amp;ref!$F$3&amp;ref!H$2,DatatableSelCan,8,FALSE))),"–")</f>
        <v>–</v>
      </c>
      <c r="AA18" s="50" t="str">
        <f>IFERROR(VALUE(FIXED(VLOOKUP(VLOOKUP($A$1,CodeTableSelCan,2,FALSE)&amp;$B$16&amp;ref!$E$3&amp;ref!$F$3&amp;ref!I$2,DatatableSelCan,8,FALSE))),"–")</f>
        <v>–</v>
      </c>
      <c r="AB18" s="50" t="str">
        <f>IFERROR(VALUE(FIXED(VLOOKUP(VLOOKUP($A$1,CodeTableSelCan,2,FALSE)&amp;$B$16&amp;ref!$E$3&amp;ref!$F$3&amp;ref!J$2,DatatableSelCan,8,FALSE))),"–")</f>
        <v>–</v>
      </c>
      <c r="AC18" s="50" t="str">
        <f>IFERROR(VALUE(FIXED(VLOOKUP(VLOOKUP($A$1,CodeTableSelCan,2,FALSE)&amp;$B$16&amp;ref!$E$3&amp;ref!$F$3&amp;ref!K$2,DatatableSelCan,8,FALSE))),"–")</f>
        <v>–</v>
      </c>
      <c r="AD18" s="50" t="str">
        <f>IFERROR(VALUE(FIXED(VLOOKUP(VLOOKUP($A$1,CodeTableSelCan,2,FALSE)&amp;$B$16&amp;ref!$E$3&amp;ref!$F$3&amp;ref!L$2,DatatableSelCan,8,FALSE))),"–")</f>
        <v>–</v>
      </c>
      <c r="AE18" s="50">
        <f>IFERROR(VALUE(FIXED(VLOOKUP(VLOOKUP($A$1,CodeTableSelCan,2,FALSE)&amp;$B$16&amp;ref!$E$3&amp;ref!$F$3&amp;ref!M$2,DatatableSelCan,8,FALSE))),"–")</f>
        <v>14.61</v>
      </c>
      <c r="AF18" s="50">
        <f>IFERROR(VALUE(FIXED(VLOOKUP(VLOOKUP($A$1,CodeTableSelCan,2,FALSE)&amp;$B$16&amp;ref!$E$3&amp;ref!$F$3&amp;ref!N$2,DatatableSelCan,8,FALSE))),"–")</f>
        <v>45.11</v>
      </c>
      <c r="AG18" s="50">
        <f>IFERROR(VALUE(FIXED(VLOOKUP(VLOOKUP($A$1,CodeTableSelCan,2,FALSE)&amp;$B$16&amp;ref!$E$3&amp;ref!$F$3&amp;ref!O$2,DatatableSelCan,8,FALSE))),"–")</f>
        <v>9.44</v>
      </c>
      <c r="AH18" s="50">
        <f>IFERROR(VALUE(FIXED(VLOOKUP(VLOOKUP($A$1,CodeTableSelCan,2,FALSE)&amp;$B$16&amp;ref!$E$3&amp;ref!$F$3&amp;ref!P$2,DatatableSelCan,8,FALSE))),"–")</f>
        <v>4.46</v>
      </c>
      <c r="AI18" s="50">
        <f>IFERROR(VALUE(FIXED(VLOOKUP(VLOOKUP($A$1,CodeTableSelCan,2,FALSE)&amp;$B$16&amp;ref!$E$3&amp;ref!$F$3&amp;ref!Q$2,DatatableSelCan,8,FALSE))),"–")</f>
        <v>27.45</v>
      </c>
      <c r="AJ18" s="50">
        <f>IFERROR(VALUE(FIXED(VLOOKUP(VLOOKUP($A$1,CodeTableSelCan,2,FALSE)&amp;$B$16&amp;ref!$E$3&amp;ref!$F$3&amp;ref!R$2,DatatableSelCan,8,FALSE))),"–")</f>
        <v>9.84</v>
      </c>
      <c r="AK18" s="50">
        <f>IFERROR(VALUE(FIXED(VLOOKUP(VLOOKUP($A$1,CodeTableSelCan,2,FALSE)&amp;$B$16&amp;ref!$E$3&amp;ref!$F$3&amp;ref!S$2,DatatableSelCan,8,FALSE))),"–")</f>
        <v>11.37</v>
      </c>
      <c r="AL18" s="50">
        <f>IFERROR(VALUE(FIXED(VLOOKUP(VLOOKUP($A$1,CodeTableSelCan,2,FALSE)&amp;$B$16&amp;ref!$E$3&amp;ref!$F$3&amp;ref!T$2,DatatableSelCan,8,FALSE))),"–")</f>
        <v>7.59</v>
      </c>
      <c r="AM18" s="50">
        <f>IFERROR(VALUE(FIXED(VLOOKUP(VLOOKUP($A$1,CodeTableSelCan,2,FALSE)&amp;$B$16&amp;ref!$E$3&amp;ref!$F$3&amp;ref!U$2,DatatableSelCan,8,FALSE))),"–")</f>
        <v>20.83</v>
      </c>
      <c r="AN18" s="50">
        <f>IFERROR(VALUE(FIXED(VLOOKUP(VLOOKUP($A$1,CodeTableSelCan,2,FALSE)&amp;$B$16&amp;ref!$E$3&amp;ref!$F$3&amp;ref!V$2,DatatableSelCan,8,FALSE))),"–")</f>
        <v>16.579999999999998</v>
      </c>
      <c r="AO18" s="50">
        <f>IFERROR(VALUE(FIXED(VLOOKUP(VLOOKUP($A$1,CodeTableSelCan,2,FALSE)&amp;$B$16&amp;ref!$E$3&amp;ref!$F$3&amp;ref!W$2,DatatableSelCan,8,FALSE))),"–")</f>
        <v>72.64</v>
      </c>
      <c r="AP18" s="50" t="str">
        <f>IFERROR(VALUE(FIXED(VLOOKUP(VLOOKUP($A$1,CodeTableSelCan,2,FALSE)&amp;$B$16&amp;ref!$E$3&amp;ref!$F$3&amp;ref!X$2,DatatableSelCan,8,FALSE))),"–")</f>
        <v>–</v>
      </c>
      <c r="AQ18" s="50" t="str">
        <f>IFERROR(VALUE(FIXED(VLOOKUP(VLOOKUP($A$1,CodeTableSelCan,2,FALSE)&amp;$B$16&amp;ref!$E$3&amp;ref!$F$3&amp;ref!Y$2,DatatableSelCan,8,FALSE))),"–")</f>
        <v>–</v>
      </c>
      <c r="AR18" s="50">
        <f>SUMPRODUCT(Z18:AQ18,'Population '!$D$61:$U$61)</f>
        <v>10.629782576098366</v>
      </c>
    </row>
    <row r="19" spans="2:44" ht="15" customHeight="1">
      <c r="B19" s="14"/>
      <c r="C19" s="13" t="s">
        <v>25</v>
      </c>
      <c r="D19" s="55" t="str">
        <f>IFERROR(VALUE(FIXED(VLOOKUP(VLOOKUP($A$1,CodeTableSelCan,2,FALSE)&amp;$B$16&amp;ref!$E$3&amp;ref!$F$4&amp;ref!H$2,DatatableSelCan,7,FALSE))),"–")</f>
        <v>–</v>
      </c>
      <c r="E19" s="55" t="str">
        <f>IFERROR(VALUE(FIXED(VLOOKUP(VLOOKUP($A$1,CodeTableSelCan,2,FALSE)&amp;$B$16&amp;ref!$E$3&amp;ref!$F$4&amp;ref!I$2,DatatableSelCan,7,FALSE))),"–")</f>
        <v>–</v>
      </c>
      <c r="F19" s="55" t="str">
        <f>IFERROR(VALUE(FIXED(VLOOKUP(VLOOKUP($A$1,CodeTableSelCan,2,FALSE)&amp;$B$16&amp;ref!$E$3&amp;ref!$F$4&amp;ref!J$2,DatatableSelCan,7,FALSE))),"–")</f>
        <v>–</v>
      </c>
      <c r="G19" s="55" t="str">
        <f>IFERROR(VALUE(FIXED(VLOOKUP(VLOOKUP($A$1,CodeTableSelCan,2,FALSE)&amp;$B$16&amp;ref!$E$3&amp;ref!$F$4&amp;ref!K$2,DatatableSelCan,7,FALSE))),"–")</f>
        <v>–</v>
      </c>
      <c r="H19" s="55" t="str">
        <f>IFERROR(VALUE(FIXED(VLOOKUP(VLOOKUP($A$1,CodeTableSelCan,2,FALSE)&amp;$B$16&amp;ref!$E$3&amp;ref!$F$4&amp;ref!L$2,DatatableSelCan,7,FALSE))),"–")</f>
        <v>–</v>
      </c>
      <c r="I19" s="55">
        <f>IFERROR(VALUE(FIXED(VLOOKUP(VLOOKUP($A$1,CodeTableSelCan,2,FALSE)&amp;$B$16&amp;ref!$E$3&amp;ref!$F$4&amp;ref!M$2,DatatableSelCan,7,FALSE))),"–")</f>
        <v>9</v>
      </c>
      <c r="J19" s="55">
        <f>IFERROR(VALUE(FIXED(VLOOKUP(VLOOKUP($A$1,CodeTableSelCan,2,FALSE)&amp;$B$16&amp;ref!$E$3&amp;ref!$F$4&amp;ref!N$2,DatatableSelCan,7,FALSE))),"–")</f>
        <v>24</v>
      </c>
      <c r="K19" s="55">
        <f>IFERROR(VALUE(FIXED(VLOOKUP(VLOOKUP($A$1,CodeTableSelCan,2,FALSE)&amp;$B$16&amp;ref!$E$3&amp;ref!$F$4&amp;ref!O$2,DatatableSelCan,7,FALSE))),"–")</f>
        <v>18</v>
      </c>
      <c r="L19" s="55">
        <f>IFERROR(VALUE(FIXED(VLOOKUP(VLOOKUP($A$1,CodeTableSelCan,2,FALSE)&amp;$B$16&amp;ref!$E$3&amp;ref!$F$4&amp;ref!P$2,DatatableSelCan,7,FALSE))),"–")</f>
        <v>16</v>
      </c>
      <c r="M19" s="55">
        <f>IFERROR(VALUE(FIXED(VLOOKUP(VLOOKUP($A$1,CodeTableSelCan,2,FALSE)&amp;$B$16&amp;ref!$E$3&amp;ref!$F$4&amp;ref!Q$2,DatatableSelCan,7,FALSE))),"–")</f>
        <v>14</v>
      </c>
      <c r="N19" s="55">
        <f>IFERROR(VALUE(FIXED(VLOOKUP(VLOOKUP($A$1,CodeTableSelCan,2,FALSE)&amp;$B$16&amp;ref!$E$3&amp;ref!$F$4&amp;ref!R$2,DatatableSelCan,7,FALSE))),"–")</f>
        <v>12</v>
      </c>
      <c r="O19" s="55">
        <f>IFERROR(VALUE(FIXED(VLOOKUP(VLOOKUP($A$1,CodeTableSelCan,2,FALSE)&amp;$B$16&amp;ref!$E$3&amp;ref!$F$4&amp;ref!S$2,DatatableSelCan,7,FALSE))),"–")</f>
        <v>19</v>
      </c>
      <c r="P19" s="55">
        <f>IFERROR(VALUE(FIXED(VLOOKUP(VLOOKUP($A$1,CodeTableSelCan,2,FALSE)&amp;$B$16&amp;ref!$E$3&amp;ref!$F$4&amp;ref!T$2,DatatableSelCan,7,FALSE))),"–")</f>
        <v>5</v>
      </c>
      <c r="Q19" s="55">
        <f>IFERROR(VALUE(FIXED(VLOOKUP(VLOOKUP($A$1,CodeTableSelCan,2,FALSE)&amp;$B$16&amp;ref!$E$3&amp;ref!$F$4&amp;ref!U$2,DatatableSelCan,7,FALSE))),"–")</f>
        <v>12</v>
      </c>
      <c r="R19" s="55">
        <f>IFERROR(VALUE(FIXED(VLOOKUP(VLOOKUP($A$1,CodeTableSelCan,2,FALSE)&amp;$B$16&amp;ref!$E$3&amp;ref!$F$4&amp;ref!V$2,DatatableSelCan,7,FALSE))),"–")</f>
        <v>4</v>
      </c>
      <c r="S19" s="55">
        <f>IFERROR(VALUE(FIXED(VLOOKUP(VLOOKUP($A$1,CodeTableSelCan,2,FALSE)&amp;$B$16&amp;ref!$E$3&amp;ref!$F$4&amp;ref!W$2,DatatableSelCan,7,FALSE))),"–")</f>
        <v>1</v>
      </c>
      <c r="T19" s="55">
        <f>IFERROR(VALUE(FIXED(VLOOKUP(VLOOKUP($A$1,CodeTableSelCan,2,FALSE)&amp;$B$16&amp;ref!$E$3&amp;ref!$F$4&amp;ref!X$2,DatatableSelCan,7,FALSE))),"–")</f>
        <v>5</v>
      </c>
      <c r="U19" s="55">
        <f>IFERROR(VALUE(FIXED(VLOOKUP(VLOOKUP($A$1,CodeTableSelCan,2,FALSE)&amp;$B$16&amp;ref!$E$3&amp;ref!$F$4&amp;ref!Y$2,DatatableSelCan,7,FALSE))),"–")</f>
        <v>7</v>
      </c>
      <c r="V19" s="55">
        <f>IFERROR(VALUE(FIXED(VLOOKUP(VLOOKUP($A$1,CodeTableSelCan,2,FALSE)&amp;$B$16&amp;ref!$E$3&amp;ref!$F$4&amp;ref!Z$2,DatatableSelCan,7,FALSE))),"–")</f>
        <v>146</v>
      </c>
      <c r="X19" s="14"/>
      <c r="Y19" s="13" t="s">
        <v>25</v>
      </c>
      <c r="Z19" s="50" t="str">
        <f>IFERROR(VALUE(FIXED(VLOOKUP(VLOOKUP($A$1,CodeTableSelCan,2,FALSE)&amp;$B$16&amp;ref!$E$3&amp;ref!$F$4&amp;ref!H$2,DatatableSelCan,8,FALSE))),"–")</f>
        <v>–</v>
      </c>
      <c r="AA19" s="50" t="str">
        <f>IFERROR(VALUE(FIXED(VLOOKUP(VLOOKUP($A$1,CodeTableSelCan,2,FALSE)&amp;$B$16&amp;ref!$E$3&amp;ref!$F$4&amp;ref!I$2,DatatableSelCan,8,FALSE))),"–")</f>
        <v>–</v>
      </c>
      <c r="AB19" s="50" t="str">
        <f>IFERROR(VALUE(FIXED(VLOOKUP(VLOOKUP($A$1,CodeTableSelCan,2,FALSE)&amp;$B$16&amp;ref!$E$3&amp;ref!$F$4&amp;ref!J$2,DatatableSelCan,8,FALSE))),"–")</f>
        <v>–</v>
      </c>
      <c r="AC19" s="50" t="str">
        <f>IFERROR(VALUE(FIXED(VLOOKUP(VLOOKUP($A$1,CodeTableSelCan,2,FALSE)&amp;$B$16&amp;ref!$E$3&amp;ref!$F$4&amp;ref!K$2,DatatableSelCan,8,FALSE))),"–")</f>
        <v>–</v>
      </c>
      <c r="AD19" s="50" t="str">
        <f>IFERROR(VALUE(FIXED(VLOOKUP(VLOOKUP($A$1,CodeTableSelCan,2,FALSE)&amp;$B$16&amp;ref!$E$3&amp;ref!$F$4&amp;ref!L$2,DatatableSelCan,8,FALSE))),"–")</f>
        <v>–</v>
      </c>
      <c r="AE19" s="50">
        <f>IFERROR(VALUE(FIXED(VLOOKUP(VLOOKUP($A$1,CodeTableSelCan,2,FALSE)&amp;$B$16&amp;ref!$E$3&amp;ref!$F$4&amp;ref!M$2,DatatableSelCan,8,FALSE))),"–")</f>
        <v>6.36</v>
      </c>
      <c r="AF19" s="50">
        <f>IFERROR(VALUE(FIXED(VLOOKUP(VLOOKUP($A$1,CodeTableSelCan,2,FALSE)&amp;$B$16&amp;ref!$E$3&amp;ref!$F$4&amp;ref!N$2,DatatableSelCan,8,FALSE))),"–")</f>
        <v>18.149999999999999</v>
      </c>
      <c r="AG19" s="50">
        <f>IFERROR(VALUE(FIXED(VLOOKUP(VLOOKUP($A$1,CodeTableSelCan,2,FALSE)&amp;$B$16&amp;ref!$E$3&amp;ref!$F$4&amp;ref!O$2,DatatableSelCan,8,FALSE))),"–")</f>
        <v>14.5</v>
      </c>
      <c r="AH19" s="50">
        <f>IFERROR(VALUE(FIXED(VLOOKUP(VLOOKUP($A$1,CodeTableSelCan,2,FALSE)&amp;$B$16&amp;ref!$E$3&amp;ref!$F$4&amp;ref!P$2,DatatableSelCan,8,FALSE))),"–")</f>
        <v>11.83</v>
      </c>
      <c r="AI19" s="50">
        <f>IFERROR(VALUE(FIXED(VLOOKUP(VLOOKUP($A$1,CodeTableSelCan,2,FALSE)&amp;$B$16&amp;ref!$E$3&amp;ref!$F$4&amp;ref!Q$2,DatatableSelCan,8,FALSE))),"–")</f>
        <v>9.6999999999999993</v>
      </c>
      <c r="AJ19" s="50">
        <f>IFERROR(VALUE(FIXED(VLOOKUP(VLOOKUP($A$1,CodeTableSelCan,2,FALSE)&amp;$B$16&amp;ref!$E$3&amp;ref!$F$4&amp;ref!R$2,DatatableSelCan,8,FALSE))),"–")</f>
        <v>8.36</v>
      </c>
      <c r="AK19" s="50">
        <f>IFERROR(VALUE(FIXED(VLOOKUP(VLOOKUP($A$1,CodeTableSelCan,2,FALSE)&amp;$B$16&amp;ref!$E$3&amp;ref!$F$4&amp;ref!S$2,DatatableSelCan,8,FALSE))),"–")</f>
        <v>14.06</v>
      </c>
      <c r="AL19" s="50">
        <f>IFERROR(VALUE(FIXED(VLOOKUP(VLOOKUP($A$1,CodeTableSelCan,2,FALSE)&amp;$B$16&amp;ref!$E$3&amp;ref!$F$4&amp;ref!T$2,DatatableSelCan,8,FALSE))),"–")</f>
        <v>4.1900000000000004</v>
      </c>
      <c r="AM19" s="50">
        <f>IFERROR(VALUE(FIXED(VLOOKUP(VLOOKUP($A$1,CodeTableSelCan,2,FALSE)&amp;$B$16&amp;ref!$E$3&amp;ref!$F$4&amp;ref!U$2,DatatableSelCan,8,FALSE))),"–")</f>
        <v>10.95</v>
      </c>
      <c r="AN19" s="50">
        <f>IFERROR(VALUE(FIXED(VLOOKUP(VLOOKUP($A$1,CodeTableSelCan,2,FALSE)&amp;$B$16&amp;ref!$E$3&amp;ref!$F$4&amp;ref!V$2,DatatableSelCan,8,FALSE))),"–")</f>
        <v>4.8600000000000003</v>
      </c>
      <c r="AO19" s="50">
        <f>IFERROR(VALUE(FIXED(VLOOKUP(VLOOKUP($A$1,CodeTableSelCan,2,FALSE)&amp;$B$16&amp;ref!$E$3&amp;ref!$F$4&amp;ref!W$2,DatatableSelCan,8,FALSE))),"–")</f>
        <v>1.56</v>
      </c>
      <c r="AP19" s="50">
        <f>IFERROR(VALUE(FIXED(VLOOKUP(VLOOKUP($A$1,CodeTableSelCan,2,FALSE)&amp;$B$16&amp;ref!$E$3&amp;ref!$F$4&amp;ref!X$2,DatatableSelCan,8,FALSE))),"–")</f>
        <v>11.33</v>
      </c>
      <c r="AQ19" s="50">
        <f>IFERROR(VALUE(FIXED(VLOOKUP(VLOOKUP($A$1,CodeTableSelCan,2,FALSE)&amp;$B$16&amp;ref!$E$3&amp;ref!$F$4&amp;ref!Y$2,DatatableSelCan,8,FALSE))),"–")</f>
        <v>13.96</v>
      </c>
      <c r="AR19" s="50">
        <f>SUMPRODUCT(Z19:AQ19,'Population '!$D$61:$U$61)</f>
        <v>6.1771449992502641</v>
      </c>
    </row>
    <row r="20" spans="2:44" ht="15" customHeight="1">
      <c r="X20" s="81" t="s">
        <v>29</v>
      </c>
    </row>
    <row r="26" spans="2:44" ht="15" customHeight="1">
      <c r="C26" s="49"/>
      <c r="D26" s="49"/>
      <c r="E26" s="49"/>
      <c r="F26" s="49"/>
      <c r="G26" s="49"/>
      <c r="H26" s="49"/>
      <c r="I26" s="49"/>
      <c r="J26" s="49"/>
      <c r="K26" s="49"/>
      <c r="L26" s="49"/>
      <c r="M26" s="49"/>
      <c r="N26" s="49"/>
      <c r="O26" s="49"/>
      <c r="P26" s="49"/>
      <c r="Q26" s="49"/>
      <c r="R26" s="49"/>
      <c r="S26" s="49"/>
      <c r="T26" s="49"/>
      <c r="U26" s="49"/>
    </row>
    <row r="27" spans="2:44" ht="15" customHeight="1">
      <c r="C27" s="48"/>
      <c r="D27" s="48"/>
      <c r="E27" s="48"/>
      <c r="F27" s="48"/>
      <c r="G27" s="48"/>
      <c r="H27" s="48"/>
      <c r="I27" s="48"/>
      <c r="J27" s="48"/>
      <c r="K27" s="48"/>
      <c r="L27" s="48"/>
      <c r="M27" s="48"/>
      <c r="N27" s="48"/>
      <c r="O27" s="48"/>
      <c r="P27" s="48"/>
      <c r="Q27" s="48"/>
      <c r="R27" s="48"/>
      <c r="S27" s="48"/>
      <c r="T27" s="48"/>
      <c r="U27" s="48"/>
    </row>
    <row r="28" spans="2:44" ht="15" customHeight="1">
      <c r="C28" s="49"/>
      <c r="D28" s="49"/>
      <c r="E28" s="49"/>
      <c r="F28" s="49"/>
      <c r="G28" s="49"/>
      <c r="H28" s="49"/>
      <c r="I28" s="49"/>
      <c r="J28" s="49"/>
      <c r="K28" s="49"/>
      <c r="L28" s="49"/>
      <c r="M28" s="49"/>
      <c r="N28" s="49"/>
      <c r="O28" s="49"/>
      <c r="P28" s="49"/>
      <c r="Q28" s="49"/>
      <c r="R28" s="49"/>
      <c r="S28" s="49"/>
      <c r="T28" s="49"/>
      <c r="U28" s="49"/>
    </row>
    <row r="29" spans="2:44" ht="15" customHeight="1">
      <c r="C29" s="49"/>
      <c r="D29" s="49"/>
      <c r="E29" s="49"/>
      <c r="F29" s="49"/>
      <c r="G29" s="49"/>
      <c r="H29" s="49"/>
      <c r="I29" s="49"/>
      <c r="J29" s="49"/>
      <c r="K29" s="49"/>
      <c r="L29" s="49"/>
      <c r="M29" s="49"/>
      <c r="N29" s="49"/>
      <c r="O29" s="49"/>
      <c r="P29" s="49"/>
      <c r="Q29" s="49"/>
      <c r="R29" s="49"/>
      <c r="S29" s="49"/>
      <c r="T29" s="49"/>
      <c r="U29" s="49"/>
    </row>
    <row r="30" spans="2:44" ht="15" customHeight="1">
      <c r="C30" s="48"/>
      <c r="D30" s="48"/>
      <c r="E30" s="48"/>
      <c r="F30" s="48"/>
      <c r="G30" s="48"/>
      <c r="H30" s="48"/>
      <c r="I30" s="48"/>
      <c r="J30" s="48"/>
      <c r="K30" s="48"/>
      <c r="L30" s="48"/>
      <c r="M30" s="48"/>
      <c r="N30" s="48"/>
      <c r="O30" s="48"/>
      <c r="P30" s="48"/>
      <c r="Q30" s="48"/>
      <c r="R30" s="48"/>
      <c r="S30" s="48"/>
      <c r="T30" s="48"/>
      <c r="U30" s="48"/>
    </row>
  </sheetData>
  <mergeCells count="2">
    <mergeCell ref="D6:V6"/>
    <mergeCell ref="Z6:AR6"/>
  </mergeCells>
  <pageMargins left="0.7" right="0.7" top="0.75" bottom="0.75" header="0.3" footer="0.3"/>
  <pageSetup paperSize="9" scale="78" orientation="landscape" r:id="rId1"/>
  <colBreaks count="1" manualBreakCount="1">
    <brk id="22" max="2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0"/>
  <sheetViews>
    <sheetView zoomScaleNormal="100" zoomScaleSheetLayoutView="100" workbookViewId="0">
      <pane ySplit="3" topLeftCell="A4"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79</v>
      </c>
    </row>
    <row r="2" spans="1:44" ht="15" customHeight="1">
      <c r="A2" s="1" t="s">
        <v>55</v>
      </c>
    </row>
    <row r="3" spans="1:44" ht="15" customHeight="1">
      <c r="A3" s="1" t="s">
        <v>138</v>
      </c>
    </row>
    <row r="5" spans="1:44" ht="20.100000000000001" customHeight="1">
      <c r="B5" s="2" t="s">
        <v>69</v>
      </c>
      <c r="X5" s="2" t="s">
        <v>66</v>
      </c>
    </row>
    <row r="6" spans="1:44" ht="15" customHeight="1">
      <c r="B6" s="10"/>
      <c r="C6" s="10"/>
      <c r="D6" s="127" t="s">
        <v>72</v>
      </c>
      <c r="E6" s="117"/>
      <c r="F6" s="117"/>
      <c r="G6" s="117"/>
      <c r="H6" s="117"/>
      <c r="I6" s="117"/>
      <c r="J6" s="117"/>
      <c r="K6" s="117"/>
      <c r="L6" s="117"/>
      <c r="M6" s="117"/>
      <c r="N6" s="117"/>
      <c r="O6" s="117"/>
      <c r="P6" s="117"/>
      <c r="Q6" s="117"/>
      <c r="R6" s="117"/>
      <c r="S6" s="117"/>
      <c r="T6" s="117"/>
      <c r="U6" s="117"/>
      <c r="V6" s="117"/>
      <c r="X6" s="10"/>
      <c r="Y6" s="10"/>
      <c r="Z6" s="117" t="s">
        <v>0</v>
      </c>
      <c r="AA6" s="117"/>
      <c r="AB6" s="117"/>
      <c r="AC6" s="117"/>
      <c r="AD6" s="117"/>
      <c r="AE6" s="117"/>
      <c r="AF6" s="117"/>
      <c r="AG6" s="117"/>
      <c r="AH6" s="117"/>
      <c r="AI6" s="117"/>
      <c r="AJ6" s="117"/>
      <c r="AK6" s="117"/>
      <c r="AL6" s="117"/>
      <c r="AM6" s="117"/>
      <c r="AN6" s="117"/>
      <c r="AO6" s="117"/>
      <c r="AP6" s="117"/>
      <c r="AQ6" s="117"/>
      <c r="AR6" s="117"/>
    </row>
    <row r="7" spans="1:44" ht="15" customHeight="1">
      <c r="B7" s="11" t="s">
        <v>1</v>
      </c>
      <c r="C7" s="11" t="s">
        <v>2</v>
      </c>
      <c r="D7" s="12" t="s">
        <v>3</v>
      </c>
      <c r="E7" s="12" t="s">
        <v>4</v>
      </c>
      <c r="F7" s="12" t="s">
        <v>5</v>
      </c>
      <c r="G7" s="12" t="s">
        <v>6</v>
      </c>
      <c r="H7" s="12" t="s">
        <v>7</v>
      </c>
      <c r="I7" s="12" t="s">
        <v>8</v>
      </c>
      <c r="J7" s="12" t="s">
        <v>9</v>
      </c>
      <c r="K7" s="12" t="s">
        <v>10</v>
      </c>
      <c r="L7" s="12" t="s">
        <v>11</v>
      </c>
      <c r="M7" s="12" t="s">
        <v>12</v>
      </c>
      <c r="N7" s="12" t="s">
        <v>13</v>
      </c>
      <c r="O7" s="12" t="s">
        <v>14</v>
      </c>
      <c r="P7" s="12" t="s">
        <v>15</v>
      </c>
      <c r="Q7" s="12" t="s">
        <v>16</v>
      </c>
      <c r="R7" s="12" t="s">
        <v>17</v>
      </c>
      <c r="S7" s="12" t="s">
        <v>18</v>
      </c>
      <c r="T7" s="12" t="s">
        <v>19</v>
      </c>
      <c r="U7" s="12" t="s">
        <v>20</v>
      </c>
      <c r="V7" s="29" t="s">
        <v>21</v>
      </c>
      <c r="X7" s="11" t="s">
        <v>1</v>
      </c>
      <c r="Y7" s="11" t="s">
        <v>2</v>
      </c>
      <c r="Z7" s="12" t="s">
        <v>3</v>
      </c>
      <c r="AA7" s="12" t="s">
        <v>4</v>
      </c>
      <c r="AB7" s="12" t="s">
        <v>5</v>
      </c>
      <c r="AC7" s="12" t="s">
        <v>6</v>
      </c>
      <c r="AD7" s="12" t="s">
        <v>7</v>
      </c>
      <c r="AE7" s="12" t="s">
        <v>8</v>
      </c>
      <c r="AF7" s="12" t="s">
        <v>9</v>
      </c>
      <c r="AG7" s="12" t="s">
        <v>10</v>
      </c>
      <c r="AH7" s="12" t="s">
        <v>11</v>
      </c>
      <c r="AI7" s="12" t="s">
        <v>12</v>
      </c>
      <c r="AJ7" s="12" t="s">
        <v>13</v>
      </c>
      <c r="AK7" s="12" t="s">
        <v>14</v>
      </c>
      <c r="AL7" s="12" t="s">
        <v>15</v>
      </c>
      <c r="AM7" s="12" t="s">
        <v>16</v>
      </c>
      <c r="AN7" s="12" t="s">
        <v>17</v>
      </c>
      <c r="AO7" s="12" t="s">
        <v>18</v>
      </c>
      <c r="AP7" s="12" t="s">
        <v>19</v>
      </c>
      <c r="AQ7" s="12" t="s">
        <v>20</v>
      </c>
      <c r="AR7" s="12" t="s">
        <v>22</v>
      </c>
    </row>
    <row r="8" spans="1:44" ht="15" customHeight="1">
      <c r="B8" s="66">
        <v>2014</v>
      </c>
      <c r="C8" s="14"/>
      <c r="D8" s="15"/>
      <c r="E8" s="15"/>
      <c r="F8" s="15"/>
      <c r="G8" s="15"/>
      <c r="H8" s="15"/>
      <c r="I8" s="15"/>
      <c r="J8" s="15"/>
      <c r="K8" s="15"/>
      <c r="L8" s="15"/>
      <c r="M8" s="15"/>
      <c r="N8" s="15"/>
      <c r="O8" s="15"/>
      <c r="P8" s="15"/>
      <c r="Q8" s="15"/>
      <c r="R8" s="15"/>
      <c r="S8" s="15"/>
      <c r="T8" s="15"/>
      <c r="U8" s="15"/>
      <c r="V8" s="15"/>
      <c r="X8" s="13">
        <v>2014</v>
      </c>
      <c r="Y8" s="14"/>
      <c r="Z8" s="15"/>
      <c r="AA8" s="15"/>
      <c r="AB8" s="15"/>
      <c r="AC8" s="15"/>
      <c r="AD8" s="15"/>
      <c r="AE8" s="15"/>
      <c r="AF8" s="15"/>
      <c r="AG8" s="15"/>
      <c r="AH8" s="15"/>
      <c r="AI8" s="15"/>
      <c r="AJ8" s="15"/>
      <c r="AK8" s="15"/>
      <c r="AL8" s="15"/>
      <c r="AM8" s="15"/>
      <c r="AN8" s="15"/>
      <c r="AO8" s="15"/>
      <c r="AP8" s="15"/>
      <c r="AQ8" s="15"/>
      <c r="AR8" s="15"/>
    </row>
    <row r="9" spans="1:44" ht="15" customHeight="1">
      <c r="B9" s="66"/>
      <c r="C9" s="13" t="s">
        <v>23</v>
      </c>
      <c r="D9" s="15" t="str">
        <f>IFERROR(VALUE(FIXED(VLOOKUP(VLOOKUP($A$1,CodeTableSelCan,2,FALSE)&amp;$B$8&amp;ref!$E$3&amp;ref!$F$2&amp;ref!H$2,DatatableSelCan,7,FALSE))),"–")</f>
        <v>–</v>
      </c>
      <c r="E9" s="15" t="str">
        <f>IFERROR(VALUE(FIXED(VLOOKUP(VLOOKUP($A$1,CodeTableSelCan,2,FALSE)&amp;$B$8&amp;ref!$E$3&amp;ref!$F$2&amp;ref!I$2,DatatableSelCan,7,FALSE))),"–")</f>
        <v>–</v>
      </c>
      <c r="F9" s="15" t="str">
        <f>IFERROR(VALUE(FIXED(VLOOKUP(VLOOKUP($A$1,CodeTableSelCan,2,FALSE)&amp;$B$8&amp;ref!$E$3&amp;ref!$F$2&amp;ref!J$2,DatatableSelCan,7,FALSE))),"–")</f>
        <v>–</v>
      </c>
      <c r="G9" s="15" t="str">
        <f>IFERROR(VALUE(FIXED(VLOOKUP(VLOOKUP($A$1,CodeTableSelCan,2,FALSE)&amp;$B$8&amp;ref!$E$3&amp;ref!$F$2&amp;ref!K$2,DatatableSelCan,7,FALSE))),"–")</f>
        <v>–</v>
      </c>
      <c r="H9" s="15">
        <f>IFERROR(VALUE(FIXED(VLOOKUP(VLOOKUP($A$1,CodeTableSelCan,2,FALSE)&amp;$B$8&amp;ref!$E$3&amp;ref!$F$2&amp;ref!L$2,DatatableSelCan,7,FALSE))),"–")</f>
        <v>5</v>
      </c>
      <c r="I9" s="15">
        <f>IFERROR(VALUE(FIXED(VLOOKUP(VLOOKUP($A$1,CodeTableSelCan,2,FALSE)&amp;$B$8&amp;ref!$E$3&amp;ref!$F$2&amp;ref!M$2,DatatableSelCan,7,FALSE))),"–")</f>
        <v>18</v>
      </c>
      <c r="J9" s="15">
        <f>IFERROR(VALUE(FIXED(VLOOKUP(VLOOKUP($A$1,CodeTableSelCan,2,FALSE)&amp;$B$8&amp;ref!$E$3&amp;ref!$F$2&amp;ref!N$2,DatatableSelCan,7,FALSE))),"–")</f>
        <v>43</v>
      </c>
      <c r="K9" s="15">
        <f>IFERROR(VALUE(FIXED(VLOOKUP(VLOOKUP($A$1,CodeTableSelCan,2,FALSE)&amp;$B$8&amp;ref!$E$3&amp;ref!$F$2&amp;ref!O$2,DatatableSelCan,7,FALSE))),"–")</f>
        <v>98</v>
      </c>
      <c r="L9" s="15">
        <f>IFERROR(VALUE(FIXED(VLOOKUP(VLOOKUP($A$1,CodeTableSelCan,2,FALSE)&amp;$B$8&amp;ref!$E$3&amp;ref!$F$2&amp;ref!P$2,DatatableSelCan,7,FALSE))),"–")</f>
        <v>213</v>
      </c>
      <c r="M9" s="15">
        <f>IFERROR(VALUE(FIXED(VLOOKUP(VLOOKUP($A$1,CodeTableSelCan,2,FALSE)&amp;$B$8&amp;ref!$E$3&amp;ref!$F$2&amp;ref!Q$2,DatatableSelCan,7,FALSE))),"–")</f>
        <v>442</v>
      </c>
      <c r="N9" s="15">
        <f>IFERROR(VALUE(FIXED(VLOOKUP(VLOOKUP($A$1,CodeTableSelCan,2,FALSE)&amp;$B$8&amp;ref!$E$3&amp;ref!$F$2&amp;ref!R$2,DatatableSelCan,7,FALSE))),"–")</f>
        <v>451</v>
      </c>
      <c r="O9" s="15">
        <f>IFERROR(VALUE(FIXED(VLOOKUP(VLOOKUP($A$1,CodeTableSelCan,2,FALSE)&amp;$B$8&amp;ref!$E$3&amp;ref!$F$2&amp;ref!S$2,DatatableSelCan,7,FALSE))),"–")</f>
        <v>400</v>
      </c>
      <c r="P9" s="15">
        <f>IFERROR(VALUE(FIXED(VLOOKUP(VLOOKUP($A$1,CodeTableSelCan,2,FALSE)&amp;$B$8&amp;ref!$E$3&amp;ref!$F$2&amp;ref!T$2,DatatableSelCan,7,FALSE))),"–")</f>
        <v>399</v>
      </c>
      <c r="Q9" s="15">
        <f>IFERROR(VALUE(FIXED(VLOOKUP(VLOOKUP($A$1,CodeTableSelCan,2,FALSE)&amp;$B$8&amp;ref!$E$3&amp;ref!$F$2&amp;ref!U$2,DatatableSelCan,7,FALSE))),"–")</f>
        <v>424</v>
      </c>
      <c r="R9" s="15">
        <f>IFERROR(VALUE(FIXED(VLOOKUP(VLOOKUP($A$1,CodeTableSelCan,2,FALSE)&amp;$B$8&amp;ref!$E$3&amp;ref!$F$2&amp;ref!V$2,DatatableSelCan,7,FALSE))),"–")</f>
        <v>221</v>
      </c>
      <c r="S9" s="15">
        <f>IFERROR(VALUE(FIXED(VLOOKUP(VLOOKUP($A$1,CodeTableSelCan,2,FALSE)&amp;$B$8&amp;ref!$E$3&amp;ref!$F$2&amp;ref!W$2,DatatableSelCan,7,FALSE))),"–")</f>
        <v>212</v>
      </c>
      <c r="T9" s="15">
        <f>IFERROR(VALUE(FIXED(VLOOKUP(VLOOKUP($A$1,CodeTableSelCan,2,FALSE)&amp;$B$8&amp;ref!$E$3&amp;ref!$F$2&amp;ref!X$2,DatatableSelCan,7,FALSE))),"–")</f>
        <v>177</v>
      </c>
      <c r="U9" s="15">
        <f>IFERROR(VALUE(FIXED(VLOOKUP(VLOOKUP($A$1,CodeTableSelCan,2,FALSE)&amp;$B$8&amp;ref!$E$3&amp;ref!$F$2&amp;ref!Y$2,DatatableSelCan,7,FALSE))),"–")</f>
        <v>171</v>
      </c>
      <c r="V9" s="15">
        <f>IFERROR(VALUE(FIXED(VLOOKUP(VLOOKUP($A$1,CodeTableSelCan,2,FALSE)&amp;$B$8&amp;ref!$E$3&amp;ref!$F$2&amp;ref!Z$2,DatatableSelCan,7,FALSE))),"–")</f>
        <v>3274</v>
      </c>
      <c r="X9" s="13"/>
      <c r="Y9" s="13" t="s">
        <v>23</v>
      </c>
      <c r="Z9" s="50" t="str">
        <f>IFERROR(VALUE(FIXED(VLOOKUP(VLOOKUP($A$1,CodeTableSelCan,2,FALSE)&amp;$B$8&amp;ref!$E$3&amp;ref!$F$2&amp;ref!H$2,DatatableSelCan,8,FALSE))),"–")</f>
        <v>–</v>
      </c>
      <c r="AA9" s="50" t="str">
        <f>IFERROR(VALUE(FIXED(VLOOKUP(VLOOKUP($A$1,CodeTableSelCan,2,FALSE)&amp;$B$8&amp;ref!$E$3&amp;ref!$F$2&amp;ref!I$2,DatatableSelCan,8,FALSE))),"–")</f>
        <v>–</v>
      </c>
      <c r="AB9" s="50" t="str">
        <f>IFERROR(VALUE(FIXED(VLOOKUP(VLOOKUP($A$1,CodeTableSelCan,2,FALSE)&amp;$B$8&amp;ref!$E$3&amp;ref!$F$2&amp;ref!J$2,DatatableSelCan,8,FALSE))),"–")</f>
        <v>–</v>
      </c>
      <c r="AC9" s="50" t="str">
        <f>IFERROR(VALUE(FIXED(VLOOKUP(VLOOKUP($A$1,CodeTableSelCan,2,FALSE)&amp;$B$8&amp;ref!$E$3&amp;ref!$F$2&amp;ref!K$2,DatatableSelCan,8,FALSE))),"–")</f>
        <v>–</v>
      </c>
      <c r="AD9" s="50">
        <f>IFERROR(VALUE(FIXED(VLOOKUP(VLOOKUP($A$1,CodeTableSelCan,2,FALSE)&amp;$B$8&amp;ref!$E$3&amp;ref!$F$2&amp;ref!L$2,DatatableSelCan,8,FALSE))),"–")</f>
        <v>3.13</v>
      </c>
      <c r="AE9" s="50">
        <f>IFERROR(VALUE(FIXED(VLOOKUP(VLOOKUP($A$1,CodeTableSelCan,2,FALSE)&amp;$B$8&amp;ref!$E$3&amp;ref!$F$2&amp;ref!M$2,DatatableSelCan,8,FALSE))),"–")</f>
        <v>12.12</v>
      </c>
      <c r="AF9" s="50">
        <f>IFERROR(VALUE(FIXED(VLOOKUP(VLOOKUP($A$1,CodeTableSelCan,2,FALSE)&amp;$B$8&amp;ref!$E$3&amp;ref!$F$2&amp;ref!N$2,DatatableSelCan,8,FALSE))),"–")</f>
        <v>29.76</v>
      </c>
      <c r="AG9" s="50">
        <f>IFERROR(VALUE(FIXED(VLOOKUP(VLOOKUP($A$1,CodeTableSelCan,2,FALSE)&amp;$B$8&amp;ref!$E$3&amp;ref!$F$2&amp;ref!O$2,DatatableSelCan,8,FALSE))),"–")</f>
        <v>68.48</v>
      </c>
      <c r="AH9" s="50">
        <f>IFERROR(VALUE(FIXED(VLOOKUP(VLOOKUP($A$1,CodeTableSelCan,2,FALSE)&amp;$B$8&amp;ref!$E$3&amp;ref!$F$2&amp;ref!P$2,DatatableSelCan,8,FALSE))),"–")</f>
        <v>129.30000000000001</v>
      </c>
      <c r="AI9" s="50">
        <f>IFERROR(VALUE(FIXED(VLOOKUP(VLOOKUP($A$1,CodeTableSelCan,2,FALSE)&amp;$B$8&amp;ref!$E$3&amp;ref!$F$2&amp;ref!Q$2,DatatableSelCan,8,FALSE))),"–")</f>
        <v>273.01</v>
      </c>
      <c r="AJ9" s="50">
        <f>IFERROR(VALUE(FIXED(VLOOKUP(VLOOKUP($A$1,CodeTableSelCan,2,FALSE)&amp;$B$8&amp;ref!$E$3&amp;ref!$F$2&amp;ref!R$2,DatatableSelCan,8,FALSE))),"–")</f>
        <v>274.89999999999998</v>
      </c>
      <c r="AK9" s="50">
        <f>IFERROR(VALUE(FIXED(VLOOKUP(VLOOKUP($A$1,CodeTableSelCan,2,FALSE)&amp;$B$8&amp;ref!$E$3&amp;ref!$F$2&amp;ref!S$2,DatatableSelCan,8,FALSE))),"–")</f>
        <v>278.47000000000003</v>
      </c>
      <c r="AL9" s="50">
        <f>IFERROR(VALUE(FIXED(VLOOKUP(VLOOKUP($A$1,CodeTableSelCan,2,FALSE)&amp;$B$8&amp;ref!$E$3&amp;ref!$F$2&amp;ref!T$2,DatatableSelCan,8,FALSE))),"–")</f>
        <v>317.3</v>
      </c>
      <c r="AM9" s="50">
        <f>IFERROR(VALUE(FIXED(VLOOKUP(VLOOKUP($A$1,CodeTableSelCan,2,FALSE)&amp;$B$8&amp;ref!$E$3&amp;ref!$F$2&amp;ref!U$2,DatatableSelCan,8,FALSE))),"–")</f>
        <v>382.98</v>
      </c>
      <c r="AN9" s="50">
        <f>IFERROR(VALUE(FIXED(VLOOKUP(VLOOKUP($A$1,CodeTableSelCan,2,FALSE)&amp;$B$8&amp;ref!$E$3&amp;ref!$F$2&amp;ref!V$2,DatatableSelCan,8,FALSE))),"–")</f>
        <v>267.07</v>
      </c>
      <c r="AO9" s="50">
        <f>IFERROR(VALUE(FIXED(VLOOKUP(VLOOKUP($A$1,CodeTableSelCan,2,FALSE)&amp;$B$8&amp;ref!$E$3&amp;ref!$F$2&amp;ref!W$2,DatatableSelCan,8,FALSE))),"–")</f>
        <v>348.91</v>
      </c>
      <c r="AP9" s="50">
        <f>IFERROR(VALUE(FIXED(VLOOKUP(VLOOKUP($A$1,CodeTableSelCan,2,FALSE)&amp;$B$8&amp;ref!$E$3&amp;ref!$F$2&amp;ref!X$2,DatatableSelCan,8,FALSE))),"–")</f>
        <v>382.95</v>
      </c>
      <c r="AQ9" s="50">
        <f>IFERROR(VALUE(FIXED(VLOOKUP(VLOOKUP($A$1,CodeTableSelCan,2,FALSE)&amp;$B$8&amp;ref!$E$3&amp;ref!$F$2&amp;ref!Y$2,DatatableSelCan,8,FALSE))),"–")</f>
        <v>348.27</v>
      </c>
      <c r="AR9" s="50">
        <f>SUMPRODUCT(Z9:AQ9,'Population '!$D$61:$U$61)</f>
        <v>100.8291632928475</v>
      </c>
    </row>
    <row r="10" spans="1:44" ht="15" customHeight="1">
      <c r="B10" s="66"/>
      <c r="C10" s="13" t="s">
        <v>24</v>
      </c>
      <c r="D10" s="15" t="str">
        <f>IFERROR(VALUE(FIXED(VLOOKUP(VLOOKUP($A$1,CodeTableSelCan,2,FALSE)&amp;$B$8&amp;ref!$E$3&amp;ref!$F$3&amp;ref!H$2,DatatableSelCan,7,FALSE))),"–")</f>
        <v>–</v>
      </c>
      <c r="E10" s="15" t="str">
        <f>IFERROR(VALUE(FIXED(VLOOKUP(VLOOKUP($A$1,CodeTableSelCan,2,FALSE)&amp;$B$8&amp;ref!$E$3&amp;ref!$F$3&amp;ref!I$2,DatatableSelCan,7,FALSE))),"–")</f>
        <v>–</v>
      </c>
      <c r="F10" s="15" t="str">
        <f>IFERROR(VALUE(FIXED(VLOOKUP(VLOOKUP($A$1,CodeTableSelCan,2,FALSE)&amp;$B$8&amp;ref!$E$3&amp;ref!$F$3&amp;ref!J$2,DatatableSelCan,7,FALSE))),"–")</f>
        <v>–</v>
      </c>
      <c r="G10" s="15" t="str">
        <f>IFERROR(VALUE(FIXED(VLOOKUP(VLOOKUP($A$1,CodeTableSelCan,2,FALSE)&amp;$B$8&amp;ref!$E$3&amp;ref!$F$3&amp;ref!K$2,DatatableSelCan,7,FALSE))),"–")</f>
        <v>–</v>
      </c>
      <c r="H10" s="15">
        <f>IFERROR(VALUE(FIXED(VLOOKUP(VLOOKUP($A$1,CodeTableSelCan,2,FALSE)&amp;$B$8&amp;ref!$E$3&amp;ref!$F$3&amp;ref!L$2,DatatableSelCan,7,FALSE))),"–")</f>
        <v>2</v>
      </c>
      <c r="I10" s="15">
        <f>IFERROR(VALUE(FIXED(VLOOKUP(VLOOKUP($A$1,CodeTableSelCan,2,FALSE)&amp;$B$8&amp;ref!$E$3&amp;ref!$F$3&amp;ref!M$2,DatatableSelCan,7,FALSE))),"–")</f>
        <v>3</v>
      </c>
      <c r="J10" s="15">
        <f>IFERROR(VALUE(FIXED(VLOOKUP(VLOOKUP($A$1,CodeTableSelCan,2,FALSE)&amp;$B$8&amp;ref!$E$3&amp;ref!$F$3&amp;ref!N$2,DatatableSelCan,7,FALSE))),"–")</f>
        <v>9</v>
      </c>
      <c r="K10" s="15">
        <f>IFERROR(VALUE(FIXED(VLOOKUP(VLOOKUP($A$1,CodeTableSelCan,2,FALSE)&amp;$B$8&amp;ref!$E$3&amp;ref!$F$3&amp;ref!O$2,DatatableSelCan,7,FALSE))),"–")</f>
        <v>13</v>
      </c>
      <c r="L10" s="15">
        <f>IFERROR(VALUE(FIXED(VLOOKUP(VLOOKUP($A$1,CodeTableSelCan,2,FALSE)&amp;$B$8&amp;ref!$E$3&amp;ref!$F$3&amp;ref!P$2,DatatableSelCan,7,FALSE))),"–")</f>
        <v>28</v>
      </c>
      <c r="M10" s="15">
        <f>IFERROR(VALUE(FIXED(VLOOKUP(VLOOKUP($A$1,CodeTableSelCan,2,FALSE)&amp;$B$8&amp;ref!$E$3&amp;ref!$F$3&amp;ref!Q$2,DatatableSelCan,7,FALSE))),"–")</f>
        <v>69</v>
      </c>
      <c r="N10" s="15">
        <f>IFERROR(VALUE(FIXED(VLOOKUP(VLOOKUP($A$1,CodeTableSelCan,2,FALSE)&amp;$B$8&amp;ref!$E$3&amp;ref!$F$3&amp;ref!R$2,DatatableSelCan,7,FALSE))),"–")</f>
        <v>69</v>
      </c>
      <c r="O10" s="15">
        <f>IFERROR(VALUE(FIXED(VLOOKUP(VLOOKUP($A$1,CodeTableSelCan,2,FALSE)&amp;$B$8&amp;ref!$E$3&amp;ref!$F$3&amp;ref!S$2,DatatableSelCan,7,FALSE))),"–")</f>
        <v>60</v>
      </c>
      <c r="P10" s="15">
        <f>IFERROR(VALUE(FIXED(VLOOKUP(VLOOKUP($A$1,CodeTableSelCan,2,FALSE)&amp;$B$8&amp;ref!$E$3&amp;ref!$F$3&amp;ref!T$2,DatatableSelCan,7,FALSE))),"–")</f>
        <v>48</v>
      </c>
      <c r="Q10" s="15">
        <f>IFERROR(VALUE(FIXED(VLOOKUP(VLOOKUP($A$1,CodeTableSelCan,2,FALSE)&amp;$B$8&amp;ref!$E$3&amp;ref!$F$3&amp;ref!U$2,DatatableSelCan,7,FALSE))),"–")</f>
        <v>47</v>
      </c>
      <c r="R10" s="15">
        <f>IFERROR(VALUE(FIXED(VLOOKUP(VLOOKUP($A$1,CodeTableSelCan,2,FALSE)&amp;$B$8&amp;ref!$E$3&amp;ref!$F$3&amp;ref!V$2,DatatableSelCan,7,FALSE))),"–")</f>
        <v>15</v>
      </c>
      <c r="S10" s="15">
        <f>IFERROR(VALUE(FIXED(VLOOKUP(VLOOKUP($A$1,CodeTableSelCan,2,FALSE)&amp;$B$8&amp;ref!$E$3&amp;ref!$F$3&amp;ref!W$2,DatatableSelCan,7,FALSE))),"–")</f>
        <v>15</v>
      </c>
      <c r="T10" s="15">
        <f>IFERROR(VALUE(FIXED(VLOOKUP(VLOOKUP($A$1,CodeTableSelCan,2,FALSE)&amp;$B$8&amp;ref!$E$3&amp;ref!$F$3&amp;ref!X$2,DatatableSelCan,7,FALSE))),"–")</f>
        <v>7</v>
      </c>
      <c r="U10" s="15">
        <f>IFERROR(VALUE(FIXED(VLOOKUP(VLOOKUP($A$1,CodeTableSelCan,2,FALSE)&amp;$B$8&amp;ref!$E$3&amp;ref!$F$3&amp;ref!Y$2,DatatableSelCan,7,FALSE))),"–")</f>
        <v>9</v>
      </c>
      <c r="V10" s="15">
        <f>IFERROR(VALUE(FIXED(VLOOKUP(VLOOKUP($A$1,CodeTableSelCan,2,FALSE)&amp;$B$8&amp;ref!$E$3&amp;ref!$F$3&amp;ref!Z$2,DatatableSelCan,7,FALSE))),"–")</f>
        <v>394</v>
      </c>
      <c r="X10" s="13"/>
      <c r="Y10" s="13" t="s">
        <v>24</v>
      </c>
      <c r="Z10" s="50" t="str">
        <f>IFERROR(VALUE(FIXED(VLOOKUP(VLOOKUP($A$1,CodeTableSelCan,2,FALSE)&amp;$B$8&amp;ref!$E$3&amp;ref!$F$3&amp;ref!H$2,DatatableSelCan,8,FALSE))),"–")</f>
        <v>–</v>
      </c>
      <c r="AA10" s="50" t="str">
        <f>IFERROR(VALUE(FIXED(VLOOKUP(VLOOKUP($A$1,CodeTableSelCan,2,FALSE)&amp;$B$8&amp;ref!$E$3&amp;ref!$F$3&amp;ref!I$2,DatatableSelCan,8,FALSE))),"–")</f>
        <v>–</v>
      </c>
      <c r="AB10" s="50" t="str">
        <f>IFERROR(VALUE(FIXED(VLOOKUP(VLOOKUP($A$1,CodeTableSelCan,2,FALSE)&amp;$B$8&amp;ref!$E$3&amp;ref!$F$3&amp;ref!J$2,DatatableSelCan,8,FALSE))),"–")</f>
        <v>–</v>
      </c>
      <c r="AC10" s="50" t="str">
        <f>IFERROR(VALUE(FIXED(VLOOKUP(VLOOKUP($A$1,CodeTableSelCan,2,FALSE)&amp;$B$8&amp;ref!$E$3&amp;ref!$F$3&amp;ref!K$2,DatatableSelCan,8,FALSE))),"–")</f>
        <v>–</v>
      </c>
      <c r="AD10" s="50">
        <f>IFERROR(VALUE(FIXED(VLOOKUP(VLOOKUP($A$1,CodeTableSelCan,2,FALSE)&amp;$B$8&amp;ref!$E$3&amp;ref!$F$3&amp;ref!L$2,DatatableSelCan,8,FALSE))),"–")</f>
        <v>6.54</v>
      </c>
      <c r="AE10" s="50">
        <f>IFERROR(VALUE(FIXED(VLOOKUP(VLOOKUP($A$1,CodeTableSelCan,2,FALSE)&amp;$B$8&amp;ref!$E$3&amp;ref!$F$3&amp;ref!M$2,DatatableSelCan,8,FALSE))),"–")</f>
        <v>11.95</v>
      </c>
      <c r="AF10" s="50">
        <f>IFERROR(VALUE(FIXED(VLOOKUP(VLOOKUP($A$1,CodeTableSelCan,2,FALSE)&amp;$B$8&amp;ref!$E$3&amp;ref!$F$3&amp;ref!N$2,DatatableSelCan,8,FALSE))),"–")</f>
        <v>41.61</v>
      </c>
      <c r="AG10" s="50">
        <f>IFERROR(VALUE(FIXED(VLOOKUP(VLOOKUP($A$1,CodeTableSelCan,2,FALSE)&amp;$B$8&amp;ref!$E$3&amp;ref!$F$3&amp;ref!O$2,DatatableSelCan,8,FALSE))),"–")</f>
        <v>60.83</v>
      </c>
      <c r="AH10" s="50">
        <f>IFERROR(VALUE(FIXED(VLOOKUP(VLOOKUP($A$1,CodeTableSelCan,2,FALSE)&amp;$B$8&amp;ref!$E$3&amp;ref!$F$3&amp;ref!P$2,DatatableSelCan,8,FALSE))),"–")</f>
        <v>121.58</v>
      </c>
      <c r="AI10" s="50">
        <f>IFERROR(VALUE(FIXED(VLOOKUP(VLOOKUP($A$1,CodeTableSelCan,2,FALSE)&amp;$B$8&amp;ref!$E$3&amp;ref!$F$3&amp;ref!Q$2,DatatableSelCan,8,FALSE))),"–")</f>
        <v>327.95</v>
      </c>
      <c r="AJ10" s="50">
        <f>IFERROR(VALUE(FIXED(VLOOKUP(VLOOKUP($A$1,CodeTableSelCan,2,FALSE)&amp;$B$8&amp;ref!$E$3&amp;ref!$F$3&amp;ref!R$2,DatatableSelCan,8,FALSE))),"–")</f>
        <v>339.57</v>
      </c>
      <c r="AK10" s="50">
        <f>IFERROR(VALUE(FIXED(VLOOKUP(VLOOKUP($A$1,CodeTableSelCan,2,FALSE)&amp;$B$8&amp;ref!$E$3&amp;ref!$F$3&amp;ref!S$2,DatatableSelCan,8,FALSE))),"–")</f>
        <v>375.23</v>
      </c>
      <c r="AL10" s="50">
        <f>IFERROR(VALUE(FIXED(VLOOKUP(VLOOKUP($A$1,CodeTableSelCan,2,FALSE)&amp;$B$8&amp;ref!$E$3&amp;ref!$F$3&amp;ref!T$2,DatatableSelCan,8,FALSE))),"–")</f>
        <v>400.33</v>
      </c>
      <c r="AM10" s="50">
        <f>IFERROR(VALUE(FIXED(VLOOKUP(VLOOKUP($A$1,CodeTableSelCan,2,FALSE)&amp;$B$8&amp;ref!$E$3&amp;ref!$F$3&amp;ref!U$2,DatatableSelCan,8,FALSE))),"–")</f>
        <v>554.9</v>
      </c>
      <c r="AN10" s="50">
        <f>IFERROR(VALUE(FIXED(VLOOKUP(VLOOKUP($A$1,CodeTableSelCan,2,FALSE)&amp;$B$8&amp;ref!$E$3&amp;ref!$F$3&amp;ref!V$2,DatatableSelCan,8,FALSE))),"–")</f>
        <v>267.38</v>
      </c>
      <c r="AO10" s="50">
        <f>IFERROR(VALUE(FIXED(VLOOKUP(VLOOKUP($A$1,CodeTableSelCan,2,FALSE)&amp;$B$8&amp;ref!$E$3&amp;ref!$F$3&amp;ref!W$2,DatatableSelCan,8,FALSE))),"–")</f>
        <v>410.96</v>
      </c>
      <c r="AP10" s="50">
        <f>IFERROR(VALUE(FIXED(VLOOKUP(VLOOKUP($A$1,CodeTableSelCan,2,FALSE)&amp;$B$8&amp;ref!$E$3&amp;ref!$F$3&amp;ref!X$2,DatatableSelCan,8,FALSE))),"–")</f>
        <v>333.33</v>
      </c>
      <c r="AQ10" s="50">
        <f>IFERROR(VALUE(FIXED(VLOOKUP(VLOOKUP($A$1,CodeTableSelCan,2,FALSE)&amp;$B$8&amp;ref!$E$3&amp;ref!$F$3&amp;ref!Y$2,DatatableSelCan,8,FALSE))),"–")</f>
        <v>731.71</v>
      </c>
      <c r="AR10" s="50">
        <f>SUMPRODUCT(Z10:AQ10,'Population '!$D$61:$U$61)</f>
        <v>123.23879892037786</v>
      </c>
    </row>
    <row r="11" spans="1:44" ht="15" customHeight="1">
      <c r="B11" s="14"/>
      <c r="C11" s="13" t="s">
        <v>25</v>
      </c>
      <c r="D11" s="15" t="str">
        <f>IFERROR(VALUE(FIXED(VLOOKUP(VLOOKUP($A$1,CodeTableSelCan,2,FALSE)&amp;$B$8&amp;ref!$E$3&amp;ref!$F$4&amp;ref!H$2,DatatableSelCan,7,FALSE))),"–")</f>
        <v>–</v>
      </c>
      <c r="E11" s="15" t="str">
        <f>IFERROR(VALUE(FIXED(VLOOKUP(VLOOKUP($A$1,CodeTableSelCan,2,FALSE)&amp;$B$8&amp;ref!$E$3&amp;ref!$F$4&amp;ref!I$2,DatatableSelCan,7,FALSE))),"–")</f>
        <v>–</v>
      </c>
      <c r="F11" s="15" t="str">
        <f>IFERROR(VALUE(FIXED(VLOOKUP(VLOOKUP($A$1,CodeTableSelCan,2,FALSE)&amp;$B$8&amp;ref!$E$3&amp;ref!$F$4&amp;ref!J$2,DatatableSelCan,7,FALSE))),"–")</f>
        <v>–</v>
      </c>
      <c r="G11" s="15" t="str">
        <f>IFERROR(VALUE(FIXED(VLOOKUP(VLOOKUP($A$1,CodeTableSelCan,2,FALSE)&amp;$B$8&amp;ref!$E$3&amp;ref!$F$4&amp;ref!K$2,DatatableSelCan,7,FALSE))),"–")</f>
        <v>–</v>
      </c>
      <c r="H11" s="15">
        <f>IFERROR(VALUE(FIXED(VLOOKUP(VLOOKUP($A$1,CodeTableSelCan,2,FALSE)&amp;$B$8&amp;ref!$E$3&amp;ref!$F$4&amp;ref!L$2,DatatableSelCan,7,FALSE))),"–")</f>
        <v>3</v>
      </c>
      <c r="I11" s="15">
        <f>IFERROR(VALUE(FIXED(VLOOKUP(VLOOKUP($A$1,CodeTableSelCan,2,FALSE)&amp;$B$8&amp;ref!$E$3&amp;ref!$F$4&amp;ref!M$2,DatatableSelCan,7,FALSE))),"–")</f>
        <v>15</v>
      </c>
      <c r="J11" s="15">
        <f>IFERROR(VALUE(FIXED(VLOOKUP(VLOOKUP($A$1,CodeTableSelCan,2,FALSE)&amp;$B$8&amp;ref!$E$3&amp;ref!$F$4&amp;ref!N$2,DatatableSelCan,7,FALSE))),"–")</f>
        <v>34</v>
      </c>
      <c r="K11" s="15">
        <f>IFERROR(VALUE(FIXED(VLOOKUP(VLOOKUP($A$1,CodeTableSelCan,2,FALSE)&amp;$B$8&amp;ref!$E$3&amp;ref!$F$4&amp;ref!O$2,DatatableSelCan,7,FALSE))),"–")</f>
        <v>85</v>
      </c>
      <c r="L11" s="15">
        <f>IFERROR(VALUE(FIXED(VLOOKUP(VLOOKUP($A$1,CodeTableSelCan,2,FALSE)&amp;$B$8&amp;ref!$E$3&amp;ref!$F$4&amp;ref!P$2,DatatableSelCan,7,FALSE))),"–")</f>
        <v>185</v>
      </c>
      <c r="M11" s="15">
        <f>IFERROR(VALUE(FIXED(VLOOKUP(VLOOKUP($A$1,CodeTableSelCan,2,FALSE)&amp;$B$8&amp;ref!$E$3&amp;ref!$F$4&amp;ref!Q$2,DatatableSelCan,7,FALSE))),"–")</f>
        <v>373</v>
      </c>
      <c r="N11" s="15">
        <f>IFERROR(VALUE(FIXED(VLOOKUP(VLOOKUP($A$1,CodeTableSelCan,2,FALSE)&amp;$B$8&amp;ref!$E$3&amp;ref!$F$4&amp;ref!R$2,DatatableSelCan,7,FALSE))),"–")</f>
        <v>382</v>
      </c>
      <c r="O11" s="15">
        <f>IFERROR(VALUE(FIXED(VLOOKUP(VLOOKUP($A$1,CodeTableSelCan,2,FALSE)&amp;$B$8&amp;ref!$E$3&amp;ref!$F$4&amp;ref!S$2,DatatableSelCan,7,FALSE))),"–")</f>
        <v>340</v>
      </c>
      <c r="P11" s="15">
        <f>IFERROR(VALUE(FIXED(VLOOKUP(VLOOKUP($A$1,CodeTableSelCan,2,FALSE)&amp;$B$8&amp;ref!$E$3&amp;ref!$F$4&amp;ref!T$2,DatatableSelCan,7,FALSE))),"–")</f>
        <v>351</v>
      </c>
      <c r="Q11" s="15">
        <f>IFERROR(VALUE(FIXED(VLOOKUP(VLOOKUP($A$1,CodeTableSelCan,2,FALSE)&amp;$B$8&amp;ref!$E$3&amp;ref!$F$4&amp;ref!U$2,DatatableSelCan,7,FALSE))),"–")</f>
        <v>377</v>
      </c>
      <c r="R11" s="15">
        <f>IFERROR(VALUE(FIXED(VLOOKUP(VLOOKUP($A$1,CodeTableSelCan,2,FALSE)&amp;$B$8&amp;ref!$E$3&amp;ref!$F$4&amp;ref!V$2,DatatableSelCan,7,FALSE))),"–")</f>
        <v>206</v>
      </c>
      <c r="S11" s="15">
        <f>IFERROR(VALUE(FIXED(VLOOKUP(VLOOKUP($A$1,CodeTableSelCan,2,FALSE)&amp;$B$8&amp;ref!$E$3&amp;ref!$F$4&amp;ref!W$2,DatatableSelCan,7,FALSE))),"–")</f>
        <v>197</v>
      </c>
      <c r="T11" s="15">
        <f>IFERROR(VALUE(FIXED(VLOOKUP(VLOOKUP($A$1,CodeTableSelCan,2,FALSE)&amp;$B$8&amp;ref!$E$3&amp;ref!$F$4&amp;ref!X$2,DatatableSelCan,7,FALSE))),"–")</f>
        <v>170</v>
      </c>
      <c r="U11" s="15">
        <f>IFERROR(VALUE(FIXED(VLOOKUP(VLOOKUP($A$1,CodeTableSelCan,2,FALSE)&amp;$B$8&amp;ref!$E$3&amp;ref!$F$4&amp;ref!Y$2,DatatableSelCan,7,FALSE))),"–")</f>
        <v>162</v>
      </c>
      <c r="V11" s="15">
        <f>IFERROR(VALUE(FIXED(VLOOKUP(VLOOKUP($A$1,CodeTableSelCan,2,FALSE)&amp;$B$8&amp;ref!$E$3&amp;ref!$F$4&amp;ref!Z$2,DatatableSelCan,7,FALSE))),"–")</f>
        <v>2880</v>
      </c>
      <c r="X11" s="14"/>
      <c r="Y11" s="13" t="s">
        <v>25</v>
      </c>
      <c r="Z11" s="50" t="str">
        <f>IFERROR(VALUE(FIXED(VLOOKUP(VLOOKUP($A$1,CodeTableSelCan,2,FALSE)&amp;$B$8&amp;ref!$E$3&amp;ref!$F$4&amp;ref!H$2,DatatableSelCan,8,FALSE))),"–")</f>
        <v>–</v>
      </c>
      <c r="AA11" s="50" t="str">
        <f>IFERROR(VALUE(FIXED(VLOOKUP(VLOOKUP($A$1,CodeTableSelCan,2,FALSE)&amp;$B$8&amp;ref!$E$3&amp;ref!$F$4&amp;ref!I$2,DatatableSelCan,8,FALSE))),"–")</f>
        <v>–</v>
      </c>
      <c r="AB11" s="50" t="str">
        <f>IFERROR(VALUE(FIXED(VLOOKUP(VLOOKUP($A$1,CodeTableSelCan,2,FALSE)&amp;$B$8&amp;ref!$E$3&amp;ref!$F$4&amp;ref!J$2,DatatableSelCan,8,FALSE))),"–")</f>
        <v>–</v>
      </c>
      <c r="AC11" s="50" t="str">
        <f>IFERROR(VALUE(FIXED(VLOOKUP(VLOOKUP($A$1,CodeTableSelCan,2,FALSE)&amp;$B$8&amp;ref!$E$3&amp;ref!$F$4&amp;ref!K$2,DatatableSelCan,8,FALSE))),"–")</f>
        <v>–</v>
      </c>
      <c r="AD11" s="50">
        <f>IFERROR(VALUE(FIXED(VLOOKUP(VLOOKUP($A$1,CodeTableSelCan,2,FALSE)&amp;$B$8&amp;ref!$E$3&amp;ref!$F$4&amp;ref!L$2,DatatableSelCan,8,FALSE))),"–")</f>
        <v>2.3199999999999998</v>
      </c>
      <c r="AE11" s="50">
        <f>IFERROR(VALUE(FIXED(VLOOKUP(VLOOKUP($A$1,CodeTableSelCan,2,FALSE)&amp;$B$8&amp;ref!$E$3&amp;ref!$F$4&amp;ref!M$2,DatatableSelCan,8,FALSE))),"–")</f>
        <v>12.16</v>
      </c>
      <c r="AF11" s="50">
        <f>IFERROR(VALUE(FIXED(VLOOKUP(VLOOKUP($A$1,CodeTableSelCan,2,FALSE)&amp;$B$8&amp;ref!$E$3&amp;ref!$F$4&amp;ref!N$2,DatatableSelCan,8,FALSE))),"–")</f>
        <v>27.68</v>
      </c>
      <c r="AG11" s="50">
        <f>IFERROR(VALUE(FIXED(VLOOKUP(VLOOKUP($A$1,CodeTableSelCan,2,FALSE)&amp;$B$8&amp;ref!$E$3&amp;ref!$F$4&amp;ref!O$2,DatatableSelCan,8,FALSE))),"–")</f>
        <v>69.83</v>
      </c>
      <c r="AH11" s="50">
        <f>IFERROR(VALUE(FIXED(VLOOKUP(VLOOKUP($A$1,CodeTableSelCan,2,FALSE)&amp;$B$8&amp;ref!$E$3&amp;ref!$F$4&amp;ref!P$2,DatatableSelCan,8,FALSE))),"–")</f>
        <v>130.56</v>
      </c>
      <c r="AI11" s="50">
        <f>IFERROR(VALUE(FIXED(VLOOKUP(VLOOKUP($A$1,CodeTableSelCan,2,FALSE)&amp;$B$8&amp;ref!$E$3&amp;ref!$F$4&amp;ref!Q$2,DatatableSelCan,8,FALSE))),"–")</f>
        <v>264.8</v>
      </c>
      <c r="AJ11" s="50">
        <f>IFERROR(VALUE(FIXED(VLOOKUP(VLOOKUP($A$1,CodeTableSelCan,2,FALSE)&amp;$B$8&amp;ref!$E$3&amp;ref!$F$4&amp;ref!R$2,DatatableSelCan,8,FALSE))),"–")</f>
        <v>265.76</v>
      </c>
      <c r="AK11" s="50">
        <f>IFERROR(VALUE(FIXED(VLOOKUP(VLOOKUP($A$1,CodeTableSelCan,2,FALSE)&amp;$B$8&amp;ref!$E$3&amp;ref!$F$4&amp;ref!S$2,DatatableSelCan,8,FALSE))),"–")</f>
        <v>266.35000000000002</v>
      </c>
      <c r="AL11" s="50">
        <f>IFERROR(VALUE(FIXED(VLOOKUP(VLOOKUP($A$1,CodeTableSelCan,2,FALSE)&amp;$B$8&amp;ref!$E$3&amp;ref!$F$4&amp;ref!T$2,DatatableSelCan,8,FALSE))),"–")</f>
        <v>308.54000000000002</v>
      </c>
      <c r="AM11" s="50">
        <f>IFERROR(VALUE(FIXED(VLOOKUP(VLOOKUP($A$1,CodeTableSelCan,2,FALSE)&amp;$B$8&amp;ref!$E$3&amp;ref!$F$4&amp;ref!U$2,DatatableSelCan,8,FALSE))),"–")</f>
        <v>368.74</v>
      </c>
      <c r="AN11" s="50">
        <f>IFERROR(VALUE(FIXED(VLOOKUP(VLOOKUP($A$1,CodeTableSelCan,2,FALSE)&amp;$B$8&amp;ref!$E$3&amp;ref!$F$4&amp;ref!V$2,DatatableSelCan,8,FALSE))),"–")</f>
        <v>267.05</v>
      </c>
      <c r="AO11" s="50">
        <f>IFERROR(VALUE(FIXED(VLOOKUP(VLOOKUP($A$1,CodeTableSelCan,2,FALSE)&amp;$B$8&amp;ref!$E$3&amp;ref!$F$4&amp;ref!W$2,DatatableSelCan,8,FALSE))),"–")</f>
        <v>344.95</v>
      </c>
      <c r="AP11" s="50">
        <f>IFERROR(VALUE(FIXED(VLOOKUP(VLOOKUP($A$1,CodeTableSelCan,2,FALSE)&amp;$B$8&amp;ref!$E$3&amp;ref!$F$4&amp;ref!X$2,DatatableSelCan,8,FALSE))),"–")</f>
        <v>385.31</v>
      </c>
      <c r="AQ11" s="50">
        <f>IFERROR(VALUE(FIXED(VLOOKUP(VLOOKUP($A$1,CodeTableSelCan,2,FALSE)&amp;$B$8&amp;ref!$E$3&amp;ref!$F$4&amp;ref!Y$2,DatatableSelCan,8,FALSE))),"–")</f>
        <v>338.42</v>
      </c>
      <c r="AR11" s="50">
        <f>SUMPRODUCT(Z11:AQ11,'Population '!$D$61:$U$61)</f>
        <v>98.400630779227271</v>
      </c>
    </row>
    <row r="12" spans="1:44" ht="15" customHeight="1">
      <c r="B12" s="66">
        <v>2015</v>
      </c>
      <c r="C12" s="14"/>
      <c r="D12" s="15"/>
      <c r="E12" s="15"/>
      <c r="F12" s="15"/>
      <c r="G12" s="15"/>
      <c r="H12" s="15"/>
      <c r="I12" s="15"/>
      <c r="J12" s="15"/>
      <c r="K12" s="15"/>
      <c r="L12" s="15"/>
      <c r="M12" s="15"/>
      <c r="N12" s="15"/>
      <c r="O12" s="15"/>
      <c r="P12" s="15"/>
      <c r="Q12" s="15"/>
      <c r="R12" s="15"/>
      <c r="S12" s="15"/>
      <c r="T12" s="15"/>
      <c r="U12" s="15"/>
      <c r="V12" s="15"/>
      <c r="X12" s="13">
        <v>2015</v>
      </c>
      <c r="Y12" s="14"/>
      <c r="Z12" s="50"/>
      <c r="AA12" s="50"/>
      <c r="AB12" s="50"/>
      <c r="AC12" s="50"/>
      <c r="AD12" s="50"/>
      <c r="AE12" s="50"/>
      <c r="AF12" s="50"/>
      <c r="AG12" s="50"/>
      <c r="AH12" s="50"/>
      <c r="AI12" s="50"/>
      <c r="AJ12" s="50"/>
      <c r="AK12" s="50"/>
      <c r="AL12" s="50"/>
      <c r="AM12" s="50"/>
      <c r="AN12" s="50"/>
      <c r="AO12" s="50"/>
      <c r="AP12" s="50"/>
      <c r="AQ12" s="50"/>
      <c r="AR12" s="50"/>
    </row>
    <row r="13" spans="1:44" ht="15" customHeight="1">
      <c r="B13" s="66"/>
      <c r="C13" s="13" t="s">
        <v>23</v>
      </c>
      <c r="D13" s="15" t="str">
        <f>IFERROR(VALUE(FIXED(VLOOKUP(VLOOKUP($A$1,CodeTableSelCan,2,FALSE)&amp;$B$12&amp;ref!$E$3&amp;ref!$F$2&amp;ref!H$2,DatatableSelCan,7,FALSE))),"–")</f>
        <v>–</v>
      </c>
      <c r="E13" s="15" t="str">
        <f>IFERROR(VALUE(FIXED(VLOOKUP(VLOOKUP($A$1,CodeTableSelCan,2,FALSE)&amp;$B$12&amp;ref!$E$3&amp;ref!$F$2&amp;ref!I$2,DatatableSelCan,7,FALSE))),"–")</f>
        <v>–</v>
      </c>
      <c r="F13" s="15" t="str">
        <f>IFERROR(VALUE(FIXED(VLOOKUP(VLOOKUP($A$1,CodeTableSelCan,2,FALSE)&amp;$B$12&amp;ref!$E$3&amp;ref!$F$2&amp;ref!J$2,DatatableSelCan,7,FALSE))),"–")</f>
        <v>–</v>
      </c>
      <c r="G13" s="15" t="str">
        <f>IFERROR(VALUE(FIXED(VLOOKUP(VLOOKUP($A$1,CodeTableSelCan,2,FALSE)&amp;$B$12&amp;ref!$E$3&amp;ref!$F$2&amp;ref!K$2,DatatableSelCan,7,FALSE))),"–")</f>
        <v>–</v>
      </c>
      <c r="H13" s="15">
        <f>IFERROR(VALUE(FIXED(VLOOKUP(VLOOKUP($A$1,CodeTableSelCan,2,FALSE)&amp;$B$12&amp;ref!$E$3&amp;ref!$F$2&amp;ref!L$2,DatatableSelCan,7,FALSE))),"–")</f>
        <v>4</v>
      </c>
      <c r="I13" s="15">
        <f>IFERROR(VALUE(FIXED(VLOOKUP(VLOOKUP($A$1,CodeTableSelCan,2,FALSE)&amp;$B$12&amp;ref!$E$3&amp;ref!$F$2&amp;ref!M$2,DatatableSelCan,7,FALSE))),"–")</f>
        <v>14</v>
      </c>
      <c r="J13" s="15">
        <f>IFERROR(VALUE(FIXED(VLOOKUP(VLOOKUP($A$1,CodeTableSelCan,2,FALSE)&amp;$B$12&amp;ref!$E$3&amp;ref!$F$2&amp;ref!N$2,DatatableSelCan,7,FALSE))),"–")</f>
        <v>52</v>
      </c>
      <c r="K13" s="15">
        <f>IFERROR(VALUE(FIXED(VLOOKUP(VLOOKUP($A$1,CodeTableSelCan,2,FALSE)&amp;$B$12&amp;ref!$E$3&amp;ref!$F$2&amp;ref!O$2,DatatableSelCan,7,FALSE))),"–")</f>
        <v>96</v>
      </c>
      <c r="L13" s="15">
        <f>IFERROR(VALUE(FIXED(VLOOKUP(VLOOKUP($A$1,CodeTableSelCan,2,FALSE)&amp;$B$12&amp;ref!$E$3&amp;ref!$F$2&amp;ref!P$2,DatatableSelCan,7,FALSE))),"–")</f>
        <v>199</v>
      </c>
      <c r="M13" s="15">
        <f>IFERROR(VALUE(FIXED(VLOOKUP(VLOOKUP($A$1,CodeTableSelCan,2,FALSE)&amp;$B$12&amp;ref!$E$3&amp;ref!$F$2&amp;ref!Q$2,DatatableSelCan,7,FALSE))),"–")</f>
        <v>379</v>
      </c>
      <c r="N13" s="15">
        <f>IFERROR(VALUE(FIXED(VLOOKUP(VLOOKUP($A$1,CodeTableSelCan,2,FALSE)&amp;$B$12&amp;ref!$E$3&amp;ref!$F$2&amp;ref!R$2,DatatableSelCan,7,FALSE))),"–")</f>
        <v>439</v>
      </c>
      <c r="O13" s="15">
        <f>IFERROR(VALUE(FIXED(VLOOKUP(VLOOKUP($A$1,CodeTableSelCan,2,FALSE)&amp;$B$12&amp;ref!$E$3&amp;ref!$F$2&amp;ref!S$2,DatatableSelCan,7,FALSE))),"–")</f>
        <v>381</v>
      </c>
      <c r="P13" s="15">
        <f>IFERROR(VALUE(FIXED(VLOOKUP(VLOOKUP($A$1,CodeTableSelCan,2,FALSE)&amp;$B$12&amp;ref!$E$3&amp;ref!$F$2&amp;ref!T$2,DatatableSelCan,7,FALSE))),"–")</f>
        <v>431</v>
      </c>
      <c r="Q13" s="15">
        <f>IFERROR(VALUE(FIXED(VLOOKUP(VLOOKUP($A$1,CodeTableSelCan,2,FALSE)&amp;$B$12&amp;ref!$E$3&amp;ref!$F$2&amp;ref!U$2,DatatableSelCan,7,FALSE))),"–")</f>
        <v>488</v>
      </c>
      <c r="R13" s="15">
        <f>IFERROR(VALUE(FIXED(VLOOKUP(VLOOKUP($A$1,CodeTableSelCan,2,FALSE)&amp;$B$12&amp;ref!$E$3&amp;ref!$F$2&amp;ref!V$2,DatatableSelCan,7,FALSE))),"–")</f>
        <v>227</v>
      </c>
      <c r="S13" s="15">
        <f>IFERROR(VALUE(FIXED(VLOOKUP(VLOOKUP($A$1,CodeTableSelCan,2,FALSE)&amp;$B$12&amp;ref!$E$3&amp;ref!$F$2&amp;ref!W$2,DatatableSelCan,7,FALSE))),"–")</f>
        <v>218</v>
      </c>
      <c r="T13" s="15">
        <f>IFERROR(VALUE(FIXED(VLOOKUP(VLOOKUP($A$1,CodeTableSelCan,2,FALSE)&amp;$B$12&amp;ref!$E$3&amp;ref!$F$2&amp;ref!X$2,DatatableSelCan,7,FALSE))),"–")</f>
        <v>181</v>
      </c>
      <c r="U13" s="15">
        <f>IFERROR(VALUE(FIXED(VLOOKUP(VLOOKUP($A$1,CodeTableSelCan,2,FALSE)&amp;$B$12&amp;ref!$E$3&amp;ref!$F$2&amp;ref!Y$2,DatatableSelCan,7,FALSE))),"–")</f>
        <v>183</v>
      </c>
      <c r="V13" s="15">
        <f>IFERROR(VALUE(FIXED(VLOOKUP(VLOOKUP($A$1,CodeTableSelCan,2,FALSE)&amp;$B$12&amp;ref!$E$3&amp;ref!$F$2&amp;ref!Z$2,DatatableSelCan,7,FALSE))),"–")</f>
        <v>3292</v>
      </c>
      <c r="X13" s="13"/>
      <c r="Y13" s="13" t="s">
        <v>23</v>
      </c>
      <c r="Z13" s="50" t="str">
        <f>IFERROR(VALUE(FIXED(VLOOKUP(VLOOKUP($A$1,CodeTableSelCan,2,FALSE)&amp;$B$12&amp;ref!$E$3&amp;ref!$F$2&amp;ref!H$2,DatatableSelCan,8,FALSE))),"–")</f>
        <v>–</v>
      </c>
      <c r="AA13" s="50" t="str">
        <f>IFERROR(VALUE(FIXED(VLOOKUP(VLOOKUP($A$1,CodeTableSelCan,2,FALSE)&amp;$B$12&amp;ref!$E$3&amp;ref!$F$2&amp;ref!I$2,DatatableSelCan,8,FALSE))),"–")</f>
        <v>–</v>
      </c>
      <c r="AB13" s="50" t="str">
        <f>IFERROR(VALUE(FIXED(VLOOKUP(VLOOKUP($A$1,CodeTableSelCan,2,FALSE)&amp;$B$12&amp;ref!$E$3&amp;ref!$F$2&amp;ref!J$2,DatatableSelCan,8,FALSE))),"–")</f>
        <v>–</v>
      </c>
      <c r="AC13" s="50" t="str">
        <f>IFERROR(VALUE(FIXED(VLOOKUP(VLOOKUP($A$1,CodeTableSelCan,2,FALSE)&amp;$B$12&amp;ref!$E$3&amp;ref!$F$2&amp;ref!K$2,DatatableSelCan,8,FALSE))),"–")</f>
        <v>–</v>
      </c>
      <c r="AD13" s="50">
        <f>IFERROR(VALUE(FIXED(VLOOKUP(VLOOKUP($A$1,CodeTableSelCan,2,FALSE)&amp;$B$12&amp;ref!$E$3&amp;ref!$F$2&amp;ref!L$2,DatatableSelCan,8,FALSE))),"–")</f>
        <v>2.44</v>
      </c>
      <c r="AE13" s="50">
        <f>IFERROR(VALUE(FIXED(VLOOKUP(VLOOKUP($A$1,CodeTableSelCan,2,FALSE)&amp;$B$12&amp;ref!$E$3&amp;ref!$F$2&amp;ref!M$2,DatatableSelCan,8,FALSE))),"–")</f>
        <v>8.89</v>
      </c>
      <c r="AF13" s="50">
        <f>IFERROR(VALUE(FIXED(VLOOKUP(VLOOKUP($A$1,CodeTableSelCan,2,FALSE)&amp;$B$12&amp;ref!$E$3&amp;ref!$F$2&amp;ref!N$2,DatatableSelCan,8,FALSE))),"–")</f>
        <v>34.97</v>
      </c>
      <c r="AG13" s="50">
        <f>IFERROR(VALUE(FIXED(VLOOKUP(VLOOKUP($A$1,CodeTableSelCan,2,FALSE)&amp;$B$12&amp;ref!$E$3&amp;ref!$F$2&amp;ref!O$2,DatatableSelCan,8,FALSE))),"–")</f>
        <v>67.08</v>
      </c>
      <c r="AH13" s="50">
        <f>IFERROR(VALUE(FIXED(VLOOKUP(VLOOKUP($A$1,CodeTableSelCan,2,FALSE)&amp;$B$12&amp;ref!$E$3&amp;ref!$F$2&amp;ref!P$2,DatatableSelCan,8,FALSE))),"–")</f>
        <v>122.76</v>
      </c>
      <c r="AI13" s="50">
        <f>IFERROR(VALUE(FIXED(VLOOKUP(VLOOKUP($A$1,CodeTableSelCan,2,FALSE)&amp;$B$12&amp;ref!$E$3&amp;ref!$F$2&amp;ref!Q$2,DatatableSelCan,8,FALSE))),"–")</f>
        <v>232.02</v>
      </c>
      <c r="AJ13" s="50">
        <f>IFERROR(VALUE(FIXED(VLOOKUP(VLOOKUP($A$1,CodeTableSelCan,2,FALSE)&amp;$B$12&amp;ref!$E$3&amp;ref!$F$2&amp;ref!R$2,DatatableSelCan,8,FALSE))),"–")</f>
        <v>266.58999999999997</v>
      </c>
      <c r="AK13" s="50">
        <f>IFERROR(VALUE(FIXED(VLOOKUP(VLOOKUP($A$1,CodeTableSelCan,2,FALSE)&amp;$B$12&amp;ref!$E$3&amp;ref!$F$2&amp;ref!S$2,DatatableSelCan,8,FALSE))),"–")</f>
        <v>257.55</v>
      </c>
      <c r="AL13" s="50">
        <f>IFERROR(VALUE(FIXED(VLOOKUP(VLOOKUP($A$1,CodeTableSelCan,2,FALSE)&amp;$B$12&amp;ref!$E$3&amp;ref!$F$2&amp;ref!T$2,DatatableSelCan,8,FALSE))),"–")</f>
        <v>335.1</v>
      </c>
      <c r="AM13" s="50">
        <f>IFERROR(VALUE(FIXED(VLOOKUP(VLOOKUP($A$1,CodeTableSelCan,2,FALSE)&amp;$B$12&amp;ref!$E$3&amp;ref!$F$2&amp;ref!U$2,DatatableSelCan,8,FALSE))),"–")</f>
        <v>422.33</v>
      </c>
      <c r="AN13" s="50">
        <f>IFERROR(VALUE(FIXED(VLOOKUP(VLOOKUP($A$1,CodeTableSelCan,2,FALSE)&amp;$B$12&amp;ref!$E$3&amp;ref!$F$2&amp;ref!V$2,DatatableSelCan,8,FALSE))),"–")</f>
        <v>265.56</v>
      </c>
      <c r="AO13" s="50">
        <f>IFERROR(VALUE(FIXED(VLOOKUP(VLOOKUP($A$1,CodeTableSelCan,2,FALSE)&amp;$B$12&amp;ref!$E$3&amp;ref!$F$2&amp;ref!W$2,DatatableSelCan,8,FALSE))),"–")</f>
        <v>339.78</v>
      </c>
      <c r="AP13" s="50">
        <f>IFERROR(VALUE(FIXED(VLOOKUP(VLOOKUP($A$1,CodeTableSelCan,2,FALSE)&amp;$B$12&amp;ref!$E$3&amp;ref!$F$2&amp;ref!X$2,DatatableSelCan,8,FALSE))),"–")</f>
        <v>393.22</v>
      </c>
      <c r="AQ13" s="50">
        <f>IFERROR(VALUE(FIXED(VLOOKUP(VLOOKUP($A$1,CodeTableSelCan,2,FALSE)&amp;$B$12&amp;ref!$E$3&amp;ref!$F$2&amp;ref!Y$2,DatatableSelCan,8,FALSE))),"–")</f>
        <v>363.82</v>
      </c>
      <c r="AR13" s="50">
        <f>SUMPRODUCT(Z13:AQ13,'Population '!$D$61:$U$61)</f>
        <v>98.355636527215466</v>
      </c>
    </row>
    <row r="14" spans="1:44" ht="15" customHeight="1">
      <c r="B14" s="14"/>
      <c r="C14" s="13" t="s">
        <v>24</v>
      </c>
      <c r="D14" s="15" t="str">
        <f>IFERROR(VALUE(FIXED(VLOOKUP(VLOOKUP($A$1,CodeTableSelCan,2,FALSE)&amp;$B$12&amp;ref!$E$3&amp;ref!$F$3&amp;ref!H$2,DatatableSelCan,7,FALSE))),"–")</f>
        <v>–</v>
      </c>
      <c r="E14" s="15" t="str">
        <f>IFERROR(VALUE(FIXED(VLOOKUP(VLOOKUP($A$1,CodeTableSelCan,2,FALSE)&amp;$B$12&amp;ref!$E$3&amp;ref!$F$3&amp;ref!I$2,DatatableSelCan,7,FALSE))),"–")</f>
        <v>–</v>
      </c>
      <c r="F14" s="15" t="str">
        <f>IFERROR(VALUE(FIXED(VLOOKUP(VLOOKUP($A$1,CodeTableSelCan,2,FALSE)&amp;$B$12&amp;ref!$E$3&amp;ref!$F$3&amp;ref!J$2,DatatableSelCan,7,FALSE))),"–")</f>
        <v>–</v>
      </c>
      <c r="G14" s="15" t="str">
        <f>IFERROR(VALUE(FIXED(VLOOKUP(VLOOKUP($A$1,CodeTableSelCan,2,FALSE)&amp;$B$12&amp;ref!$E$3&amp;ref!$F$3&amp;ref!K$2,DatatableSelCan,7,FALSE))),"–")</f>
        <v>–</v>
      </c>
      <c r="H14" s="15" t="str">
        <f>IFERROR(VALUE(FIXED(VLOOKUP(VLOOKUP($A$1,CodeTableSelCan,2,FALSE)&amp;$B$12&amp;ref!$E$3&amp;ref!$F$3&amp;ref!L$2,DatatableSelCan,7,FALSE))),"–")</f>
        <v>–</v>
      </c>
      <c r="I14" s="15">
        <f>IFERROR(VALUE(FIXED(VLOOKUP(VLOOKUP($A$1,CodeTableSelCan,2,FALSE)&amp;$B$12&amp;ref!$E$3&amp;ref!$F$3&amp;ref!M$2,DatatableSelCan,7,FALSE))),"–")</f>
        <v>3</v>
      </c>
      <c r="J14" s="15">
        <f>IFERROR(VALUE(FIXED(VLOOKUP(VLOOKUP($A$1,CodeTableSelCan,2,FALSE)&amp;$B$12&amp;ref!$E$3&amp;ref!$F$3&amp;ref!N$2,DatatableSelCan,7,FALSE))),"–")</f>
        <v>8</v>
      </c>
      <c r="K14" s="15">
        <f>IFERROR(VALUE(FIXED(VLOOKUP(VLOOKUP($A$1,CodeTableSelCan,2,FALSE)&amp;$B$12&amp;ref!$E$3&amp;ref!$F$3&amp;ref!O$2,DatatableSelCan,7,FALSE))),"–")</f>
        <v>13</v>
      </c>
      <c r="L14" s="15">
        <f>IFERROR(VALUE(FIXED(VLOOKUP(VLOOKUP($A$1,CodeTableSelCan,2,FALSE)&amp;$B$12&amp;ref!$E$3&amp;ref!$F$3&amp;ref!P$2,DatatableSelCan,7,FALSE))),"–")</f>
        <v>36</v>
      </c>
      <c r="M14" s="15">
        <f>IFERROR(VALUE(FIXED(VLOOKUP(VLOOKUP($A$1,CodeTableSelCan,2,FALSE)&amp;$B$12&amp;ref!$E$3&amp;ref!$F$3&amp;ref!Q$2,DatatableSelCan,7,FALSE))),"–")</f>
        <v>69</v>
      </c>
      <c r="N14" s="15">
        <f>IFERROR(VALUE(FIXED(VLOOKUP(VLOOKUP($A$1,CodeTableSelCan,2,FALSE)&amp;$B$12&amp;ref!$E$3&amp;ref!$F$3&amp;ref!R$2,DatatableSelCan,7,FALSE))),"–")</f>
        <v>64</v>
      </c>
      <c r="O14" s="15">
        <f>IFERROR(VALUE(FIXED(VLOOKUP(VLOOKUP($A$1,CodeTableSelCan,2,FALSE)&amp;$B$12&amp;ref!$E$3&amp;ref!$F$3&amp;ref!S$2,DatatableSelCan,7,FALSE))),"–")</f>
        <v>72</v>
      </c>
      <c r="P14" s="15">
        <f>IFERROR(VALUE(FIXED(VLOOKUP(VLOOKUP($A$1,CodeTableSelCan,2,FALSE)&amp;$B$12&amp;ref!$E$3&amp;ref!$F$3&amp;ref!T$2,DatatableSelCan,7,FALSE))),"–")</f>
        <v>64</v>
      </c>
      <c r="Q14" s="15">
        <f>IFERROR(VALUE(FIXED(VLOOKUP(VLOOKUP($A$1,CodeTableSelCan,2,FALSE)&amp;$B$12&amp;ref!$E$3&amp;ref!$F$3&amp;ref!U$2,DatatableSelCan,7,FALSE))),"–")</f>
        <v>41</v>
      </c>
      <c r="R14" s="15">
        <f>IFERROR(VALUE(FIXED(VLOOKUP(VLOOKUP($A$1,CodeTableSelCan,2,FALSE)&amp;$B$12&amp;ref!$E$3&amp;ref!$F$3&amp;ref!V$2,DatatableSelCan,7,FALSE))),"–")</f>
        <v>21</v>
      </c>
      <c r="S14" s="15">
        <f>IFERROR(VALUE(FIXED(VLOOKUP(VLOOKUP($A$1,CodeTableSelCan,2,FALSE)&amp;$B$12&amp;ref!$E$3&amp;ref!$F$3&amp;ref!W$2,DatatableSelCan,7,FALSE))),"–")</f>
        <v>23</v>
      </c>
      <c r="T14" s="15">
        <f>IFERROR(VALUE(FIXED(VLOOKUP(VLOOKUP($A$1,CodeTableSelCan,2,FALSE)&amp;$B$12&amp;ref!$E$3&amp;ref!$F$3&amp;ref!X$2,DatatableSelCan,7,FALSE))),"–")</f>
        <v>10</v>
      </c>
      <c r="U14" s="15">
        <f>IFERROR(VALUE(FIXED(VLOOKUP(VLOOKUP($A$1,CodeTableSelCan,2,FALSE)&amp;$B$12&amp;ref!$E$3&amp;ref!$F$3&amp;ref!Y$2,DatatableSelCan,7,FALSE))),"–")</f>
        <v>5</v>
      </c>
      <c r="V14" s="15">
        <f>IFERROR(VALUE(FIXED(VLOOKUP(VLOOKUP($A$1,CodeTableSelCan,2,FALSE)&amp;$B$12&amp;ref!$E$3&amp;ref!$F$3&amp;ref!Z$2,DatatableSelCan,7,FALSE))),"–")</f>
        <v>429</v>
      </c>
      <c r="X14" s="14"/>
      <c r="Y14" s="13" t="s">
        <v>24</v>
      </c>
      <c r="Z14" s="50" t="str">
        <f>IFERROR(VALUE(FIXED(VLOOKUP(VLOOKUP($A$1,CodeTableSelCan,2,FALSE)&amp;$B$12&amp;ref!$E$3&amp;ref!$F$3&amp;ref!H$2,DatatableSelCan,8,FALSE))),"–")</f>
        <v>–</v>
      </c>
      <c r="AA14" s="50" t="str">
        <f>IFERROR(VALUE(FIXED(VLOOKUP(VLOOKUP($A$1,CodeTableSelCan,2,FALSE)&amp;$B$12&amp;ref!$E$3&amp;ref!$F$3&amp;ref!I$2,DatatableSelCan,8,FALSE))),"–")</f>
        <v>–</v>
      </c>
      <c r="AB14" s="50" t="str">
        <f>IFERROR(VALUE(FIXED(VLOOKUP(VLOOKUP($A$1,CodeTableSelCan,2,FALSE)&amp;$B$12&amp;ref!$E$3&amp;ref!$F$3&amp;ref!J$2,DatatableSelCan,8,FALSE))),"–")</f>
        <v>–</v>
      </c>
      <c r="AC14" s="50" t="str">
        <f>IFERROR(VALUE(FIXED(VLOOKUP(VLOOKUP($A$1,CodeTableSelCan,2,FALSE)&amp;$B$12&amp;ref!$E$3&amp;ref!$F$3&amp;ref!K$2,DatatableSelCan,8,FALSE))),"–")</f>
        <v>–</v>
      </c>
      <c r="AD14" s="50" t="str">
        <f>IFERROR(VALUE(FIXED(VLOOKUP(VLOOKUP($A$1,CodeTableSelCan,2,FALSE)&amp;$B$12&amp;ref!$E$3&amp;ref!$F$3&amp;ref!L$2,DatatableSelCan,8,FALSE))),"–")</f>
        <v>–</v>
      </c>
      <c r="AE14" s="50">
        <f>IFERROR(VALUE(FIXED(VLOOKUP(VLOOKUP($A$1,CodeTableSelCan,2,FALSE)&amp;$B$12&amp;ref!$E$3&amp;ref!$F$3&amp;ref!M$2,DatatableSelCan,8,FALSE))),"–")</f>
        <v>11.44</v>
      </c>
      <c r="AF14" s="50">
        <f>IFERROR(VALUE(FIXED(VLOOKUP(VLOOKUP($A$1,CodeTableSelCan,2,FALSE)&amp;$B$12&amp;ref!$E$3&amp;ref!$F$3&amp;ref!N$2,DatatableSelCan,8,FALSE))),"–")</f>
        <v>36.549999999999997</v>
      </c>
      <c r="AG14" s="50">
        <f>IFERROR(VALUE(FIXED(VLOOKUP(VLOOKUP($A$1,CodeTableSelCan,2,FALSE)&amp;$B$12&amp;ref!$E$3&amp;ref!$F$3&amp;ref!O$2,DatatableSelCan,8,FALSE))),"–")</f>
        <v>61.47</v>
      </c>
      <c r="AH14" s="50">
        <f>IFERROR(VALUE(FIXED(VLOOKUP(VLOOKUP($A$1,CodeTableSelCan,2,FALSE)&amp;$B$12&amp;ref!$E$3&amp;ref!$F$3&amp;ref!P$2,DatatableSelCan,8,FALSE))),"–")</f>
        <v>157.27000000000001</v>
      </c>
      <c r="AI14" s="50">
        <f>IFERROR(VALUE(FIXED(VLOOKUP(VLOOKUP($A$1,CodeTableSelCan,2,FALSE)&amp;$B$12&amp;ref!$E$3&amp;ref!$F$3&amp;ref!Q$2,DatatableSelCan,8,FALSE))),"–")</f>
        <v>323.19</v>
      </c>
      <c r="AJ14" s="50">
        <f>IFERROR(VALUE(FIXED(VLOOKUP(VLOOKUP($A$1,CodeTableSelCan,2,FALSE)&amp;$B$12&amp;ref!$E$3&amp;ref!$F$3&amp;ref!R$2,DatatableSelCan,8,FALSE))),"–")</f>
        <v>312.64999999999998</v>
      </c>
      <c r="AK14" s="50">
        <f>IFERROR(VALUE(FIXED(VLOOKUP(VLOOKUP($A$1,CodeTableSelCan,2,FALSE)&amp;$B$12&amp;ref!$E$3&amp;ref!$F$3&amp;ref!S$2,DatatableSelCan,8,FALSE))),"–")</f>
        <v>430.11</v>
      </c>
      <c r="AL14" s="50">
        <f>IFERROR(VALUE(FIXED(VLOOKUP(VLOOKUP($A$1,CodeTableSelCan,2,FALSE)&amp;$B$12&amp;ref!$E$3&amp;ref!$F$3&amp;ref!T$2,DatatableSelCan,8,FALSE))),"–")</f>
        <v>511.59</v>
      </c>
      <c r="AM14" s="50">
        <f>IFERROR(VALUE(FIXED(VLOOKUP(VLOOKUP($A$1,CodeTableSelCan,2,FALSE)&amp;$B$12&amp;ref!$E$3&amp;ref!$F$3&amp;ref!U$2,DatatableSelCan,8,FALSE))),"–")</f>
        <v>452.04</v>
      </c>
      <c r="AN14" s="50">
        <f>IFERROR(VALUE(FIXED(VLOOKUP(VLOOKUP($A$1,CodeTableSelCan,2,FALSE)&amp;$B$12&amp;ref!$E$3&amp;ref!$F$3&amp;ref!V$2,DatatableSelCan,8,FALSE))),"–")</f>
        <v>361.45</v>
      </c>
      <c r="AO14" s="50">
        <f>IFERROR(VALUE(FIXED(VLOOKUP(VLOOKUP($A$1,CodeTableSelCan,2,FALSE)&amp;$B$12&amp;ref!$E$3&amp;ref!$F$3&amp;ref!W$2,DatatableSelCan,8,FALSE))),"–")</f>
        <v>585.24</v>
      </c>
      <c r="AP14" s="50">
        <f>IFERROR(VALUE(FIXED(VLOOKUP(VLOOKUP($A$1,CodeTableSelCan,2,FALSE)&amp;$B$12&amp;ref!$E$3&amp;ref!$F$3&amp;ref!X$2,DatatableSelCan,8,FALSE))),"–")</f>
        <v>469.48</v>
      </c>
      <c r="AQ14" s="50">
        <f>IFERROR(VALUE(FIXED(VLOOKUP(VLOOKUP($A$1,CodeTableSelCan,2,FALSE)&amp;$B$12&amp;ref!$E$3&amp;ref!$F$3&amp;ref!Y$2,DatatableSelCan,8,FALSE))),"–")</f>
        <v>375.94</v>
      </c>
      <c r="AR14" s="50">
        <f>SUMPRODUCT(Z14:AQ14,'Population '!$D$61:$U$61)</f>
        <v>130.23696006397759</v>
      </c>
    </row>
    <row r="15" spans="1:44" ht="15" customHeight="1">
      <c r="B15" s="66"/>
      <c r="C15" s="13" t="s">
        <v>25</v>
      </c>
      <c r="D15" s="15" t="str">
        <f>IFERROR(VALUE(FIXED(VLOOKUP(VLOOKUP($A$1,CodeTableSelCan,2,FALSE)&amp;$B$12&amp;ref!$E$3&amp;ref!$F$4&amp;ref!H$2,DatatableSelCan,7,FALSE))),"–")</f>
        <v>–</v>
      </c>
      <c r="E15" s="15" t="str">
        <f>IFERROR(VALUE(FIXED(VLOOKUP(VLOOKUP($A$1,CodeTableSelCan,2,FALSE)&amp;$B$12&amp;ref!$E$3&amp;ref!$F$4&amp;ref!I$2,DatatableSelCan,7,FALSE))),"–")</f>
        <v>–</v>
      </c>
      <c r="F15" s="15" t="str">
        <f>IFERROR(VALUE(FIXED(VLOOKUP(VLOOKUP($A$1,CodeTableSelCan,2,FALSE)&amp;$B$12&amp;ref!$E$3&amp;ref!$F$4&amp;ref!J$2,DatatableSelCan,7,FALSE))),"–")</f>
        <v>–</v>
      </c>
      <c r="G15" s="15" t="str">
        <f>IFERROR(VALUE(FIXED(VLOOKUP(VLOOKUP($A$1,CodeTableSelCan,2,FALSE)&amp;$B$12&amp;ref!$E$3&amp;ref!$F$4&amp;ref!K$2,DatatableSelCan,7,FALSE))),"–")</f>
        <v>–</v>
      </c>
      <c r="H15" s="15">
        <f>IFERROR(VALUE(FIXED(VLOOKUP(VLOOKUP($A$1,CodeTableSelCan,2,FALSE)&amp;$B$12&amp;ref!$E$3&amp;ref!$F$4&amp;ref!L$2,DatatableSelCan,7,FALSE))),"–")</f>
        <v>4</v>
      </c>
      <c r="I15" s="15">
        <f>IFERROR(VALUE(FIXED(VLOOKUP(VLOOKUP($A$1,CodeTableSelCan,2,FALSE)&amp;$B$12&amp;ref!$E$3&amp;ref!$F$4&amp;ref!M$2,DatatableSelCan,7,FALSE))),"–")</f>
        <v>11</v>
      </c>
      <c r="J15" s="15">
        <f>IFERROR(VALUE(FIXED(VLOOKUP(VLOOKUP($A$1,CodeTableSelCan,2,FALSE)&amp;$B$12&amp;ref!$E$3&amp;ref!$F$4&amp;ref!N$2,DatatableSelCan,7,FALSE))),"–")</f>
        <v>44</v>
      </c>
      <c r="K15" s="15">
        <f>IFERROR(VALUE(FIXED(VLOOKUP(VLOOKUP($A$1,CodeTableSelCan,2,FALSE)&amp;$B$12&amp;ref!$E$3&amp;ref!$F$4&amp;ref!O$2,DatatableSelCan,7,FALSE))),"–")</f>
        <v>83</v>
      </c>
      <c r="L15" s="15">
        <f>IFERROR(VALUE(FIXED(VLOOKUP(VLOOKUP($A$1,CodeTableSelCan,2,FALSE)&amp;$B$12&amp;ref!$E$3&amp;ref!$F$4&amp;ref!P$2,DatatableSelCan,7,FALSE))),"–")</f>
        <v>163</v>
      </c>
      <c r="M15" s="15">
        <f>IFERROR(VALUE(FIXED(VLOOKUP(VLOOKUP($A$1,CodeTableSelCan,2,FALSE)&amp;$B$12&amp;ref!$E$3&amp;ref!$F$4&amp;ref!Q$2,DatatableSelCan,7,FALSE))),"–")</f>
        <v>310</v>
      </c>
      <c r="N15" s="15">
        <f>IFERROR(VALUE(FIXED(VLOOKUP(VLOOKUP($A$1,CodeTableSelCan,2,FALSE)&amp;$B$12&amp;ref!$E$3&amp;ref!$F$4&amp;ref!R$2,DatatableSelCan,7,FALSE))),"–")</f>
        <v>375</v>
      </c>
      <c r="O15" s="15">
        <f>IFERROR(VALUE(FIXED(VLOOKUP(VLOOKUP($A$1,CodeTableSelCan,2,FALSE)&amp;$B$12&amp;ref!$E$3&amp;ref!$F$4&amp;ref!S$2,DatatableSelCan,7,FALSE))),"–")</f>
        <v>309</v>
      </c>
      <c r="P15" s="15">
        <f>IFERROR(VALUE(FIXED(VLOOKUP(VLOOKUP($A$1,CodeTableSelCan,2,FALSE)&amp;$B$12&amp;ref!$E$3&amp;ref!$F$4&amp;ref!T$2,DatatableSelCan,7,FALSE))),"–")</f>
        <v>367</v>
      </c>
      <c r="Q15" s="15">
        <f>IFERROR(VALUE(FIXED(VLOOKUP(VLOOKUP($A$1,CodeTableSelCan,2,FALSE)&amp;$B$12&amp;ref!$E$3&amp;ref!$F$4&amp;ref!U$2,DatatableSelCan,7,FALSE))),"–")</f>
        <v>447</v>
      </c>
      <c r="R15" s="15">
        <f>IFERROR(VALUE(FIXED(VLOOKUP(VLOOKUP($A$1,CodeTableSelCan,2,FALSE)&amp;$B$12&amp;ref!$E$3&amp;ref!$F$4&amp;ref!V$2,DatatableSelCan,7,FALSE))),"–")</f>
        <v>206</v>
      </c>
      <c r="S15" s="15">
        <f>IFERROR(VALUE(FIXED(VLOOKUP(VLOOKUP($A$1,CodeTableSelCan,2,FALSE)&amp;$B$12&amp;ref!$E$3&amp;ref!$F$4&amp;ref!W$2,DatatableSelCan,7,FALSE))),"–")</f>
        <v>195</v>
      </c>
      <c r="T15" s="15">
        <f>IFERROR(VALUE(FIXED(VLOOKUP(VLOOKUP($A$1,CodeTableSelCan,2,FALSE)&amp;$B$12&amp;ref!$E$3&amp;ref!$F$4&amp;ref!X$2,DatatableSelCan,7,FALSE))),"–")</f>
        <v>171</v>
      </c>
      <c r="U15" s="15">
        <f>IFERROR(VALUE(FIXED(VLOOKUP(VLOOKUP($A$1,CodeTableSelCan,2,FALSE)&amp;$B$12&amp;ref!$E$3&amp;ref!$F$4&amp;ref!Y$2,DatatableSelCan,7,FALSE))),"–")</f>
        <v>178</v>
      </c>
      <c r="V15" s="15">
        <f>IFERROR(VALUE(FIXED(VLOOKUP(VLOOKUP($A$1,CodeTableSelCan,2,FALSE)&amp;$B$12&amp;ref!$E$3&amp;ref!$F$4&amp;ref!Z$2,DatatableSelCan,7,FALSE))),"–")</f>
        <v>2863</v>
      </c>
      <c r="X15" s="13"/>
      <c r="Y15" s="13" t="s">
        <v>25</v>
      </c>
      <c r="Z15" s="50" t="str">
        <f>IFERROR(VALUE(FIXED(VLOOKUP(VLOOKUP($A$1,CodeTableSelCan,2,FALSE)&amp;$B$12&amp;ref!$E$3&amp;ref!$F$4&amp;ref!H$2,DatatableSelCan,8,FALSE))),"–")</f>
        <v>–</v>
      </c>
      <c r="AA15" s="50" t="str">
        <f>IFERROR(VALUE(FIXED(VLOOKUP(VLOOKUP($A$1,CodeTableSelCan,2,FALSE)&amp;$B$12&amp;ref!$E$3&amp;ref!$F$4&amp;ref!I$2,DatatableSelCan,8,FALSE))),"–")</f>
        <v>–</v>
      </c>
      <c r="AB15" s="50" t="str">
        <f>IFERROR(VALUE(FIXED(VLOOKUP(VLOOKUP($A$1,CodeTableSelCan,2,FALSE)&amp;$B$12&amp;ref!$E$3&amp;ref!$F$4&amp;ref!J$2,DatatableSelCan,8,FALSE))),"–")</f>
        <v>–</v>
      </c>
      <c r="AC15" s="50" t="str">
        <f>IFERROR(VALUE(FIXED(VLOOKUP(VLOOKUP($A$1,CodeTableSelCan,2,FALSE)&amp;$B$12&amp;ref!$E$3&amp;ref!$F$4&amp;ref!K$2,DatatableSelCan,8,FALSE))),"–")</f>
        <v>–</v>
      </c>
      <c r="AD15" s="50">
        <f>IFERROR(VALUE(FIXED(VLOOKUP(VLOOKUP($A$1,CodeTableSelCan,2,FALSE)&amp;$B$12&amp;ref!$E$3&amp;ref!$F$4&amp;ref!L$2,DatatableSelCan,8,FALSE))),"–")</f>
        <v>3.01</v>
      </c>
      <c r="AE15" s="50">
        <f>IFERROR(VALUE(FIXED(VLOOKUP(VLOOKUP($A$1,CodeTableSelCan,2,FALSE)&amp;$B$12&amp;ref!$E$3&amp;ref!$F$4&amp;ref!M$2,DatatableSelCan,8,FALSE))),"–")</f>
        <v>8.3800000000000008</v>
      </c>
      <c r="AF15" s="50">
        <f>IFERROR(VALUE(FIXED(VLOOKUP(VLOOKUP($A$1,CodeTableSelCan,2,FALSE)&amp;$B$12&amp;ref!$E$3&amp;ref!$F$4&amp;ref!N$2,DatatableSelCan,8,FALSE))),"–")</f>
        <v>34.700000000000003</v>
      </c>
      <c r="AG15" s="50">
        <f>IFERROR(VALUE(FIXED(VLOOKUP(VLOOKUP($A$1,CodeTableSelCan,2,FALSE)&amp;$B$12&amp;ref!$E$3&amp;ref!$F$4&amp;ref!O$2,DatatableSelCan,8,FALSE))),"–")</f>
        <v>68.06</v>
      </c>
      <c r="AH15" s="50">
        <f>IFERROR(VALUE(FIXED(VLOOKUP(VLOOKUP($A$1,CodeTableSelCan,2,FALSE)&amp;$B$12&amp;ref!$E$3&amp;ref!$F$4&amp;ref!P$2,DatatableSelCan,8,FALSE))),"–")</f>
        <v>117.08</v>
      </c>
      <c r="AI15" s="50">
        <f>IFERROR(VALUE(FIXED(VLOOKUP(VLOOKUP($A$1,CodeTableSelCan,2,FALSE)&amp;$B$12&amp;ref!$E$3&amp;ref!$F$4&amp;ref!Q$2,DatatableSelCan,8,FALSE))),"–")</f>
        <v>218.31</v>
      </c>
      <c r="AJ15" s="50">
        <f>IFERROR(VALUE(FIXED(VLOOKUP(VLOOKUP($A$1,CodeTableSelCan,2,FALSE)&amp;$B$12&amp;ref!$E$3&amp;ref!$F$4&amp;ref!R$2,DatatableSelCan,8,FALSE))),"–")</f>
        <v>260.06</v>
      </c>
      <c r="AK15" s="50">
        <f>IFERROR(VALUE(FIXED(VLOOKUP(VLOOKUP($A$1,CodeTableSelCan,2,FALSE)&amp;$B$12&amp;ref!$E$3&amp;ref!$F$4&amp;ref!S$2,DatatableSelCan,8,FALSE))),"–")</f>
        <v>235.54</v>
      </c>
      <c r="AL15" s="50">
        <f>IFERROR(VALUE(FIXED(VLOOKUP(VLOOKUP($A$1,CodeTableSelCan,2,FALSE)&amp;$B$12&amp;ref!$E$3&amp;ref!$F$4&amp;ref!T$2,DatatableSelCan,8,FALSE))),"–")</f>
        <v>316.08</v>
      </c>
      <c r="AM15" s="50">
        <f>IFERROR(VALUE(FIXED(VLOOKUP(VLOOKUP($A$1,CodeTableSelCan,2,FALSE)&amp;$B$12&amp;ref!$E$3&amp;ref!$F$4&amp;ref!U$2,DatatableSelCan,8,FALSE))),"–")</f>
        <v>419.8</v>
      </c>
      <c r="AN15" s="50">
        <f>IFERROR(VALUE(FIXED(VLOOKUP(VLOOKUP($A$1,CodeTableSelCan,2,FALSE)&amp;$B$12&amp;ref!$E$3&amp;ref!$F$4&amp;ref!V$2,DatatableSelCan,8,FALSE))),"–")</f>
        <v>258.57</v>
      </c>
      <c r="AO15" s="50">
        <f>IFERROR(VALUE(FIXED(VLOOKUP(VLOOKUP($A$1,CodeTableSelCan,2,FALSE)&amp;$B$12&amp;ref!$E$3&amp;ref!$F$4&amp;ref!W$2,DatatableSelCan,8,FALSE))),"–")</f>
        <v>323.76</v>
      </c>
      <c r="AP15" s="50">
        <f>IFERROR(VALUE(FIXED(VLOOKUP(VLOOKUP($A$1,CodeTableSelCan,2,FALSE)&amp;$B$12&amp;ref!$E$3&amp;ref!$F$4&amp;ref!X$2,DatatableSelCan,8,FALSE))),"–")</f>
        <v>389.52</v>
      </c>
      <c r="AQ15" s="50">
        <f>IFERROR(VALUE(FIXED(VLOOKUP(VLOOKUP($A$1,CodeTableSelCan,2,FALSE)&amp;$B$12&amp;ref!$E$3&amp;ref!$F$4&amp;ref!Y$2,DatatableSelCan,8,FALSE))),"–")</f>
        <v>363.49</v>
      </c>
      <c r="AR15" s="50">
        <f>SUMPRODUCT(Z15:AQ15,'Population '!$D$61:$U$61)</f>
        <v>94.642177737791769</v>
      </c>
    </row>
    <row r="16" spans="1:44" ht="15" customHeight="1">
      <c r="B16" s="66">
        <v>2016</v>
      </c>
      <c r="C16" s="14"/>
      <c r="D16" s="15"/>
      <c r="E16" s="15"/>
      <c r="F16" s="15"/>
      <c r="G16" s="15"/>
      <c r="H16" s="15"/>
      <c r="I16" s="15"/>
      <c r="J16" s="15"/>
      <c r="K16" s="15"/>
      <c r="L16" s="15"/>
      <c r="M16" s="15"/>
      <c r="N16" s="15"/>
      <c r="O16" s="15"/>
      <c r="P16" s="15"/>
      <c r="Q16" s="15"/>
      <c r="R16" s="15"/>
      <c r="S16" s="15"/>
      <c r="T16" s="15"/>
      <c r="U16" s="15"/>
      <c r="V16" s="15"/>
      <c r="X16" s="13">
        <v>2016</v>
      </c>
      <c r="Y16" s="14"/>
      <c r="Z16" s="50"/>
      <c r="AA16" s="50"/>
      <c r="AB16" s="50"/>
      <c r="AC16" s="50"/>
      <c r="AD16" s="50"/>
      <c r="AE16" s="50"/>
      <c r="AF16" s="50"/>
      <c r="AG16" s="50"/>
      <c r="AH16" s="50"/>
      <c r="AI16" s="50"/>
      <c r="AJ16" s="50"/>
      <c r="AK16" s="50"/>
      <c r="AL16" s="50"/>
      <c r="AM16" s="50"/>
      <c r="AN16" s="50"/>
      <c r="AO16" s="50"/>
      <c r="AP16" s="50"/>
      <c r="AQ16" s="50"/>
      <c r="AR16" s="50"/>
    </row>
    <row r="17" spans="2:44" ht="15" customHeight="1">
      <c r="B17" s="14"/>
      <c r="C17" s="13" t="s">
        <v>23</v>
      </c>
      <c r="D17" s="55" t="str">
        <f>IFERROR(VALUE(FIXED(VLOOKUP(VLOOKUP($A$1,CodeTableSelCan,2,FALSE)&amp;$B$16&amp;ref!$E$3&amp;ref!$F$2&amp;ref!H$2,DatatableSelCan,7,FALSE))),"–")</f>
        <v>–</v>
      </c>
      <c r="E17" s="105" t="str">
        <f>IFERROR(VALUE(FIXED(VLOOKUP(VLOOKUP($A$1,CodeTableSelCan,2,FALSE)&amp;$B$16&amp;ref!$E$3&amp;ref!$F$2&amp;ref!I$2,DatatableSelCan,7,FALSE))),"–")</f>
        <v>–</v>
      </c>
      <c r="F17" s="105">
        <f>IFERROR(VALUE(FIXED(VLOOKUP(VLOOKUP($A$1,CodeTableSelCan,2,FALSE)&amp;$B$16&amp;ref!$E$3&amp;ref!$F$2&amp;ref!J$2,DatatableSelCan,7,FALSE))),"–")</f>
        <v>1</v>
      </c>
      <c r="G17" s="105">
        <f>IFERROR(VALUE(FIXED(VLOOKUP(VLOOKUP($A$1,CodeTableSelCan,2,FALSE)&amp;$B$16&amp;ref!$E$3&amp;ref!$F$2&amp;ref!K$2,DatatableSelCan,7,FALSE))),"–")</f>
        <v>1</v>
      </c>
      <c r="H17" s="105">
        <f>IFERROR(VALUE(FIXED(VLOOKUP(VLOOKUP($A$1,CodeTableSelCan,2,FALSE)&amp;$B$16&amp;ref!$E$3&amp;ref!$F$2&amp;ref!L$2,DatatableSelCan,7,FALSE))),"–")</f>
        <v>4</v>
      </c>
      <c r="I17" s="105">
        <f>IFERROR(VALUE(FIXED(VLOOKUP(VLOOKUP($A$1,CodeTableSelCan,2,FALSE)&amp;$B$16&amp;ref!$E$3&amp;ref!$F$2&amp;ref!M$2,DatatableSelCan,7,FALSE))),"–")</f>
        <v>15</v>
      </c>
      <c r="J17" s="105">
        <f>IFERROR(VALUE(FIXED(VLOOKUP(VLOOKUP($A$1,CodeTableSelCan,2,FALSE)&amp;$B$16&amp;ref!$E$3&amp;ref!$F$2&amp;ref!N$2,DatatableSelCan,7,FALSE))),"–")</f>
        <v>54</v>
      </c>
      <c r="K17" s="105">
        <f>IFERROR(VALUE(FIXED(VLOOKUP(VLOOKUP($A$1,CodeTableSelCan,2,FALSE)&amp;$B$16&amp;ref!$E$3&amp;ref!$F$2&amp;ref!O$2,DatatableSelCan,7,FALSE))),"–")</f>
        <v>91</v>
      </c>
      <c r="L17" s="105">
        <f>IFERROR(VALUE(FIXED(VLOOKUP(VLOOKUP($A$1,CodeTableSelCan,2,FALSE)&amp;$B$16&amp;ref!$E$3&amp;ref!$F$2&amp;ref!P$2,DatatableSelCan,7,FALSE))),"–")</f>
        <v>164</v>
      </c>
      <c r="M17" s="105">
        <f>IFERROR(VALUE(FIXED(VLOOKUP(VLOOKUP($A$1,CodeTableSelCan,2,FALSE)&amp;$B$16&amp;ref!$E$3&amp;ref!$F$2&amp;ref!Q$2,DatatableSelCan,7,FALSE))),"–")</f>
        <v>395</v>
      </c>
      <c r="N17" s="105">
        <f>IFERROR(VALUE(FIXED(VLOOKUP(VLOOKUP($A$1,CodeTableSelCan,2,FALSE)&amp;$B$16&amp;ref!$E$3&amp;ref!$F$2&amp;ref!R$2,DatatableSelCan,7,FALSE))),"–")</f>
        <v>476</v>
      </c>
      <c r="O17" s="105">
        <f>IFERROR(VALUE(FIXED(VLOOKUP(VLOOKUP($A$1,CodeTableSelCan,2,FALSE)&amp;$B$16&amp;ref!$E$3&amp;ref!$F$2&amp;ref!S$2,DatatableSelCan,7,FALSE))),"–")</f>
        <v>410</v>
      </c>
      <c r="P17" s="105">
        <f>IFERROR(VALUE(FIXED(VLOOKUP(VLOOKUP($A$1,CodeTableSelCan,2,FALSE)&amp;$B$16&amp;ref!$E$3&amp;ref!$F$2&amp;ref!T$2,DatatableSelCan,7,FALSE))),"–")</f>
        <v>428</v>
      </c>
      <c r="Q17" s="105">
        <f>IFERROR(VALUE(FIXED(VLOOKUP(VLOOKUP($A$1,CodeTableSelCan,2,FALSE)&amp;$B$16&amp;ref!$E$3&amp;ref!$F$2&amp;ref!U$2,DatatableSelCan,7,FALSE))),"–")</f>
        <v>452</v>
      </c>
      <c r="R17" s="105">
        <f>IFERROR(VALUE(FIXED(VLOOKUP(VLOOKUP($A$1,CodeTableSelCan,2,FALSE)&amp;$B$16&amp;ref!$E$3&amp;ref!$F$2&amp;ref!V$2,DatatableSelCan,7,FALSE))),"–")</f>
        <v>218</v>
      </c>
      <c r="S17" s="105">
        <f>IFERROR(VALUE(FIXED(VLOOKUP(VLOOKUP($A$1,CodeTableSelCan,2,FALSE)&amp;$B$16&amp;ref!$E$3&amp;ref!$F$2&amp;ref!W$2,DatatableSelCan,7,FALSE))),"–")</f>
        <v>246</v>
      </c>
      <c r="T17" s="105">
        <f>IFERROR(VALUE(FIXED(VLOOKUP(VLOOKUP($A$1,CodeTableSelCan,2,FALSE)&amp;$B$16&amp;ref!$E$3&amp;ref!$F$2&amp;ref!X$2,DatatableSelCan,7,FALSE))),"–")</f>
        <v>167</v>
      </c>
      <c r="U17" s="105">
        <f>IFERROR(VALUE(FIXED(VLOOKUP(VLOOKUP($A$1,CodeTableSelCan,2,FALSE)&amp;$B$16&amp;ref!$E$3&amp;ref!$F$2&amp;ref!Y$2,DatatableSelCan,7,FALSE))),"–")</f>
        <v>186</v>
      </c>
      <c r="V17" s="105">
        <f>IFERROR(VALUE(FIXED(VLOOKUP(VLOOKUP($A$1,CodeTableSelCan,2,FALSE)&amp;$B$16&amp;ref!$E$3&amp;ref!$F$2&amp;ref!Z$2,DatatableSelCan,7,FALSE))),"–")</f>
        <v>3308</v>
      </c>
      <c r="X17" s="14"/>
      <c r="Y17" s="13" t="s">
        <v>23</v>
      </c>
      <c r="Z17" s="50" t="str">
        <f>IFERROR(VALUE(FIXED(VLOOKUP(VLOOKUP($A$1,CodeTableSelCan,2,FALSE)&amp;$B$16&amp;ref!$E$3&amp;ref!$F$2&amp;ref!H$2,DatatableSelCan,8,FALSE))),"–")</f>
        <v>–</v>
      </c>
      <c r="AA17" s="50" t="str">
        <f>IFERROR(VALUE(FIXED(VLOOKUP(VLOOKUP($A$1,CodeTableSelCan,2,FALSE)&amp;$B$16&amp;ref!$E$3&amp;ref!$F$2&amp;ref!I$2,DatatableSelCan,8,FALSE))),"–")</f>
        <v>–</v>
      </c>
      <c r="AB17" s="50">
        <f>IFERROR(VALUE(FIXED(VLOOKUP(VLOOKUP($A$1,CodeTableSelCan,2,FALSE)&amp;$B$16&amp;ref!$E$3&amp;ref!$F$2&amp;ref!J$2,DatatableSelCan,8,FALSE))),"–")</f>
        <v>0.7</v>
      </c>
      <c r="AC17" s="50">
        <f>IFERROR(VALUE(FIXED(VLOOKUP(VLOOKUP($A$1,CodeTableSelCan,2,FALSE)&amp;$B$16&amp;ref!$E$3&amp;ref!$F$2&amp;ref!K$2,DatatableSelCan,8,FALSE))),"–")</f>
        <v>0.65</v>
      </c>
      <c r="AD17" s="50">
        <f>IFERROR(VALUE(FIXED(VLOOKUP(VLOOKUP($A$1,CodeTableSelCan,2,FALSE)&amp;$B$16&amp;ref!$E$3&amp;ref!$F$2&amp;ref!L$2,DatatableSelCan,8,FALSE))),"–")</f>
        <v>2.39</v>
      </c>
      <c r="AE17" s="50">
        <f>IFERROR(VALUE(FIXED(VLOOKUP(VLOOKUP($A$1,CodeTableSelCan,2,FALSE)&amp;$B$16&amp;ref!$E$3&amp;ref!$F$2&amp;ref!M$2,DatatableSelCan,8,FALSE))),"–")</f>
        <v>8.8800000000000008</v>
      </c>
      <c r="AF17" s="50">
        <f>IFERROR(VALUE(FIXED(VLOOKUP(VLOOKUP($A$1,CodeTableSelCan,2,FALSE)&amp;$B$16&amp;ref!$E$3&amp;ref!$F$2&amp;ref!N$2,DatatableSelCan,8,FALSE))),"–")</f>
        <v>34.97</v>
      </c>
      <c r="AG17" s="50">
        <f>IFERROR(VALUE(FIXED(VLOOKUP(VLOOKUP($A$1,CodeTableSelCan,2,FALSE)&amp;$B$16&amp;ref!$E$3&amp;ref!$F$2&amp;ref!O$2,DatatableSelCan,8,FALSE))),"–")</f>
        <v>62.62</v>
      </c>
      <c r="AH17" s="50">
        <f>IFERROR(VALUE(FIXED(VLOOKUP(VLOOKUP($A$1,CodeTableSelCan,2,FALSE)&amp;$B$16&amp;ref!$E$3&amp;ref!$F$2&amp;ref!P$2,DatatableSelCan,8,FALSE))),"–")</f>
        <v>104.03</v>
      </c>
      <c r="AI17" s="50">
        <f>IFERROR(VALUE(FIXED(VLOOKUP(VLOOKUP($A$1,CodeTableSelCan,2,FALSE)&amp;$B$16&amp;ref!$E$3&amp;ref!$F$2&amp;ref!Q$2,DatatableSelCan,8,FALSE))),"–")</f>
        <v>237.61</v>
      </c>
      <c r="AJ17" s="50">
        <f>IFERROR(VALUE(FIXED(VLOOKUP(VLOOKUP($A$1,CodeTableSelCan,2,FALSE)&amp;$B$16&amp;ref!$E$3&amp;ref!$F$2&amp;ref!R$2,DatatableSelCan,8,FALSE))),"–")</f>
        <v>290.55</v>
      </c>
      <c r="AK17" s="50">
        <f>IFERROR(VALUE(FIXED(VLOOKUP(VLOOKUP($A$1,CodeTableSelCan,2,FALSE)&amp;$B$16&amp;ref!$E$3&amp;ref!$F$2&amp;ref!S$2,DatatableSelCan,8,FALSE))),"–")</f>
        <v>268.47000000000003</v>
      </c>
      <c r="AL17" s="50">
        <f>IFERROR(VALUE(FIXED(VLOOKUP(VLOOKUP($A$1,CodeTableSelCan,2,FALSE)&amp;$B$16&amp;ref!$E$3&amp;ref!$F$2&amp;ref!T$2,DatatableSelCan,8,FALSE))),"–")</f>
        <v>323.17</v>
      </c>
      <c r="AM17" s="50">
        <f>IFERROR(VALUE(FIXED(VLOOKUP(VLOOKUP($A$1,CodeTableSelCan,2,FALSE)&amp;$B$16&amp;ref!$E$3&amp;ref!$F$2&amp;ref!U$2,DatatableSelCan,8,FALSE))),"–")</f>
        <v>379.19</v>
      </c>
      <c r="AN17" s="50">
        <f>IFERROR(VALUE(FIXED(VLOOKUP(VLOOKUP($A$1,CodeTableSelCan,2,FALSE)&amp;$B$16&amp;ref!$E$3&amp;ref!$F$2&amp;ref!V$2,DatatableSelCan,8,FALSE))),"–")</f>
        <v>246.75</v>
      </c>
      <c r="AO17" s="50">
        <f>IFERROR(VALUE(FIXED(VLOOKUP(VLOOKUP($A$1,CodeTableSelCan,2,FALSE)&amp;$B$16&amp;ref!$E$3&amp;ref!$F$2&amp;ref!W$2,DatatableSelCan,8,FALSE))),"–")</f>
        <v>360.81</v>
      </c>
      <c r="AP17" s="50">
        <f>IFERROR(VALUE(FIXED(VLOOKUP(VLOOKUP($A$1,CodeTableSelCan,2,FALSE)&amp;$B$16&amp;ref!$E$3&amp;ref!$F$2&amp;ref!X$2,DatatableSelCan,8,FALSE))),"–")</f>
        <v>360.07</v>
      </c>
      <c r="AQ17" s="50">
        <f>IFERROR(VALUE(FIXED(VLOOKUP(VLOOKUP($A$1,CodeTableSelCan,2,FALSE)&amp;$B$16&amp;ref!$E$3&amp;ref!$F$2&amp;ref!Y$2,DatatableSelCan,8,FALSE))),"–")</f>
        <v>360.47</v>
      </c>
      <c r="AR17" s="50">
        <f>SUMPRODUCT(Z17:AQ17,'Population '!$D$61:$U$61)</f>
        <v>96.894728345079216</v>
      </c>
    </row>
    <row r="18" spans="2:44" ht="15" customHeight="1">
      <c r="B18" s="14"/>
      <c r="C18" s="13" t="s">
        <v>24</v>
      </c>
      <c r="D18" s="55" t="str">
        <f>IFERROR(VALUE(FIXED(VLOOKUP(VLOOKUP($A$1,CodeTableSelCan,2,FALSE)&amp;$B$16&amp;ref!$E$3&amp;ref!$F$3&amp;ref!H$2,DatatableSelCan,7,FALSE))),"–")</f>
        <v>–</v>
      </c>
      <c r="E18" s="105" t="str">
        <f>IFERROR(VALUE(FIXED(VLOOKUP(VLOOKUP($A$1,CodeTableSelCan,2,FALSE)&amp;$B$16&amp;ref!$E$3&amp;ref!$F$3&amp;ref!I$2,DatatableSelCan,7,FALSE))),"–")</f>
        <v>–</v>
      </c>
      <c r="F18" s="105">
        <f>IFERROR(VALUE(FIXED(VLOOKUP(VLOOKUP($A$1,CodeTableSelCan,2,FALSE)&amp;$B$16&amp;ref!$E$3&amp;ref!$F$3&amp;ref!J$2,DatatableSelCan,7,FALSE))),"–")</f>
        <v>1</v>
      </c>
      <c r="G18" s="105" t="str">
        <f>IFERROR(VALUE(FIXED(VLOOKUP(VLOOKUP($A$1,CodeTableSelCan,2,FALSE)&amp;$B$16&amp;ref!$E$3&amp;ref!$F$3&amp;ref!K$2,DatatableSelCan,7,FALSE))),"–")</f>
        <v>–</v>
      </c>
      <c r="H18" s="105">
        <f>IFERROR(VALUE(FIXED(VLOOKUP(VLOOKUP($A$1,CodeTableSelCan,2,FALSE)&amp;$B$16&amp;ref!$E$3&amp;ref!$F$3&amp;ref!L$2,DatatableSelCan,7,FALSE))),"–")</f>
        <v>3</v>
      </c>
      <c r="I18" s="105">
        <f>IFERROR(VALUE(FIXED(VLOOKUP(VLOOKUP($A$1,CodeTableSelCan,2,FALSE)&amp;$B$16&amp;ref!$E$3&amp;ref!$F$3&amp;ref!M$2,DatatableSelCan,7,FALSE))),"–")</f>
        <v>2</v>
      </c>
      <c r="J18" s="105">
        <f>IFERROR(VALUE(FIXED(VLOOKUP(VLOOKUP($A$1,CodeTableSelCan,2,FALSE)&amp;$B$16&amp;ref!$E$3&amp;ref!$F$3&amp;ref!N$2,DatatableSelCan,7,FALSE))),"–")</f>
        <v>8</v>
      </c>
      <c r="K18" s="105">
        <f>IFERROR(VALUE(FIXED(VLOOKUP(VLOOKUP($A$1,CodeTableSelCan,2,FALSE)&amp;$B$16&amp;ref!$E$3&amp;ref!$F$3&amp;ref!O$2,DatatableSelCan,7,FALSE))),"–")</f>
        <v>15</v>
      </c>
      <c r="L18" s="105">
        <f>IFERROR(VALUE(FIXED(VLOOKUP(VLOOKUP($A$1,CodeTableSelCan,2,FALSE)&amp;$B$16&amp;ref!$E$3&amp;ref!$F$3&amp;ref!P$2,DatatableSelCan,7,FALSE))),"–")</f>
        <v>27</v>
      </c>
      <c r="M18" s="105">
        <f>IFERROR(VALUE(FIXED(VLOOKUP(VLOOKUP($A$1,CodeTableSelCan,2,FALSE)&amp;$B$16&amp;ref!$E$3&amp;ref!$F$3&amp;ref!Q$2,DatatableSelCan,7,FALSE))),"–")</f>
        <v>60</v>
      </c>
      <c r="N18" s="105">
        <f>IFERROR(VALUE(FIXED(VLOOKUP(VLOOKUP($A$1,CodeTableSelCan,2,FALSE)&amp;$B$16&amp;ref!$E$3&amp;ref!$F$3&amp;ref!R$2,DatatableSelCan,7,FALSE))),"–")</f>
        <v>82</v>
      </c>
      <c r="O18" s="105">
        <f>IFERROR(VALUE(FIXED(VLOOKUP(VLOOKUP($A$1,CodeTableSelCan,2,FALSE)&amp;$B$16&amp;ref!$E$3&amp;ref!$F$3&amp;ref!S$2,DatatableSelCan,7,FALSE))),"–")</f>
        <v>59</v>
      </c>
      <c r="P18" s="105">
        <f>IFERROR(VALUE(FIXED(VLOOKUP(VLOOKUP($A$1,CodeTableSelCan,2,FALSE)&amp;$B$16&amp;ref!$E$3&amp;ref!$F$3&amp;ref!T$2,DatatableSelCan,7,FALSE))),"–")</f>
        <v>64</v>
      </c>
      <c r="Q18" s="105">
        <f>IFERROR(VALUE(FIXED(VLOOKUP(VLOOKUP($A$1,CodeTableSelCan,2,FALSE)&amp;$B$16&amp;ref!$E$3&amp;ref!$F$3&amp;ref!U$2,DatatableSelCan,7,FALSE))),"–")</f>
        <v>52</v>
      </c>
      <c r="R18" s="105">
        <f>IFERROR(VALUE(FIXED(VLOOKUP(VLOOKUP($A$1,CodeTableSelCan,2,FALSE)&amp;$B$16&amp;ref!$E$3&amp;ref!$F$3&amp;ref!V$2,DatatableSelCan,7,FALSE))),"–")</f>
        <v>23</v>
      </c>
      <c r="S18" s="105">
        <f>IFERROR(VALUE(FIXED(VLOOKUP(VLOOKUP($A$1,CodeTableSelCan,2,FALSE)&amp;$B$16&amp;ref!$E$3&amp;ref!$F$3&amp;ref!W$2,DatatableSelCan,7,FALSE))),"–")</f>
        <v>22</v>
      </c>
      <c r="T18" s="105">
        <f>IFERROR(VALUE(FIXED(VLOOKUP(VLOOKUP($A$1,CodeTableSelCan,2,FALSE)&amp;$B$16&amp;ref!$E$3&amp;ref!$F$3&amp;ref!X$2,DatatableSelCan,7,FALSE))),"–")</f>
        <v>10</v>
      </c>
      <c r="U18" s="105">
        <f>IFERROR(VALUE(FIXED(VLOOKUP(VLOOKUP($A$1,CodeTableSelCan,2,FALSE)&amp;$B$16&amp;ref!$E$3&amp;ref!$F$3&amp;ref!Y$2,DatatableSelCan,7,FALSE))),"–")</f>
        <v>7</v>
      </c>
      <c r="V18" s="105">
        <f>IFERROR(VALUE(FIXED(VLOOKUP(VLOOKUP($A$1,CodeTableSelCan,2,FALSE)&amp;$B$16&amp;ref!$E$3&amp;ref!$F$3&amp;ref!Z$2,DatatableSelCan,7,FALSE))),"–")</f>
        <v>435</v>
      </c>
      <c r="X18" s="14"/>
      <c r="Y18" s="13" t="s">
        <v>24</v>
      </c>
      <c r="Z18" s="50" t="str">
        <f>IFERROR(VALUE(FIXED(VLOOKUP(VLOOKUP($A$1,CodeTableSelCan,2,FALSE)&amp;$B$16&amp;ref!$E$3&amp;ref!$F$3&amp;ref!H$2,DatatableSelCan,8,FALSE))),"–")</f>
        <v>–</v>
      </c>
      <c r="AA18" s="50" t="str">
        <f>IFERROR(VALUE(FIXED(VLOOKUP(VLOOKUP($A$1,CodeTableSelCan,2,FALSE)&amp;$B$16&amp;ref!$E$3&amp;ref!$F$3&amp;ref!I$2,DatatableSelCan,8,FALSE))),"–")</f>
        <v>–</v>
      </c>
      <c r="AB18" s="50">
        <f>IFERROR(VALUE(FIXED(VLOOKUP(VLOOKUP($A$1,CodeTableSelCan,2,FALSE)&amp;$B$16&amp;ref!$E$3&amp;ref!$F$3&amp;ref!J$2,DatatableSelCan,8,FALSE))),"–")</f>
        <v>2.87</v>
      </c>
      <c r="AC18" s="50" t="str">
        <f>IFERROR(VALUE(FIXED(VLOOKUP(VLOOKUP($A$1,CodeTableSelCan,2,FALSE)&amp;$B$16&amp;ref!$E$3&amp;ref!$F$3&amp;ref!K$2,DatatableSelCan,8,FALSE))),"–")</f>
        <v>–</v>
      </c>
      <c r="AD18" s="50">
        <f>IFERROR(VALUE(FIXED(VLOOKUP(VLOOKUP($A$1,CodeTableSelCan,2,FALSE)&amp;$B$16&amp;ref!$E$3&amp;ref!$F$3&amp;ref!L$2,DatatableSelCan,8,FALSE))),"–")</f>
        <v>9.58</v>
      </c>
      <c r="AE18" s="50">
        <f>IFERROR(VALUE(FIXED(VLOOKUP(VLOOKUP($A$1,CodeTableSelCan,2,FALSE)&amp;$B$16&amp;ref!$E$3&amp;ref!$F$3&amp;ref!M$2,DatatableSelCan,8,FALSE))),"–")</f>
        <v>7.31</v>
      </c>
      <c r="AF18" s="50">
        <f>IFERROR(VALUE(FIXED(VLOOKUP(VLOOKUP($A$1,CodeTableSelCan,2,FALSE)&amp;$B$16&amp;ref!$E$3&amp;ref!$F$3&amp;ref!N$2,DatatableSelCan,8,FALSE))),"–")</f>
        <v>36.08</v>
      </c>
      <c r="AG18" s="50">
        <f>IFERROR(VALUE(FIXED(VLOOKUP(VLOOKUP($A$1,CodeTableSelCan,2,FALSE)&amp;$B$16&amp;ref!$E$3&amp;ref!$F$3&amp;ref!O$2,DatatableSelCan,8,FALSE))),"–")</f>
        <v>70.819999999999993</v>
      </c>
      <c r="AH18" s="50">
        <f>IFERROR(VALUE(FIXED(VLOOKUP(VLOOKUP($A$1,CodeTableSelCan,2,FALSE)&amp;$B$16&amp;ref!$E$3&amp;ref!$F$3&amp;ref!P$2,DatatableSelCan,8,FALSE))),"–")</f>
        <v>120.32</v>
      </c>
      <c r="AI18" s="50">
        <f>IFERROR(VALUE(FIXED(VLOOKUP(VLOOKUP($A$1,CodeTableSelCan,2,FALSE)&amp;$B$16&amp;ref!$E$3&amp;ref!$F$3&amp;ref!Q$2,DatatableSelCan,8,FALSE))),"–")</f>
        <v>274.47000000000003</v>
      </c>
      <c r="AJ18" s="50">
        <f>IFERROR(VALUE(FIXED(VLOOKUP(VLOOKUP($A$1,CodeTableSelCan,2,FALSE)&amp;$B$16&amp;ref!$E$3&amp;ref!$F$3&amp;ref!R$2,DatatableSelCan,8,FALSE))),"–")</f>
        <v>403.34</v>
      </c>
      <c r="AK18" s="50">
        <f>IFERROR(VALUE(FIXED(VLOOKUP(VLOOKUP($A$1,CodeTableSelCan,2,FALSE)&amp;$B$16&amp;ref!$E$3&amp;ref!$F$3&amp;ref!S$2,DatatableSelCan,8,FALSE))),"–")</f>
        <v>335.42</v>
      </c>
      <c r="AL18" s="50">
        <f>IFERROR(VALUE(FIXED(VLOOKUP(VLOOKUP($A$1,CodeTableSelCan,2,FALSE)&amp;$B$16&amp;ref!$E$3&amp;ref!$F$3&amp;ref!T$2,DatatableSelCan,8,FALSE))),"–")</f>
        <v>485.95</v>
      </c>
      <c r="AM18" s="50">
        <f>IFERROR(VALUE(FIXED(VLOOKUP(VLOOKUP($A$1,CodeTableSelCan,2,FALSE)&amp;$B$16&amp;ref!$E$3&amp;ref!$F$3&amp;ref!U$2,DatatableSelCan,8,FALSE))),"–")</f>
        <v>541.66999999999996</v>
      </c>
      <c r="AN18" s="50">
        <f>IFERROR(VALUE(FIXED(VLOOKUP(VLOOKUP($A$1,CodeTableSelCan,2,FALSE)&amp;$B$16&amp;ref!$E$3&amp;ref!$F$3&amp;ref!V$2,DatatableSelCan,8,FALSE))),"–")</f>
        <v>381.43</v>
      </c>
      <c r="AO18" s="50">
        <f>IFERROR(VALUE(FIXED(VLOOKUP(VLOOKUP($A$1,CodeTableSelCan,2,FALSE)&amp;$B$16&amp;ref!$E$3&amp;ref!$F$3&amp;ref!W$2,DatatableSelCan,8,FALSE))),"–")</f>
        <v>532.69000000000005</v>
      </c>
      <c r="AP18" s="50">
        <f>IFERROR(VALUE(FIXED(VLOOKUP(VLOOKUP($A$1,CodeTableSelCan,2,FALSE)&amp;$B$16&amp;ref!$E$3&amp;ref!$F$3&amp;ref!X$2,DatatableSelCan,8,FALSE))),"–")</f>
        <v>442.48</v>
      </c>
      <c r="AQ18" s="50">
        <f>IFERROR(VALUE(FIXED(VLOOKUP(VLOOKUP($A$1,CodeTableSelCan,2,FALSE)&amp;$B$16&amp;ref!$E$3&amp;ref!$F$3&amp;ref!Y$2,DatatableSelCan,8,FALSE))),"–")</f>
        <v>476.19</v>
      </c>
      <c r="AR18" s="50">
        <f>SUMPRODUCT(Z18:AQ18,'Population '!$D$61:$U$61)</f>
        <v>128.49400559804067</v>
      </c>
    </row>
    <row r="19" spans="2:44" ht="15" customHeight="1">
      <c r="B19" s="14"/>
      <c r="C19" s="13" t="s">
        <v>25</v>
      </c>
      <c r="D19" s="55" t="str">
        <f>IFERROR(VALUE(FIXED(VLOOKUP(VLOOKUP($A$1,CodeTableSelCan,2,FALSE)&amp;$B$16&amp;ref!$E$3&amp;ref!$F$4&amp;ref!H$2,DatatableSelCan,7,FALSE))),"–")</f>
        <v>–</v>
      </c>
      <c r="E19" s="105" t="str">
        <f>IFERROR(VALUE(FIXED(VLOOKUP(VLOOKUP($A$1,CodeTableSelCan,2,FALSE)&amp;$B$16&amp;ref!$E$3&amp;ref!$F$4&amp;ref!I$2,DatatableSelCan,7,FALSE))),"–")</f>
        <v>–</v>
      </c>
      <c r="F19" s="105" t="str">
        <f>IFERROR(VALUE(FIXED(VLOOKUP(VLOOKUP($A$1,CodeTableSelCan,2,FALSE)&amp;$B$16&amp;ref!$E$3&amp;ref!$F$4&amp;ref!J$2,DatatableSelCan,7,FALSE))),"–")</f>
        <v>–</v>
      </c>
      <c r="G19" s="105">
        <f>IFERROR(VALUE(FIXED(VLOOKUP(VLOOKUP($A$1,CodeTableSelCan,2,FALSE)&amp;$B$16&amp;ref!$E$3&amp;ref!$F$4&amp;ref!K$2,DatatableSelCan,7,FALSE))),"–")</f>
        <v>1</v>
      </c>
      <c r="H19" s="105">
        <f>IFERROR(VALUE(FIXED(VLOOKUP(VLOOKUP($A$1,CodeTableSelCan,2,FALSE)&amp;$B$16&amp;ref!$E$3&amp;ref!$F$4&amp;ref!L$2,DatatableSelCan,7,FALSE))),"–")</f>
        <v>1</v>
      </c>
      <c r="I19" s="105">
        <f>IFERROR(VALUE(FIXED(VLOOKUP(VLOOKUP($A$1,CodeTableSelCan,2,FALSE)&amp;$B$16&amp;ref!$E$3&amp;ref!$F$4&amp;ref!M$2,DatatableSelCan,7,FALSE))),"–")</f>
        <v>13</v>
      </c>
      <c r="J19" s="105">
        <f>IFERROR(VALUE(FIXED(VLOOKUP(VLOOKUP($A$1,CodeTableSelCan,2,FALSE)&amp;$B$16&amp;ref!$E$3&amp;ref!$F$4&amp;ref!N$2,DatatableSelCan,7,FALSE))),"–")</f>
        <v>46</v>
      </c>
      <c r="K19" s="105">
        <f>IFERROR(VALUE(FIXED(VLOOKUP(VLOOKUP($A$1,CodeTableSelCan,2,FALSE)&amp;$B$16&amp;ref!$E$3&amp;ref!$F$4&amp;ref!O$2,DatatableSelCan,7,FALSE))),"–")</f>
        <v>76</v>
      </c>
      <c r="L19" s="105">
        <f>IFERROR(VALUE(FIXED(VLOOKUP(VLOOKUP($A$1,CodeTableSelCan,2,FALSE)&amp;$B$16&amp;ref!$E$3&amp;ref!$F$4&amp;ref!P$2,DatatableSelCan,7,FALSE))),"–")</f>
        <v>137</v>
      </c>
      <c r="M19" s="105">
        <f>IFERROR(VALUE(FIXED(VLOOKUP(VLOOKUP($A$1,CodeTableSelCan,2,FALSE)&amp;$B$16&amp;ref!$E$3&amp;ref!$F$4&amp;ref!Q$2,DatatableSelCan,7,FALSE))),"–")</f>
        <v>335</v>
      </c>
      <c r="N19" s="105">
        <f>IFERROR(VALUE(FIXED(VLOOKUP(VLOOKUP($A$1,CodeTableSelCan,2,FALSE)&amp;$B$16&amp;ref!$E$3&amp;ref!$F$4&amp;ref!R$2,DatatableSelCan,7,FALSE))),"–")</f>
        <v>394</v>
      </c>
      <c r="O19" s="105">
        <f>IFERROR(VALUE(FIXED(VLOOKUP(VLOOKUP($A$1,CodeTableSelCan,2,FALSE)&amp;$B$16&amp;ref!$E$3&amp;ref!$F$4&amp;ref!S$2,DatatableSelCan,7,FALSE))),"–")</f>
        <v>351</v>
      </c>
      <c r="P19" s="105">
        <f>IFERROR(VALUE(FIXED(VLOOKUP(VLOOKUP($A$1,CodeTableSelCan,2,FALSE)&amp;$B$16&amp;ref!$E$3&amp;ref!$F$4&amp;ref!T$2,DatatableSelCan,7,FALSE))),"–")</f>
        <v>364</v>
      </c>
      <c r="Q19" s="105">
        <f>IFERROR(VALUE(FIXED(VLOOKUP(VLOOKUP($A$1,CodeTableSelCan,2,FALSE)&amp;$B$16&amp;ref!$E$3&amp;ref!$F$4&amp;ref!U$2,DatatableSelCan,7,FALSE))),"–")</f>
        <v>400</v>
      </c>
      <c r="R19" s="105">
        <f>IFERROR(VALUE(FIXED(VLOOKUP(VLOOKUP($A$1,CodeTableSelCan,2,FALSE)&amp;$B$16&amp;ref!$E$3&amp;ref!$F$4&amp;ref!V$2,DatatableSelCan,7,FALSE))),"–")</f>
        <v>195</v>
      </c>
      <c r="S19" s="105">
        <f>IFERROR(VALUE(FIXED(VLOOKUP(VLOOKUP($A$1,CodeTableSelCan,2,FALSE)&amp;$B$16&amp;ref!$E$3&amp;ref!$F$4&amp;ref!W$2,DatatableSelCan,7,FALSE))),"–")</f>
        <v>224</v>
      </c>
      <c r="T19" s="105">
        <f>IFERROR(VALUE(FIXED(VLOOKUP(VLOOKUP($A$1,CodeTableSelCan,2,FALSE)&amp;$B$16&amp;ref!$E$3&amp;ref!$F$4&amp;ref!X$2,DatatableSelCan,7,FALSE))),"–")</f>
        <v>157</v>
      </c>
      <c r="U19" s="105">
        <f>IFERROR(VALUE(FIXED(VLOOKUP(VLOOKUP($A$1,CodeTableSelCan,2,FALSE)&amp;$B$16&amp;ref!$E$3&amp;ref!$F$4&amp;ref!Y$2,DatatableSelCan,7,FALSE))),"–")</f>
        <v>179</v>
      </c>
      <c r="V19" s="105">
        <f>IFERROR(VALUE(FIXED(VLOOKUP(VLOOKUP($A$1,CodeTableSelCan,2,FALSE)&amp;$B$16&amp;ref!$E$3&amp;ref!$F$4&amp;ref!Z$2,DatatableSelCan,7,FALSE))),"–")</f>
        <v>2873</v>
      </c>
      <c r="X19" s="14"/>
      <c r="Y19" s="13" t="s">
        <v>25</v>
      </c>
      <c r="Z19" s="50" t="str">
        <f>IFERROR(VALUE(FIXED(VLOOKUP(VLOOKUP($A$1,CodeTableSelCan,2,FALSE)&amp;$B$16&amp;ref!$E$3&amp;ref!$F$4&amp;ref!H$2,DatatableSelCan,8,FALSE))),"–")</f>
        <v>–</v>
      </c>
      <c r="AA19" s="50" t="str">
        <f>IFERROR(VALUE(FIXED(VLOOKUP(VLOOKUP($A$1,CodeTableSelCan,2,FALSE)&amp;$B$16&amp;ref!$E$3&amp;ref!$F$4&amp;ref!I$2,DatatableSelCan,8,FALSE))),"–")</f>
        <v>–</v>
      </c>
      <c r="AB19" s="50" t="str">
        <f>IFERROR(VALUE(FIXED(VLOOKUP(VLOOKUP($A$1,CodeTableSelCan,2,FALSE)&amp;$B$16&amp;ref!$E$3&amp;ref!$F$4&amp;ref!J$2,DatatableSelCan,8,FALSE))),"–")</f>
        <v>–</v>
      </c>
      <c r="AC19" s="50">
        <f>IFERROR(VALUE(FIXED(VLOOKUP(VLOOKUP($A$1,CodeTableSelCan,2,FALSE)&amp;$B$16&amp;ref!$E$3&amp;ref!$F$4&amp;ref!K$2,DatatableSelCan,8,FALSE))),"–")</f>
        <v>0.83</v>
      </c>
      <c r="AD19" s="50">
        <f>IFERROR(VALUE(FIXED(VLOOKUP(VLOOKUP($A$1,CodeTableSelCan,2,FALSE)&amp;$B$16&amp;ref!$E$3&amp;ref!$F$4&amp;ref!L$2,DatatableSelCan,8,FALSE))),"–")</f>
        <v>0.74</v>
      </c>
      <c r="AE19" s="50">
        <f>IFERROR(VALUE(FIXED(VLOOKUP(VLOOKUP($A$1,CodeTableSelCan,2,FALSE)&amp;$B$16&amp;ref!$E$3&amp;ref!$F$4&amp;ref!M$2,DatatableSelCan,8,FALSE))),"–")</f>
        <v>9.19</v>
      </c>
      <c r="AF19" s="50">
        <f>IFERROR(VALUE(FIXED(VLOOKUP(VLOOKUP($A$1,CodeTableSelCan,2,FALSE)&amp;$B$16&amp;ref!$E$3&amp;ref!$F$4&amp;ref!N$2,DatatableSelCan,8,FALSE))),"–")</f>
        <v>34.79</v>
      </c>
      <c r="AG19" s="50">
        <f>IFERROR(VALUE(FIXED(VLOOKUP(VLOOKUP($A$1,CodeTableSelCan,2,FALSE)&amp;$B$16&amp;ref!$E$3&amp;ref!$F$4&amp;ref!O$2,DatatableSelCan,8,FALSE))),"–")</f>
        <v>61.22</v>
      </c>
      <c r="AH19" s="50">
        <f>IFERROR(VALUE(FIXED(VLOOKUP(VLOOKUP($A$1,CodeTableSelCan,2,FALSE)&amp;$B$16&amp;ref!$E$3&amp;ref!$F$4&amp;ref!P$2,DatatableSelCan,8,FALSE))),"–")</f>
        <v>101.32</v>
      </c>
      <c r="AI19" s="50">
        <f>IFERROR(VALUE(FIXED(VLOOKUP(VLOOKUP($A$1,CodeTableSelCan,2,FALSE)&amp;$B$16&amp;ref!$E$3&amp;ref!$F$4&amp;ref!Q$2,DatatableSelCan,8,FALSE))),"–")</f>
        <v>232.03</v>
      </c>
      <c r="AJ19" s="50">
        <f>IFERROR(VALUE(FIXED(VLOOKUP(VLOOKUP($A$1,CodeTableSelCan,2,FALSE)&amp;$B$16&amp;ref!$E$3&amp;ref!$F$4&amp;ref!R$2,DatatableSelCan,8,FALSE))),"–")</f>
        <v>274.56</v>
      </c>
      <c r="AK19" s="50">
        <f>IFERROR(VALUE(FIXED(VLOOKUP(VLOOKUP($A$1,CodeTableSelCan,2,FALSE)&amp;$B$16&amp;ref!$E$3&amp;ref!$F$4&amp;ref!S$2,DatatableSelCan,8,FALSE))),"–")</f>
        <v>259.75</v>
      </c>
      <c r="AL19" s="50">
        <f>IFERROR(VALUE(FIXED(VLOOKUP(VLOOKUP($A$1,CodeTableSelCan,2,FALSE)&amp;$B$16&amp;ref!$E$3&amp;ref!$F$4&amp;ref!T$2,DatatableSelCan,8,FALSE))),"–")</f>
        <v>305.19</v>
      </c>
      <c r="AM19" s="50">
        <f>IFERROR(VALUE(FIXED(VLOOKUP(VLOOKUP($A$1,CodeTableSelCan,2,FALSE)&amp;$B$16&amp;ref!$E$3&amp;ref!$F$4&amp;ref!U$2,DatatableSelCan,8,FALSE))),"–")</f>
        <v>364.96</v>
      </c>
      <c r="AN19" s="50">
        <f>IFERROR(VALUE(FIXED(VLOOKUP(VLOOKUP($A$1,CodeTableSelCan,2,FALSE)&amp;$B$16&amp;ref!$E$3&amp;ref!$F$4&amp;ref!V$2,DatatableSelCan,8,FALSE))),"–")</f>
        <v>236.88</v>
      </c>
      <c r="AO19" s="50">
        <f>IFERROR(VALUE(FIXED(VLOOKUP(VLOOKUP($A$1,CodeTableSelCan,2,FALSE)&amp;$B$16&amp;ref!$E$3&amp;ref!$F$4&amp;ref!W$2,DatatableSelCan,8,FALSE))),"–")</f>
        <v>349.73</v>
      </c>
      <c r="AP19" s="50">
        <f>IFERROR(VALUE(FIXED(VLOOKUP(VLOOKUP($A$1,CodeTableSelCan,2,FALSE)&amp;$B$16&amp;ref!$E$3&amp;ref!$F$4&amp;ref!X$2,DatatableSelCan,8,FALSE))),"–")</f>
        <v>355.85</v>
      </c>
      <c r="AQ19" s="50">
        <f>IFERROR(VALUE(FIXED(VLOOKUP(VLOOKUP($A$1,CodeTableSelCan,2,FALSE)&amp;$B$16&amp;ref!$E$3&amp;ref!$F$4&amp;ref!Y$2,DatatableSelCan,8,FALSE))),"–")</f>
        <v>357.07</v>
      </c>
      <c r="AR19" s="50">
        <f>SUMPRODUCT(Z19:AQ19,'Population '!$D$61:$U$61)</f>
        <v>93.318538011695878</v>
      </c>
    </row>
    <row r="20" spans="2:44" ht="15" customHeight="1">
      <c r="X20" s="81" t="s">
        <v>29</v>
      </c>
    </row>
  </sheetData>
  <mergeCells count="2">
    <mergeCell ref="D6:V6"/>
    <mergeCell ref="Z6:AR6"/>
  </mergeCells>
  <pageMargins left="0.7" right="0.7" top="0.75" bottom="0.75" header="0.3" footer="0.3"/>
  <pageSetup paperSize="9" scale="76" fitToWidth="0" fitToHeight="0" orientation="landscape" r:id="rId1"/>
  <colBreaks count="1" manualBreakCount="1">
    <brk id="2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4"/>
  <sheetViews>
    <sheetView zoomScaleNormal="100" zoomScaleSheetLayoutView="100" workbookViewId="0">
      <pane ySplit="3" topLeftCell="A4"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80</v>
      </c>
    </row>
    <row r="2" spans="1:44" ht="15" customHeight="1">
      <c r="A2" s="1" t="s">
        <v>74</v>
      </c>
    </row>
    <row r="3" spans="1:44" ht="15" customHeight="1">
      <c r="A3" s="1" t="s">
        <v>138</v>
      </c>
    </row>
    <row r="5" spans="1:44" ht="20.100000000000001" customHeight="1">
      <c r="B5" s="2" t="s">
        <v>71</v>
      </c>
      <c r="X5" s="2" t="s">
        <v>65</v>
      </c>
    </row>
    <row r="6" spans="1:44" ht="15" customHeight="1">
      <c r="B6" s="3"/>
      <c r="C6" s="3"/>
      <c r="D6" s="115" t="s">
        <v>72</v>
      </c>
      <c r="E6" s="116"/>
      <c r="F6" s="116"/>
      <c r="G6" s="116"/>
      <c r="H6" s="116"/>
      <c r="I6" s="116"/>
      <c r="J6" s="116"/>
      <c r="K6" s="116"/>
      <c r="L6" s="116"/>
      <c r="M6" s="116"/>
      <c r="N6" s="116"/>
      <c r="O6" s="116"/>
      <c r="P6" s="116"/>
      <c r="Q6" s="116"/>
      <c r="R6" s="116"/>
      <c r="S6" s="116"/>
      <c r="T6" s="116"/>
      <c r="U6" s="116"/>
      <c r="V6" s="116"/>
      <c r="X6" s="3"/>
      <c r="Y6" s="3"/>
      <c r="Z6" s="116" t="s">
        <v>0</v>
      </c>
      <c r="AA6" s="116"/>
      <c r="AB6" s="116"/>
      <c r="AC6" s="116"/>
      <c r="AD6" s="116"/>
      <c r="AE6" s="116"/>
      <c r="AF6" s="116"/>
      <c r="AG6" s="116"/>
      <c r="AH6" s="116"/>
      <c r="AI6" s="116"/>
      <c r="AJ6" s="116"/>
      <c r="AK6" s="116"/>
      <c r="AL6" s="116"/>
      <c r="AM6" s="116"/>
      <c r="AN6" s="116"/>
      <c r="AO6" s="116"/>
      <c r="AP6" s="116"/>
      <c r="AQ6" s="116"/>
      <c r="AR6" s="116"/>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2014</v>
      </c>
      <c r="C8" s="7"/>
      <c r="D8" s="8"/>
      <c r="E8" s="8"/>
      <c r="F8" s="8"/>
      <c r="G8" s="8"/>
      <c r="H8" s="8"/>
      <c r="I8" s="8"/>
      <c r="J8" s="8"/>
      <c r="K8" s="8"/>
      <c r="L8" s="8"/>
      <c r="M8" s="8"/>
      <c r="N8" s="8"/>
      <c r="O8" s="8"/>
      <c r="P8" s="8"/>
      <c r="Q8" s="8"/>
      <c r="R8" s="8"/>
      <c r="S8" s="8"/>
      <c r="T8" s="8"/>
      <c r="U8" s="8"/>
      <c r="V8" s="8"/>
      <c r="X8" s="6">
        <v>2014</v>
      </c>
      <c r="Y8" s="7"/>
      <c r="Z8" s="8"/>
      <c r="AA8" s="8"/>
      <c r="AB8" s="8"/>
      <c r="AC8" s="8"/>
      <c r="AD8" s="8"/>
      <c r="AE8" s="8"/>
      <c r="AF8" s="8"/>
      <c r="AG8" s="8"/>
      <c r="AH8" s="8"/>
      <c r="AI8" s="8"/>
      <c r="AJ8" s="8"/>
      <c r="AK8" s="8"/>
      <c r="AL8" s="8"/>
      <c r="AM8" s="8"/>
      <c r="AN8" s="8"/>
      <c r="AO8" s="8"/>
      <c r="AP8" s="8"/>
      <c r="AQ8" s="8"/>
      <c r="AR8" s="8"/>
    </row>
    <row r="9" spans="1:44" ht="15" customHeight="1">
      <c r="B9" s="6"/>
      <c r="C9" s="6" t="s">
        <v>23</v>
      </c>
      <c r="D9" s="8">
        <f>IFERROR(VALUE(FIXED(VLOOKUP(VLOOKUP($A$1,CodeTableSelCan,2,FALSE)&amp;$B$8&amp;ref!$E$2&amp;ref!$F$2&amp;ref!H$2,DatatableSelCan,7,FALSE))),"–")</f>
        <v>16</v>
      </c>
      <c r="E9" s="8">
        <f>IFERROR(VALUE(FIXED(VLOOKUP(VLOOKUP($A$1,CodeTableSelCan,2,FALSE)&amp;$B$8&amp;ref!$E$2&amp;ref!$F$2&amp;ref!I$2,DatatableSelCan,7,FALSE))),"–")</f>
        <v>8</v>
      </c>
      <c r="F9" s="8">
        <f>IFERROR(VALUE(FIXED(VLOOKUP(VLOOKUP($A$1,CodeTableSelCan,2,FALSE)&amp;$B$8&amp;ref!$E$2&amp;ref!$F$2&amp;ref!J$2,DatatableSelCan,7,FALSE))),"–")</f>
        <v>6</v>
      </c>
      <c r="G9" s="8">
        <f>IFERROR(VALUE(FIXED(VLOOKUP(VLOOKUP($A$1,CodeTableSelCan,2,FALSE)&amp;$B$8&amp;ref!$E$2&amp;ref!$F$2&amp;ref!K$2,DatatableSelCan,7,FALSE))),"–")</f>
        <v>8</v>
      </c>
      <c r="H9" s="8">
        <f>IFERROR(VALUE(FIXED(VLOOKUP(VLOOKUP($A$1,CodeTableSelCan,2,FALSE)&amp;$B$8&amp;ref!$E$2&amp;ref!$F$2&amp;ref!L$2,DatatableSelCan,7,FALSE))),"–")</f>
        <v>2</v>
      </c>
      <c r="I9" s="8">
        <f>IFERROR(VALUE(FIXED(VLOOKUP(VLOOKUP($A$1,CodeTableSelCan,2,FALSE)&amp;$B$8&amp;ref!$E$2&amp;ref!$F$2&amp;ref!M$2,DatatableSelCan,7,FALSE))),"–")</f>
        <v>8</v>
      </c>
      <c r="J9" s="8">
        <f>IFERROR(VALUE(FIXED(VLOOKUP(VLOOKUP($A$1,CodeTableSelCan,2,FALSE)&amp;$B$8&amp;ref!$E$2&amp;ref!$F$2&amp;ref!N$2,DatatableSelCan,7,FALSE))),"–")</f>
        <v>8</v>
      </c>
      <c r="K9" s="8">
        <f>IFERROR(VALUE(FIXED(VLOOKUP(VLOOKUP($A$1,CodeTableSelCan,2,FALSE)&amp;$B$8&amp;ref!$E$2&amp;ref!$F$2&amp;ref!O$2,DatatableSelCan,7,FALSE))),"–")</f>
        <v>7</v>
      </c>
      <c r="L9" s="8">
        <f>IFERROR(VALUE(FIXED(VLOOKUP(VLOOKUP($A$1,CodeTableSelCan,2,FALSE)&amp;$B$8&amp;ref!$E$2&amp;ref!$F$2&amp;ref!P$2,DatatableSelCan,7,FALSE))),"–")</f>
        <v>9</v>
      </c>
      <c r="M9" s="8">
        <f>IFERROR(VALUE(FIXED(VLOOKUP(VLOOKUP($A$1,CodeTableSelCan,2,FALSE)&amp;$B$8&amp;ref!$E$2&amp;ref!$F$2&amp;ref!Q$2,DatatableSelCan,7,FALSE))),"–")</f>
        <v>11</v>
      </c>
      <c r="N9" s="8">
        <f>IFERROR(VALUE(FIXED(VLOOKUP(VLOOKUP($A$1,CodeTableSelCan,2,FALSE)&amp;$B$8&amp;ref!$E$2&amp;ref!$F$2&amp;ref!R$2,DatatableSelCan,7,FALSE))),"–")</f>
        <v>21</v>
      </c>
      <c r="O9" s="8">
        <f>IFERROR(VALUE(FIXED(VLOOKUP(VLOOKUP($A$1,CodeTableSelCan,2,FALSE)&amp;$B$8&amp;ref!$E$2&amp;ref!$F$2&amp;ref!S$2,DatatableSelCan,7,FALSE))),"–")</f>
        <v>28</v>
      </c>
      <c r="P9" s="8">
        <f>IFERROR(VALUE(FIXED(VLOOKUP(VLOOKUP($A$1,CodeTableSelCan,2,FALSE)&amp;$B$8&amp;ref!$E$2&amp;ref!$F$2&amp;ref!T$2,DatatableSelCan,7,FALSE))),"–")</f>
        <v>41</v>
      </c>
      <c r="Q9" s="8">
        <f>IFERROR(VALUE(FIXED(VLOOKUP(VLOOKUP($A$1,CodeTableSelCan,2,FALSE)&amp;$B$8&amp;ref!$E$2&amp;ref!$F$2&amp;ref!U$2,DatatableSelCan,7,FALSE))),"–")</f>
        <v>47</v>
      </c>
      <c r="R9" s="8">
        <f>IFERROR(VALUE(FIXED(VLOOKUP(VLOOKUP($A$1,CodeTableSelCan,2,FALSE)&amp;$B$8&amp;ref!$E$2&amp;ref!$F$2&amp;ref!V$2,DatatableSelCan,7,FALSE))),"–")</f>
        <v>57</v>
      </c>
      <c r="S9" s="8">
        <f>IFERROR(VALUE(FIXED(VLOOKUP(VLOOKUP($A$1,CodeTableSelCan,2,FALSE)&amp;$B$8&amp;ref!$E$2&amp;ref!$F$2&amp;ref!W$2,DatatableSelCan,7,FALSE))),"–")</f>
        <v>52</v>
      </c>
      <c r="T9" s="8">
        <f>IFERROR(VALUE(FIXED(VLOOKUP(VLOOKUP($A$1,CodeTableSelCan,2,FALSE)&amp;$B$8&amp;ref!$E$2&amp;ref!$F$2&amp;ref!X$2,DatatableSelCan,7,FALSE))),"–")</f>
        <v>40</v>
      </c>
      <c r="U9" s="8">
        <f>IFERROR(VALUE(FIXED(VLOOKUP(VLOOKUP($A$1,CodeTableSelCan,2,FALSE)&amp;$B$8&amp;ref!$E$2&amp;ref!$F$2&amp;ref!Y$2,DatatableSelCan,7,FALSE))),"–")</f>
        <v>34</v>
      </c>
      <c r="V9" s="8">
        <f>IFERROR(VALUE(FIXED(VLOOKUP(VLOOKUP($A$1,CodeTableSelCan,2,FALSE)&amp;$B$8&amp;ref!$E$2&amp;ref!$F$2&amp;ref!Z$2,DatatableSelCan,7,FALSE))),"–")</f>
        <v>403</v>
      </c>
      <c r="X9" s="6"/>
      <c r="Y9" s="6" t="s">
        <v>23</v>
      </c>
      <c r="Z9" s="52">
        <f>IFERROR(VALUE(FIXED(VLOOKUP(VLOOKUP($A$1,CodeTableSelCan,2,FALSE)&amp;$B$8&amp;ref!$E$2&amp;ref!$F$2&amp;ref!H$2,DatatableSelCan,8,FALSE))),"–")</f>
        <v>10.11</v>
      </c>
      <c r="AA9" s="52">
        <f>IFERROR(VALUE(FIXED(VLOOKUP(VLOOKUP($A$1,CodeTableSelCan,2,FALSE)&amp;$B$8&amp;ref!$E$2&amp;ref!$F$2&amp;ref!I$2,DatatableSelCan,8,FALSE))),"–")</f>
        <v>5.08</v>
      </c>
      <c r="AB9" s="52">
        <f>IFERROR(VALUE(FIXED(VLOOKUP(VLOOKUP($A$1,CodeTableSelCan,2,FALSE)&amp;$B$8&amp;ref!$E$2&amp;ref!$F$2&amp;ref!J$2,DatatableSelCan,8,FALSE))),"–")</f>
        <v>3.96</v>
      </c>
      <c r="AC9" s="52">
        <f>IFERROR(VALUE(FIXED(VLOOKUP(VLOOKUP($A$1,CodeTableSelCan,2,FALSE)&amp;$B$8&amp;ref!$E$2&amp;ref!$F$2&amp;ref!K$2,DatatableSelCan,8,FALSE))),"–")</f>
        <v>4.95</v>
      </c>
      <c r="AD9" s="52">
        <f>IFERROR(VALUE(FIXED(VLOOKUP(VLOOKUP($A$1,CodeTableSelCan,2,FALSE)&amp;$B$8&amp;ref!$E$2&amp;ref!$F$2&amp;ref!L$2,DatatableSelCan,8,FALSE))),"–")</f>
        <v>1.2</v>
      </c>
      <c r="AE9" s="52">
        <f>IFERROR(VALUE(FIXED(VLOOKUP(VLOOKUP($A$1,CodeTableSelCan,2,FALSE)&amp;$B$8&amp;ref!$E$2&amp;ref!$F$2&amp;ref!M$2,DatatableSelCan,8,FALSE))),"–")</f>
        <v>5.55</v>
      </c>
      <c r="AF9" s="52">
        <f>IFERROR(VALUE(FIXED(VLOOKUP(VLOOKUP($A$1,CodeTableSelCan,2,FALSE)&amp;$B$8&amp;ref!$E$2&amp;ref!$F$2&amp;ref!N$2,DatatableSelCan,8,FALSE))),"–")</f>
        <v>5.98</v>
      </c>
      <c r="AG9" s="52">
        <f>IFERROR(VALUE(FIXED(VLOOKUP(VLOOKUP($A$1,CodeTableSelCan,2,FALSE)&amp;$B$8&amp;ref!$E$2&amp;ref!$F$2&amp;ref!O$2,DatatableSelCan,8,FALSE))),"–")</f>
        <v>5.38</v>
      </c>
      <c r="AH9" s="52">
        <f>IFERROR(VALUE(FIXED(VLOOKUP(VLOOKUP($A$1,CodeTableSelCan,2,FALSE)&amp;$B$8&amp;ref!$E$2&amp;ref!$F$2&amp;ref!P$2,DatatableSelCan,8,FALSE))),"–")</f>
        <v>6.05</v>
      </c>
      <c r="AI9" s="52">
        <f>IFERROR(VALUE(FIXED(VLOOKUP(VLOOKUP($A$1,CodeTableSelCan,2,FALSE)&amp;$B$8&amp;ref!$E$2&amp;ref!$F$2&amp;ref!Q$2,DatatableSelCan,8,FALSE))),"–")</f>
        <v>7.35</v>
      </c>
      <c r="AJ9" s="52">
        <f>IFERROR(VALUE(FIXED(VLOOKUP(VLOOKUP($A$1,CodeTableSelCan,2,FALSE)&amp;$B$8&amp;ref!$E$2&amp;ref!$F$2&amp;ref!R$2,DatatableSelCan,8,FALSE))),"–")</f>
        <v>13.7</v>
      </c>
      <c r="AK9" s="52">
        <f>IFERROR(VALUE(FIXED(VLOOKUP(VLOOKUP($A$1,CodeTableSelCan,2,FALSE)&amp;$B$8&amp;ref!$E$2&amp;ref!$F$2&amp;ref!S$2,DatatableSelCan,8,FALSE))),"–")</f>
        <v>20.61</v>
      </c>
      <c r="AL9" s="52">
        <f>IFERROR(VALUE(FIXED(VLOOKUP(VLOOKUP($A$1,CodeTableSelCan,2,FALSE)&amp;$B$8&amp;ref!$E$2&amp;ref!$F$2&amp;ref!T$2,DatatableSelCan,8,FALSE))),"–")</f>
        <v>34.29</v>
      </c>
      <c r="AM9" s="52">
        <f>IFERROR(VALUE(FIXED(VLOOKUP(VLOOKUP($A$1,CodeTableSelCan,2,FALSE)&amp;$B$8&amp;ref!$E$2&amp;ref!$F$2&amp;ref!U$2,DatatableSelCan,8,FALSE))),"–")</f>
        <v>44.42</v>
      </c>
      <c r="AN9" s="52">
        <f>IFERROR(VALUE(FIXED(VLOOKUP(VLOOKUP($A$1,CodeTableSelCan,2,FALSE)&amp;$B$8&amp;ref!$E$2&amp;ref!$F$2&amp;ref!V$2,DatatableSelCan,8,FALSE))),"–")</f>
        <v>73.959999999999994</v>
      </c>
      <c r="AO9" s="52">
        <f>IFERROR(VALUE(FIXED(VLOOKUP(VLOOKUP($A$1,CodeTableSelCan,2,FALSE)&amp;$B$8&amp;ref!$E$2&amp;ref!$F$2&amp;ref!W$2,DatatableSelCan,8,FALSE))),"–")</f>
        <v>97.87</v>
      </c>
      <c r="AP9" s="52">
        <f>IFERROR(VALUE(FIXED(VLOOKUP(VLOOKUP($A$1,CodeTableSelCan,2,FALSE)&amp;$B$8&amp;ref!$E$2&amp;ref!$F$2&amp;ref!X$2,DatatableSelCan,8,FALSE))),"–")</f>
        <v>109.44</v>
      </c>
      <c r="AQ9" s="52">
        <f>IFERROR(VALUE(FIXED(VLOOKUP(VLOOKUP($A$1,CodeTableSelCan,2,FALSE)&amp;$B$8&amp;ref!$E$2&amp;ref!$F$2&amp;ref!Y$2,DatatableSelCan,8,FALSE))),"–")</f>
        <v>119.72</v>
      </c>
      <c r="AR9" s="52">
        <f>SUMPRODUCT(Z9:AQ9,'Population '!$D$61:$U$61)</f>
        <v>13.455582546108863</v>
      </c>
    </row>
    <row r="10" spans="1:44" ht="15" customHeight="1">
      <c r="B10" s="6"/>
      <c r="C10" s="6" t="s">
        <v>24</v>
      </c>
      <c r="D10" s="8">
        <f>IFERROR(VALUE(FIXED(VLOOKUP(VLOOKUP($A$1,CodeTableSelCan,2,FALSE)&amp;$B$8&amp;ref!$E$2&amp;ref!$F$3&amp;ref!H$2,DatatableSelCan,7,FALSE))),"–")</f>
        <v>3</v>
      </c>
      <c r="E10" s="8">
        <f>IFERROR(VALUE(FIXED(VLOOKUP(VLOOKUP($A$1,CodeTableSelCan,2,FALSE)&amp;$B$8&amp;ref!$E$2&amp;ref!$F$3&amp;ref!I$2,DatatableSelCan,7,FALSE))),"–")</f>
        <v>2</v>
      </c>
      <c r="F10" s="8">
        <f>IFERROR(VALUE(FIXED(VLOOKUP(VLOOKUP($A$1,CodeTableSelCan,2,FALSE)&amp;$B$8&amp;ref!$E$2&amp;ref!$F$3&amp;ref!J$2,DatatableSelCan,7,FALSE))),"–")</f>
        <v>1</v>
      </c>
      <c r="G10" s="8">
        <f>IFERROR(VALUE(FIXED(VLOOKUP(VLOOKUP($A$1,CodeTableSelCan,2,FALSE)&amp;$B$8&amp;ref!$E$2&amp;ref!$F$3&amp;ref!K$2,DatatableSelCan,7,FALSE))),"–")</f>
        <v>1</v>
      </c>
      <c r="H10" s="8">
        <f>IFERROR(VALUE(FIXED(VLOOKUP(VLOOKUP($A$1,CodeTableSelCan,2,FALSE)&amp;$B$8&amp;ref!$E$2&amp;ref!$F$3&amp;ref!L$2,DatatableSelCan,7,FALSE))),"–")</f>
        <v>1</v>
      </c>
      <c r="I10" s="8" t="str">
        <f>IFERROR(VALUE(FIXED(VLOOKUP(VLOOKUP($A$1,CodeTableSelCan,2,FALSE)&amp;$B$8&amp;ref!$E$2&amp;ref!$F$3&amp;ref!M$2,DatatableSelCan,7,FALSE))),"–")</f>
        <v>–</v>
      </c>
      <c r="J10" s="8">
        <f>IFERROR(VALUE(FIXED(VLOOKUP(VLOOKUP($A$1,CodeTableSelCan,2,FALSE)&amp;$B$8&amp;ref!$E$2&amp;ref!$F$3&amp;ref!N$2,DatatableSelCan,7,FALSE))),"–")</f>
        <v>2</v>
      </c>
      <c r="K10" s="8">
        <f>IFERROR(VALUE(FIXED(VLOOKUP(VLOOKUP($A$1,CodeTableSelCan,2,FALSE)&amp;$B$8&amp;ref!$E$2&amp;ref!$F$3&amp;ref!O$2,DatatableSelCan,7,FALSE))),"–")</f>
        <v>3</v>
      </c>
      <c r="L10" s="8">
        <f>IFERROR(VALUE(FIXED(VLOOKUP(VLOOKUP($A$1,CodeTableSelCan,2,FALSE)&amp;$B$8&amp;ref!$E$2&amp;ref!$F$3&amp;ref!P$2,DatatableSelCan,7,FALSE))),"–")</f>
        <v>3</v>
      </c>
      <c r="M10" s="8">
        <f>IFERROR(VALUE(FIXED(VLOOKUP(VLOOKUP($A$1,CodeTableSelCan,2,FALSE)&amp;$B$8&amp;ref!$E$2&amp;ref!$F$3&amp;ref!Q$2,DatatableSelCan,7,FALSE))),"–")</f>
        <v>1</v>
      </c>
      <c r="N10" s="8">
        <f>IFERROR(VALUE(FIXED(VLOOKUP(VLOOKUP($A$1,CodeTableSelCan,2,FALSE)&amp;$B$8&amp;ref!$E$2&amp;ref!$F$3&amp;ref!R$2,DatatableSelCan,7,FALSE))),"–")</f>
        <v>4</v>
      </c>
      <c r="O10" s="8">
        <f>IFERROR(VALUE(FIXED(VLOOKUP(VLOOKUP($A$1,CodeTableSelCan,2,FALSE)&amp;$B$8&amp;ref!$E$2&amp;ref!$F$3&amp;ref!S$2,DatatableSelCan,7,FALSE))),"–")</f>
        <v>2</v>
      </c>
      <c r="P10" s="8">
        <f>IFERROR(VALUE(FIXED(VLOOKUP(VLOOKUP($A$1,CodeTableSelCan,2,FALSE)&amp;$B$8&amp;ref!$E$2&amp;ref!$F$3&amp;ref!T$2,DatatableSelCan,7,FALSE))),"–")</f>
        <v>4</v>
      </c>
      <c r="Q10" s="8">
        <f>IFERROR(VALUE(FIXED(VLOOKUP(VLOOKUP($A$1,CodeTableSelCan,2,FALSE)&amp;$B$8&amp;ref!$E$2&amp;ref!$F$3&amp;ref!U$2,DatatableSelCan,7,FALSE))),"–")</f>
        <v>4</v>
      </c>
      <c r="R10" s="8">
        <f>IFERROR(VALUE(FIXED(VLOOKUP(VLOOKUP($A$1,CodeTableSelCan,2,FALSE)&amp;$B$8&amp;ref!$E$2&amp;ref!$F$3&amp;ref!V$2,DatatableSelCan,7,FALSE))),"–")</f>
        <v>2</v>
      </c>
      <c r="S10" s="8">
        <f>IFERROR(VALUE(FIXED(VLOOKUP(VLOOKUP($A$1,CodeTableSelCan,2,FALSE)&amp;$B$8&amp;ref!$E$2&amp;ref!$F$3&amp;ref!W$2,DatatableSelCan,7,FALSE))),"–")</f>
        <v>5</v>
      </c>
      <c r="T10" s="8">
        <f>IFERROR(VALUE(FIXED(VLOOKUP(VLOOKUP($A$1,CodeTableSelCan,2,FALSE)&amp;$B$8&amp;ref!$E$2&amp;ref!$F$3&amp;ref!X$2,DatatableSelCan,7,FALSE))),"–")</f>
        <v>4</v>
      </c>
      <c r="U10" s="8" t="str">
        <f>IFERROR(VALUE(FIXED(VLOOKUP(VLOOKUP($A$1,CodeTableSelCan,2,FALSE)&amp;$B$8&amp;ref!$E$2&amp;ref!$F$3&amp;ref!Y$2,DatatableSelCan,7,FALSE))),"–")</f>
        <v>–</v>
      </c>
      <c r="V10" s="8">
        <f>IFERROR(VALUE(FIXED(VLOOKUP(VLOOKUP($A$1,CodeTableSelCan,2,FALSE)&amp;$B$8&amp;ref!$E$2&amp;ref!$F$3&amp;ref!Z$2,DatatableSelCan,7,FALSE))),"–")</f>
        <v>42</v>
      </c>
      <c r="X10" s="6"/>
      <c r="Y10" s="6" t="s">
        <v>24</v>
      </c>
      <c r="Z10" s="52">
        <f>IFERROR(VALUE(FIXED(VLOOKUP(VLOOKUP($A$1,CodeTableSelCan,2,FALSE)&amp;$B$8&amp;ref!$E$2&amp;ref!$F$3&amp;ref!H$2,DatatableSelCan,8,FALSE))),"–")</f>
        <v>7.03</v>
      </c>
      <c r="AA10" s="52">
        <f>IFERROR(VALUE(FIXED(VLOOKUP(VLOOKUP($A$1,CodeTableSelCan,2,FALSE)&amp;$B$8&amp;ref!$E$2&amp;ref!$F$3&amp;ref!I$2,DatatableSelCan,8,FALSE))),"–")</f>
        <v>4.8899999999999997</v>
      </c>
      <c r="AB10" s="52">
        <f>IFERROR(VALUE(FIXED(VLOOKUP(VLOOKUP($A$1,CodeTableSelCan,2,FALSE)&amp;$B$8&amp;ref!$E$2&amp;ref!$F$3&amp;ref!J$2,DatatableSelCan,8,FALSE))),"–")</f>
        <v>2.72</v>
      </c>
      <c r="AC10" s="52">
        <f>IFERROR(VALUE(FIXED(VLOOKUP(VLOOKUP($A$1,CodeTableSelCan,2,FALSE)&amp;$B$8&amp;ref!$E$2&amp;ref!$F$3&amp;ref!K$2,DatatableSelCan,8,FALSE))),"–")</f>
        <v>2.81</v>
      </c>
      <c r="AD10" s="52">
        <f>IFERROR(VALUE(FIXED(VLOOKUP(VLOOKUP($A$1,CodeTableSelCan,2,FALSE)&amp;$B$8&amp;ref!$E$2&amp;ref!$F$3&amp;ref!L$2,DatatableSelCan,8,FALSE))),"–")</f>
        <v>3.39</v>
      </c>
      <c r="AE10" s="52" t="str">
        <f>IFERROR(VALUE(FIXED(VLOOKUP(VLOOKUP($A$1,CodeTableSelCan,2,FALSE)&amp;$B$8&amp;ref!$E$2&amp;ref!$F$3&amp;ref!M$2,DatatableSelCan,8,FALSE))),"–")</f>
        <v>–</v>
      </c>
      <c r="AF10" s="52">
        <f>IFERROR(VALUE(FIXED(VLOOKUP(VLOOKUP($A$1,CodeTableSelCan,2,FALSE)&amp;$B$8&amp;ref!$E$2&amp;ref!$F$3&amp;ref!N$2,DatatableSelCan,8,FALSE))),"–")</f>
        <v>11.01</v>
      </c>
      <c r="AG10" s="52">
        <f>IFERROR(VALUE(FIXED(VLOOKUP(VLOOKUP($A$1,CodeTableSelCan,2,FALSE)&amp;$B$8&amp;ref!$E$2&amp;ref!$F$3&amp;ref!O$2,DatatableSelCan,8,FALSE))),"–")</f>
        <v>16.47</v>
      </c>
      <c r="AH10" s="52">
        <f>IFERROR(VALUE(FIXED(VLOOKUP(VLOOKUP($A$1,CodeTableSelCan,2,FALSE)&amp;$B$8&amp;ref!$E$2&amp;ref!$F$3&amp;ref!P$2,DatatableSelCan,8,FALSE))),"–")</f>
        <v>15.27</v>
      </c>
      <c r="AI10" s="52">
        <f>IFERROR(VALUE(FIXED(VLOOKUP(VLOOKUP($A$1,CodeTableSelCan,2,FALSE)&amp;$B$8&amp;ref!$E$2&amp;ref!$F$3&amp;ref!Q$2,DatatableSelCan,8,FALSE))),"–")</f>
        <v>5.34</v>
      </c>
      <c r="AJ10" s="52">
        <f>IFERROR(VALUE(FIXED(VLOOKUP(VLOOKUP($A$1,CodeTableSelCan,2,FALSE)&amp;$B$8&amp;ref!$E$2&amp;ref!$F$3&amp;ref!R$2,DatatableSelCan,8,FALSE))),"–")</f>
        <v>22.43</v>
      </c>
      <c r="AK10" s="52">
        <f>IFERROR(VALUE(FIXED(VLOOKUP(VLOOKUP($A$1,CodeTableSelCan,2,FALSE)&amp;$B$8&amp;ref!$E$2&amp;ref!$F$3&amp;ref!S$2,DatatableSelCan,8,FALSE))),"–")</f>
        <v>14.16</v>
      </c>
      <c r="AL10" s="52">
        <f>IFERROR(VALUE(FIXED(VLOOKUP(VLOOKUP($A$1,CodeTableSelCan,2,FALSE)&amp;$B$8&amp;ref!$E$2&amp;ref!$F$3&amp;ref!T$2,DatatableSelCan,8,FALSE))),"–")</f>
        <v>37.659999999999997</v>
      </c>
      <c r="AM10" s="52">
        <f>IFERROR(VALUE(FIXED(VLOOKUP(VLOOKUP($A$1,CodeTableSelCan,2,FALSE)&amp;$B$8&amp;ref!$E$2&amp;ref!$F$3&amp;ref!U$2,DatatableSelCan,8,FALSE))),"–")</f>
        <v>53.19</v>
      </c>
      <c r="AN10" s="52">
        <f>IFERROR(VALUE(FIXED(VLOOKUP(VLOOKUP($A$1,CodeTableSelCan,2,FALSE)&amp;$B$8&amp;ref!$E$2&amp;ref!$F$3&amp;ref!V$2,DatatableSelCan,8,FALSE))),"–")</f>
        <v>40.24</v>
      </c>
      <c r="AO10" s="52">
        <f>IFERROR(VALUE(FIXED(VLOOKUP(VLOOKUP($A$1,CodeTableSelCan,2,FALSE)&amp;$B$8&amp;ref!$E$2&amp;ref!$F$3&amp;ref!W$2,DatatableSelCan,8,FALSE))),"–")</f>
        <v>172.41</v>
      </c>
      <c r="AP10" s="52">
        <f>IFERROR(VALUE(FIXED(VLOOKUP(VLOOKUP($A$1,CodeTableSelCan,2,FALSE)&amp;$B$8&amp;ref!$E$2&amp;ref!$F$3&amp;ref!X$2,DatatableSelCan,8,FALSE))),"–")</f>
        <v>279.72000000000003</v>
      </c>
      <c r="AQ10" s="52" t="str">
        <f>IFERROR(VALUE(FIXED(VLOOKUP(VLOOKUP($A$1,CodeTableSelCan,2,FALSE)&amp;$B$8&amp;ref!$E$2&amp;ref!$F$3&amp;ref!Y$2,DatatableSelCan,8,FALSE))),"–")</f>
        <v>–</v>
      </c>
      <c r="AR10" s="52">
        <f>SUMPRODUCT(Z10:AQ10,'Population '!$D$61:$U$61)</f>
        <v>16.016608187134505</v>
      </c>
    </row>
    <row r="11" spans="1:44" ht="15" customHeight="1">
      <c r="B11" s="7"/>
      <c r="C11" s="6" t="s">
        <v>25</v>
      </c>
      <c r="D11" s="8">
        <f>IFERROR(VALUE(FIXED(VLOOKUP(VLOOKUP($A$1,CodeTableSelCan,2,FALSE)&amp;$B$8&amp;ref!$E$2&amp;ref!$F$4&amp;ref!H$2,DatatableSelCan,7,FALSE))),"–")</f>
        <v>13</v>
      </c>
      <c r="E11" s="8">
        <f>IFERROR(VALUE(FIXED(VLOOKUP(VLOOKUP($A$1,CodeTableSelCan,2,FALSE)&amp;$B$8&amp;ref!$E$2&amp;ref!$F$4&amp;ref!I$2,DatatableSelCan,7,FALSE))),"–")</f>
        <v>6</v>
      </c>
      <c r="F11" s="8">
        <f>IFERROR(VALUE(FIXED(VLOOKUP(VLOOKUP($A$1,CodeTableSelCan,2,FALSE)&amp;$B$8&amp;ref!$E$2&amp;ref!$F$4&amp;ref!J$2,DatatableSelCan,7,FALSE))),"–")</f>
        <v>5</v>
      </c>
      <c r="G11" s="8">
        <f>IFERROR(VALUE(FIXED(VLOOKUP(VLOOKUP($A$1,CodeTableSelCan,2,FALSE)&amp;$B$8&amp;ref!$E$2&amp;ref!$F$4&amp;ref!K$2,DatatableSelCan,7,FALSE))),"–")</f>
        <v>7</v>
      </c>
      <c r="H11" s="8">
        <f>IFERROR(VALUE(FIXED(VLOOKUP(VLOOKUP($A$1,CodeTableSelCan,2,FALSE)&amp;$B$8&amp;ref!$E$2&amp;ref!$F$4&amp;ref!L$2,DatatableSelCan,7,FALSE))),"–")</f>
        <v>1</v>
      </c>
      <c r="I11" s="8">
        <f>IFERROR(VALUE(FIXED(VLOOKUP(VLOOKUP($A$1,CodeTableSelCan,2,FALSE)&amp;$B$8&amp;ref!$E$2&amp;ref!$F$4&amp;ref!M$2,DatatableSelCan,7,FALSE))),"–")</f>
        <v>8</v>
      </c>
      <c r="J11" s="8">
        <f>IFERROR(VALUE(FIXED(VLOOKUP(VLOOKUP($A$1,CodeTableSelCan,2,FALSE)&amp;$B$8&amp;ref!$E$2&amp;ref!$F$4&amp;ref!N$2,DatatableSelCan,7,FALSE))),"–")</f>
        <v>6</v>
      </c>
      <c r="K11" s="8">
        <f>IFERROR(VALUE(FIXED(VLOOKUP(VLOOKUP($A$1,CodeTableSelCan,2,FALSE)&amp;$B$8&amp;ref!$E$2&amp;ref!$F$4&amp;ref!O$2,DatatableSelCan,7,FALSE))),"–")</f>
        <v>4</v>
      </c>
      <c r="L11" s="8">
        <f>IFERROR(VALUE(FIXED(VLOOKUP(VLOOKUP($A$1,CodeTableSelCan,2,FALSE)&amp;$B$8&amp;ref!$E$2&amp;ref!$F$4&amp;ref!P$2,DatatableSelCan,7,FALSE))),"–")</f>
        <v>6</v>
      </c>
      <c r="M11" s="8">
        <f>IFERROR(VALUE(FIXED(VLOOKUP(VLOOKUP($A$1,CodeTableSelCan,2,FALSE)&amp;$B$8&amp;ref!$E$2&amp;ref!$F$4&amp;ref!Q$2,DatatableSelCan,7,FALSE))),"–")</f>
        <v>10</v>
      </c>
      <c r="N11" s="8">
        <f>IFERROR(VALUE(FIXED(VLOOKUP(VLOOKUP($A$1,CodeTableSelCan,2,FALSE)&amp;$B$8&amp;ref!$E$2&amp;ref!$F$4&amp;ref!R$2,DatatableSelCan,7,FALSE))),"–")</f>
        <v>17</v>
      </c>
      <c r="O11" s="8">
        <f>IFERROR(VALUE(FIXED(VLOOKUP(VLOOKUP($A$1,CodeTableSelCan,2,FALSE)&amp;$B$8&amp;ref!$E$2&amp;ref!$F$4&amp;ref!S$2,DatatableSelCan,7,FALSE))),"–")</f>
        <v>26</v>
      </c>
      <c r="P11" s="8">
        <f>IFERROR(VALUE(FIXED(VLOOKUP(VLOOKUP($A$1,CodeTableSelCan,2,FALSE)&amp;$B$8&amp;ref!$E$2&amp;ref!$F$4&amp;ref!T$2,DatatableSelCan,7,FALSE))),"–")</f>
        <v>37</v>
      </c>
      <c r="Q11" s="8">
        <f>IFERROR(VALUE(FIXED(VLOOKUP(VLOOKUP($A$1,CodeTableSelCan,2,FALSE)&amp;$B$8&amp;ref!$E$2&amp;ref!$F$4&amp;ref!U$2,DatatableSelCan,7,FALSE))),"–")</f>
        <v>43</v>
      </c>
      <c r="R11" s="8">
        <f>IFERROR(VALUE(FIXED(VLOOKUP(VLOOKUP($A$1,CodeTableSelCan,2,FALSE)&amp;$B$8&amp;ref!$E$2&amp;ref!$F$4&amp;ref!V$2,DatatableSelCan,7,FALSE))),"–")</f>
        <v>55</v>
      </c>
      <c r="S11" s="8">
        <f>IFERROR(VALUE(FIXED(VLOOKUP(VLOOKUP($A$1,CodeTableSelCan,2,FALSE)&amp;$B$8&amp;ref!$E$2&amp;ref!$F$4&amp;ref!W$2,DatatableSelCan,7,FALSE))),"–")</f>
        <v>47</v>
      </c>
      <c r="T11" s="8">
        <f>IFERROR(VALUE(FIXED(VLOOKUP(VLOOKUP($A$1,CodeTableSelCan,2,FALSE)&amp;$B$8&amp;ref!$E$2&amp;ref!$F$4&amp;ref!X$2,DatatableSelCan,7,FALSE))),"–")</f>
        <v>36</v>
      </c>
      <c r="U11" s="8">
        <f>IFERROR(VALUE(FIXED(VLOOKUP(VLOOKUP($A$1,CodeTableSelCan,2,FALSE)&amp;$B$8&amp;ref!$E$2&amp;ref!$F$4&amp;ref!Y$2,DatatableSelCan,7,FALSE))),"–")</f>
        <v>34</v>
      </c>
      <c r="V11" s="8">
        <f>IFERROR(VALUE(FIXED(VLOOKUP(VLOOKUP($A$1,CodeTableSelCan,2,FALSE)&amp;$B$8&amp;ref!$E$2&amp;ref!$F$4&amp;ref!Z$2,DatatableSelCan,7,FALSE))),"–")</f>
        <v>361</v>
      </c>
      <c r="X11" s="7"/>
      <c r="Y11" s="6" t="s">
        <v>25</v>
      </c>
      <c r="Z11" s="52">
        <f>IFERROR(VALUE(FIXED(VLOOKUP(VLOOKUP($A$1,CodeTableSelCan,2,FALSE)&amp;$B$8&amp;ref!$E$2&amp;ref!$F$4&amp;ref!H$2,DatatableSelCan,8,FALSE))),"–")</f>
        <v>11.25</v>
      </c>
      <c r="AA11" s="52">
        <f>IFERROR(VALUE(FIXED(VLOOKUP(VLOOKUP($A$1,CodeTableSelCan,2,FALSE)&amp;$B$8&amp;ref!$E$2&amp;ref!$F$4&amp;ref!I$2,DatatableSelCan,8,FALSE))),"–")</f>
        <v>5.15</v>
      </c>
      <c r="AB11" s="52">
        <f>IFERROR(VALUE(FIXED(VLOOKUP(VLOOKUP($A$1,CodeTableSelCan,2,FALSE)&amp;$B$8&amp;ref!$E$2&amp;ref!$F$4&amp;ref!J$2,DatatableSelCan,8,FALSE))),"–")</f>
        <v>4.3600000000000003</v>
      </c>
      <c r="AC11" s="52">
        <f>IFERROR(VALUE(FIXED(VLOOKUP(VLOOKUP($A$1,CodeTableSelCan,2,FALSE)&amp;$B$8&amp;ref!$E$2&amp;ref!$F$4&amp;ref!K$2,DatatableSelCan,8,FALSE))),"–")</f>
        <v>5.55</v>
      </c>
      <c r="AD11" s="52">
        <f>IFERROR(VALUE(FIXED(VLOOKUP(VLOOKUP($A$1,CodeTableSelCan,2,FALSE)&amp;$B$8&amp;ref!$E$2&amp;ref!$F$4&amp;ref!L$2,DatatableSelCan,8,FALSE))),"–")</f>
        <v>0.73</v>
      </c>
      <c r="AE11" s="52">
        <f>IFERROR(VALUE(FIXED(VLOOKUP(VLOOKUP($A$1,CodeTableSelCan,2,FALSE)&amp;$B$8&amp;ref!$E$2&amp;ref!$F$4&amp;ref!M$2,DatatableSelCan,8,FALSE))),"–")</f>
        <v>6.52</v>
      </c>
      <c r="AF11" s="52">
        <f>IFERROR(VALUE(FIXED(VLOOKUP(VLOOKUP($A$1,CodeTableSelCan,2,FALSE)&amp;$B$8&amp;ref!$E$2&amp;ref!$F$4&amp;ref!N$2,DatatableSelCan,8,FALSE))),"–")</f>
        <v>5.19</v>
      </c>
      <c r="AG11" s="52">
        <f>IFERROR(VALUE(FIXED(VLOOKUP(VLOOKUP($A$1,CodeTableSelCan,2,FALSE)&amp;$B$8&amp;ref!$E$2&amp;ref!$F$4&amp;ref!O$2,DatatableSelCan,8,FALSE))),"–")</f>
        <v>3.57</v>
      </c>
      <c r="AH11" s="52">
        <f>IFERROR(VALUE(FIXED(VLOOKUP(VLOOKUP($A$1,CodeTableSelCan,2,FALSE)&amp;$B$8&amp;ref!$E$2&amp;ref!$F$4&amp;ref!P$2,DatatableSelCan,8,FALSE))),"–")</f>
        <v>4.6500000000000004</v>
      </c>
      <c r="AI11" s="52">
        <f>IFERROR(VALUE(FIXED(VLOOKUP(VLOOKUP($A$1,CodeTableSelCan,2,FALSE)&amp;$B$8&amp;ref!$E$2&amp;ref!$F$4&amp;ref!Q$2,DatatableSelCan,8,FALSE))),"–")</f>
        <v>7.64</v>
      </c>
      <c r="AJ11" s="52">
        <f>IFERROR(VALUE(FIXED(VLOOKUP(VLOOKUP($A$1,CodeTableSelCan,2,FALSE)&amp;$B$8&amp;ref!$E$2&amp;ref!$F$4&amp;ref!R$2,DatatableSelCan,8,FALSE))),"–")</f>
        <v>12.55</v>
      </c>
      <c r="AK11" s="52">
        <f>IFERROR(VALUE(FIXED(VLOOKUP(VLOOKUP($A$1,CodeTableSelCan,2,FALSE)&amp;$B$8&amp;ref!$E$2&amp;ref!$F$4&amp;ref!S$2,DatatableSelCan,8,FALSE))),"–")</f>
        <v>21.36</v>
      </c>
      <c r="AL11" s="52">
        <f>IFERROR(VALUE(FIXED(VLOOKUP(VLOOKUP($A$1,CodeTableSelCan,2,FALSE)&amp;$B$8&amp;ref!$E$2&amp;ref!$F$4&amp;ref!T$2,DatatableSelCan,8,FALSE))),"–")</f>
        <v>33.96</v>
      </c>
      <c r="AM11" s="52">
        <f>IFERROR(VALUE(FIXED(VLOOKUP(VLOOKUP($A$1,CodeTableSelCan,2,FALSE)&amp;$B$8&amp;ref!$E$2&amp;ref!$F$4&amp;ref!U$2,DatatableSelCan,8,FALSE))),"–")</f>
        <v>43.75</v>
      </c>
      <c r="AN11" s="52">
        <f>IFERROR(VALUE(FIXED(VLOOKUP(VLOOKUP($A$1,CodeTableSelCan,2,FALSE)&amp;$B$8&amp;ref!$E$2&amp;ref!$F$4&amp;ref!V$2,DatatableSelCan,8,FALSE))),"–")</f>
        <v>76.28</v>
      </c>
      <c r="AO11" s="52">
        <f>IFERROR(VALUE(FIXED(VLOOKUP(VLOOKUP($A$1,CodeTableSelCan,2,FALSE)&amp;$B$8&amp;ref!$E$2&amp;ref!$F$4&amp;ref!W$2,DatatableSelCan,8,FALSE))),"–")</f>
        <v>93.57</v>
      </c>
      <c r="AP11" s="52">
        <f>IFERROR(VALUE(FIXED(VLOOKUP(VLOOKUP($A$1,CodeTableSelCan,2,FALSE)&amp;$B$8&amp;ref!$E$2&amp;ref!$F$4&amp;ref!X$2,DatatableSelCan,8,FALSE))),"–")</f>
        <v>102.51</v>
      </c>
      <c r="AQ11" s="52">
        <f>IFERROR(VALUE(FIXED(VLOOKUP(VLOOKUP($A$1,CodeTableSelCan,2,FALSE)&amp;$B$8&amp;ref!$E$2&amp;ref!$F$4&amp;ref!Y$2,DatatableSelCan,8,FALSE))),"–")</f>
        <v>122.7</v>
      </c>
      <c r="AR11" s="52">
        <f>SUMPRODUCT(Z11:AQ11,'Population '!$D$61:$U$61)</f>
        <v>13.303985605038237</v>
      </c>
    </row>
    <row r="12" spans="1:44" ht="15" customHeight="1">
      <c r="B12" s="6">
        <v>2015</v>
      </c>
      <c r="C12" s="7"/>
      <c r="D12" s="8"/>
      <c r="E12" s="8"/>
      <c r="F12" s="8"/>
      <c r="G12" s="8"/>
      <c r="H12" s="8"/>
      <c r="I12" s="8"/>
      <c r="J12" s="8"/>
      <c r="K12" s="8"/>
      <c r="L12" s="8"/>
      <c r="M12" s="8"/>
      <c r="N12" s="8"/>
      <c r="O12" s="8"/>
      <c r="P12" s="8"/>
      <c r="Q12" s="8"/>
      <c r="R12" s="8"/>
      <c r="S12" s="8"/>
      <c r="T12" s="8"/>
      <c r="U12" s="8"/>
      <c r="V12" s="8"/>
      <c r="X12" s="6">
        <v>2015</v>
      </c>
      <c r="Y12" s="7"/>
      <c r="Z12" s="52"/>
      <c r="AA12" s="52"/>
      <c r="AB12" s="52"/>
      <c r="AC12" s="52"/>
      <c r="AD12" s="52"/>
      <c r="AE12" s="52"/>
      <c r="AF12" s="52"/>
      <c r="AG12" s="52"/>
      <c r="AH12" s="52"/>
      <c r="AI12" s="52"/>
      <c r="AJ12" s="52"/>
      <c r="AK12" s="52"/>
      <c r="AL12" s="52"/>
      <c r="AM12" s="52"/>
      <c r="AN12" s="52"/>
      <c r="AO12" s="52"/>
      <c r="AP12" s="52"/>
      <c r="AQ12" s="52"/>
      <c r="AR12" s="52"/>
    </row>
    <row r="13" spans="1:44" ht="15" customHeight="1">
      <c r="B13" s="6"/>
      <c r="C13" s="6" t="s">
        <v>23</v>
      </c>
      <c r="D13" s="8">
        <f>IFERROR(VALUE(FIXED(VLOOKUP(VLOOKUP($A$1,CodeTableSelCan,2,FALSE)&amp;$B$12&amp;ref!$E$2&amp;ref!$F$2&amp;ref!H$2,DatatableSelCan,7,FALSE))),"–")</f>
        <v>18</v>
      </c>
      <c r="E13" s="8">
        <f>IFERROR(VALUE(FIXED(VLOOKUP(VLOOKUP($A$1,CodeTableSelCan,2,FALSE)&amp;$B$12&amp;ref!$E$2&amp;ref!$F$2&amp;ref!I$2,DatatableSelCan,7,FALSE))),"–")</f>
        <v>7</v>
      </c>
      <c r="F13" s="8">
        <f>IFERROR(VALUE(FIXED(VLOOKUP(VLOOKUP($A$1,CodeTableSelCan,2,FALSE)&amp;$B$12&amp;ref!$E$2&amp;ref!$F$2&amp;ref!J$2,DatatableSelCan,7,FALSE))),"–")</f>
        <v>4</v>
      </c>
      <c r="G13" s="8">
        <f>IFERROR(VALUE(FIXED(VLOOKUP(VLOOKUP($A$1,CodeTableSelCan,2,FALSE)&amp;$B$12&amp;ref!$E$2&amp;ref!$F$2&amp;ref!K$2,DatatableSelCan,7,FALSE))),"–")</f>
        <v>6</v>
      </c>
      <c r="H13" s="8">
        <f>IFERROR(VALUE(FIXED(VLOOKUP(VLOOKUP($A$1,CodeTableSelCan,2,FALSE)&amp;$B$12&amp;ref!$E$2&amp;ref!$F$2&amp;ref!L$2,DatatableSelCan,7,FALSE))),"–")</f>
        <v>4</v>
      </c>
      <c r="I13" s="8">
        <f>IFERROR(VALUE(FIXED(VLOOKUP(VLOOKUP($A$1,CodeTableSelCan,2,FALSE)&amp;$B$12&amp;ref!$E$2&amp;ref!$F$2&amp;ref!M$2,DatatableSelCan,7,FALSE))),"–")</f>
        <v>1</v>
      </c>
      <c r="J13" s="8">
        <f>IFERROR(VALUE(FIXED(VLOOKUP(VLOOKUP($A$1,CodeTableSelCan,2,FALSE)&amp;$B$12&amp;ref!$E$2&amp;ref!$F$2&amp;ref!N$2,DatatableSelCan,7,FALSE))),"–")</f>
        <v>3</v>
      </c>
      <c r="K13" s="8">
        <f>IFERROR(VALUE(FIXED(VLOOKUP(VLOOKUP($A$1,CodeTableSelCan,2,FALSE)&amp;$B$12&amp;ref!$E$2&amp;ref!$F$2&amp;ref!O$2,DatatableSelCan,7,FALSE))),"–")</f>
        <v>7</v>
      </c>
      <c r="L13" s="8">
        <f>IFERROR(VALUE(FIXED(VLOOKUP(VLOOKUP($A$1,CodeTableSelCan,2,FALSE)&amp;$B$12&amp;ref!$E$2&amp;ref!$F$2&amp;ref!P$2,DatatableSelCan,7,FALSE))),"–")</f>
        <v>12</v>
      </c>
      <c r="M13" s="8">
        <f>IFERROR(VALUE(FIXED(VLOOKUP(VLOOKUP($A$1,CodeTableSelCan,2,FALSE)&amp;$B$12&amp;ref!$E$2&amp;ref!$F$2&amp;ref!Q$2,DatatableSelCan,7,FALSE))),"–")</f>
        <v>10</v>
      </c>
      <c r="N13" s="8">
        <f>IFERROR(VALUE(FIXED(VLOOKUP(VLOOKUP($A$1,CodeTableSelCan,2,FALSE)&amp;$B$12&amp;ref!$E$2&amp;ref!$F$2&amp;ref!R$2,DatatableSelCan,7,FALSE))),"–")</f>
        <v>25</v>
      </c>
      <c r="O13" s="8">
        <f>IFERROR(VALUE(FIXED(VLOOKUP(VLOOKUP($A$1,CodeTableSelCan,2,FALSE)&amp;$B$12&amp;ref!$E$2&amp;ref!$F$2&amp;ref!S$2,DatatableSelCan,7,FALSE))),"–")</f>
        <v>36</v>
      </c>
      <c r="P13" s="8">
        <f>IFERROR(VALUE(FIXED(VLOOKUP(VLOOKUP($A$1,CodeTableSelCan,2,FALSE)&amp;$B$12&amp;ref!$E$2&amp;ref!$F$2&amp;ref!T$2,DatatableSelCan,7,FALSE))),"–")</f>
        <v>51</v>
      </c>
      <c r="Q13" s="8">
        <f>IFERROR(VALUE(FIXED(VLOOKUP(VLOOKUP($A$1,CodeTableSelCan,2,FALSE)&amp;$B$12&amp;ref!$E$2&amp;ref!$F$2&amp;ref!U$2,DatatableSelCan,7,FALSE))),"–")</f>
        <v>56</v>
      </c>
      <c r="R13" s="8">
        <f>IFERROR(VALUE(FIXED(VLOOKUP(VLOOKUP($A$1,CodeTableSelCan,2,FALSE)&amp;$B$12&amp;ref!$E$2&amp;ref!$F$2&amp;ref!V$2,DatatableSelCan,7,FALSE))),"–")</f>
        <v>60</v>
      </c>
      <c r="S13" s="8">
        <f>IFERROR(VALUE(FIXED(VLOOKUP(VLOOKUP($A$1,CodeTableSelCan,2,FALSE)&amp;$B$12&amp;ref!$E$2&amp;ref!$F$2&amp;ref!W$2,DatatableSelCan,7,FALSE))),"–")</f>
        <v>38</v>
      </c>
      <c r="T13" s="8">
        <f>IFERROR(VALUE(FIXED(VLOOKUP(VLOOKUP($A$1,CodeTableSelCan,2,FALSE)&amp;$B$12&amp;ref!$E$2&amp;ref!$F$2&amp;ref!X$2,DatatableSelCan,7,FALSE))),"–")</f>
        <v>43</v>
      </c>
      <c r="U13" s="8">
        <f>IFERROR(VALUE(FIXED(VLOOKUP(VLOOKUP($A$1,CodeTableSelCan,2,FALSE)&amp;$B$12&amp;ref!$E$2&amp;ref!$F$2&amp;ref!Y$2,DatatableSelCan,7,FALSE))),"–")</f>
        <v>46</v>
      </c>
      <c r="V13" s="8">
        <f>IFERROR(VALUE(FIXED(VLOOKUP(VLOOKUP($A$1,CodeTableSelCan,2,FALSE)&amp;$B$12&amp;ref!$E$2&amp;ref!$F$2&amp;ref!Z$2,DatatableSelCan,7,FALSE))),"–")</f>
        <v>427</v>
      </c>
      <c r="X13" s="6"/>
      <c r="Y13" s="6" t="s">
        <v>23</v>
      </c>
      <c r="Z13" s="52">
        <f>IFERROR(VALUE(FIXED(VLOOKUP(VLOOKUP($A$1,CodeTableSelCan,2,FALSE)&amp;$B$12&amp;ref!$E$2&amp;ref!$F$2&amp;ref!H$2,DatatableSelCan,8,FALSE))),"–")</f>
        <v>11.47</v>
      </c>
      <c r="AA13" s="52">
        <f>IFERROR(VALUE(FIXED(VLOOKUP(VLOOKUP($A$1,CodeTableSelCan,2,FALSE)&amp;$B$12&amp;ref!$E$2&amp;ref!$F$2&amp;ref!I$2,DatatableSelCan,8,FALSE))),"–")</f>
        <v>4.33</v>
      </c>
      <c r="AB13" s="52">
        <f>IFERROR(VALUE(FIXED(VLOOKUP(VLOOKUP($A$1,CodeTableSelCan,2,FALSE)&amp;$B$12&amp;ref!$E$2&amp;ref!$F$2&amp;ref!J$2,DatatableSelCan,8,FALSE))),"–")</f>
        <v>2.66</v>
      </c>
      <c r="AC13" s="52">
        <f>IFERROR(VALUE(FIXED(VLOOKUP(VLOOKUP($A$1,CodeTableSelCan,2,FALSE)&amp;$B$12&amp;ref!$E$2&amp;ref!$F$2&amp;ref!K$2,DatatableSelCan,8,FALSE))),"–")</f>
        <v>3.67</v>
      </c>
      <c r="AD13" s="52">
        <f>IFERROR(VALUE(FIXED(VLOOKUP(VLOOKUP($A$1,CodeTableSelCan,2,FALSE)&amp;$B$12&amp;ref!$E$2&amp;ref!$F$2&amp;ref!L$2,DatatableSelCan,8,FALSE))),"–")</f>
        <v>2.2799999999999998</v>
      </c>
      <c r="AE13" s="52">
        <f>IFERROR(VALUE(FIXED(VLOOKUP(VLOOKUP($A$1,CodeTableSelCan,2,FALSE)&amp;$B$12&amp;ref!$E$2&amp;ref!$F$2&amp;ref!M$2,DatatableSelCan,8,FALSE))),"–")</f>
        <v>0.64</v>
      </c>
      <c r="AF13" s="52">
        <f>IFERROR(VALUE(FIXED(VLOOKUP(VLOOKUP($A$1,CodeTableSelCan,2,FALSE)&amp;$B$12&amp;ref!$E$2&amp;ref!$F$2&amp;ref!N$2,DatatableSelCan,8,FALSE))),"–")</f>
        <v>2.16</v>
      </c>
      <c r="AG13" s="52">
        <f>IFERROR(VALUE(FIXED(VLOOKUP(VLOOKUP($A$1,CodeTableSelCan,2,FALSE)&amp;$B$12&amp;ref!$E$2&amp;ref!$F$2&amp;ref!O$2,DatatableSelCan,8,FALSE))),"–")</f>
        <v>5.34</v>
      </c>
      <c r="AH13" s="52">
        <f>IFERROR(VALUE(FIXED(VLOOKUP(VLOOKUP($A$1,CodeTableSelCan,2,FALSE)&amp;$B$12&amp;ref!$E$2&amp;ref!$F$2&amp;ref!P$2,DatatableSelCan,8,FALSE))),"–")</f>
        <v>8.18</v>
      </c>
      <c r="AI13" s="52">
        <f>IFERROR(VALUE(FIXED(VLOOKUP(VLOOKUP($A$1,CodeTableSelCan,2,FALSE)&amp;$B$12&amp;ref!$E$2&amp;ref!$F$2&amp;ref!Q$2,DatatableSelCan,8,FALSE))),"–")</f>
        <v>6.65</v>
      </c>
      <c r="AJ13" s="52">
        <f>IFERROR(VALUE(FIXED(VLOOKUP(VLOOKUP($A$1,CodeTableSelCan,2,FALSE)&amp;$B$12&amp;ref!$E$2&amp;ref!$F$2&amp;ref!R$2,DatatableSelCan,8,FALSE))),"–")</f>
        <v>16.25</v>
      </c>
      <c r="AK13" s="52">
        <f>IFERROR(VALUE(FIXED(VLOOKUP(VLOOKUP($A$1,CodeTableSelCan,2,FALSE)&amp;$B$12&amp;ref!$E$2&amp;ref!$F$2&amp;ref!S$2,DatatableSelCan,8,FALSE))),"–")</f>
        <v>25.8</v>
      </c>
      <c r="AL13" s="52">
        <f>IFERROR(VALUE(FIXED(VLOOKUP(VLOOKUP($A$1,CodeTableSelCan,2,FALSE)&amp;$B$12&amp;ref!$E$2&amp;ref!$F$2&amp;ref!T$2,DatatableSelCan,8,FALSE))),"–")</f>
        <v>41.9</v>
      </c>
      <c r="AM13" s="52">
        <f>IFERROR(VALUE(FIXED(VLOOKUP(VLOOKUP($A$1,CodeTableSelCan,2,FALSE)&amp;$B$12&amp;ref!$E$2&amp;ref!$F$2&amp;ref!U$2,DatatableSelCan,8,FALSE))),"–")</f>
        <v>50.76</v>
      </c>
      <c r="AN13" s="52">
        <f>IFERROR(VALUE(FIXED(VLOOKUP(VLOOKUP($A$1,CodeTableSelCan,2,FALSE)&amp;$B$12&amp;ref!$E$2&amp;ref!$F$2&amp;ref!V$2,DatatableSelCan,8,FALSE))),"–")</f>
        <v>75.53</v>
      </c>
      <c r="AO13" s="52">
        <f>IFERROR(VALUE(FIXED(VLOOKUP(VLOOKUP($A$1,CodeTableSelCan,2,FALSE)&amp;$B$12&amp;ref!$E$2&amp;ref!$F$2&amp;ref!W$2,DatatableSelCan,8,FALSE))),"–")</f>
        <v>67.680000000000007</v>
      </c>
      <c r="AP13" s="52">
        <f>IFERROR(VALUE(FIXED(VLOOKUP(VLOOKUP($A$1,CodeTableSelCan,2,FALSE)&amp;$B$12&amp;ref!$E$2&amp;ref!$F$2&amp;ref!X$2,DatatableSelCan,8,FALSE))),"–")</f>
        <v>115.72</v>
      </c>
      <c r="AQ13" s="52">
        <f>IFERROR(VALUE(FIXED(VLOOKUP(VLOOKUP($A$1,CodeTableSelCan,2,FALSE)&amp;$B$12&amp;ref!$E$2&amp;ref!$F$2&amp;ref!Y$2,DatatableSelCan,8,FALSE))),"–")</f>
        <v>155.41</v>
      </c>
      <c r="AR13" s="52">
        <f>SUMPRODUCT(Z13:AQ13,'Population '!$D$61:$U$61)</f>
        <v>13.498035187684312</v>
      </c>
    </row>
    <row r="14" spans="1:44" ht="15" customHeight="1">
      <c r="B14" s="7"/>
      <c r="C14" s="6" t="s">
        <v>24</v>
      </c>
      <c r="D14" s="56">
        <f>IFERROR(VALUE(FIXED(VLOOKUP(VLOOKUP($A$1,CodeTableSelCan,2,FALSE)&amp;$B$12&amp;ref!$E$2&amp;ref!$F$3&amp;ref!H$2,DatatableSelCan,7,FALSE))),"–")</f>
        <v>2</v>
      </c>
      <c r="E14" s="56">
        <f>IFERROR(VALUE(FIXED(VLOOKUP(VLOOKUP($A$1,CodeTableSelCan,2,FALSE)&amp;$B$12&amp;ref!$E$2&amp;ref!$F$3&amp;ref!I$2,DatatableSelCan,7,FALSE))),"–")</f>
        <v>2</v>
      </c>
      <c r="F14" s="56">
        <f>IFERROR(VALUE(FIXED(VLOOKUP(VLOOKUP($A$1,CodeTableSelCan,2,FALSE)&amp;$B$12&amp;ref!$E$2&amp;ref!$F$3&amp;ref!J$2,DatatableSelCan,7,FALSE))),"–")</f>
        <v>1</v>
      </c>
      <c r="G14" s="56">
        <f>IFERROR(VALUE(FIXED(VLOOKUP(VLOOKUP($A$1,CodeTableSelCan,2,FALSE)&amp;$B$12&amp;ref!$E$2&amp;ref!$F$3&amp;ref!K$2,DatatableSelCan,7,FALSE))),"–")</f>
        <v>2</v>
      </c>
      <c r="H14" s="56" t="str">
        <f>IFERROR(VALUE(FIXED(VLOOKUP(VLOOKUP($A$1,CodeTableSelCan,2,FALSE)&amp;$B$12&amp;ref!$E$2&amp;ref!$F$3&amp;ref!L$2,DatatableSelCan,7,FALSE))),"–")</f>
        <v>–</v>
      </c>
      <c r="I14" s="56" t="str">
        <f>IFERROR(VALUE(FIXED(VLOOKUP(VLOOKUP($A$1,CodeTableSelCan,2,FALSE)&amp;$B$12&amp;ref!$E$2&amp;ref!$F$3&amp;ref!M$2,DatatableSelCan,7,FALSE))),"–")</f>
        <v>–</v>
      </c>
      <c r="J14" s="56">
        <f>IFERROR(VALUE(FIXED(VLOOKUP(VLOOKUP($A$1,CodeTableSelCan,2,FALSE)&amp;$B$12&amp;ref!$E$2&amp;ref!$F$3&amp;ref!N$2,DatatableSelCan,7,FALSE))),"–")</f>
        <v>1</v>
      </c>
      <c r="K14" s="56">
        <f>IFERROR(VALUE(FIXED(VLOOKUP(VLOOKUP($A$1,CodeTableSelCan,2,FALSE)&amp;$B$12&amp;ref!$E$2&amp;ref!$F$3&amp;ref!O$2,DatatableSelCan,7,FALSE))),"–")</f>
        <v>1</v>
      </c>
      <c r="L14" s="56">
        <f>IFERROR(VALUE(FIXED(VLOOKUP(VLOOKUP($A$1,CodeTableSelCan,2,FALSE)&amp;$B$12&amp;ref!$E$2&amp;ref!$F$3&amp;ref!P$2,DatatableSelCan,7,FALSE))),"–")</f>
        <v>1</v>
      </c>
      <c r="M14" s="56">
        <f>IFERROR(VALUE(FIXED(VLOOKUP(VLOOKUP($A$1,CodeTableSelCan,2,FALSE)&amp;$B$12&amp;ref!$E$2&amp;ref!$F$3&amp;ref!Q$2,DatatableSelCan,7,FALSE))),"–")</f>
        <v>2</v>
      </c>
      <c r="N14" s="56">
        <f>IFERROR(VALUE(FIXED(VLOOKUP(VLOOKUP($A$1,CodeTableSelCan,2,FALSE)&amp;$B$12&amp;ref!$E$2&amp;ref!$F$3&amp;ref!R$2,DatatableSelCan,7,FALSE))),"–")</f>
        <v>7</v>
      </c>
      <c r="O14" s="56">
        <f>IFERROR(VALUE(FIXED(VLOOKUP(VLOOKUP($A$1,CodeTableSelCan,2,FALSE)&amp;$B$12&amp;ref!$E$2&amp;ref!$F$3&amp;ref!S$2,DatatableSelCan,7,FALSE))),"–")</f>
        <v>7</v>
      </c>
      <c r="P14" s="56">
        <f>IFERROR(VALUE(FIXED(VLOOKUP(VLOOKUP($A$1,CodeTableSelCan,2,FALSE)&amp;$B$12&amp;ref!$E$2&amp;ref!$F$3&amp;ref!T$2,DatatableSelCan,7,FALSE))),"–")</f>
        <v>3</v>
      </c>
      <c r="Q14" s="56">
        <f>IFERROR(VALUE(FIXED(VLOOKUP(VLOOKUP($A$1,CodeTableSelCan,2,FALSE)&amp;$B$12&amp;ref!$E$2&amp;ref!$F$3&amp;ref!U$2,DatatableSelCan,7,FALSE))),"–")</f>
        <v>4</v>
      </c>
      <c r="R14" s="56">
        <f>IFERROR(VALUE(FIXED(VLOOKUP(VLOOKUP($A$1,CodeTableSelCan,2,FALSE)&amp;$B$12&amp;ref!$E$2&amp;ref!$F$3&amp;ref!V$2,DatatableSelCan,7,FALSE))),"–")</f>
        <v>7</v>
      </c>
      <c r="S14" s="56">
        <f>IFERROR(VALUE(FIXED(VLOOKUP(VLOOKUP($A$1,CodeTableSelCan,2,FALSE)&amp;$B$12&amp;ref!$E$2&amp;ref!$F$3&amp;ref!W$2,DatatableSelCan,7,FALSE))),"–")</f>
        <v>1</v>
      </c>
      <c r="T14" s="56">
        <f>IFERROR(VALUE(FIXED(VLOOKUP(VLOOKUP($A$1,CodeTableSelCan,2,FALSE)&amp;$B$12&amp;ref!$E$2&amp;ref!$F$3&amp;ref!X$2,DatatableSelCan,7,FALSE))),"–")</f>
        <v>3</v>
      </c>
      <c r="U14" s="56">
        <f>IFERROR(VALUE(FIXED(VLOOKUP(VLOOKUP($A$1,CodeTableSelCan,2,FALSE)&amp;$B$12&amp;ref!$E$2&amp;ref!$F$3&amp;ref!Y$2,DatatableSelCan,7,FALSE))),"–")</f>
        <v>2</v>
      </c>
      <c r="V14" s="56">
        <f>IFERROR(VALUE(FIXED(VLOOKUP(VLOOKUP($A$1,CodeTableSelCan,2,FALSE)&amp;$B$12&amp;ref!$E$2&amp;ref!$F$3&amp;ref!Z$2,DatatableSelCan,7,FALSE))),"–")</f>
        <v>46</v>
      </c>
      <c r="X14" s="7"/>
      <c r="Y14" s="6" t="s">
        <v>24</v>
      </c>
      <c r="Z14" s="52">
        <f>IFERROR(VALUE(FIXED(VLOOKUP(VLOOKUP($A$1,CodeTableSelCan,2,FALSE)&amp;$B$12&amp;ref!$E$2&amp;ref!$F$3&amp;ref!H$2,DatatableSelCan,8,FALSE))),"–")</f>
        <v>4.72</v>
      </c>
      <c r="AA14" s="52">
        <f>IFERROR(VALUE(FIXED(VLOOKUP(VLOOKUP($A$1,CodeTableSelCan,2,FALSE)&amp;$B$12&amp;ref!$E$2&amp;ref!$F$3&amp;ref!I$2,DatatableSelCan,8,FALSE))),"–")</f>
        <v>4.75</v>
      </c>
      <c r="AB14" s="52">
        <f>IFERROR(VALUE(FIXED(VLOOKUP(VLOOKUP($A$1,CodeTableSelCan,2,FALSE)&amp;$B$12&amp;ref!$E$2&amp;ref!$F$3&amp;ref!J$2,DatatableSelCan,8,FALSE))),"–")</f>
        <v>2.74</v>
      </c>
      <c r="AC14" s="52">
        <f>IFERROR(VALUE(FIXED(VLOOKUP(VLOOKUP($A$1,CodeTableSelCan,2,FALSE)&amp;$B$12&amp;ref!$E$2&amp;ref!$F$3&amp;ref!K$2,DatatableSelCan,8,FALSE))),"–")</f>
        <v>5.53</v>
      </c>
      <c r="AD14" s="52" t="str">
        <f>IFERROR(VALUE(FIXED(VLOOKUP(VLOOKUP($A$1,CodeTableSelCan,2,FALSE)&amp;$B$12&amp;ref!$E$2&amp;ref!$F$3&amp;ref!L$2,DatatableSelCan,8,FALSE))),"–")</f>
        <v>–</v>
      </c>
      <c r="AE14" s="52" t="str">
        <f>IFERROR(VALUE(FIXED(VLOOKUP(VLOOKUP($A$1,CodeTableSelCan,2,FALSE)&amp;$B$12&amp;ref!$E$2&amp;ref!$F$3&amp;ref!M$2,DatatableSelCan,8,FALSE))),"–")</f>
        <v>–</v>
      </c>
      <c r="AF14" s="52">
        <f>IFERROR(VALUE(FIXED(VLOOKUP(VLOOKUP($A$1,CodeTableSelCan,2,FALSE)&amp;$B$12&amp;ref!$E$2&amp;ref!$F$3&amp;ref!N$2,DatatableSelCan,8,FALSE))),"–")</f>
        <v>5.46</v>
      </c>
      <c r="AG14" s="52">
        <f>IFERROR(VALUE(FIXED(VLOOKUP(VLOOKUP($A$1,CodeTableSelCan,2,FALSE)&amp;$B$12&amp;ref!$E$2&amp;ref!$F$3&amp;ref!O$2,DatatableSelCan,8,FALSE))),"–")</f>
        <v>5.58</v>
      </c>
      <c r="AH14" s="52">
        <f>IFERROR(VALUE(FIXED(VLOOKUP(VLOOKUP($A$1,CodeTableSelCan,2,FALSE)&amp;$B$12&amp;ref!$E$2&amp;ref!$F$3&amp;ref!P$2,DatatableSelCan,8,FALSE))),"–")</f>
        <v>5.13</v>
      </c>
      <c r="AI14" s="52">
        <f>IFERROR(VALUE(FIXED(VLOOKUP(VLOOKUP($A$1,CodeTableSelCan,2,FALSE)&amp;$B$12&amp;ref!$E$2&amp;ref!$F$3&amp;ref!Q$2,DatatableSelCan,8,FALSE))),"–")</f>
        <v>10.68</v>
      </c>
      <c r="AJ14" s="52">
        <f>IFERROR(VALUE(FIXED(VLOOKUP(VLOOKUP($A$1,CodeTableSelCan,2,FALSE)&amp;$B$12&amp;ref!$E$2&amp;ref!$F$3&amp;ref!R$2,DatatableSelCan,8,FALSE))),"–")</f>
        <v>38.76</v>
      </c>
      <c r="AK14" s="52">
        <f>IFERROR(VALUE(FIXED(VLOOKUP(VLOOKUP($A$1,CodeTableSelCan,2,FALSE)&amp;$B$12&amp;ref!$E$2&amp;ref!$F$3&amp;ref!S$2,DatatableSelCan,8,FALSE))),"–")</f>
        <v>47.52</v>
      </c>
      <c r="AL14" s="52">
        <f>IFERROR(VALUE(FIXED(VLOOKUP(VLOOKUP($A$1,CodeTableSelCan,2,FALSE)&amp;$B$12&amp;ref!$E$2&amp;ref!$F$3&amp;ref!T$2,DatatableSelCan,8,FALSE))),"–")</f>
        <v>27.27</v>
      </c>
      <c r="AM14" s="52">
        <f>IFERROR(VALUE(FIXED(VLOOKUP(VLOOKUP($A$1,CodeTableSelCan,2,FALSE)&amp;$B$12&amp;ref!$E$2&amp;ref!$F$3&amp;ref!U$2,DatatableSelCan,8,FALSE))),"–")</f>
        <v>50.19</v>
      </c>
      <c r="AN14" s="52">
        <f>IFERROR(VALUE(FIXED(VLOOKUP(VLOOKUP($A$1,CodeTableSelCan,2,FALSE)&amp;$B$12&amp;ref!$E$2&amp;ref!$F$3&amp;ref!V$2,DatatableSelCan,8,FALSE))),"–")</f>
        <v>138.61000000000001</v>
      </c>
      <c r="AO14" s="52">
        <f>IFERROR(VALUE(FIXED(VLOOKUP(VLOOKUP($A$1,CodeTableSelCan,2,FALSE)&amp;$B$12&amp;ref!$E$2&amp;ref!$F$3&amp;ref!W$2,DatatableSelCan,8,FALSE))),"–")</f>
        <v>31.55</v>
      </c>
      <c r="AP14" s="52">
        <f>IFERROR(VALUE(FIXED(VLOOKUP(VLOOKUP($A$1,CodeTableSelCan,2,FALSE)&amp;$B$12&amp;ref!$E$2&amp;ref!$F$3&amp;ref!X$2,DatatableSelCan,8,FALSE))),"–")</f>
        <v>196.08</v>
      </c>
      <c r="AQ14" s="52">
        <f>IFERROR(VALUE(FIXED(VLOOKUP(VLOOKUP($A$1,CodeTableSelCan,2,FALSE)&amp;$B$12&amp;ref!$E$2&amp;ref!$F$3&amp;ref!Y$2,DatatableSelCan,8,FALSE))),"–")</f>
        <v>270.27</v>
      </c>
      <c r="AR14" s="52">
        <f>SUMPRODUCT(Z14:AQ14,'Population '!$D$61:$U$61)</f>
        <v>17.113646723646724</v>
      </c>
    </row>
    <row r="15" spans="1:44" ht="15" customHeight="1">
      <c r="B15" s="6"/>
      <c r="C15" s="6" t="s">
        <v>25</v>
      </c>
      <c r="D15" s="56">
        <f>IFERROR(VALUE(FIXED(VLOOKUP(VLOOKUP($A$1,CodeTableSelCan,2,FALSE)&amp;$B$12&amp;ref!$E$2&amp;ref!$F$4&amp;ref!H$2,DatatableSelCan,7,FALSE))),"–")</f>
        <v>16</v>
      </c>
      <c r="E15" s="56">
        <f>IFERROR(VALUE(FIXED(VLOOKUP(VLOOKUP($A$1,CodeTableSelCan,2,FALSE)&amp;$B$12&amp;ref!$E$2&amp;ref!$F$4&amp;ref!I$2,DatatableSelCan,7,FALSE))),"–")</f>
        <v>5</v>
      </c>
      <c r="F15" s="56">
        <f>IFERROR(VALUE(FIXED(VLOOKUP(VLOOKUP($A$1,CodeTableSelCan,2,FALSE)&amp;$B$12&amp;ref!$E$2&amp;ref!$F$4&amp;ref!J$2,DatatableSelCan,7,FALSE))),"–")</f>
        <v>3</v>
      </c>
      <c r="G15" s="56">
        <f>IFERROR(VALUE(FIXED(VLOOKUP(VLOOKUP($A$1,CodeTableSelCan,2,FALSE)&amp;$B$12&amp;ref!$E$2&amp;ref!$F$4&amp;ref!K$2,DatatableSelCan,7,FALSE))),"–")</f>
        <v>4</v>
      </c>
      <c r="H15" s="56">
        <f>IFERROR(VALUE(FIXED(VLOOKUP(VLOOKUP($A$1,CodeTableSelCan,2,FALSE)&amp;$B$12&amp;ref!$E$2&amp;ref!$F$4&amp;ref!L$2,DatatableSelCan,7,FALSE))),"–")</f>
        <v>4</v>
      </c>
      <c r="I15" s="56">
        <f>IFERROR(VALUE(FIXED(VLOOKUP(VLOOKUP($A$1,CodeTableSelCan,2,FALSE)&amp;$B$12&amp;ref!$E$2&amp;ref!$F$4&amp;ref!M$2,DatatableSelCan,7,FALSE))),"–")</f>
        <v>1</v>
      </c>
      <c r="J15" s="56">
        <f>IFERROR(VALUE(FIXED(VLOOKUP(VLOOKUP($A$1,CodeTableSelCan,2,FALSE)&amp;$B$12&amp;ref!$E$2&amp;ref!$F$4&amp;ref!N$2,DatatableSelCan,7,FALSE))),"–")</f>
        <v>2</v>
      </c>
      <c r="K15" s="56">
        <f>IFERROR(VALUE(FIXED(VLOOKUP(VLOOKUP($A$1,CodeTableSelCan,2,FALSE)&amp;$B$12&amp;ref!$E$2&amp;ref!$F$4&amp;ref!O$2,DatatableSelCan,7,FALSE))),"–")</f>
        <v>6</v>
      </c>
      <c r="L15" s="56">
        <f>IFERROR(VALUE(FIXED(VLOOKUP(VLOOKUP($A$1,CodeTableSelCan,2,FALSE)&amp;$B$12&amp;ref!$E$2&amp;ref!$F$4&amp;ref!P$2,DatatableSelCan,7,FALSE))),"–")</f>
        <v>11</v>
      </c>
      <c r="M15" s="56">
        <f>IFERROR(VALUE(FIXED(VLOOKUP(VLOOKUP($A$1,CodeTableSelCan,2,FALSE)&amp;$B$12&amp;ref!$E$2&amp;ref!$F$4&amp;ref!Q$2,DatatableSelCan,7,FALSE))),"–")</f>
        <v>8</v>
      </c>
      <c r="N15" s="56">
        <f>IFERROR(VALUE(FIXED(VLOOKUP(VLOOKUP($A$1,CodeTableSelCan,2,FALSE)&amp;$B$12&amp;ref!$E$2&amp;ref!$F$4&amp;ref!R$2,DatatableSelCan,7,FALSE))),"–")</f>
        <v>18</v>
      </c>
      <c r="O15" s="56">
        <f>IFERROR(VALUE(FIXED(VLOOKUP(VLOOKUP($A$1,CodeTableSelCan,2,FALSE)&amp;$B$12&amp;ref!$E$2&amp;ref!$F$4&amp;ref!S$2,DatatableSelCan,7,FALSE))),"–")</f>
        <v>29</v>
      </c>
      <c r="P15" s="56">
        <f>IFERROR(VALUE(FIXED(VLOOKUP(VLOOKUP($A$1,CodeTableSelCan,2,FALSE)&amp;$B$12&amp;ref!$E$2&amp;ref!$F$4&amp;ref!T$2,DatatableSelCan,7,FALSE))),"–")</f>
        <v>48</v>
      </c>
      <c r="Q15" s="56">
        <f>IFERROR(VALUE(FIXED(VLOOKUP(VLOOKUP($A$1,CodeTableSelCan,2,FALSE)&amp;$B$12&amp;ref!$E$2&amp;ref!$F$4&amp;ref!U$2,DatatableSelCan,7,FALSE))),"–")</f>
        <v>52</v>
      </c>
      <c r="R15" s="56">
        <f>IFERROR(VALUE(FIXED(VLOOKUP(VLOOKUP($A$1,CodeTableSelCan,2,FALSE)&amp;$B$12&amp;ref!$E$2&amp;ref!$F$4&amp;ref!V$2,DatatableSelCan,7,FALSE))),"–")</f>
        <v>53</v>
      </c>
      <c r="S15" s="56">
        <f>IFERROR(VALUE(FIXED(VLOOKUP(VLOOKUP($A$1,CodeTableSelCan,2,FALSE)&amp;$B$12&amp;ref!$E$2&amp;ref!$F$4&amp;ref!W$2,DatatableSelCan,7,FALSE))),"–")</f>
        <v>37</v>
      </c>
      <c r="T15" s="56">
        <f>IFERROR(VALUE(FIXED(VLOOKUP(VLOOKUP($A$1,CodeTableSelCan,2,FALSE)&amp;$B$12&amp;ref!$E$2&amp;ref!$F$4&amp;ref!X$2,DatatableSelCan,7,FALSE))),"–")</f>
        <v>40</v>
      </c>
      <c r="U15" s="56">
        <f>IFERROR(VALUE(FIXED(VLOOKUP(VLOOKUP($A$1,CodeTableSelCan,2,FALSE)&amp;$B$12&amp;ref!$E$2&amp;ref!$F$4&amp;ref!Y$2,DatatableSelCan,7,FALSE))),"–")</f>
        <v>44</v>
      </c>
      <c r="V15" s="56">
        <f>IFERROR(VALUE(FIXED(VLOOKUP(VLOOKUP($A$1,CodeTableSelCan,2,FALSE)&amp;$B$12&amp;ref!$E$2&amp;ref!$F$4&amp;ref!Z$2,DatatableSelCan,7,FALSE))),"–")</f>
        <v>381</v>
      </c>
      <c r="X15" s="6"/>
      <c r="Y15" s="6" t="s">
        <v>25</v>
      </c>
      <c r="Z15" s="52">
        <f>IFERROR(VALUE(FIXED(VLOOKUP(VLOOKUP($A$1,CodeTableSelCan,2,FALSE)&amp;$B$12&amp;ref!$E$2&amp;ref!$F$4&amp;ref!H$2,DatatableSelCan,8,FALSE))),"–")</f>
        <v>13.97</v>
      </c>
      <c r="AA15" s="52">
        <f>IFERROR(VALUE(FIXED(VLOOKUP(VLOOKUP($A$1,CodeTableSelCan,2,FALSE)&amp;$B$12&amp;ref!$E$2&amp;ref!$F$4&amp;ref!I$2,DatatableSelCan,8,FALSE))),"–")</f>
        <v>4.18</v>
      </c>
      <c r="AB15" s="52">
        <f>IFERROR(VALUE(FIXED(VLOOKUP(VLOOKUP($A$1,CodeTableSelCan,2,FALSE)&amp;$B$12&amp;ref!$E$2&amp;ref!$F$4&amp;ref!J$2,DatatableSelCan,8,FALSE))),"–")</f>
        <v>2.64</v>
      </c>
      <c r="AC15" s="52">
        <f>IFERROR(VALUE(FIXED(VLOOKUP(VLOOKUP($A$1,CodeTableSelCan,2,FALSE)&amp;$B$12&amp;ref!$E$2&amp;ref!$F$4&amp;ref!K$2,DatatableSelCan,8,FALSE))),"–")</f>
        <v>3.14</v>
      </c>
      <c r="AD15" s="52">
        <f>IFERROR(VALUE(FIXED(VLOOKUP(VLOOKUP($A$1,CodeTableSelCan,2,FALSE)&amp;$B$12&amp;ref!$E$2&amp;ref!$F$4&amp;ref!L$2,DatatableSelCan,8,FALSE))),"–")</f>
        <v>2.76</v>
      </c>
      <c r="AE15" s="52">
        <f>IFERROR(VALUE(FIXED(VLOOKUP(VLOOKUP($A$1,CodeTableSelCan,2,FALSE)&amp;$B$12&amp;ref!$E$2&amp;ref!$F$4&amp;ref!M$2,DatatableSelCan,8,FALSE))),"–")</f>
        <v>0.75</v>
      </c>
      <c r="AF15" s="52">
        <f>IFERROR(VALUE(FIXED(VLOOKUP(VLOOKUP($A$1,CodeTableSelCan,2,FALSE)&amp;$B$12&amp;ref!$E$2&amp;ref!$F$4&amp;ref!N$2,DatatableSelCan,8,FALSE))),"–")</f>
        <v>1.66</v>
      </c>
      <c r="AG15" s="52">
        <f>IFERROR(VALUE(FIXED(VLOOKUP(VLOOKUP($A$1,CodeTableSelCan,2,FALSE)&amp;$B$12&amp;ref!$E$2&amp;ref!$F$4&amp;ref!O$2,DatatableSelCan,8,FALSE))),"–")</f>
        <v>5.3</v>
      </c>
      <c r="AH15" s="52">
        <f>IFERROR(VALUE(FIXED(VLOOKUP(VLOOKUP($A$1,CodeTableSelCan,2,FALSE)&amp;$B$12&amp;ref!$E$2&amp;ref!$F$4&amp;ref!P$2,DatatableSelCan,8,FALSE))),"–")</f>
        <v>8.65</v>
      </c>
      <c r="AI15" s="52">
        <f>IFERROR(VALUE(FIXED(VLOOKUP(VLOOKUP($A$1,CodeTableSelCan,2,FALSE)&amp;$B$12&amp;ref!$E$2&amp;ref!$F$4&amp;ref!Q$2,DatatableSelCan,8,FALSE))),"–")</f>
        <v>6.08</v>
      </c>
      <c r="AJ15" s="52">
        <f>IFERROR(VALUE(FIXED(VLOOKUP(VLOOKUP($A$1,CodeTableSelCan,2,FALSE)&amp;$B$12&amp;ref!$E$2&amp;ref!$F$4&amp;ref!R$2,DatatableSelCan,8,FALSE))),"–")</f>
        <v>13.25</v>
      </c>
      <c r="AK15" s="52">
        <f>IFERROR(VALUE(FIXED(VLOOKUP(VLOOKUP($A$1,CodeTableSelCan,2,FALSE)&amp;$B$12&amp;ref!$E$2&amp;ref!$F$4&amp;ref!S$2,DatatableSelCan,8,FALSE))),"–")</f>
        <v>23.24</v>
      </c>
      <c r="AL15" s="52">
        <f>IFERROR(VALUE(FIXED(VLOOKUP(VLOOKUP($A$1,CodeTableSelCan,2,FALSE)&amp;$B$12&amp;ref!$E$2&amp;ref!$F$4&amp;ref!T$2,DatatableSelCan,8,FALSE))),"–")</f>
        <v>43.35</v>
      </c>
      <c r="AM15" s="52">
        <f>IFERROR(VALUE(FIXED(VLOOKUP(VLOOKUP($A$1,CodeTableSelCan,2,FALSE)&amp;$B$12&amp;ref!$E$2&amp;ref!$F$4&amp;ref!U$2,DatatableSelCan,8,FALSE))),"–")</f>
        <v>50.81</v>
      </c>
      <c r="AN15" s="52">
        <f>IFERROR(VALUE(FIXED(VLOOKUP(VLOOKUP($A$1,CodeTableSelCan,2,FALSE)&amp;$B$12&amp;ref!$E$2&amp;ref!$F$4&amp;ref!V$2,DatatableSelCan,8,FALSE))),"–")</f>
        <v>71.25</v>
      </c>
      <c r="AO15" s="52">
        <f>IFERROR(VALUE(FIXED(VLOOKUP(VLOOKUP($A$1,CodeTableSelCan,2,FALSE)&amp;$B$12&amp;ref!$E$2&amp;ref!$F$4&amp;ref!W$2,DatatableSelCan,8,FALSE))),"–")</f>
        <v>69.84</v>
      </c>
      <c r="AP15" s="52">
        <f>IFERROR(VALUE(FIXED(VLOOKUP(VLOOKUP($A$1,CodeTableSelCan,2,FALSE)&amp;$B$12&amp;ref!$E$2&amp;ref!$F$4&amp;ref!X$2,DatatableSelCan,8,FALSE))),"–")</f>
        <v>112.26</v>
      </c>
      <c r="AQ15" s="52">
        <f>IFERROR(VALUE(FIXED(VLOOKUP(VLOOKUP($A$1,CodeTableSelCan,2,FALSE)&amp;$B$12&amp;ref!$E$2&amp;ref!$F$4&amp;ref!Y$2,DatatableSelCan,8,FALSE))),"–")</f>
        <v>152.46</v>
      </c>
      <c r="AR15" s="52">
        <f>SUMPRODUCT(Z15:AQ15,'Population '!$D$61:$U$61)</f>
        <v>13.329627630329385</v>
      </c>
    </row>
    <row r="16" spans="1:44" ht="15" customHeight="1">
      <c r="B16" s="6">
        <v>2016</v>
      </c>
      <c r="C16" s="7"/>
      <c r="D16" s="8"/>
      <c r="E16" s="8"/>
      <c r="F16" s="8"/>
      <c r="G16" s="8"/>
      <c r="H16" s="8"/>
      <c r="I16" s="8"/>
      <c r="J16" s="8"/>
      <c r="K16" s="8"/>
      <c r="L16" s="8"/>
      <c r="M16" s="8"/>
      <c r="N16" s="8"/>
      <c r="O16" s="8"/>
      <c r="P16" s="8"/>
      <c r="Q16" s="8"/>
      <c r="R16" s="8"/>
      <c r="S16" s="8"/>
      <c r="T16" s="8"/>
      <c r="U16" s="8"/>
      <c r="V16" s="8"/>
      <c r="X16" s="6">
        <v>2016</v>
      </c>
      <c r="Y16" s="7"/>
      <c r="Z16" s="52"/>
      <c r="AA16" s="52"/>
      <c r="AB16" s="52"/>
      <c r="AC16" s="52"/>
      <c r="AD16" s="52"/>
      <c r="AE16" s="52"/>
      <c r="AF16" s="52"/>
      <c r="AG16" s="52"/>
      <c r="AH16" s="52"/>
      <c r="AI16" s="52"/>
      <c r="AJ16" s="52"/>
      <c r="AK16" s="52"/>
      <c r="AL16" s="52"/>
      <c r="AM16" s="52"/>
      <c r="AN16" s="52"/>
      <c r="AO16" s="52"/>
      <c r="AP16" s="52"/>
      <c r="AQ16" s="52"/>
      <c r="AR16" s="52"/>
    </row>
    <row r="17" spans="2:44" ht="15" customHeight="1">
      <c r="B17" s="7"/>
      <c r="C17" s="6" t="s">
        <v>23</v>
      </c>
      <c r="D17" s="56">
        <f>IFERROR(VALUE(FIXED(VLOOKUP(VLOOKUP($A$1,CodeTableSelCan,2,FALSE)&amp;$B$16&amp;ref!$E$2&amp;ref!$F$2&amp;ref!H$2,DatatableSelCan,7,FALSE))),"–")</f>
        <v>20</v>
      </c>
      <c r="E17" s="56">
        <f>IFERROR(VALUE(FIXED(VLOOKUP(VLOOKUP($A$1,CodeTableSelCan,2,FALSE)&amp;$B$16&amp;ref!$E$2&amp;ref!$F$2&amp;ref!I$2,DatatableSelCan,7,FALSE))),"–")</f>
        <v>11</v>
      </c>
      <c r="F17" s="56">
        <f>IFERROR(VALUE(FIXED(VLOOKUP(VLOOKUP($A$1,CodeTableSelCan,2,FALSE)&amp;$B$16&amp;ref!$E$2&amp;ref!$F$2&amp;ref!J$2,DatatableSelCan,7,FALSE))),"–")</f>
        <v>7</v>
      </c>
      <c r="G17" s="56">
        <f>IFERROR(VALUE(FIXED(VLOOKUP(VLOOKUP($A$1,CodeTableSelCan,2,FALSE)&amp;$B$16&amp;ref!$E$2&amp;ref!$F$2&amp;ref!K$2,DatatableSelCan,7,FALSE))),"–")</f>
        <v>6</v>
      </c>
      <c r="H17" s="56">
        <f>IFERROR(VALUE(FIXED(VLOOKUP(VLOOKUP($A$1,CodeTableSelCan,2,FALSE)&amp;$B$16&amp;ref!$E$2&amp;ref!$F$2&amp;ref!L$2,DatatableSelCan,7,FALSE))),"–")</f>
        <v>7</v>
      </c>
      <c r="I17" s="56">
        <f>IFERROR(VALUE(FIXED(VLOOKUP(VLOOKUP($A$1,CodeTableSelCan,2,FALSE)&amp;$B$16&amp;ref!$E$2&amp;ref!$F$2&amp;ref!M$2,DatatableSelCan,7,FALSE))),"–")</f>
        <v>3</v>
      </c>
      <c r="J17" s="56">
        <f>IFERROR(VALUE(FIXED(VLOOKUP(VLOOKUP($A$1,CodeTableSelCan,2,FALSE)&amp;$B$16&amp;ref!$E$2&amp;ref!$F$2&amp;ref!N$2,DatatableSelCan,7,FALSE))),"–")</f>
        <v>3</v>
      </c>
      <c r="K17" s="56">
        <f>IFERROR(VALUE(FIXED(VLOOKUP(VLOOKUP($A$1,CodeTableSelCan,2,FALSE)&amp;$B$16&amp;ref!$E$2&amp;ref!$F$2&amp;ref!O$2,DatatableSelCan,7,FALSE))),"–")</f>
        <v>3</v>
      </c>
      <c r="L17" s="56">
        <f>IFERROR(VALUE(FIXED(VLOOKUP(VLOOKUP($A$1,CodeTableSelCan,2,FALSE)&amp;$B$16&amp;ref!$E$2&amp;ref!$F$2&amp;ref!P$2,DatatableSelCan,7,FALSE))),"–")</f>
        <v>13</v>
      </c>
      <c r="M17" s="56">
        <f>IFERROR(VALUE(FIXED(VLOOKUP(VLOOKUP($A$1,CodeTableSelCan,2,FALSE)&amp;$B$16&amp;ref!$E$2&amp;ref!$F$2&amp;ref!Q$2,DatatableSelCan,7,FALSE))),"–")</f>
        <v>13</v>
      </c>
      <c r="N17" s="56">
        <f>IFERROR(VALUE(FIXED(VLOOKUP(VLOOKUP($A$1,CodeTableSelCan,2,FALSE)&amp;$B$16&amp;ref!$E$2&amp;ref!$F$2&amp;ref!R$2,DatatableSelCan,7,FALSE))),"–")</f>
        <v>26</v>
      </c>
      <c r="O17" s="56">
        <f>IFERROR(VALUE(FIXED(VLOOKUP(VLOOKUP($A$1,CodeTableSelCan,2,FALSE)&amp;$B$16&amp;ref!$E$2&amp;ref!$F$2&amp;ref!S$2,DatatableSelCan,7,FALSE))),"–")</f>
        <v>39</v>
      </c>
      <c r="P17" s="56">
        <f>IFERROR(VALUE(FIXED(VLOOKUP(VLOOKUP($A$1,CodeTableSelCan,2,FALSE)&amp;$B$16&amp;ref!$E$2&amp;ref!$F$2&amp;ref!T$2,DatatableSelCan,7,FALSE))),"–")</f>
        <v>49</v>
      </c>
      <c r="Q17" s="56">
        <f>IFERROR(VALUE(FIXED(VLOOKUP(VLOOKUP($A$1,CodeTableSelCan,2,FALSE)&amp;$B$16&amp;ref!$E$2&amp;ref!$F$2&amp;ref!U$2,DatatableSelCan,7,FALSE))),"–")</f>
        <v>53</v>
      </c>
      <c r="R17" s="56">
        <f>IFERROR(VALUE(FIXED(VLOOKUP(VLOOKUP($A$1,CodeTableSelCan,2,FALSE)&amp;$B$16&amp;ref!$E$2&amp;ref!$F$2&amp;ref!V$2,DatatableSelCan,7,FALSE))),"–")</f>
        <v>48</v>
      </c>
      <c r="S17" s="56">
        <f>IFERROR(VALUE(FIXED(VLOOKUP(VLOOKUP($A$1,CodeTableSelCan,2,FALSE)&amp;$B$16&amp;ref!$E$2&amp;ref!$F$2&amp;ref!W$2,DatatableSelCan,7,FALSE))),"–")</f>
        <v>61</v>
      </c>
      <c r="T17" s="56">
        <f>IFERROR(VALUE(FIXED(VLOOKUP(VLOOKUP($A$1,CodeTableSelCan,2,FALSE)&amp;$B$16&amp;ref!$E$2&amp;ref!$F$2&amp;ref!X$2,DatatableSelCan,7,FALSE))),"–")</f>
        <v>44</v>
      </c>
      <c r="U17" s="56">
        <f>IFERROR(VALUE(FIXED(VLOOKUP(VLOOKUP($A$1,CodeTableSelCan,2,FALSE)&amp;$B$16&amp;ref!$E$2&amp;ref!$F$2&amp;ref!Y$2,DatatableSelCan,7,FALSE))),"–")</f>
        <v>52</v>
      </c>
      <c r="V17" s="56">
        <f>IFERROR(VALUE(FIXED(VLOOKUP(VLOOKUP($A$1,CodeTableSelCan,2,FALSE)&amp;$B$16&amp;ref!$E$2&amp;ref!$F$2&amp;ref!Z$2,DatatableSelCan,7,FALSE))),"–")</f>
        <v>458</v>
      </c>
      <c r="X17" s="7"/>
      <c r="Y17" s="6" t="s">
        <v>23</v>
      </c>
      <c r="Z17" s="100">
        <f>IFERROR(VALUE(FIXED(VLOOKUP(VLOOKUP($A$1,CodeTableSelCan,2,FALSE)&amp;$B$16&amp;ref!$E$2&amp;ref!$F2&amp;ref!H$2,DatatableSelCan,8,FALSE))),"–")</f>
        <v>12.77</v>
      </c>
      <c r="AA17" s="100">
        <f>IFERROR(VALUE(FIXED(VLOOKUP(VLOOKUP($A$1,CodeTableSelCan,2,FALSE)&amp;$B$16&amp;ref!$E$2&amp;ref!$F2&amp;ref!I$2,DatatableSelCan,8,FALSE))),"–")</f>
        <v>6.64</v>
      </c>
      <c r="AB17" s="100">
        <f>IFERROR(VALUE(FIXED(VLOOKUP(VLOOKUP($A$1,CodeTableSelCan,2,FALSE)&amp;$B$16&amp;ref!$E$2&amp;ref!$F2&amp;ref!J$2,DatatableSelCan,8,FALSE))),"–")</f>
        <v>4.6500000000000004</v>
      </c>
      <c r="AC17" s="100">
        <f>IFERROR(VALUE(FIXED(VLOOKUP(VLOOKUP($A$1,CodeTableSelCan,2,FALSE)&amp;$B$16&amp;ref!$E$2&amp;ref!$F2&amp;ref!K$2,DatatableSelCan,8,FALSE))),"–")</f>
        <v>3.66</v>
      </c>
      <c r="AD17" s="100">
        <f>IFERROR(VALUE(FIXED(VLOOKUP(VLOOKUP($A$1,CodeTableSelCan,2,FALSE)&amp;$B$16&amp;ref!$E$2&amp;ref!$F2&amp;ref!L$2,DatatableSelCan,8,FALSE))),"–")</f>
        <v>3.84</v>
      </c>
      <c r="AE17" s="100">
        <f>IFERROR(VALUE(FIXED(VLOOKUP(VLOOKUP($A$1,CodeTableSelCan,2,FALSE)&amp;$B$16&amp;ref!$E$2&amp;ref!$F2&amp;ref!M$2,DatatableSelCan,8,FALSE))),"–")</f>
        <v>1.76</v>
      </c>
      <c r="AF17" s="100">
        <f>IFERROR(VALUE(FIXED(VLOOKUP(VLOOKUP($A$1,CodeTableSelCan,2,FALSE)&amp;$B$16&amp;ref!$E$2&amp;ref!$F2&amp;ref!N$2,DatatableSelCan,8,FALSE))),"–")</f>
        <v>2.0699999999999998</v>
      </c>
      <c r="AG17" s="100">
        <f>IFERROR(VALUE(FIXED(VLOOKUP(VLOOKUP($A$1,CodeTableSelCan,2,FALSE)&amp;$B$16&amp;ref!$E$2&amp;ref!$F2&amp;ref!O$2,DatatableSelCan,8,FALSE))),"–")</f>
        <v>2.2400000000000002</v>
      </c>
      <c r="AH17" s="100">
        <f>IFERROR(VALUE(FIXED(VLOOKUP(VLOOKUP($A$1,CodeTableSelCan,2,FALSE)&amp;$B$16&amp;ref!$E$2&amp;ref!$F2&amp;ref!P$2,DatatableSelCan,8,FALSE))),"–")</f>
        <v>9.0299999999999994</v>
      </c>
      <c r="AI17" s="100">
        <f>IFERROR(VALUE(FIXED(VLOOKUP(VLOOKUP($A$1,CodeTableSelCan,2,FALSE)&amp;$B$16&amp;ref!$E$2&amp;ref!$F2&amp;ref!Q$2,DatatableSelCan,8,FALSE))),"–")</f>
        <v>8.5500000000000007</v>
      </c>
      <c r="AJ17" s="100">
        <f>IFERROR(VALUE(FIXED(VLOOKUP(VLOOKUP($A$1,CodeTableSelCan,2,FALSE)&amp;$B$16&amp;ref!$E$2&amp;ref!$F2&amp;ref!R$2,DatatableSelCan,8,FALSE))),"–")</f>
        <v>16.96</v>
      </c>
      <c r="AK17" s="100">
        <f>IFERROR(VALUE(FIXED(VLOOKUP(VLOOKUP($A$1,CodeTableSelCan,2,FALSE)&amp;$B$16&amp;ref!$E$2&amp;ref!$F2&amp;ref!S$2,DatatableSelCan,8,FALSE))),"–")</f>
        <v>27.23</v>
      </c>
      <c r="AL17" s="100">
        <f>IFERROR(VALUE(FIXED(VLOOKUP(VLOOKUP($A$1,CodeTableSelCan,2,FALSE)&amp;$B$16&amp;ref!$E$2&amp;ref!$F2&amp;ref!T$2,DatatableSelCan,8,FALSE))),"–")</f>
        <v>39.270000000000003</v>
      </c>
      <c r="AM17" s="100">
        <f>IFERROR(VALUE(FIXED(VLOOKUP(VLOOKUP($A$1,CodeTableSelCan,2,FALSE)&amp;$B$16&amp;ref!$E$2&amp;ref!$F2&amp;ref!U$2,DatatableSelCan,8,FALSE))),"–")</f>
        <v>46.59</v>
      </c>
      <c r="AN17" s="100">
        <f>IFERROR(VALUE(FIXED(VLOOKUP(VLOOKUP($A$1,CodeTableSelCan,2,FALSE)&amp;$B$16&amp;ref!$E$2&amp;ref!$F2&amp;ref!V$2,DatatableSelCan,8,FALSE))),"–")</f>
        <v>58.39</v>
      </c>
      <c r="AO17" s="100">
        <f>IFERROR(VALUE(FIXED(VLOOKUP(VLOOKUP($A$1,CodeTableSelCan,2,FALSE)&amp;$B$16&amp;ref!$E$2&amp;ref!$F2&amp;ref!W$2,DatatableSelCan,8,FALSE))),"–")</f>
        <v>101.84</v>
      </c>
      <c r="AP17" s="100">
        <f>IFERROR(VALUE(FIXED(VLOOKUP(VLOOKUP($A$1,CodeTableSelCan,2,FALSE)&amp;$B$16&amp;ref!$E$2&amp;ref!$F2&amp;ref!X$2,DatatableSelCan,8,FALSE))),"–")</f>
        <v>116.68</v>
      </c>
      <c r="AQ17" s="100">
        <f>IFERROR(VALUE(FIXED(VLOOKUP(VLOOKUP($A$1,CodeTableSelCan,2,FALSE)&amp;$B$16&amp;ref!$E$2&amp;ref!$F2&amp;ref!Y$2,DatatableSelCan,8,FALSE))),"–")</f>
        <v>166.13</v>
      </c>
      <c r="AR17" s="52">
        <f>SUMPRODUCT(Z17:AQ17,'Population '!$D$61:$U$61)</f>
        <v>14.242480631778877</v>
      </c>
    </row>
    <row r="18" spans="2:44" ht="15" customHeight="1">
      <c r="B18" s="7"/>
      <c r="C18" s="6" t="s">
        <v>24</v>
      </c>
      <c r="D18" s="56">
        <f>IFERROR(VALUE(FIXED(VLOOKUP(VLOOKUP($A$1,CodeTableSelCan,2,FALSE)&amp;$B$16&amp;ref!$E$2&amp;ref!$F$3&amp;ref!H$2,DatatableSelCan,7,FALSE))),"–")</f>
        <v>4</v>
      </c>
      <c r="E18" s="56">
        <f>IFERROR(VALUE(FIXED(VLOOKUP(VLOOKUP($A$1,CodeTableSelCan,2,FALSE)&amp;$B$16&amp;ref!$E$2&amp;ref!$F$3&amp;ref!I$2,DatatableSelCan,7,FALSE))),"–")</f>
        <v>3</v>
      </c>
      <c r="F18" s="56">
        <f>IFERROR(VALUE(FIXED(VLOOKUP(VLOOKUP($A$1,CodeTableSelCan,2,FALSE)&amp;$B$16&amp;ref!$E$2&amp;ref!$F$3&amp;ref!J$2,DatatableSelCan,7,FALSE))),"–")</f>
        <v>3</v>
      </c>
      <c r="G18" s="56">
        <f>IFERROR(VALUE(FIXED(VLOOKUP(VLOOKUP($A$1,CodeTableSelCan,2,FALSE)&amp;$B$16&amp;ref!$E$2&amp;ref!$F$3&amp;ref!K$2,DatatableSelCan,7,FALSE))),"–")</f>
        <v>1</v>
      </c>
      <c r="H18" s="56">
        <f>IFERROR(VALUE(FIXED(VLOOKUP(VLOOKUP($A$1,CodeTableSelCan,2,FALSE)&amp;$B$16&amp;ref!$E$2&amp;ref!$F$3&amp;ref!L$2,DatatableSelCan,7,FALSE))),"–")</f>
        <v>1</v>
      </c>
      <c r="I18" s="56" t="str">
        <f>IFERROR(VALUE(FIXED(VLOOKUP(VLOOKUP($A$1,CodeTableSelCan,2,FALSE)&amp;$B$16&amp;ref!$E$2&amp;ref!$F$3&amp;ref!M$2,DatatableSelCan,7,FALSE))),"–")</f>
        <v>–</v>
      </c>
      <c r="J18" s="56">
        <f>IFERROR(VALUE(FIXED(VLOOKUP(VLOOKUP($A$1,CodeTableSelCan,2,FALSE)&amp;$B$16&amp;ref!$E$2&amp;ref!$F$3&amp;ref!N$2,DatatableSelCan,7,FALSE))),"–")</f>
        <v>1</v>
      </c>
      <c r="K18" s="56">
        <f>IFERROR(VALUE(FIXED(VLOOKUP(VLOOKUP($A$1,CodeTableSelCan,2,FALSE)&amp;$B$16&amp;ref!$E$2&amp;ref!$F$3&amp;ref!O$2,DatatableSelCan,7,FALSE))),"–")</f>
        <v>2</v>
      </c>
      <c r="L18" s="56">
        <f>IFERROR(VALUE(FIXED(VLOOKUP(VLOOKUP($A$1,CodeTableSelCan,2,FALSE)&amp;$B$16&amp;ref!$E$2&amp;ref!$F$3&amp;ref!P$2,DatatableSelCan,7,FALSE))),"–")</f>
        <v>3</v>
      </c>
      <c r="M18" s="56">
        <f>IFERROR(VALUE(FIXED(VLOOKUP(VLOOKUP($A$1,CodeTableSelCan,2,FALSE)&amp;$B$16&amp;ref!$E$2&amp;ref!$F$3&amp;ref!Q$2,DatatableSelCan,7,FALSE))),"–")</f>
        <v>1</v>
      </c>
      <c r="N18" s="56">
        <f>IFERROR(VALUE(FIXED(VLOOKUP(VLOOKUP($A$1,CodeTableSelCan,2,FALSE)&amp;$B$16&amp;ref!$E$2&amp;ref!$F$3&amp;ref!R$2,DatatableSelCan,7,FALSE))),"–")</f>
        <v>5</v>
      </c>
      <c r="O18" s="56">
        <f>IFERROR(VALUE(FIXED(VLOOKUP(VLOOKUP($A$1,CodeTableSelCan,2,FALSE)&amp;$B$16&amp;ref!$E$2&amp;ref!$F$3&amp;ref!S$2,DatatableSelCan,7,FALSE))),"–")</f>
        <v>4</v>
      </c>
      <c r="P18" s="56">
        <f>IFERROR(VALUE(FIXED(VLOOKUP(VLOOKUP($A$1,CodeTableSelCan,2,FALSE)&amp;$B$16&amp;ref!$E$2&amp;ref!$F$3&amp;ref!T$2,DatatableSelCan,7,FALSE))),"–")</f>
        <v>4</v>
      </c>
      <c r="Q18" s="56">
        <f>IFERROR(VALUE(FIXED(VLOOKUP(VLOOKUP($A$1,CodeTableSelCan,2,FALSE)&amp;$B$16&amp;ref!$E$2&amp;ref!$F$3&amp;ref!U$2,DatatableSelCan,7,FALSE))),"–")</f>
        <v>3</v>
      </c>
      <c r="R18" s="56">
        <f>IFERROR(VALUE(FIXED(VLOOKUP(VLOOKUP($A$1,CodeTableSelCan,2,FALSE)&amp;$B$16&amp;ref!$E$2&amp;ref!$F$3&amp;ref!V$2,DatatableSelCan,7,FALSE))),"–")</f>
        <v>3</v>
      </c>
      <c r="S18" s="56">
        <f>IFERROR(VALUE(FIXED(VLOOKUP(VLOOKUP($A$1,CodeTableSelCan,2,FALSE)&amp;$B$16&amp;ref!$E$2&amp;ref!$F$3&amp;ref!W$2,DatatableSelCan,7,FALSE))),"–")</f>
        <v>4</v>
      </c>
      <c r="T18" s="56">
        <f>IFERROR(VALUE(FIXED(VLOOKUP(VLOOKUP($A$1,CodeTableSelCan,2,FALSE)&amp;$B$16&amp;ref!$E$2&amp;ref!$F$3&amp;ref!X$2,DatatableSelCan,7,FALSE))),"–")</f>
        <v>5</v>
      </c>
      <c r="U18" s="56">
        <f>IFERROR(VALUE(FIXED(VLOOKUP(VLOOKUP($A$1,CodeTableSelCan,2,FALSE)&amp;$B$16&amp;ref!$E$2&amp;ref!$F$3&amp;ref!Y$2,DatatableSelCan,7,FALSE))),"–")</f>
        <v>2</v>
      </c>
      <c r="V18" s="56">
        <f>IFERROR(VALUE(FIXED(VLOOKUP(VLOOKUP($A$1,CodeTableSelCan,2,FALSE)&amp;$B$16&amp;ref!$E$2&amp;ref!$F$3&amp;ref!Z$2,DatatableSelCan,7,FALSE))),"–")</f>
        <v>49</v>
      </c>
      <c r="X18" s="7"/>
      <c r="Y18" s="6" t="s">
        <v>24</v>
      </c>
      <c r="Z18" s="100">
        <f>IFERROR(VALUE(FIXED(VLOOKUP(VLOOKUP($A$1,CodeTableSelCan,2,FALSE)&amp;$B$16&amp;ref!$E$2&amp;ref!$F3&amp;ref!H$2,DatatableSelCan,8,FALSE))),"–")</f>
        <v>9.4499999999999993</v>
      </c>
      <c r="AA18" s="100">
        <f>IFERROR(VALUE(FIXED(VLOOKUP(VLOOKUP($A$1,CodeTableSelCan,2,FALSE)&amp;$B$16&amp;ref!$E$2&amp;ref!$F3&amp;ref!I$2,DatatableSelCan,8,FALSE))),"–")</f>
        <v>6.98</v>
      </c>
      <c r="AB18" s="100">
        <f>IFERROR(VALUE(FIXED(VLOOKUP(VLOOKUP($A$1,CodeTableSelCan,2,FALSE)&amp;$B$16&amp;ref!$E$2&amp;ref!$F3&amp;ref!J$2,DatatableSelCan,8,FALSE))),"–")</f>
        <v>8.23</v>
      </c>
      <c r="AC18" s="100">
        <f>IFERROR(VALUE(FIXED(VLOOKUP(VLOOKUP($A$1,CodeTableSelCan,2,FALSE)&amp;$B$16&amp;ref!$E$2&amp;ref!$F3&amp;ref!K$2,DatatableSelCan,8,FALSE))),"–")</f>
        <v>2.75</v>
      </c>
      <c r="AD18" s="100">
        <f>IFERROR(VALUE(FIXED(VLOOKUP(VLOOKUP($A$1,CodeTableSelCan,2,FALSE)&amp;$B$16&amp;ref!$E$2&amp;ref!$F3&amp;ref!L$2,DatatableSelCan,8,FALSE))),"–")</f>
        <v>3.14</v>
      </c>
      <c r="AE18" s="100" t="str">
        <f>IFERROR(VALUE(FIXED(VLOOKUP(VLOOKUP($A$1,CodeTableSelCan,2,FALSE)&amp;$B$16&amp;ref!$E$2&amp;ref!$F3&amp;ref!M$2,DatatableSelCan,8,FALSE))),"–")</f>
        <v>–</v>
      </c>
      <c r="AF18" s="100">
        <f>IFERROR(VALUE(FIXED(VLOOKUP(VLOOKUP($A$1,CodeTableSelCan,2,FALSE)&amp;$B$16&amp;ref!$E$2&amp;ref!$F3&amp;ref!N$2,DatatableSelCan,8,FALSE))),"–")</f>
        <v>5.37</v>
      </c>
      <c r="AG18" s="100">
        <f>IFERROR(VALUE(FIXED(VLOOKUP(VLOOKUP($A$1,CodeTableSelCan,2,FALSE)&amp;$B$16&amp;ref!$E$2&amp;ref!$F3&amp;ref!O$2,DatatableSelCan,8,FALSE))),"–")</f>
        <v>11.23</v>
      </c>
      <c r="AH18" s="100">
        <f>IFERROR(VALUE(FIXED(VLOOKUP(VLOOKUP($A$1,CodeTableSelCan,2,FALSE)&amp;$B$16&amp;ref!$E$2&amp;ref!$F3&amp;ref!P$2,DatatableSelCan,8,FALSE))),"–")</f>
        <v>15.81</v>
      </c>
      <c r="AI18" s="100">
        <f>IFERROR(VALUE(FIXED(VLOOKUP(VLOOKUP($A$1,CodeTableSelCan,2,FALSE)&amp;$B$16&amp;ref!$E$2&amp;ref!$F3&amp;ref!Q$2,DatatableSelCan,8,FALSE))),"–")</f>
        <v>5.25</v>
      </c>
      <c r="AJ18" s="100">
        <f>IFERROR(VALUE(FIXED(VLOOKUP(VLOOKUP($A$1,CodeTableSelCan,2,FALSE)&amp;$B$16&amp;ref!$E$2&amp;ref!$F3&amp;ref!R$2,DatatableSelCan,8,FALSE))),"–")</f>
        <v>27.59</v>
      </c>
      <c r="AK18" s="100">
        <f>IFERROR(VALUE(FIXED(VLOOKUP(VLOOKUP($A$1,CodeTableSelCan,2,FALSE)&amp;$B$16&amp;ref!$E$2&amp;ref!$F3&amp;ref!S$2,DatatableSelCan,8,FALSE))),"–")</f>
        <v>26.16</v>
      </c>
      <c r="AL18" s="100">
        <f>IFERROR(VALUE(FIXED(VLOOKUP(VLOOKUP($A$1,CodeTableSelCan,2,FALSE)&amp;$B$16&amp;ref!$E$2&amp;ref!$F3&amp;ref!T$2,DatatableSelCan,8,FALSE))),"–")</f>
        <v>34.9</v>
      </c>
      <c r="AM18" s="100">
        <f>IFERROR(VALUE(FIXED(VLOOKUP(VLOOKUP($A$1,CodeTableSelCan,2,FALSE)&amp;$B$16&amp;ref!$E$2&amp;ref!$F3&amp;ref!U$2,DatatableSelCan,8,FALSE))),"–")</f>
        <v>35.630000000000003</v>
      </c>
      <c r="AN18" s="100">
        <f>IFERROR(VALUE(FIXED(VLOOKUP(VLOOKUP($A$1,CodeTableSelCan,2,FALSE)&amp;$B$16&amp;ref!$E$2&amp;ref!$F3&amp;ref!V$2,DatatableSelCan,8,FALSE))),"–")</f>
        <v>56.71</v>
      </c>
      <c r="AO18" s="100">
        <f>IFERROR(VALUE(FIXED(VLOOKUP(VLOOKUP($A$1,CodeTableSelCan,2,FALSE)&amp;$B$16&amp;ref!$E$2&amp;ref!$F3&amp;ref!W$2,DatatableSelCan,8,FALSE))),"–")</f>
        <v>119.05</v>
      </c>
      <c r="AP18" s="100">
        <f>IFERROR(VALUE(FIXED(VLOOKUP(VLOOKUP($A$1,CodeTableSelCan,2,FALSE)&amp;$B$16&amp;ref!$E$2&amp;ref!$F3&amp;ref!X$2,DatatableSelCan,8,FALSE))),"–")</f>
        <v>312.5</v>
      </c>
      <c r="AQ18" s="100">
        <f>IFERROR(VALUE(FIXED(VLOOKUP(VLOOKUP($A$1,CodeTableSelCan,2,FALSE)&amp;$B$16&amp;ref!$E$2&amp;ref!$F3&amp;ref!Y$2,DatatableSelCan,8,FALSE))),"–")</f>
        <v>243.9</v>
      </c>
      <c r="AR18" s="52">
        <f>SUMPRODUCT(Z18:AQ18,'Population '!$D$61:$U$61)</f>
        <v>17.687192482631083</v>
      </c>
    </row>
    <row r="19" spans="2:44" ht="15" customHeight="1">
      <c r="B19" s="7"/>
      <c r="C19" s="6" t="s">
        <v>25</v>
      </c>
      <c r="D19" s="56">
        <f>IFERROR(VALUE(FIXED(VLOOKUP(VLOOKUP($A$1,CodeTableSelCan,2,FALSE)&amp;$B$16&amp;ref!$E$2&amp;ref!$F$4&amp;ref!H$2,DatatableSelCan,7,FALSE))),"–")</f>
        <v>16</v>
      </c>
      <c r="E19" s="56">
        <f>IFERROR(VALUE(FIXED(VLOOKUP(VLOOKUP($A$1,CodeTableSelCan,2,FALSE)&amp;$B$16&amp;ref!$E$2&amp;ref!$F$4&amp;ref!I$2,DatatableSelCan,7,FALSE))),"–")</f>
        <v>8</v>
      </c>
      <c r="F19" s="56">
        <f>IFERROR(VALUE(FIXED(VLOOKUP(VLOOKUP($A$1,CodeTableSelCan,2,FALSE)&amp;$B$16&amp;ref!$E$2&amp;ref!$F$4&amp;ref!J$2,DatatableSelCan,7,FALSE))),"–")</f>
        <v>4</v>
      </c>
      <c r="G19" s="56">
        <f>IFERROR(VALUE(FIXED(VLOOKUP(VLOOKUP($A$1,CodeTableSelCan,2,FALSE)&amp;$B$16&amp;ref!$E$2&amp;ref!$F$4&amp;ref!K$2,DatatableSelCan,7,FALSE))),"–")</f>
        <v>5</v>
      </c>
      <c r="H19" s="56">
        <f>IFERROR(VALUE(FIXED(VLOOKUP(VLOOKUP($A$1,CodeTableSelCan,2,FALSE)&amp;$B$16&amp;ref!$E$2&amp;ref!$F$4&amp;ref!L$2,DatatableSelCan,7,FALSE))),"–")</f>
        <v>6</v>
      </c>
      <c r="I19" s="56">
        <f>IFERROR(VALUE(FIXED(VLOOKUP(VLOOKUP($A$1,CodeTableSelCan,2,FALSE)&amp;$B$16&amp;ref!$E$2&amp;ref!$F$4&amp;ref!M$2,DatatableSelCan,7,FALSE))),"–")</f>
        <v>3</v>
      </c>
      <c r="J19" s="56">
        <f>IFERROR(VALUE(FIXED(VLOOKUP(VLOOKUP($A$1,CodeTableSelCan,2,FALSE)&amp;$B$16&amp;ref!$E$2&amp;ref!$F$4&amp;ref!N$2,DatatableSelCan,7,FALSE))),"–")</f>
        <v>2</v>
      </c>
      <c r="K19" s="56">
        <f>IFERROR(VALUE(FIXED(VLOOKUP(VLOOKUP($A$1,CodeTableSelCan,2,FALSE)&amp;$B$16&amp;ref!$E$2&amp;ref!$F$4&amp;ref!O$2,DatatableSelCan,7,FALSE))),"–")</f>
        <v>1</v>
      </c>
      <c r="L19" s="56">
        <f>IFERROR(VALUE(FIXED(VLOOKUP(VLOOKUP($A$1,CodeTableSelCan,2,FALSE)&amp;$B$16&amp;ref!$E$2&amp;ref!$F$4&amp;ref!P$2,DatatableSelCan,7,FALSE))),"–")</f>
        <v>10</v>
      </c>
      <c r="M19" s="56">
        <f>IFERROR(VALUE(FIXED(VLOOKUP(VLOOKUP($A$1,CodeTableSelCan,2,FALSE)&amp;$B$16&amp;ref!$E$2&amp;ref!$F$4&amp;ref!Q$2,DatatableSelCan,7,FALSE))),"–")</f>
        <v>12</v>
      </c>
      <c r="N19" s="56">
        <f>IFERROR(VALUE(FIXED(VLOOKUP(VLOOKUP($A$1,CodeTableSelCan,2,FALSE)&amp;$B$16&amp;ref!$E$2&amp;ref!$F$4&amp;ref!R$2,DatatableSelCan,7,FALSE))),"–")</f>
        <v>21</v>
      </c>
      <c r="O19" s="56">
        <f>IFERROR(VALUE(FIXED(VLOOKUP(VLOOKUP($A$1,CodeTableSelCan,2,FALSE)&amp;$B$16&amp;ref!$E$2&amp;ref!$F$4&amp;ref!S$2,DatatableSelCan,7,FALSE))),"–")</f>
        <v>35</v>
      </c>
      <c r="P19" s="56">
        <f>IFERROR(VALUE(FIXED(VLOOKUP(VLOOKUP($A$1,CodeTableSelCan,2,FALSE)&amp;$B$16&amp;ref!$E$2&amp;ref!$F$4&amp;ref!T$2,DatatableSelCan,7,FALSE))),"–")</f>
        <v>45</v>
      </c>
      <c r="Q19" s="56">
        <f>IFERROR(VALUE(FIXED(VLOOKUP(VLOOKUP($A$1,CodeTableSelCan,2,FALSE)&amp;$B$16&amp;ref!$E$2&amp;ref!$F$4&amp;ref!U$2,DatatableSelCan,7,FALSE))),"–")</f>
        <v>50</v>
      </c>
      <c r="R19" s="56">
        <f>IFERROR(VALUE(FIXED(VLOOKUP(VLOOKUP($A$1,CodeTableSelCan,2,FALSE)&amp;$B$16&amp;ref!$E$2&amp;ref!$F$4&amp;ref!V$2,DatatableSelCan,7,FALSE))),"–")</f>
        <v>45</v>
      </c>
      <c r="S19" s="56">
        <f>IFERROR(VALUE(FIXED(VLOOKUP(VLOOKUP($A$1,CodeTableSelCan,2,FALSE)&amp;$B$16&amp;ref!$E$2&amp;ref!$F$4&amp;ref!W$2,DatatableSelCan,7,FALSE))),"–")</f>
        <v>57</v>
      </c>
      <c r="T19" s="56">
        <f>IFERROR(VALUE(FIXED(VLOOKUP(VLOOKUP($A$1,CodeTableSelCan,2,FALSE)&amp;$B$16&amp;ref!$E$2&amp;ref!$F$4&amp;ref!X$2,DatatableSelCan,7,FALSE))),"–")</f>
        <v>39</v>
      </c>
      <c r="U19" s="56">
        <f>IFERROR(VALUE(FIXED(VLOOKUP(VLOOKUP($A$1,CodeTableSelCan,2,FALSE)&amp;$B$16&amp;ref!$E$2&amp;ref!$F$4&amp;ref!Y$2,DatatableSelCan,7,FALSE))),"–")</f>
        <v>50</v>
      </c>
      <c r="V19" s="56">
        <f>IFERROR(VALUE(FIXED(VLOOKUP(VLOOKUP($A$1,CodeTableSelCan,2,FALSE)&amp;$B$16&amp;ref!$E$2&amp;ref!$F$4&amp;ref!Z$2,DatatableSelCan,7,FALSE))),"–")</f>
        <v>409</v>
      </c>
      <c r="X19" s="7"/>
      <c r="Y19" s="6" t="s">
        <v>25</v>
      </c>
      <c r="Z19" s="100">
        <f>IFERROR(VALUE(FIXED(VLOOKUP(VLOOKUP($A$1,CodeTableSelCan,2,FALSE)&amp;$B$16&amp;ref!$E$2&amp;ref!$F4&amp;ref!H$2,DatatableSelCan,8,FALSE))),"–")</f>
        <v>14</v>
      </c>
      <c r="AA19" s="100">
        <f>IFERROR(VALUE(FIXED(VLOOKUP(VLOOKUP($A$1,CodeTableSelCan,2,FALSE)&amp;$B$16&amp;ref!$E$2&amp;ref!$F4&amp;ref!I$2,DatatableSelCan,8,FALSE))),"–")</f>
        <v>6.52</v>
      </c>
      <c r="AB19" s="100">
        <f>IFERROR(VALUE(FIXED(VLOOKUP(VLOOKUP($A$1,CodeTableSelCan,2,FALSE)&amp;$B$16&amp;ref!$E$2&amp;ref!$F4&amp;ref!J$2,DatatableSelCan,8,FALSE))),"–")</f>
        <v>3.5</v>
      </c>
      <c r="AC19" s="100">
        <f>IFERROR(VALUE(FIXED(VLOOKUP(VLOOKUP($A$1,CodeTableSelCan,2,FALSE)&amp;$B$16&amp;ref!$E$2&amp;ref!$F4&amp;ref!K$2,DatatableSelCan,8,FALSE))),"–")</f>
        <v>3.92</v>
      </c>
      <c r="AD19" s="100">
        <f>IFERROR(VALUE(FIXED(VLOOKUP(VLOOKUP($A$1,CodeTableSelCan,2,FALSE)&amp;$B$16&amp;ref!$E$2&amp;ref!$F4&amp;ref!L$2,DatatableSelCan,8,FALSE))),"–")</f>
        <v>3.99</v>
      </c>
      <c r="AE19" s="100">
        <f>IFERROR(VALUE(FIXED(VLOOKUP(VLOOKUP($A$1,CodeTableSelCan,2,FALSE)&amp;$B$16&amp;ref!$E$2&amp;ref!$F4&amp;ref!M$2,DatatableSelCan,8,FALSE))),"–")</f>
        <v>2.0499999999999998</v>
      </c>
      <c r="AF19" s="100">
        <f>IFERROR(VALUE(FIXED(VLOOKUP(VLOOKUP($A$1,CodeTableSelCan,2,FALSE)&amp;$B$16&amp;ref!$E$2&amp;ref!$F4&amp;ref!N$2,DatatableSelCan,8,FALSE))),"–")</f>
        <v>1.58</v>
      </c>
      <c r="AG19" s="100">
        <f>IFERROR(VALUE(FIXED(VLOOKUP(VLOOKUP($A$1,CodeTableSelCan,2,FALSE)&amp;$B$16&amp;ref!$E$2&amp;ref!$F4&amp;ref!O$2,DatatableSelCan,8,FALSE))),"–")</f>
        <v>0.86</v>
      </c>
      <c r="AH19" s="100">
        <f>IFERROR(VALUE(FIXED(VLOOKUP(VLOOKUP($A$1,CodeTableSelCan,2,FALSE)&amp;$B$16&amp;ref!$E$2&amp;ref!$F4&amp;ref!P$2,DatatableSelCan,8,FALSE))),"–")</f>
        <v>8</v>
      </c>
      <c r="AI19" s="100">
        <f>IFERROR(VALUE(FIXED(VLOOKUP(VLOOKUP($A$1,CodeTableSelCan,2,FALSE)&amp;$B$16&amp;ref!$E$2&amp;ref!$F4&amp;ref!Q$2,DatatableSelCan,8,FALSE))),"–")</f>
        <v>9.02</v>
      </c>
      <c r="AJ19" s="100">
        <f>IFERROR(VALUE(FIXED(VLOOKUP(VLOOKUP($A$1,CodeTableSelCan,2,FALSE)&amp;$B$16&amp;ref!$E$2&amp;ref!$F4&amp;ref!R$2,DatatableSelCan,8,FALSE))),"–")</f>
        <v>15.54</v>
      </c>
      <c r="AK19" s="100">
        <f>IFERROR(VALUE(FIXED(VLOOKUP(VLOOKUP($A$1,CodeTableSelCan,2,FALSE)&amp;$B$16&amp;ref!$E$2&amp;ref!$F4&amp;ref!S$2,DatatableSelCan,8,FALSE))),"–")</f>
        <v>27.35</v>
      </c>
      <c r="AL19" s="100">
        <f>IFERROR(VALUE(FIXED(VLOOKUP(VLOOKUP($A$1,CodeTableSelCan,2,FALSE)&amp;$B$16&amp;ref!$E$2&amp;ref!$F4&amp;ref!T$2,DatatableSelCan,8,FALSE))),"–")</f>
        <v>39.71</v>
      </c>
      <c r="AM19" s="100">
        <f>IFERROR(VALUE(FIXED(VLOOKUP(VLOOKUP($A$1,CodeTableSelCan,2,FALSE)&amp;$B$16&amp;ref!$E$2&amp;ref!$F4&amp;ref!U$2,DatatableSelCan,8,FALSE))),"–")</f>
        <v>47.46</v>
      </c>
      <c r="AN19" s="100">
        <f>IFERROR(VALUE(FIXED(VLOOKUP(VLOOKUP($A$1,CodeTableSelCan,2,FALSE)&amp;$B$16&amp;ref!$E$2&amp;ref!$F4&amp;ref!V$2,DatatableSelCan,8,FALSE))),"–")</f>
        <v>58.51</v>
      </c>
      <c r="AO19" s="100">
        <f>IFERROR(VALUE(FIXED(VLOOKUP(VLOOKUP($A$1,CodeTableSelCan,2,FALSE)&amp;$B$16&amp;ref!$E$2&amp;ref!$F4&amp;ref!W$2,DatatableSelCan,8,FALSE))),"–")</f>
        <v>100.81</v>
      </c>
      <c r="AP19" s="100">
        <f>IFERROR(VALUE(FIXED(VLOOKUP(VLOOKUP($A$1,CodeTableSelCan,2,FALSE)&amp;$B$16&amp;ref!$E$2&amp;ref!$F4&amp;ref!X$2,DatatableSelCan,8,FALSE))),"–")</f>
        <v>108</v>
      </c>
      <c r="AQ19" s="100">
        <f>IFERROR(VALUE(FIXED(VLOOKUP(VLOOKUP($A$1,CodeTableSelCan,2,FALSE)&amp;$B$16&amp;ref!$E$2&amp;ref!$F4&amp;ref!Y$2,DatatableSelCan,8,FALSE))),"–")</f>
        <v>164.04</v>
      </c>
      <c r="AR19" s="52">
        <f>SUMPRODUCT(Z19:AQ19,'Population '!$D$61:$U$61)</f>
        <v>13.990182436147348</v>
      </c>
    </row>
    <row r="20" spans="2:44" ht="15" customHeight="1">
      <c r="C20" s="9"/>
      <c r="X20" s="81" t="s">
        <v>28</v>
      </c>
    </row>
    <row r="21" spans="2:44" ht="15" customHeight="1">
      <c r="C21" s="9"/>
    </row>
    <row r="22" spans="2:44" ht="20.100000000000001" customHeight="1">
      <c r="B22" s="2" t="s">
        <v>69</v>
      </c>
      <c r="X22" s="2" t="s">
        <v>66</v>
      </c>
    </row>
    <row r="23" spans="2:44" ht="15" customHeight="1">
      <c r="B23" s="10"/>
      <c r="C23" s="10"/>
      <c r="D23" s="127" t="s">
        <v>72</v>
      </c>
      <c r="E23" s="117"/>
      <c r="F23" s="117"/>
      <c r="G23" s="117"/>
      <c r="H23" s="117"/>
      <c r="I23" s="117"/>
      <c r="J23" s="117"/>
      <c r="K23" s="117"/>
      <c r="L23" s="117"/>
      <c r="M23" s="117"/>
      <c r="N23" s="117"/>
      <c r="O23" s="117"/>
      <c r="P23" s="117"/>
      <c r="Q23" s="117"/>
      <c r="R23" s="117"/>
      <c r="S23" s="117"/>
      <c r="T23" s="117"/>
      <c r="U23" s="117"/>
      <c r="V23" s="117"/>
      <c r="X23" s="10"/>
      <c r="Y23" s="10"/>
      <c r="Z23" s="117" t="s">
        <v>0</v>
      </c>
      <c r="AA23" s="117"/>
      <c r="AB23" s="117"/>
      <c r="AC23" s="117"/>
      <c r="AD23" s="117"/>
      <c r="AE23" s="117"/>
      <c r="AF23" s="117"/>
      <c r="AG23" s="117"/>
      <c r="AH23" s="117"/>
      <c r="AI23" s="117"/>
      <c r="AJ23" s="117"/>
      <c r="AK23" s="117"/>
      <c r="AL23" s="117"/>
      <c r="AM23" s="117"/>
      <c r="AN23" s="117"/>
      <c r="AO23" s="117"/>
      <c r="AP23" s="117"/>
      <c r="AQ23" s="117"/>
      <c r="AR23" s="117"/>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2" t="s">
        <v>22</v>
      </c>
    </row>
    <row r="25" spans="2:44" ht="15" customHeight="1">
      <c r="B25" s="66">
        <v>2014</v>
      </c>
      <c r="C25" s="14"/>
      <c r="D25" s="15"/>
      <c r="E25" s="15"/>
      <c r="F25" s="15"/>
      <c r="G25" s="15"/>
      <c r="H25" s="15"/>
      <c r="I25" s="15"/>
      <c r="J25" s="15"/>
      <c r="K25" s="15"/>
      <c r="L25" s="15"/>
      <c r="M25" s="15"/>
      <c r="N25" s="15"/>
      <c r="O25" s="15"/>
      <c r="P25" s="15"/>
      <c r="Q25" s="15"/>
      <c r="R25" s="15"/>
      <c r="S25" s="15"/>
      <c r="T25" s="15"/>
      <c r="U25" s="15"/>
      <c r="V25" s="15"/>
      <c r="X25" s="13">
        <v>2014</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66"/>
      <c r="C26" s="13" t="s">
        <v>23</v>
      </c>
      <c r="D26" s="15">
        <f>IFERROR(VALUE(FIXED(VLOOKUP(VLOOKUP($A$1,CodeTableSelCan,2,FALSE)&amp;$B$8&amp;ref!$E$3&amp;ref!$F$2&amp;ref!H$2,DatatableSelCan,7,FALSE))),"–")</f>
        <v>7</v>
      </c>
      <c r="E26" s="15">
        <f>IFERROR(VALUE(FIXED(VLOOKUP(VLOOKUP($A$1,CodeTableSelCan,2,FALSE)&amp;$B$8&amp;ref!$E$3&amp;ref!$F$2&amp;ref!I$2,DatatableSelCan,7,FALSE))),"–")</f>
        <v>8</v>
      </c>
      <c r="F26" s="15">
        <f>IFERROR(VALUE(FIXED(VLOOKUP(VLOOKUP($A$1,CodeTableSelCan,2,FALSE)&amp;$B$8&amp;ref!$E$3&amp;ref!$F$2&amp;ref!J$2,DatatableSelCan,7,FALSE))),"–")</f>
        <v>5</v>
      </c>
      <c r="G26" s="15">
        <f>IFERROR(VALUE(FIXED(VLOOKUP(VLOOKUP($A$1,CodeTableSelCan,2,FALSE)&amp;$B$8&amp;ref!$E$3&amp;ref!$F$2&amp;ref!K$2,DatatableSelCan,7,FALSE))),"–")</f>
        <v>4</v>
      </c>
      <c r="H26" s="15">
        <f>IFERROR(VALUE(FIXED(VLOOKUP(VLOOKUP($A$1,CodeTableSelCan,2,FALSE)&amp;$B$8&amp;ref!$E$3&amp;ref!$F$2&amp;ref!L$2,DatatableSelCan,7,FALSE))),"–")</f>
        <v>4</v>
      </c>
      <c r="I26" s="15">
        <f>IFERROR(VALUE(FIXED(VLOOKUP(VLOOKUP($A$1,CodeTableSelCan,2,FALSE)&amp;$B$8&amp;ref!$E$3&amp;ref!$F$2&amp;ref!M$2,DatatableSelCan,7,FALSE))),"–")</f>
        <v>1</v>
      </c>
      <c r="J26" s="15">
        <f>IFERROR(VALUE(FIXED(VLOOKUP(VLOOKUP($A$1,CodeTableSelCan,2,FALSE)&amp;$B$8&amp;ref!$E$3&amp;ref!$F$2&amp;ref!N$2,DatatableSelCan,7,FALSE))),"–")</f>
        <v>4</v>
      </c>
      <c r="K26" s="15">
        <f>IFERROR(VALUE(FIXED(VLOOKUP(VLOOKUP($A$1,CodeTableSelCan,2,FALSE)&amp;$B$8&amp;ref!$E$3&amp;ref!$F$2&amp;ref!O$2,DatatableSelCan,7,FALSE))),"–")</f>
        <v>2</v>
      </c>
      <c r="L26" s="15">
        <f>IFERROR(VALUE(FIXED(VLOOKUP(VLOOKUP($A$1,CodeTableSelCan,2,FALSE)&amp;$B$8&amp;ref!$E$3&amp;ref!$F$2&amp;ref!P$2,DatatableSelCan,7,FALSE))),"–")</f>
        <v>5</v>
      </c>
      <c r="M26" s="15">
        <f>IFERROR(VALUE(FIXED(VLOOKUP(VLOOKUP($A$1,CodeTableSelCan,2,FALSE)&amp;$B$8&amp;ref!$E$3&amp;ref!$F$2&amp;ref!Q$2,DatatableSelCan,7,FALSE))),"–")</f>
        <v>9</v>
      </c>
      <c r="N26" s="15">
        <f>IFERROR(VALUE(FIXED(VLOOKUP(VLOOKUP($A$1,CodeTableSelCan,2,FALSE)&amp;$B$8&amp;ref!$E$3&amp;ref!$F$2&amp;ref!R$2,DatatableSelCan,7,FALSE))),"–")</f>
        <v>15</v>
      </c>
      <c r="O26" s="15">
        <f>IFERROR(VALUE(FIXED(VLOOKUP(VLOOKUP($A$1,CodeTableSelCan,2,FALSE)&amp;$B$8&amp;ref!$E$3&amp;ref!$F$2&amp;ref!S$2,DatatableSelCan,7,FALSE))),"–")</f>
        <v>11</v>
      </c>
      <c r="P26" s="15">
        <f>IFERROR(VALUE(FIXED(VLOOKUP(VLOOKUP($A$1,CodeTableSelCan,2,FALSE)&amp;$B$8&amp;ref!$E$3&amp;ref!$F$2&amp;ref!T$2,DatatableSelCan,7,FALSE))),"–")</f>
        <v>34</v>
      </c>
      <c r="Q26" s="15">
        <f>IFERROR(VALUE(FIXED(VLOOKUP(VLOOKUP($A$1,CodeTableSelCan,2,FALSE)&amp;$B$8&amp;ref!$E$3&amp;ref!$F$2&amp;ref!U$2,DatatableSelCan,7,FALSE))),"–")</f>
        <v>36</v>
      </c>
      <c r="R26" s="15">
        <f>IFERROR(VALUE(FIXED(VLOOKUP(VLOOKUP($A$1,CodeTableSelCan,2,FALSE)&amp;$B$8&amp;ref!$E$3&amp;ref!$F$2&amp;ref!V$2,DatatableSelCan,7,FALSE))),"–")</f>
        <v>23</v>
      </c>
      <c r="S26" s="15">
        <f>IFERROR(VALUE(FIXED(VLOOKUP(VLOOKUP($A$1,CodeTableSelCan,2,FALSE)&amp;$B$8&amp;ref!$E$3&amp;ref!$F$2&amp;ref!W$2,DatatableSelCan,7,FALSE))),"–")</f>
        <v>23</v>
      </c>
      <c r="T26" s="15">
        <f>IFERROR(VALUE(FIXED(VLOOKUP(VLOOKUP($A$1,CodeTableSelCan,2,FALSE)&amp;$B$8&amp;ref!$E$3&amp;ref!$F$2&amp;ref!X$2,DatatableSelCan,7,FALSE))),"–")</f>
        <v>27</v>
      </c>
      <c r="U26" s="15">
        <f>IFERROR(VALUE(FIXED(VLOOKUP(VLOOKUP($A$1,CodeTableSelCan,2,FALSE)&amp;$B$8&amp;ref!$E$3&amp;ref!$F$2&amp;ref!Y$2,DatatableSelCan,7,FALSE))),"–")</f>
        <v>33</v>
      </c>
      <c r="V26" s="15">
        <f>IFERROR(VALUE(FIXED(VLOOKUP(VLOOKUP($A$1,CodeTableSelCan,2,FALSE)&amp;$B$8&amp;ref!$E$3&amp;ref!$F$2&amp;ref!Z$2,DatatableSelCan,7,FALSE))),"–")</f>
        <v>251</v>
      </c>
      <c r="X26" s="13"/>
      <c r="Y26" s="13" t="s">
        <v>23</v>
      </c>
      <c r="Z26" s="50">
        <f>IFERROR(VALUE(FIXED(VLOOKUP(VLOOKUP($A$1,CodeTableSelCan,2,FALSE)&amp;$B$8&amp;ref!$E$3&amp;ref!$F$2&amp;ref!H$2,DatatableSelCan,8,FALSE))),"–")</f>
        <v>4.66</v>
      </c>
      <c r="AA26" s="50">
        <f>IFERROR(VALUE(FIXED(VLOOKUP(VLOOKUP($A$1,CodeTableSelCan,2,FALSE)&amp;$B$8&amp;ref!$E$3&amp;ref!$F$2&amp;ref!I$2,DatatableSelCan,8,FALSE))),"–")</f>
        <v>5.35</v>
      </c>
      <c r="AB26" s="50">
        <f>IFERROR(VALUE(FIXED(VLOOKUP(VLOOKUP($A$1,CodeTableSelCan,2,FALSE)&amp;$B$8&amp;ref!$E$3&amp;ref!$F$2&amp;ref!J$2,DatatableSelCan,8,FALSE))),"–")</f>
        <v>3.47</v>
      </c>
      <c r="AC26" s="50">
        <f>IFERROR(VALUE(FIXED(VLOOKUP(VLOOKUP($A$1,CodeTableSelCan,2,FALSE)&amp;$B$8&amp;ref!$E$3&amp;ref!$F$2&amp;ref!K$2,DatatableSelCan,8,FALSE))),"–")</f>
        <v>2.63</v>
      </c>
      <c r="AD26" s="50">
        <f>IFERROR(VALUE(FIXED(VLOOKUP(VLOOKUP($A$1,CodeTableSelCan,2,FALSE)&amp;$B$8&amp;ref!$E$3&amp;ref!$F$2&amp;ref!L$2,DatatableSelCan,8,FALSE))),"–")</f>
        <v>2.5</v>
      </c>
      <c r="AE26" s="50">
        <f>IFERROR(VALUE(FIXED(VLOOKUP(VLOOKUP($A$1,CodeTableSelCan,2,FALSE)&amp;$B$8&amp;ref!$E$3&amp;ref!$F$2&amp;ref!M$2,DatatableSelCan,8,FALSE))),"–")</f>
        <v>0.67</v>
      </c>
      <c r="AF26" s="50">
        <f>IFERROR(VALUE(FIXED(VLOOKUP(VLOOKUP($A$1,CodeTableSelCan,2,FALSE)&amp;$B$8&amp;ref!$E$3&amp;ref!$F$2&amp;ref!N$2,DatatableSelCan,8,FALSE))),"–")</f>
        <v>2.77</v>
      </c>
      <c r="AG26" s="50">
        <f>IFERROR(VALUE(FIXED(VLOOKUP(VLOOKUP($A$1,CodeTableSelCan,2,FALSE)&amp;$B$8&amp;ref!$E$3&amp;ref!$F$2&amp;ref!O$2,DatatableSelCan,8,FALSE))),"–")</f>
        <v>1.4</v>
      </c>
      <c r="AH26" s="50">
        <f>IFERROR(VALUE(FIXED(VLOOKUP(VLOOKUP($A$1,CodeTableSelCan,2,FALSE)&amp;$B$8&amp;ref!$E$3&amp;ref!$F$2&amp;ref!P$2,DatatableSelCan,8,FALSE))),"–")</f>
        <v>3.04</v>
      </c>
      <c r="AI26" s="50">
        <f>IFERROR(VALUE(FIXED(VLOOKUP(VLOOKUP($A$1,CodeTableSelCan,2,FALSE)&amp;$B$8&amp;ref!$E$3&amp;ref!$F$2&amp;ref!Q$2,DatatableSelCan,8,FALSE))),"–")</f>
        <v>5.56</v>
      </c>
      <c r="AJ26" s="50">
        <f>IFERROR(VALUE(FIXED(VLOOKUP(VLOOKUP($A$1,CodeTableSelCan,2,FALSE)&amp;$B$8&amp;ref!$E$3&amp;ref!$F$2&amp;ref!R$2,DatatableSelCan,8,FALSE))),"–")</f>
        <v>9.14</v>
      </c>
      <c r="AK26" s="50">
        <f>IFERROR(VALUE(FIXED(VLOOKUP(VLOOKUP($A$1,CodeTableSelCan,2,FALSE)&amp;$B$8&amp;ref!$E$3&amp;ref!$F$2&amp;ref!S$2,DatatableSelCan,8,FALSE))),"–")</f>
        <v>7.66</v>
      </c>
      <c r="AL26" s="50">
        <f>IFERROR(VALUE(FIXED(VLOOKUP(VLOOKUP($A$1,CodeTableSelCan,2,FALSE)&amp;$B$8&amp;ref!$E$3&amp;ref!$F$2&amp;ref!T$2,DatatableSelCan,8,FALSE))),"–")</f>
        <v>27.04</v>
      </c>
      <c r="AM26" s="50">
        <f>IFERROR(VALUE(FIXED(VLOOKUP(VLOOKUP($A$1,CodeTableSelCan,2,FALSE)&amp;$B$8&amp;ref!$E$3&amp;ref!$F$2&amp;ref!U$2,DatatableSelCan,8,FALSE))),"–")</f>
        <v>32.520000000000003</v>
      </c>
      <c r="AN26" s="50">
        <f>IFERROR(VALUE(FIXED(VLOOKUP(VLOOKUP($A$1,CodeTableSelCan,2,FALSE)&amp;$B$8&amp;ref!$E$3&amp;ref!$F$2&amp;ref!V$2,DatatableSelCan,8,FALSE))),"–")</f>
        <v>27.79</v>
      </c>
      <c r="AO26" s="50">
        <f>IFERROR(VALUE(FIXED(VLOOKUP(VLOOKUP($A$1,CodeTableSelCan,2,FALSE)&amp;$B$8&amp;ref!$E$3&amp;ref!$F$2&amp;ref!W$2,DatatableSelCan,8,FALSE))),"–")</f>
        <v>37.85</v>
      </c>
      <c r="AP26" s="50">
        <f>IFERROR(VALUE(FIXED(VLOOKUP(VLOOKUP($A$1,CodeTableSelCan,2,FALSE)&amp;$B$8&amp;ref!$E$3&amp;ref!$F$2&amp;ref!X$2,DatatableSelCan,8,FALSE))),"–")</f>
        <v>58.42</v>
      </c>
      <c r="AQ26" s="50">
        <f>IFERROR(VALUE(FIXED(VLOOKUP(VLOOKUP($A$1,CodeTableSelCan,2,FALSE)&amp;$B$8&amp;ref!$E$3&amp;ref!$F$2&amp;ref!Y$2,DatatableSelCan,8,FALSE))),"–")</f>
        <v>67.209999999999994</v>
      </c>
      <c r="AR26" s="50">
        <f>SUMPRODUCT(Z26:AQ26,'Population '!$D$61:$U$61)</f>
        <v>7.4577622832008794</v>
      </c>
    </row>
    <row r="27" spans="2:44" ht="15" customHeight="1">
      <c r="B27" s="66"/>
      <c r="C27" s="13" t="s">
        <v>24</v>
      </c>
      <c r="D27" s="15" t="str">
        <f>IFERROR(VALUE(FIXED(VLOOKUP(VLOOKUP($A$1,CodeTableSelCan,2,FALSE)&amp;$B$8&amp;ref!$E$3&amp;ref!$F$3&amp;ref!H$2,DatatableSelCan,7,FALSE))),"–")</f>
        <v>–</v>
      </c>
      <c r="E27" s="15">
        <f>IFERROR(VALUE(FIXED(VLOOKUP(VLOOKUP($A$1,CodeTableSelCan,2,FALSE)&amp;$B$8&amp;ref!$E$3&amp;ref!$F$3&amp;ref!I$2,DatatableSelCan,7,FALSE))),"–")</f>
        <v>4</v>
      </c>
      <c r="F27" s="15">
        <f>IFERROR(VALUE(FIXED(VLOOKUP(VLOOKUP($A$1,CodeTableSelCan,2,FALSE)&amp;$B$8&amp;ref!$E$3&amp;ref!$F$3&amp;ref!J$2,DatatableSelCan,7,FALSE))),"–")</f>
        <v>1</v>
      </c>
      <c r="G27" s="15">
        <f>IFERROR(VALUE(FIXED(VLOOKUP(VLOOKUP($A$1,CodeTableSelCan,2,FALSE)&amp;$B$8&amp;ref!$E$3&amp;ref!$F$3&amp;ref!K$2,DatatableSelCan,7,FALSE))),"–")</f>
        <v>1</v>
      </c>
      <c r="H27" s="15">
        <f>IFERROR(VALUE(FIXED(VLOOKUP(VLOOKUP($A$1,CodeTableSelCan,2,FALSE)&amp;$B$8&amp;ref!$E$3&amp;ref!$F$3&amp;ref!L$2,DatatableSelCan,7,FALSE))),"–")</f>
        <v>2</v>
      </c>
      <c r="I27" s="15" t="str">
        <f>IFERROR(VALUE(FIXED(VLOOKUP(VLOOKUP($A$1,CodeTableSelCan,2,FALSE)&amp;$B$8&amp;ref!$E$3&amp;ref!$F$3&amp;ref!M$2,DatatableSelCan,7,FALSE))),"–")</f>
        <v>–</v>
      </c>
      <c r="J27" s="15">
        <f>IFERROR(VALUE(FIXED(VLOOKUP(VLOOKUP($A$1,CodeTableSelCan,2,FALSE)&amp;$B$8&amp;ref!$E$3&amp;ref!$F$3&amp;ref!N$2,DatatableSelCan,7,FALSE))),"–")</f>
        <v>2</v>
      </c>
      <c r="K27" s="15" t="str">
        <f>IFERROR(VALUE(FIXED(VLOOKUP(VLOOKUP($A$1,CodeTableSelCan,2,FALSE)&amp;$B$8&amp;ref!$E$3&amp;ref!$F$3&amp;ref!O$2,DatatableSelCan,7,FALSE))),"–")</f>
        <v>–</v>
      </c>
      <c r="L27" s="15">
        <f>IFERROR(VALUE(FIXED(VLOOKUP(VLOOKUP($A$1,CodeTableSelCan,2,FALSE)&amp;$B$8&amp;ref!$E$3&amp;ref!$F$3&amp;ref!P$2,DatatableSelCan,7,FALSE))),"–")</f>
        <v>1</v>
      </c>
      <c r="M27" s="15" t="str">
        <f>IFERROR(VALUE(FIXED(VLOOKUP(VLOOKUP($A$1,CodeTableSelCan,2,FALSE)&amp;$B$8&amp;ref!$E$3&amp;ref!$F$3&amp;ref!Q$2,DatatableSelCan,7,FALSE))),"–")</f>
        <v>–</v>
      </c>
      <c r="N27" s="15">
        <f>IFERROR(VALUE(FIXED(VLOOKUP(VLOOKUP($A$1,CodeTableSelCan,2,FALSE)&amp;$B$8&amp;ref!$E$3&amp;ref!$F$3&amp;ref!R$2,DatatableSelCan,7,FALSE))),"–")</f>
        <v>6</v>
      </c>
      <c r="O27" s="15">
        <f>IFERROR(VALUE(FIXED(VLOOKUP(VLOOKUP($A$1,CodeTableSelCan,2,FALSE)&amp;$B$8&amp;ref!$E$3&amp;ref!$F$3&amp;ref!S$2,DatatableSelCan,7,FALSE))),"–")</f>
        <v>1</v>
      </c>
      <c r="P27" s="15">
        <f>IFERROR(VALUE(FIXED(VLOOKUP(VLOOKUP($A$1,CodeTableSelCan,2,FALSE)&amp;$B$8&amp;ref!$E$3&amp;ref!$F$3&amp;ref!T$2,DatatableSelCan,7,FALSE))),"–")</f>
        <v>4</v>
      </c>
      <c r="Q27" s="15">
        <f>IFERROR(VALUE(FIXED(VLOOKUP(VLOOKUP($A$1,CodeTableSelCan,2,FALSE)&amp;$B$8&amp;ref!$E$3&amp;ref!$F$3&amp;ref!U$2,DatatableSelCan,7,FALSE))),"–")</f>
        <v>3</v>
      </c>
      <c r="R27" s="15">
        <f>IFERROR(VALUE(FIXED(VLOOKUP(VLOOKUP($A$1,CodeTableSelCan,2,FALSE)&amp;$B$8&amp;ref!$E$3&amp;ref!$F$3&amp;ref!V$2,DatatableSelCan,7,FALSE))),"–")</f>
        <v>1</v>
      </c>
      <c r="S27" s="15" t="str">
        <f>IFERROR(VALUE(FIXED(VLOOKUP(VLOOKUP($A$1,CodeTableSelCan,2,FALSE)&amp;$B$8&amp;ref!$E$3&amp;ref!$F$3&amp;ref!W$2,DatatableSelCan,7,FALSE))),"–")</f>
        <v>–</v>
      </c>
      <c r="T27" s="15" t="str">
        <f>IFERROR(VALUE(FIXED(VLOOKUP(VLOOKUP($A$1,CodeTableSelCan,2,FALSE)&amp;$B$8&amp;ref!$E$3&amp;ref!$F$3&amp;ref!X$2,DatatableSelCan,7,FALSE))),"–")</f>
        <v>–</v>
      </c>
      <c r="U27" s="15">
        <f>IFERROR(VALUE(FIXED(VLOOKUP(VLOOKUP($A$1,CodeTableSelCan,2,FALSE)&amp;$B$8&amp;ref!$E$3&amp;ref!$F$3&amp;ref!Y$2,DatatableSelCan,7,FALSE))),"–")</f>
        <v>1</v>
      </c>
      <c r="V27" s="15">
        <f>IFERROR(VALUE(FIXED(VLOOKUP(VLOOKUP($A$1,CodeTableSelCan,2,FALSE)&amp;$B$8&amp;ref!$E$3&amp;ref!$F$3&amp;ref!Z$2,DatatableSelCan,7,FALSE))),"–")</f>
        <v>27</v>
      </c>
      <c r="X27" s="13"/>
      <c r="Y27" s="13" t="s">
        <v>24</v>
      </c>
      <c r="Z27" s="50" t="str">
        <f>IFERROR(VALUE(FIXED(VLOOKUP(VLOOKUP($A$1,CodeTableSelCan,2,FALSE)&amp;$B$8&amp;ref!$E$3&amp;ref!$F$3&amp;ref!H$2,DatatableSelCan,8,FALSE))),"–")</f>
        <v>–</v>
      </c>
      <c r="AA27" s="50">
        <f>IFERROR(VALUE(FIXED(VLOOKUP(VLOOKUP($A$1,CodeTableSelCan,2,FALSE)&amp;$B$8&amp;ref!$E$3&amp;ref!$F$3&amp;ref!I$2,DatatableSelCan,8,FALSE))),"–")</f>
        <v>10.36</v>
      </c>
      <c r="AB27" s="50">
        <f>IFERROR(VALUE(FIXED(VLOOKUP(VLOOKUP($A$1,CodeTableSelCan,2,FALSE)&amp;$B$8&amp;ref!$E$3&amp;ref!$F$3&amp;ref!J$2,DatatableSelCan,8,FALSE))),"–")</f>
        <v>2.88</v>
      </c>
      <c r="AC27" s="50">
        <f>IFERROR(VALUE(FIXED(VLOOKUP(VLOOKUP($A$1,CodeTableSelCan,2,FALSE)&amp;$B$8&amp;ref!$E$3&amp;ref!$F$3&amp;ref!K$2,DatatableSelCan,8,FALSE))),"–")</f>
        <v>2.95</v>
      </c>
      <c r="AD27" s="50">
        <f>IFERROR(VALUE(FIXED(VLOOKUP(VLOOKUP($A$1,CodeTableSelCan,2,FALSE)&amp;$B$8&amp;ref!$E$3&amp;ref!$F$3&amp;ref!L$2,DatatableSelCan,8,FALSE))),"–")</f>
        <v>6.54</v>
      </c>
      <c r="AE27" s="50" t="str">
        <f>IFERROR(VALUE(FIXED(VLOOKUP(VLOOKUP($A$1,CodeTableSelCan,2,FALSE)&amp;$B$8&amp;ref!$E$3&amp;ref!$F$3&amp;ref!M$2,DatatableSelCan,8,FALSE))),"–")</f>
        <v>–</v>
      </c>
      <c r="AF27" s="50">
        <f>IFERROR(VALUE(FIXED(VLOOKUP(VLOOKUP($A$1,CodeTableSelCan,2,FALSE)&amp;$B$8&amp;ref!$E$3&amp;ref!$F$3&amp;ref!N$2,DatatableSelCan,8,FALSE))),"–")</f>
        <v>9.25</v>
      </c>
      <c r="AG27" s="50" t="str">
        <f>IFERROR(VALUE(FIXED(VLOOKUP(VLOOKUP($A$1,CodeTableSelCan,2,FALSE)&amp;$B$8&amp;ref!$E$3&amp;ref!$F$3&amp;ref!O$2,DatatableSelCan,8,FALSE))),"–")</f>
        <v>–</v>
      </c>
      <c r="AH27" s="50">
        <f>IFERROR(VALUE(FIXED(VLOOKUP(VLOOKUP($A$1,CodeTableSelCan,2,FALSE)&amp;$B$8&amp;ref!$E$3&amp;ref!$F$3&amp;ref!P$2,DatatableSelCan,8,FALSE))),"–")</f>
        <v>4.34</v>
      </c>
      <c r="AI27" s="50" t="str">
        <f>IFERROR(VALUE(FIXED(VLOOKUP(VLOOKUP($A$1,CodeTableSelCan,2,FALSE)&amp;$B$8&amp;ref!$E$3&amp;ref!$F$3&amp;ref!Q$2,DatatableSelCan,8,FALSE))),"–")</f>
        <v>–</v>
      </c>
      <c r="AJ27" s="50">
        <f>IFERROR(VALUE(FIXED(VLOOKUP(VLOOKUP($A$1,CodeTableSelCan,2,FALSE)&amp;$B$8&amp;ref!$E$3&amp;ref!$F$3&amp;ref!R$2,DatatableSelCan,8,FALSE))),"–")</f>
        <v>29.53</v>
      </c>
      <c r="AK27" s="50">
        <f>IFERROR(VALUE(FIXED(VLOOKUP(VLOOKUP($A$1,CodeTableSelCan,2,FALSE)&amp;$B$8&amp;ref!$E$3&amp;ref!$F$3&amp;ref!S$2,DatatableSelCan,8,FALSE))),"–")</f>
        <v>6.25</v>
      </c>
      <c r="AL27" s="50">
        <f>IFERROR(VALUE(FIXED(VLOOKUP(VLOOKUP($A$1,CodeTableSelCan,2,FALSE)&amp;$B$8&amp;ref!$E$3&amp;ref!$F$3&amp;ref!T$2,DatatableSelCan,8,FALSE))),"–")</f>
        <v>33.36</v>
      </c>
      <c r="AM27" s="50">
        <f>IFERROR(VALUE(FIXED(VLOOKUP(VLOOKUP($A$1,CodeTableSelCan,2,FALSE)&amp;$B$8&amp;ref!$E$3&amp;ref!$F$3&amp;ref!U$2,DatatableSelCan,8,FALSE))),"–")</f>
        <v>35.42</v>
      </c>
      <c r="AN27" s="50">
        <f>IFERROR(VALUE(FIXED(VLOOKUP(VLOOKUP($A$1,CodeTableSelCan,2,FALSE)&amp;$B$8&amp;ref!$E$3&amp;ref!$F$3&amp;ref!V$2,DatatableSelCan,8,FALSE))),"–")</f>
        <v>17.829999999999998</v>
      </c>
      <c r="AO27" s="50" t="str">
        <f>IFERROR(VALUE(FIXED(VLOOKUP(VLOOKUP($A$1,CodeTableSelCan,2,FALSE)&amp;$B$8&amp;ref!$E$3&amp;ref!$F$3&amp;ref!W$2,DatatableSelCan,8,FALSE))),"–")</f>
        <v>–</v>
      </c>
      <c r="AP27" s="50" t="str">
        <f>IFERROR(VALUE(FIXED(VLOOKUP(VLOOKUP($A$1,CodeTableSelCan,2,FALSE)&amp;$B$8&amp;ref!$E$3&amp;ref!$F$3&amp;ref!X$2,DatatableSelCan,8,FALSE))),"–")</f>
        <v>–</v>
      </c>
      <c r="AQ27" s="50">
        <f>IFERROR(VALUE(FIXED(VLOOKUP(VLOOKUP($A$1,CodeTableSelCan,2,FALSE)&amp;$B$8&amp;ref!$E$3&amp;ref!$F$3&amp;ref!Y$2,DatatableSelCan,8,FALSE))),"–")</f>
        <v>81.3</v>
      </c>
      <c r="AR27" s="50">
        <f>SUMPRODUCT(Z27:AQ27,'Population '!$D$61:$U$61)</f>
        <v>7.9924086569700608</v>
      </c>
    </row>
    <row r="28" spans="2:44" ht="15" customHeight="1">
      <c r="B28" s="14"/>
      <c r="C28" s="13" t="s">
        <v>25</v>
      </c>
      <c r="D28" s="15">
        <f>IFERROR(VALUE(FIXED(VLOOKUP(VLOOKUP($A$1,CodeTableSelCan,2,FALSE)&amp;$B$8&amp;ref!$E$3&amp;ref!$F$4&amp;ref!H$2,DatatableSelCan,7,FALSE))),"–")</f>
        <v>7</v>
      </c>
      <c r="E28" s="15">
        <f>IFERROR(VALUE(FIXED(VLOOKUP(VLOOKUP($A$1,CodeTableSelCan,2,FALSE)&amp;$B$8&amp;ref!$E$3&amp;ref!$F$4&amp;ref!I$2,DatatableSelCan,7,FALSE))),"–")</f>
        <v>4</v>
      </c>
      <c r="F28" s="15">
        <f>IFERROR(VALUE(FIXED(VLOOKUP(VLOOKUP($A$1,CodeTableSelCan,2,FALSE)&amp;$B$8&amp;ref!$E$3&amp;ref!$F$4&amp;ref!J$2,DatatableSelCan,7,FALSE))),"–")</f>
        <v>4</v>
      </c>
      <c r="G28" s="15">
        <f>IFERROR(VALUE(FIXED(VLOOKUP(VLOOKUP($A$1,CodeTableSelCan,2,FALSE)&amp;$B$8&amp;ref!$E$3&amp;ref!$F$4&amp;ref!K$2,DatatableSelCan,7,FALSE))),"–")</f>
        <v>3</v>
      </c>
      <c r="H28" s="15">
        <f>IFERROR(VALUE(FIXED(VLOOKUP(VLOOKUP($A$1,CodeTableSelCan,2,FALSE)&amp;$B$8&amp;ref!$E$3&amp;ref!$F$4&amp;ref!L$2,DatatableSelCan,7,FALSE))),"–")</f>
        <v>2</v>
      </c>
      <c r="I28" s="15">
        <f>IFERROR(VALUE(FIXED(VLOOKUP(VLOOKUP($A$1,CodeTableSelCan,2,FALSE)&amp;$B$8&amp;ref!$E$3&amp;ref!$F$4&amp;ref!M$2,DatatableSelCan,7,FALSE))),"–")</f>
        <v>1</v>
      </c>
      <c r="J28" s="15">
        <f>IFERROR(VALUE(FIXED(VLOOKUP(VLOOKUP($A$1,CodeTableSelCan,2,FALSE)&amp;$B$8&amp;ref!$E$3&amp;ref!$F$4&amp;ref!N$2,DatatableSelCan,7,FALSE))),"–")</f>
        <v>2</v>
      </c>
      <c r="K28" s="15">
        <f>IFERROR(VALUE(FIXED(VLOOKUP(VLOOKUP($A$1,CodeTableSelCan,2,FALSE)&amp;$B$8&amp;ref!$E$3&amp;ref!$F$4&amp;ref!O$2,DatatableSelCan,7,FALSE))),"–")</f>
        <v>2</v>
      </c>
      <c r="L28" s="15">
        <f>IFERROR(VALUE(FIXED(VLOOKUP(VLOOKUP($A$1,CodeTableSelCan,2,FALSE)&amp;$B$8&amp;ref!$E$3&amp;ref!$F$4&amp;ref!P$2,DatatableSelCan,7,FALSE))),"–")</f>
        <v>4</v>
      </c>
      <c r="M28" s="15">
        <f>IFERROR(VALUE(FIXED(VLOOKUP(VLOOKUP($A$1,CodeTableSelCan,2,FALSE)&amp;$B$8&amp;ref!$E$3&amp;ref!$F$4&amp;ref!Q$2,DatatableSelCan,7,FALSE))),"–")</f>
        <v>9</v>
      </c>
      <c r="N28" s="15">
        <f>IFERROR(VALUE(FIXED(VLOOKUP(VLOOKUP($A$1,CodeTableSelCan,2,FALSE)&amp;$B$8&amp;ref!$E$3&amp;ref!$F$4&amp;ref!R$2,DatatableSelCan,7,FALSE))),"–")</f>
        <v>9</v>
      </c>
      <c r="O28" s="15">
        <f>IFERROR(VALUE(FIXED(VLOOKUP(VLOOKUP($A$1,CodeTableSelCan,2,FALSE)&amp;$B$8&amp;ref!$E$3&amp;ref!$F$4&amp;ref!S$2,DatatableSelCan,7,FALSE))),"–")</f>
        <v>10</v>
      </c>
      <c r="P28" s="15">
        <f>IFERROR(VALUE(FIXED(VLOOKUP(VLOOKUP($A$1,CodeTableSelCan,2,FALSE)&amp;$B$8&amp;ref!$E$3&amp;ref!$F$4&amp;ref!T$2,DatatableSelCan,7,FALSE))),"–")</f>
        <v>30</v>
      </c>
      <c r="Q28" s="15">
        <f>IFERROR(VALUE(FIXED(VLOOKUP(VLOOKUP($A$1,CodeTableSelCan,2,FALSE)&amp;$B$8&amp;ref!$E$3&amp;ref!$F$4&amp;ref!U$2,DatatableSelCan,7,FALSE))),"–")</f>
        <v>33</v>
      </c>
      <c r="R28" s="15">
        <f>IFERROR(VALUE(FIXED(VLOOKUP(VLOOKUP($A$1,CodeTableSelCan,2,FALSE)&amp;$B$8&amp;ref!$E$3&amp;ref!$F$4&amp;ref!V$2,DatatableSelCan,7,FALSE))),"–")</f>
        <v>22</v>
      </c>
      <c r="S28" s="15">
        <f>IFERROR(VALUE(FIXED(VLOOKUP(VLOOKUP($A$1,CodeTableSelCan,2,FALSE)&amp;$B$8&amp;ref!$E$3&amp;ref!$F$4&amp;ref!W$2,DatatableSelCan,7,FALSE))),"–")</f>
        <v>23</v>
      </c>
      <c r="T28" s="15">
        <f>IFERROR(VALUE(FIXED(VLOOKUP(VLOOKUP($A$1,CodeTableSelCan,2,FALSE)&amp;$B$8&amp;ref!$E$3&amp;ref!$F$4&amp;ref!X$2,DatatableSelCan,7,FALSE))),"–")</f>
        <v>27</v>
      </c>
      <c r="U28" s="15">
        <f>IFERROR(VALUE(FIXED(VLOOKUP(VLOOKUP($A$1,CodeTableSelCan,2,FALSE)&amp;$B$8&amp;ref!$E$3&amp;ref!$F$4&amp;ref!Y$2,DatatableSelCan,7,FALSE))),"–")</f>
        <v>32</v>
      </c>
      <c r="V28" s="15">
        <f>IFERROR(VALUE(FIXED(VLOOKUP(VLOOKUP($A$1,CodeTableSelCan,2,FALSE)&amp;$B$8&amp;ref!$E$3&amp;ref!$F$4&amp;ref!Z$2,DatatableSelCan,7,FALSE))),"–")</f>
        <v>224</v>
      </c>
      <c r="X28" s="14"/>
      <c r="Y28" s="13" t="s">
        <v>25</v>
      </c>
      <c r="Z28" s="50">
        <f>IFERROR(VALUE(FIXED(VLOOKUP(VLOOKUP($A$1,CodeTableSelCan,2,FALSE)&amp;$B$8&amp;ref!$E$3&amp;ref!$F$4&amp;ref!H$2,DatatableSelCan,8,FALSE))),"–")</f>
        <v>6.38</v>
      </c>
      <c r="AA28" s="50">
        <f>IFERROR(VALUE(FIXED(VLOOKUP(VLOOKUP($A$1,CodeTableSelCan,2,FALSE)&amp;$B$8&amp;ref!$E$3&amp;ref!$F$4&amp;ref!I$2,DatatableSelCan,8,FALSE))),"–")</f>
        <v>3.61</v>
      </c>
      <c r="AB28" s="50">
        <f>IFERROR(VALUE(FIXED(VLOOKUP(VLOOKUP($A$1,CodeTableSelCan,2,FALSE)&amp;$B$8&amp;ref!$E$3&amp;ref!$F$4&amp;ref!J$2,DatatableSelCan,8,FALSE))),"–")</f>
        <v>3.65</v>
      </c>
      <c r="AC28" s="50">
        <f>IFERROR(VALUE(FIXED(VLOOKUP(VLOOKUP($A$1,CodeTableSelCan,2,FALSE)&amp;$B$8&amp;ref!$E$3&amp;ref!$F$4&amp;ref!K$2,DatatableSelCan,8,FALSE))),"–")</f>
        <v>2.5299999999999998</v>
      </c>
      <c r="AD28" s="50">
        <f>IFERROR(VALUE(FIXED(VLOOKUP(VLOOKUP($A$1,CodeTableSelCan,2,FALSE)&amp;$B$8&amp;ref!$E$3&amp;ref!$F$4&amp;ref!L$2,DatatableSelCan,8,FALSE))),"–")</f>
        <v>1.55</v>
      </c>
      <c r="AE28" s="50">
        <f>IFERROR(VALUE(FIXED(VLOOKUP(VLOOKUP($A$1,CodeTableSelCan,2,FALSE)&amp;$B$8&amp;ref!$E$3&amp;ref!$F$4&amp;ref!M$2,DatatableSelCan,8,FALSE))),"–")</f>
        <v>0.81</v>
      </c>
      <c r="AF28" s="50">
        <f>IFERROR(VALUE(FIXED(VLOOKUP(VLOOKUP($A$1,CodeTableSelCan,2,FALSE)&amp;$B$8&amp;ref!$E$3&amp;ref!$F$4&amp;ref!N$2,DatatableSelCan,8,FALSE))),"–")</f>
        <v>1.63</v>
      </c>
      <c r="AG28" s="50">
        <f>IFERROR(VALUE(FIXED(VLOOKUP(VLOOKUP($A$1,CodeTableSelCan,2,FALSE)&amp;$B$8&amp;ref!$E$3&amp;ref!$F$4&amp;ref!O$2,DatatableSelCan,8,FALSE))),"–")</f>
        <v>1.64</v>
      </c>
      <c r="AH28" s="50">
        <f>IFERROR(VALUE(FIXED(VLOOKUP(VLOOKUP($A$1,CodeTableSelCan,2,FALSE)&amp;$B$8&amp;ref!$E$3&amp;ref!$F$4&amp;ref!P$2,DatatableSelCan,8,FALSE))),"–")</f>
        <v>2.82</v>
      </c>
      <c r="AI28" s="50">
        <f>IFERROR(VALUE(FIXED(VLOOKUP(VLOOKUP($A$1,CodeTableSelCan,2,FALSE)&amp;$B$8&amp;ref!$E$3&amp;ref!$F$4&amp;ref!Q$2,DatatableSelCan,8,FALSE))),"–")</f>
        <v>6.39</v>
      </c>
      <c r="AJ28" s="50">
        <f>IFERROR(VALUE(FIXED(VLOOKUP(VLOOKUP($A$1,CodeTableSelCan,2,FALSE)&amp;$B$8&amp;ref!$E$3&amp;ref!$F$4&amp;ref!R$2,DatatableSelCan,8,FALSE))),"–")</f>
        <v>6.26</v>
      </c>
      <c r="AK28" s="50">
        <f>IFERROR(VALUE(FIXED(VLOOKUP(VLOOKUP($A$1,CodeTableSelCan,2,FALSE)&amp;$B$8&amp;ref!$E$3&amp;ref!$F$4&amp;ref!S$2,DatatableSelCan,8,FALSE))),"–")</f>
        <v>7.83</v>
      </c>
      <c r="AL28" s="50">
        <f>IFERROR(VALUE(FIXED(VLOOKUP(VLOOKUP($A$1,CodeTableSelCan,2,FALSE)&amp;$B$8&amp;ref!$E$3&amp;ref!$F$4&amp;ref!T$2,DatatableSelCan,8,FALSE))),"–")</f>
        <v>26.37</v>
      </c>
      <c r="AM28" s="50">
        <f>IFERROR(VALUE(FIXED(VLOOKUP(VLOOKUP($A$1,CodeTableSelCan,2,FALSE)&amp;$B$8&amp;ref!$E$3&amp;ref!$F$4&amp;ref!U$2,DatatableSelCan,8,FALSE))),"–")</f>
        <v>32.28</v>
      </c>
      <c r="AN28" s="50">
        <f>IFERROR(VALUE(FIXED(VLOOKUP(VLOOKUP($A$1,CodeTableSelCan,2,FALSE)&amp;$B$8&amp;ref!$E$3&amp;ref!$F$4&amp;ref!V$2,DatatableSelCan,8,FALSE))),"–")</f>
        <v>28.52</v>
      </c>
      <c r="AO28" s="50">
        <f>IFERROR(VALUE(FIXED(VLOOKUP(VLOOKUP($A$1,CodeTableSelCan,2,FALSE)&amp;$B$8&amp;ref!$E$3&amp;ref!$F$4&amp;ref!W$2,DatatableSelCan,8,FALSE))),"–")</f>
        <v>40.270000000000003</v>
      </c>
      <c r="AP28" s="50">
        <f>IFERROR(VALUE(FIXED(VLOOKUP(VLOOKUP($A$1,CodeTableSelCan,2,FALSE)&amp;$B$8&amp;ref!$E$3&amp;ref!$F$4&amp;ref!X$2,DatatableSelCan,8,FALSE))),"–")</f>
        <v>61.2</v>
      </c>
      <c r="AQ28" s="50">
        <f>IFERROR(VALUE(FIXED(VLOOKUP(VLOOKUP($A$1,CodeTableSelCan,2,FALSE)&amp;$B$8&amp;ref!$E$3&amp;ref!$F$4&amp;ref!Y$2,DatatableSelCan,8,FALSE))),"–")</f>
        <v>66.849999999999994</v>
      </c>
      <c r="AR28" s="50">
        <f>SUMPRODUCT(Z28:AQ28,'Population '!$D$61:$U$61)</f>
        <v>7.2620587794271998</v>
      </c>
    </row>
    <row r="29" spans="2:44" ht="15" customHeight="1">
      <c r="B29" s="66">
        <v>2015</v>
      </c>
      <c r="C29" s="14"/>
      <c r="D29" s="15"/>
      <c r="E29" s="15"/>
      <c r="F29" s="15"/>
      <c r="G29" s="15"/>
      <c r="H29" s="15"/>
      <c r="I29" s="15"/>
      <c r="J29" s="15"/>
      <c r="K29" s="15"/>
      <c r="L29" s="15"/>
      <c r="M29" s="15"/>
      <c r="N29" s="15"/>
      <c r="O29" s="15"/>
      <c r="P29" s="15"/>
      <c r="Q29" s="15"/>
      <c r="R29" s="15"/>
      <c r="S29" s="15"/>
      <c r="T29" s="15"/>
      <c r="U29" s="15"/>
      <c r="V29" s="15"/>
      <c r="X29" s="13">
        <v>2015</v>
      </c>
      <c r="Y29" s="14"/>
      <c r="Z29" s="50"/>
      <c r="AA29" s="50"/>
      <c r="AB29" s="50"/>
      <c r="AC29" s="50"/>
      <c r="AD29" s="50"/>
      <c r="AE29" s="50"/>
      <c r="AF29" s="50"/>
      <c r="AG29" s="50"/>
      <c r="AH29" s="50"/>
      <c r="AI29" s="50"/>
      <c r="AJ29" s="50"/>
      <c r="AK29" s="50"/>
      <c r="AL29" s="50"/>
      <c r="AM29" s="50"/>
      <c r="AN29" s="50"/>
      <c r="AO29" s="50"/>
      <c r="AP29" s="50"/>
      <c r="AQ29" s="50"/>
      <c r="AR29" s="50"/>
    </row>
    <row r="30" spans="2:44" ht="15" customHeight="1">
      <c r="B30" s="66"/>
      <c r="C30" s="13" t="s">
        <v>23</v>
      </c>
      <c r="D30" s="55">
        <f>IFERROR(VALUE(FIXED(VLOOKUP(VLOOKUP($A$1,CodeTableSelCan,2,FALSE)&amp;$B$12&amp;ref!$E$3&amp;ref!$F$2&amp;ref!H$2,DatatableSelCan,7,FALSE))),"–")</f>
        <v>17</v>
      </c>
      <c r="E30" s="55">
        <f>IFERROR(VALUE(FIXED(VLOOKUP(VLOOKUP($A$1,CodeTableSelCan,2,FALSE)&amp;$B$12&amp;ref!$E$3&amp;ref!$F$2&amp;ref!I$2,DatatableSelCan,7,FALSE))),"–")</f>
        <v>11</v>
      </c>
      <c r="F30" s="55">
        <f>IFERROR(VALUE(FIXED(VLOOKUP(VLOOKUP($A$1,CodeTableSelCan,2,FALSE)&amp;$B$12&amp;ref!$E$3&amp;ref!$F$2&amp;ref!J$2,DatatableSelCan,7,FALSE))),"–")</f>
        <v>3</v>
      </c>
      <c r="G30" s="55">
        <f>IFERROR(VALUE(FIXED(VLOOKUP(VLOOKUP($A$1,CodeTableSelCan,2,FALSE)&amp;$B$12&amp;ref!$E$3&amp;ref!$F$2&amp;ref!K$2,DatatableSelCan,7,FALSE))),"–")</f>
        <v>4</v>
      </c>
      <c r="H30" s="55">
        <f>IFERROR(VALUE(FIXED(VLOOKUP(VLOOKUP($A$1,CodeTableSelCan,2,FALSE)&amp;$B$12&amp;ref!$E$3&amp;ref!$F$2&amp;ref!L$2,DatatableSelCan,7,FALSE))),"–")</f>
        <v>2</v>
      </c>
      <c r="I30" s="55">
        <f>IFERROR(VALUE(FIXED(VLOOKUP(VLOOKUP($A$1,CodeTableSelCan,2,FALSE)&amp;$B$12&amp;ref!$E$3&amp;ref!$F$2&amp;ref!M$2,DatatableSelCan,7,FALSE))),"–")</f>
        <v>7</v>
      </c>
      <c r="J30" s="55">
        <f>IFERROR(VALUE(FIXED(VLOOKUP(VLOOKUP($A$1,CodeTableSelCan,2,FALSE)&amp;$B$12&amp;ref!$E$3&amp;ref!$F$2&amp;ref!N$2,DatatableSelCan,7,FALSE))),"–")</f>
        <v>5</v>
      </c>
      <c r="K30" s="55">
        <f>IFERROR(VALUE(FIXED(VLOOKUP(VLOOKUP($A$1,CodeTableSelCan,2,FALSE)&amp;$B$12&amp;ref!$E$3&amp;ref!$F$2&amp;ref!O$2,DatatableSelCan,7,FALSE))),"–")</f>
        <v>5</v>
      </c>
      <c r="L30" s="55">
        <f>IFERROR(VALUE(FIXED(VLOOKUP(VLOOKUP($A$1,CodeTableSelCan,2,FALSE)&amp;$B$12&amp;ref!$E$3&amp;ref!$F$2&amp;ref!P$2,DatatableSelCan,7,FALSE))),"–")</f>
        <v>7</v>
      </c>
      <c r="M30" s="55">
        <f>IFERROR(VALUE(FIXED(VLOOKUP(VLOOKUP($A$1,CodeTableSelCan,2,FALSE)&amp;$B$12&amp;ref!$E$3&amp;ref!$F$2&amp;ref!Q$2,DatatableSelCan,7,FALSE))),"–")</f>
        <v>13</v>
      </c>
      <c r="N30" s="55">
        <f>IFERROR(VALUE(FIXED(VLOOKUP(VLOOKUP($A$1,CodeTableSelCan,2,FALSE)&amp;$B$12&amp;ref!$E$3&amp;ref!$F$2&amp;ref!R$2,DatatableSelCan,7,FALSE))),"–")</f>
        <v>12</v>
      </c>
      <c r="O30" s="55">
        <f>IFERROR(VALUE(FIXED(VLOOKUP(VLOOKUP($A$1,CodeTableSelCan,2,FALSE)&amp;$B$12&amp;ref!$E$3&amp;ref!$F$2&amp;ref!S$2,DatatableSelCan,7,FALSE))),"–")</f>
        <v>22</v>
      </c>
      <c r="P30" s="55">
        <f>IFERROR(VALUE(FIXED(VLOOKUP(VLOOKUP($A$1,CodeTableSelCan,2,FALSE)&amp;$B$12&amp;ref!$E$3&amp;ref!$F$2&amp;ref!T$2,DatatableSelCan,7,FALSE))),"–")</f>
        <v>22</v>
      </c>
      <c r="Q30" s="55">
        <f>IFERROR(VALUE(FIXED(VLOOKUP(VLOOKUP($A$1,CodeTableSelCan,2,FALSE)&amp;$B$12&amp;ref!$E$3&amp;ref!$F$2&amp;ref!U$2,DatatableSelCan,7,FALSE))),"–")</f>
        <v>20</v>
      </c>
      <c r="R30" s="55">
        <f>IFERROR(VALUE(FIXED(VLOOKUP(VLOOKUP($A$1,CodeTableSelCan,2,FALSE)&amp;$B$12&amp;ref!$E$3&amp;ref!$F$2&amp;ref!V$2,DatatableSelCan,7,FALSE))),"–")</f>
        <v>31</v>
      </c>
      <c r="S30" s="55">
        <f>IFERROR(VALUE(FIXED(VLOOKUP(VLOOKUP($A$1,CodeTableSelCan,2,FALSE)&amp;$B$12&amp;ref!$E$3&amp;ref!$F$2&amp;ref!W$2,DatatableSelCan,7,FALSE))),"–")</f>
        <v>26</v>
      </c>
      <c r="T30" s="55">
        <f>IFERROR(VALUE(FIXED(VLOOKUP(VLOOKUP($A$1,CodeTableSelCan,2,FALSE)&amp;$B$12&amp;ref!$E$3&amp;ref!$F$2&amp;ref!X$2,DatatableSelCan,7,FALSE))),"–")</f>
        <v>26</v>
      </c>
      <c r="U30" s="55">
        <f>IFERROR(VALUE(FIXED(VLOOKUP(VLOOKUP($A$1,CodeTableSelCan,2,FALSE)&amp;$B$12&amp;ref!$E$3&amp;ref!$F$2&amp;ref!Y$2,DatatableSelCan,7,FALSE))),"–")</f>
        <v>43</v>
      </c>
      <c r="V30" s="55">
        <f>IFERROR(VALUE(FIXED(VLOOKUP(VLOOKUP($A$1,CodeTableSelCan,2,FALSE)&amp;$B$12&amp;ref!$E$3&amp;ref!$F$2&amp;ref!Z$2,DatatableSelCan,7,FALSE))),"–")</f>
        <v>276</v>
      </c>
      <c r="X30" s="13"/>
      <c r="Y30" s="13" t="s">
        <v>23</v>
      </c>
      <c r="Z30" s="50">
        <f>IFERROR(VALUE(FIXED(VLOOKUP(VLOOKUP($A$1,CodeTableSelCan,2,FALSE)&amp;$B$12&amp;ref!$E$3&amp;ref!$F$2&amp;ref!H$2,DatatableSelCan,8,FALSE))),"–")</f>
        <v>11.42</v>
      </c>
      <c r="AA30" s="50">
        <f>IFERROR(VALUE(FIXED(VLOOKUP(VLOOKUP($A$1,CodeTableSelCan,2,FALSE)&amp;$B$12&amp;ref!$E$3&amp;ref!$F$2&amp;ref!I$2,DatatableSelCan,8,FALSE))),"–")</f>
        <v>7.17</v>
      </c>
      <c r="AB30" s="50">
        <f>IFERROR(VALUE(FIXED(VLOOKUP(VLOOKUP($A$1,CodeTableSelCan,2,FALSE)&amp;$B$12&amp;ref!$E$3&amp;ref!$F$2&amp;ref!J$2,DatatableSelCan,8,FALSE))),"–")</f>
        <v>2.09</v>
      </c>
      <c r="AC30" s="50">
        <f>IFERROR(VALUE(FIXED(VLOOKUP(VLOOKUP($A$1,CodeTableSelCan,2,FALSE)&amp;$B$12&amp;ref!$E$3&amp;ref!$F$2&amp;ref!K$2,DatatableSelCan,8,FALSE))),"–")</f>
        <v>2.61</v>
      </c>
      <c r="AD30" s="50">
        <f>IFERROR(VALUE(FIXED(VLOOKUP(VLOOKUP($A$1,CodeTableSelCan,2,FALSE)&amp;$B$12&amp;ref!$E$3&amp;ref!$F$2&amp;ref!L$2,DatatableSelCan,8,FALSE))),"–")</f>
        <v>1.22</v>
      </c>
      <c r="AE30" s="50">
        <f>IFERROR(VALUE(FIXED(VLOOKUP(VLOOKUP($A$1,CodeTableSelCan,2,FALSE)&amp;$B$12&amp;ref!$E$3&amp;ref!$F$2&amp;ref!M$2,DatatableSelCan,8,FALSE))),"–")</f>
        <v>4.4400000000000004</v>
      </c>
      <c r="AF30" s="50">
        <f>IFERROR(VALUE(FIXED(VLOOKUP(VLOOKUP($A$1,CodeTableSelCan,2,FALSE)&amp;$B$12&amp;ref!$E$3&amp;ref!$F$2&amp;ref!N$2,DatatableSelCan,8,FALSE))),"–")</f>
        <v>3.36</v>
      </c>
      <c r="AG30" s="50">
        <f>IFERROR(VALUE(FIXED(VLOOKUP(VLOOKUP($A$1,CodeTableSelCan,2,FALSE)&amp;$B$12&amp;ref!$E$3&amp;ref!$F$2&amp;ref!O$2,DatatableSelCan,8,FALSE))),"–")</f>
        <v>3.49</v>
      </c>
      <c r="AH30" s="50">
        <f>IFERROR(VALUE(FIXED(VLOOKUP(VLOOKUP($A$1,CodeTableSelCan,2,FALSE)&amp;$B$12&amp;ref!$E$3&amp;ref!$F$2&amp;ref!P$2,DatatableSelCan,8,FALSE))),"–")</f>
        <v>4.32</v>
      </c>
      <c r="AI30" s="50">
        <f>IFERROR(VALUE(FIXED(VLOOKUP(VLOOKUP($A$1,CodeTableSelCan,2,FALSE)&amp;$B$12&amp;ref!$E$3&amp;ref!$F$2&amp;ref!Q$2,DatatableSelCan,8,FALSE))),"–")</f>
        <v>7.96</v>
      </c>
      <c r="AJ30" s="50">
        <f>IFERROR(VALUE(FIXED(VLOOKUP(VLOOKUP($A$1,CodeTableSelCan,2,FALSE)&amp;$B$12&amp;ref!$E$3&amp;ref!$F$2&amp;ref!R$2,DatatableSelCan,8,FALSE))),"–")</f>
        <v>7.29</v>
      </c>
      <c r="AK30" s="50">
        <f>IFERROR(VALUE(FIXED(VLOOKUP(VLOOKUP($A$1,CodeTableSelCan,2,FALSE)&amp;$B$12&amp;ref!$E$3&amp;ref!$F$2&amp;ref!S$2,DatatableSelCan,8,FALSE))),"–")</f>
        <v>14.87</v>
      </c>
      <c r="AL30" s="50">
        <f>IFERROR(VALUE(FIXED(VLOOKUP(VLOOKUP($A$1,CodeTableSelCan,2,FALSE)&amp;$B$12&amp;ref!$E$3&amp;ref!$F$2&amp;ref!T$2,DatatableSelCan,8,FALSE))),"–")</f>
        <v>17.100000000000001</v>
      </c>
      <c r="AM30" s="50">
        <f>IFERROR(VALUE(FIXED(VLOOKUP(VLOOKUP($A$1,CodeTableSelCan,2,FALSE)&amp;$B$12&amp;ref!$E$3&amp;ref!$F$2&amp;ref!U$2,DatatableSelCan,8,FALSE))),"–")</f>
        <v>17.309999999999999</v>
      </c>
      <c r="AN30" s="50">
        <f>IFERROR(VALUE(FIXED(VLOOKUP(VLOOKUP($A$1,CodeTableSelCan,2,FALSE)&amp;$B$12&amp;ref!$E$3&amp;ref!$F$2&amp;ref!V$2,DatatableSelCan,8,FALSE))),"–")</f>
        <v>36.270000000000003</v>
      </c>
      <c r="AO30" s="50">
        <f>IFERROR(VALUE(FIXED(VLOOKUP(VLOOKUP($A$1,CodeTableSelCan,2,FALSE)&amp;$B$12&amp;ref!$E$3&amp;ref!$F$2&amp;ref!W$2,DatatableSelCan,8,FALSE))),"–")</f>
        <v>40.520000000000003</v>
      </c>
      <c r="AP30" s="50">
        <f>IFERROR(VALUE(FIXED(VLOOKUP(VLOOKUP($A$1,CodeTableSelCan,2,FALSE)&amp;$B$12&amp;ref!$E$3&amp;ref!$F$2&amp;ref!X$2,DatatableSelCan,8,FALSE))),"–")</f>
        <v>56.48</v>
      </c>
      <c r="AQ30" s="50">
        <f>IFERROR(VALUE(FIXED(VLOOKUP(VLOOKUP($A$1,CodeTableSelCan,2,FALSE)&amp;$B$12&amp;ref!$E$3&amp;ref!$F$2&amp;ref!Y$2,DatatableSelCan,8,FALSE))),"–")</f>
        <v>85.49</v>
      </c>
      <c r="AR30" s="50">
        <f>SUMPRODUCT(Z30:AQ30,'Population '!$D$61:$U$61)</f>
        <v>8.4466691657919739</v>
      </c>
    </row>
    <row r="31" spans="2:44" ht="15" customHeight="1">
      <c r="B31" s="14"/>
      <c r="C31" s="13" t="s">
        <v>24</v>
      </c>
      <c r="D31" s="55">
        <f>IFERROR(VALUE(FIXED(VLOOKUP(VLOOKUP($A$1,CodeTableSelCan,2,FALSE)&amp;$B$12&amp;ref!$E$3&amp;ref!$F$3&amp;ref!H$2,DatatableSelCan,7,FALSE))),"–")</f>
        <v>3</v>
      </c>
      <c r="E31" s="55">
        <f>IFERROR(VALUE(FIXED(VLOOKUP(VLOOKUP($A$1,CodeTableSelCan,2,FALSE)&amp;$B$12&amp;ref!$E$3&amp;ref!$F$3&amp;ref!I$2,DatatableSelCan,7,FALSE))),"–")</f>
        <v>2</v>
      </c>
      <c r="F31" s="55">
        <f>IFERROR(VALUE(FIXED(VLOOKUP(VLOOKUP($A$1,CodeTableSelCan,2,FALSE)&amp;$B$12&amp;ref!$E$3&amp;ref!$F$3&amp;ref!J$2,DatatableSelCan,7,FALSE))),"–")</f>
        <v>1</v>
      </c>
      <c r="G31" s="55">
        <f>IFERROR(VALUE(FIXED(VLOOKUP(VLOOKUP($A$1,CodeTableSelCan,2,FALSE)&amp;$B$12&amp;ref!$E$3&amp;ref!$F$3&amp;ref!K$2,DatatableSelCan,7,FALSE))),"–")</f>
        <v>2</v>
      </c>
      <c r="H31" s="55">
        <f>IFERROR(VALUE(FIXED(VLOOKUP(VLOOKUP($A$1,CodeTableSelCan,2,FALSE)&amp;$B$12&amp;ref!$E$3&amp;ref!$F$3&amp;ref!L$2,DatatableSelCan,7,FALSE))),"–")</f>
        <v>1</v>
      </c>
      <c r="I31" s="55" t="str">
        <f>IFERROR(VALUE(FIXED(VLOOKUP(VLOOKUP($A$1,CodeTableSelCan,2,FALSE)&amp;$B$12&amp;ref!$E$3&amp;ref!$F$3&amp;ref!M$2,DatatableSelCan,7,FALSE))),"–")</f>
        <v>–</v>
      </c>
      <c r="J31" s="55" t="str">
        <f>IFERROR(VALUE(FIXED(VLOOKUP(VLOOKUP($A$1,CodeTableSelCan,2,FALSE)&amp;$B$12&amp;ref!$E$3&amp;ref!$F$3&amp;ref!N$2,DatatableSelCan,7,FALSE))),"–")</f>
        <v>–</v>
      </c>
      <c r="K31" s="55">
        <f>IFERROR(VALUE(FIXED(VLOOKUP(VLOOKUP($A$1,CodeTableSelCan,2,FALSE)&amp;$B$12&amp;ref!$E$3&amp;ref!$F$3&amp;ref!O$2,DatatableSelCan,7,FALSE))),"–")</f>
        <v>1</v>
      </c>
      <c r="L31" s="55">
        <f>IFERROR(VALUE(FIXED(VLOOKUP(VLOOKUP($A$1,CodeTableSelCan,2,FALSE)&amp;$B$12&amp;ref!$E$3&amp;ref!$F$3&amp;ref!P$2,DatatableSelCan,7,FALSE))),"–")</f>
        <v>3</v>
      </c>
      <c r="M31" s="55">
        <f>IFERROR(VALUE(FIXED(VLOOKUP(VLOOKUP($A$1,CodeTableSelCan,2,FALSE)&amp;$B$12&amp;ref!$E$3&amp;ref!$F$3&amp;ref!Q$2,DatatableSelCan,7,FALSE))),"–")</f>
        <v>4</v>
      </c>
      <c r="N31" s="55">
        <f>IFERROR(VALUE(FIXED(VLOOKUP(VLOOKUP($A$1,CodeTableSelCan,2,FALSE)&amp;$B$12&amp;ref!$E$3&amp;ref!$F$3&amp;ref!R$2,DatatableSelCan,7,FALSE))),"–")</f>
        <v>3</v>
      </c>
      <c r="O31" s="55">
        <f>IFERROR(VALUE(FIXED(VLOOKUP(VLOOKUP($A$1,CodeTableSelCan,2,FALSE)&amp;$B$12&amp;ref!$E$3&amp;ref!$F$3&amp;ref!S$2,DatatableSelCan,7,FALSE))),"–")</f>
        <v>4</v>
      </c>
      <c r="P31" s="55">
        <f>IFERROR(VALUE(FIXED(VLOOKUP(VLOOKUP($A$1,CodeTableSelCan,2,FALSE)&amp;$B$12&amp;ref!$E$3&amp;ref!$F$3&amp;ref!T$2,DatatableSelCan,7,FALSE))),"–")</f>
        <v>3</v>
      </c>
      <c r="Q31" s="55">
        <f>IFERROR(VALUE(FIXED(VLOOKUP(VLOOKUP($A$1,CodeTableSelCan,2,FALSE)&amp;$B$12&amp;ref!$E$3&amp;ref!$F$3&amp;ref!U$2,DatatableSelCan,7,FALSE))),"–")</f>
        <v>2</v>
      </c>
      <c r="R31" s="55">
        <f>IFERROR(VALUE(FIXED(VLOOKUP(VLOOKUP($A$1,CodeTableSelCan,2,FALSE)&amp;$B$12&amp;ref!$E$3&amp;ref!$F$3&amp;ref!V$2,DatatableSelCan,7,FALSE))),"–")</f>
        <v>3</v>
      </c>
      <c r="S31" s="55">
        <f>IFERROR(VALUE(FIXED(VLOOKUP(VLOOKUP($A$1,CodeTableSelCan,2,FALSE)&amp;$B$12&amp;ref!$E$3&amp;ref!$F$3&amp;ref!W$2,DatatableSelCan,7,FALSE))),"–")</f>
        <v>4</v>
      </c>
      <c r="T31" s="55" t="str">
        <f>IFERROR(VALUE(FIXED(VLOOKUP(VLOOKUP($A$1,CodeTableSelCan,2,FALSE)&amp;$B$12&amp;ref!$E$3&amp;ref!$F$3&amp;ref!X$2,DatatableSelCan,7,FALSE))),"–")</f>
        <v>–</v>
      </c>
      <c r="U31" s="55">
        <f>IFERROR(VALUE(FIXED(VLOOKUP(VLOOKUP($A$1,CodeTableSelCan,2,FALSE)&amp;$B$12&amp;ref!$E$3&amp;ref!$F$3&amp;ref!Y$2,DatatableSelCan,7,FALSE))),"–")</f>
        <v>2</v>
      </c>
      <c r="V31" s="55">
        <f>IFERROR(VALUE(FIXED(VLOOKUP(VLOOKUP($A$1,CodeTableSelCan,2,FALSE)&amp;$B$12&amp;ref!$E$3&amp;ref!$F$3&amp;ref!Z$2,DatatableSelCan,7,FALSE))),"–")</f>
        <v>38</v>
      </c>
      <c r="X31" s="14"/>
      <c r="Y31" s="13" t="s">
        <v>24</v>
      </c>
      <c r="Z31" s="50">
        <f>IFERROR(VALUE(FIXED(VLOOKUP(VLOOKUP($A$1,CodeTableSelCan,2,FALSE)&amp;$B$12&amp;ref!$E$3&amp;ref!$F$3&amp;ref!H$2,DatatableSelCan,8,FALSE))),"–")</f>
        <v>7.49</v>
      </c>
      <c r="AA31" s="50">
        <f>IFERROR(VALUE(FIXED(VLOOKUP(VLOOKUP($A$1,CodeTableSelCan,2,FALSE)&amp;$B$12&amp;ref!$E$3&amp;ref!$F$3&amp;ref!I$2,DatatableSelCan,8,FALSE))),"–")</f>
        <v>5.03</v>
      </c>
      <c r="AB31" s="50">
        <f>IFERROR(VALUE(FIXED(VLOOKUP(VLOOKUP($A$1,CodeTableSelCan,2,FALSE)&amp;$B$12&amp;ref!$E$3&amp;ref!$F$3&amp;ref!J$2,DatatableSelCan,8,FALSE))),"–")</f>
        <v>2.89</v>
      </c>
      <c r="AC31" s="50">
        <f>IFERROR(VALUE(FIXED(VLOOKUP(VLOOKUP($A$1,CodeTableSelCan,2,FALSE)&amp;$B$12&amp;ref!$E$3&amp;ref!$F$3&amp;ref!K$2,DatatableSelCan,8,FALSE))),"–")</f>
        <v>5.83</v>
      </c>
      <c r="AD31" s="50">
        <f>IFERROR(VALUE(FIXED(VLOOKUP(VLOOKUP($A$1,CodeTableSelCan,2,FALSE)&amp;$B$12&amp;ref!$E$3&amp;ref!$F$3&amp;ref!L$2,DatatableSelCan,8,FALSE))),"–")</f>
        <v>3.24</v>
      </c>
      <c r="AE31" s="50" t="str">
        <f>IFERROR(VALUE(FIXED(VLOOKUP(VLOOKUP($A$1,CodeTableSelCan,2,FALSE)&amp;$B$12&amp;ref!$E$3&amp;ref!$F$3&amp;ref!M$2,DatatableSelCan,8,FALSE))),"–")</f>
        <v>–</v>
      </c>
      <c r="AF31" s="50" t="str">
        <f>IFERROR(VALUE(FIXED(VLOOKUP(VLOOKUP($A$1,CodeTableSelCan,2,FALSE)&amp;$B$12&amp;ref!$E$3&amp;ref!$F$3&amp;ref!N$2,DatatableSelCan,8,FALSE))),"–")</f>
        <v>–</v>
      </c>
      <c r="AG31" s="50">
        <f>IFERROR(VALUE(FIXED(VLOOKUP(VLOOKUP($A$1,CodeTableSelCan,2,FALSE)&amp;$B$12&amp;ref!$E$3&amp;ref!$F$3&amp;ref!O$2,DatatableSelCan,8,FALSE))),"–")</f>
        <v>4.7300000000000004</v>
      </c>
      <c r="AH31" s="50">
        <f>IFERROR(VALUE(FIXED(VLOOKUP(VLOOKUP($A$1,CodeTableSelCan,2,FALSE)&amp;$B$12&amp;ref!$E$3&amp;ref!$F$3&amp;ref!P$2,DatatableSelCan,8,FALSE))),"–")</f>
        <v>13.11</v>
      </c>
      <c r="AI31" s="50">
        <f>IFERROR(VALUE(FIXED(VLOOKUP(VLOOKUP($A$1,CodeTableSelCan,2,FALSE)&amp;$B$12&amp;ref!$E$3&amp;ref!$F$3&amp;ref!Q$2,DatatableSelCan,8,FALSE))),"–")</f>
        <v>18.739999999999998</v>
      </c>
      <c r="AJ31" s="50">
        <f>IFERROR(VALUE(FIXED(VLOOKUP(VLOOKUP($A$1,CodeTableSelCan,2,FALSE)&amp;$B$12&amp;ref!$E$3&amp;ref!$F$3&amp;ref!R$2,DatatableSelCan,8,FALSE))),"–")</f>
        <v>14.66</v>
      </c>
      <c r="AK31" s="50">
        <f>IFERROR(VALUE(FIXED(VLOOKUP(VLOOKUP($A$1,CodeTableSelCan,2,FALSE)&amp;$B$12&amp;ref!$E$3&amp;ref!$F$3&amp;ref!S$2,DatatableSelCan,8,FALSE))),"–")</f>
        <v>23.89</v>
      </c>
      <c r="AL31" s="50">
        <f>IFERROR(VALUE(FIXED(VLOOKUP(VLOOKUP($A$1,CodeTableSelCan,2,FALSE)&amp;$B$12&amp;ref!$E$3&amp;ref!$F$3&amp;ref!T$2,DatatableSelCan,8,FALSE))),"–")</f>
        <v>23.98</v>
      </c>
      <c r="AM31" s="50">
        <f>IFERROR(VALUE(FIXED(VLOOKUP(VLOOKUP($A$1,CodeTableSelCan,2,FALSE)&amp;$B$12&amp;ref!$E$3&amp;ref!$F$3&amp;ref!U$2,DatatableSelCan,8,FALSE))),"–")</f>
        <v>22.05</v>
      </c>
      <c r="AN31" s="50">
        <f>IFERROR(VALUE(FIXED(VLOOKUP(VLOOKUP($A$1,CodeTableSelCan,2,FALSE)&amp;$B$12&amp;ref!$E$3&amp;ref!$F$3&amp;ref!V$2,DatatableSelCan,8,FALSE))),"–")</f>
        <v>51.64</v>
      </c>
      <c r="AO31" s="50">
        <f>IFERROR(VALUE(FIXED(VLOOKUP(VLOOKUP($A$1,CodeTableSelCan,2,FALSE)&amp;$B$12&amp;ref!$E$3&amp;ref!$F$3&amp;ref!W$2,DatatableSelCan,8,FALSE))),"–")</f>
        <v>101.78</v>
      </c>
      <c r="AP31" s="50" t="str">
        <f>IFERROR(VALUE(FIXED(VLOOKUP(VLOOKUP($A$1,CodeTableSelCan,2,FALSE)&amp;$B$12&amp;ref!$E$3&amp;ref!$F$3&amp;ref!X$2,DatatableSelCan,8,FALSE))),"–")</f>
        <v>–</v>
      </c>
      <c r="AQ31" s="50">
        <f>IFERROR(VALUE(FIXED(VLOOKUP(VLOOKUP($A$1,CodeTableSelCan,2,FALSE)&amp;$B$12&amp;ref!$E$3&amp;ref!$F$3&amp;ref!Y$2,DatatableSelCan,8,FALSE))),"–")</f>
        <v>150.38</v>
      </c>
      <c r="AR31" s="50">
        <f>SUMPRODUCT(Z31:AQ31,'Population '!$D$61:$U$61)</f>
        <v>11.501590443344829</v>
      </c>
    </row>
    <row r="32" spans="2:44" ht="15" customHeight="1">
      <c r="B32" s="66"/>
      <c r="C32" s="13" t="s">
        <v>25</v>
      </c>
      <c r="D32" s="55">
        <f>IFERROR(VALUE(FIXED(VLOOKUP(VLOOKUP($A$1,CodeTableSelCan,2,FALSE)&amp;$B$12&amp;ref!$E$3&amp;ref!$F$4&amp;ref!H$2,DatatableSelCan,7,FALSE))),"–")</f>
        <v>14</v>
      </c>
      <c r="E32" s="55">
        <f>IFERROR(VALUE(FIXED(VLOOKUP(VLOOKUP($A$1,CodeTableSelCan,2,FALSE)&amp;$B$12&amp;ref!$E$3&amp;ref!$F$4&amp;ref!I$2,DatatableSelCan,7,FALSE))),"–")</f>
        <v>9</v>
      </c>
      <c r="F32" s="55">
        <f>IFERROR(VALUE(FIXED(VLOOKUP(VLOOKUP($A$1,CodeTableSelCan,2,FALSE)&amp;$B$12&amp;ref!$E$3&amp;ref!$F$4&amp;ref!J$2,DatatableSelCan,7,FALSE))),"–")</f>
        <v>2</v>
      </c>
      <c r="G32" s="55">
        <f>IFERROR(VALUE(FIXED(VLOOKUP(VLOOKUP($A$1,CodeTableSelCan,2,FALSE)&amp;$B$12&amp;ref!$E$3&amp;ref!$F$4&amp;ref!K$2,DatatableSelCan,7,FALSE))),"–")</f>
        <v>2</v>
      </c>
      <c r="H32" s="55">
        <f>IFERROR(VALUE(FIXED(VLOOKUP(VLOOKUP($A$1,CodeTableSelCan,2,FALSE)&amp;$B$12&amp;ref!$E$3&amp;ref!$F$4&amp;ref!L$2,DatatableSelCan,7,FALSE))),"–")</f>
        <v>1</v>
      </c>
      <c r="I32" s="55">
        <f>IFERROR(VALUE(FIXED(VLOOKUP(VLOOKUP($A$1,CodeTableSelCan,2,FALSE)&amp;$B$12&amp;ref!$E$3&amp;ref!$F$4&amp;ref!M$2,DatatableSelCan,7,FALSE))),"–")</f>
        <v>7</v>
      </c>
      <c r="J32" s="55">
        <f>IFERROR(VALUE(FIXED(VLOOKUP(VLOOKUP($A$1,CodeTableSelCan,2,FALSE)&amp;$B$12&amp;ref!$E$3&amp;ref!$F$4&amp;ref!N$2,DatatableSelCan,7,FALSE))),"–")</f>
        <v>5</v>
      </c>
      <c r="K32" s="55">
        <f>IFERROR(VALUE(FIXED(VLOOKUP(VLOOKUP($A$1,CodeTableSelCan,2,FALSE)&amp;$B$12&amp;ref!$E$3&amp;ref!$F$4&amp;ref!O$2,DatatableSelCan,7,FALSE))),"–")</f>
        <v>4</v>
      </c>
      <c r="L32" s="55">
        <f>IFERROR(VALUE(FIXED(VLOOKUP(VLOOKUP($A$1,CodeTableSelCan,2,FALSE)&amp;$B$12&amp;ref!$E$3&amp;ref!$F$4&amp;ref!P$2,DatatableSelCan,7,FALSE))),"–")</f>
        <v>4</v>
      </c>
      <c r="M32" s="55">
        <f>IFERROR(VALUE(FIXED(VLOOKUP(VLOOKUP($A$1,CodeTableSelCan,2,FALSE)&amp;$B$12&amp;ref!$E$3&amp;ref!$F$4&amp;ref!Q$2,DatatableSelCan,7,FALSE))),"–")</f>
        <v>9</v>
      </c>
      <c r="N32" s="55">
        <f>IFERROR(VALUE(FIXED(VLOOKUP(VLOOKUP($A$1,CodeTableSelCan,2,FALSE)&amp;$B$12&amp;ref!$E$3&amp;ref!$F$4&amp;ref!R$2,DatatableSelCan,7,FALSE))),"–")</f>
        <v>9</v>
      </c>
      <c r="O32" s="55">
        <f>IFERROR(VALUE(FIXED(VLOOKUP(VLOOKUP($A$1,CodeTableSelCan,2,FALSE)&amp;$B$12&amp;ref!$E$3&amp;ref!$F$4&amp;ref!S$2,DatatableSelCan,7,FALSE))),"–")</f>
        <v>18</v>
      </c>
      <c r="P32" s="55">
        <f>IFERROR(VALUE(FIXED(VLOOKUP(VLOOKUP($A$1,CodeTableSelCan,2,FALSE)&amp;$B$12&amp;ref!$E$3&amp;ref!$F$4&amp;ref!T$2,DatatableSelCan,7,FALSE))),"–")</f>
        <v>19</v>
      </c>
      <c r="Q32" s="55">
        <f>IFERROR(VALUE(FIXED(VLOOKUP(VLOOKUP($A$1,CodeTableSelCan,2,FALSE)&amp;$B$12&amp;ref!$E$3&amp;ref!$F$4&amp;ref!U$2,DatatableSelCan,7,FALSE))),"–")</f>
        <v>18</v>
      </c>
      <c r="R32" s="55">
        <f>IFERROR(VALUE(FIXED(VLOOKUP(VLOOKUP($A$1,CodeTableSelCan,2,FALSE)&amp;$B$12&amp;ref!$E$3&amp;ref!$F$4&amp;ref!V$2,DatatableSelCan,7,FALSE))),"–")</f>
        <v>28</v>
      </c>
      <c r="S32" s="55">
        <f>IFERROR(VALUE(FIXED(VLOOKUP(VLOOKUP($A$1,CodeTableSelCan,2,FALSE)&amp;$B$12&amp;ref!$E$3&amp;ref!$F$4&amp;ref!W$2,DatatableSelCan,7,FALSE))),"–")</f>
        <v>22</v>
      </c>
      <c r="T32" s="55">
        <f>IFERROR(VALUE(FIXED(VLOOKUP(VLOOKUP($A$1,CodeTableSelCan,2,FALSE)&amp;$B$12&amp;ref!$E$3&amp;ref!$F$4&amp;ref!X$2,DatatableSelCan,7,FALSE))),"–")</f>
        <v>26</v>
      </c>
      <c r="U32" s="55">
        <f>IFERROR(VALUE(FIXED(VLOOKUP(VLOOKUP($A$1,CodeTableSelCan,2,FALSE)&amp;$B$12&amp;ref!$E$3&amp;ref!$F$4&amp;ref!Y$2,DatatableSelCan,7,FALSE))),"–")</f>
        <v>41</v>
      </c>
      <c r="V32" s="55">
        <f>IFERROR(VALUE(FIXED(VLOOKUP(VLOOKUP($A$1,CodeTableSelCan,2,FALSE)&amp;$B$12&amp;ref!$E$3&amp;ref!$F$4&amp;ref!Z$2,DatatableSelCan,7,FALSE))),"–")</f>
        <v>238</v>
      </c>
      <c r="X32" s="13"/>
      <c r="Y32" s="13" t="s">
        <v>25</v>
      </c>
      <c r="Z32" s="50">
        <f>IFERROR(VALUE(FIXED(VLOOKUP(VLOOKUP($A$1,CodeTableSelCan,2,FALSE)&amp;$B$12&amp;ref!$E$3&amp;ref!$F$4&amp;ref!H$2,DatatableSelCan,8,FALSE))),"–")</f>
        <v>12.87</v>
      </c>
      <c r="AA32" s="50">
        <f>IFERROR(VALUE(FIXED(VLOOKUP(VLOOKUP($A$1,CodeTableSelCan,2,FALSE)&amp;$B$12&amp;ref!$E$3&amp;ref!$F$4&amp;ref!I$2,DatatableSelCan,8,FALSE))),"–")</f>
        <v>7.92</v>
      </c>
      <c r="AB32" s="50">
        <f>IFERROR(VALUE(FIXED(VLOOKUP(VLOOKUP($A$1,CodeTableSelCan,2,FALSE)&amp;$B$12&amp;ref!$E$3&amp;ref!$F$4&amp;ref!J$2,DatatableSelCan,8,FALSE))),"–")</f>
        <v>1.84</v>
      </c>
      <c r="AC32" s="50">
        <f>IFERROR(VALUE(FIXED(VLOOKUP(VLOOKUP($A$1,CodeTableSelCan,2,FALSE)&amp;$B$12&amp;ref!$E$3&amp;ref!$F$4&amp;ref!K$2,DatatableSelCan,8,FALSE))),"–")</f>
        <v>1.68</v>
      </c>
      <c r="AD32" s="50">
        <f>IFERROR(VALUE(FIXED(VLOOKUP(VLOOKUP($A$1,CodeTableSelCan,2,FALSE)&amp;$B$12&amp;ref!$E$3&amp;ref!$F$4&amp;ref!L$2,DatatableSelCan,8,FALSE))),"–")</f>
        <v>0.75</v>
      </c>
      <c r="AE32" s="50">
        <f>IFERROR(VALUE(FIXED(VLOOKUP(VLOOKUP($A$1,CodeTableSelCan,2,FALSE)&amp;$B$12&amp;ref!$E$3&amp;ref!$F$4&amp;ref!M$2,DatatableSelCan,8,FALSE))),"–")</f>
        <v>5.33</v>
      </c>
      <c r="AF32" s="50">
        <f>IFERROR(VALUE(FIXED(VLOOKUP(VLOOKUP($A$1,CodeTableSelCan,2,FALSE)&amp;$B$12&amp;ref!$E$3&amp;ref!$F$4&amp;ref!N$2,DatatableSelCan,8,FALSE))),"–")</f>
        <v>3.94</v>
      </c>
      <c r="AG32" s="50">
        <f>IFERROR(VALUE(FIXED(VLOOKUP(VLOOKUP($A$1,CodeTableSelCan,2,FALSE)&amp;$B$12&amp;ref!$E$3&amp;ref!$F$4&amp;ref!O$2,DatatableSelCan,8,FALSE))),"–")</f>
        <v>3.28</v>
      </c>
      <c r="AH32" s="50">
        <f>IFERROR(VALUE(FIXED(VLOOKUP(VLOOKUP($A$1,CodeTableSelCan,2,FALSE)&amp;$B$12&amp;ref!$E$3&amp;ref!$F$4&amp;ref!P$2,DatatableSelCan,8,FALSE))),"–")</f>
        <v>2.87</v>
      </c>
      <c r="AI32" s="50">
        <f>IFERROR(VALUE(FIXED(VLOOKUP(VLOOKUP($A$1,CodeTableSelCan,2,FALSE)&amp;$B$12&amp;ref!$E$3&amp;ref!$F$4&amp;ref!Q$2,DatatableSelCan,8,FALSE))),"–")</f>
        <v>6.34</v>
      </c>
      <c r="AJ32" s="50">
        <f>IFERROR(VALUE(FIXED(VLOOKUP(VLOOKUP($A$1,CodeTableSelCan,2,FALSE)&amp;$B$12&amp;ref!$E$3&amp;ref!$F$4&amp;ref!R$2,DatatableSelCan,8,FALSE))),"–")</f>
        <v>6.24</v>
      </c>
      <c r="AK32" s="50">
        <f>IFERROR(VALUE(FIXED(VLOOKUP(VLOOKUP($A$1,CodeTableSelCan,2,FALSE)&amp;$B$12&amp;ref!$E$3&amp;ref!$F$4&amp;ref!S$2,DatatableSelCan,8,FALSE))),"–")</f>
        <v>13.72</v>
      </c>
      <c r="AL32" s="50">
        <f>IFERROR(VALUE(FIXED(VLOOKUP(VLOOKUP($A$1,CodeTableSelCan,2,FALSE)&amp;$B$12&amp;ref!$E$3&amp;ref!$F$4&amp;ref!T$2,DatatableSelCan,8,FALSE))),"–")</f>
        <v>16.36</v>
      </c>
      <c r="AM32" s="50">
        <f>IFERROR(VALUE(FIXED(VLOOKUP(VLOOKUP($A$1,CodeTableSelCan,2,FALSE)&amp;$B$12&amp;ref!$E$3&amp;ref!$F$4&amp;ref!U$2,DatatableSelCan,8,FALSE))),"–")</f>
        <v>16.899999999999999</v>
      </c>
      <c r="AN32" s="50">
        <f>IFERROR(VALUE(FIXED(VLOOKUP(VLOOKUP($A$1,CodeTableSelCan,2,FALSE)&amp;$B$12&amp;ref!$E$3&amp;ref!$F$4&amp;ref!V$2,DatatableSelCan,8,FALSE))),"–")</f>
        <v>35.14</v>
      </c>
      <c r="AO32" s="50">
        <f>IFERROR(VALUE(FIXED(VLOOKUP(VLOOKUP($A$1,CodeTableSelCan,2,FALSE)&amp;$B$12&amp;ref!$E$3&amp;ref!$F$4&amp;ref!W$2,DatatableSelCan,8,FALSE))),"–")</f>
        <v>36.53</v>
      </c>
      <c r="AP32" s="50">
        <f>IFERROR(VALUE(FIXED(VLOOKUP(VLOOKUP($A$1,CodeTableSelCan,2,FALSE)&amp;$B$12&amp;ref!$E$3&amp;ref!$F$4&amp;ref!X$2,DatatableSelCan,8,FALSE))),"–")</f>
        <v>59.23</v>
      </c>
      <c r="AQ32" s="50">
        <f>IFERROR(VALUE(FIXED(VLOOKUP(VLOOKUP($A$1,CodeTableSelCan,2,FALSE)&amp;$B$12&amp;ref!$E$3&amp;ref!$F$4&amp;ref!Y$2,DatatableSelCan,8,FALSE))),"–")</f>
        <v>83.72</v>
      </c>
      <c r="AR32" s="50">
        <f>SUMPRODUCT(Z32:AQ32,'Population '!$D$61:$U$61)</f>
        <v>8.1875873444294509</v>
      </c>
    </row>
    <row r="33" spans="2:44" ht="15" customHeight="1">
      <c r="B33" s="66">
        <v>2016</v>
      </c>
      <c r="C33" s="14"/>
      <c r="D33" s="55"/>
      <c r="E33" s="55"/>
      <c r="F33" s="55"/>
      <c r="G33" s="55"/>
      <c r="H33" s="55"/>
      <c r="I33" s="55"/>
      <c r="J33" s="55"/>
      <c r="K33" s="55"/>
      <c r="L33" s="55"/>
      <c r="M33" s="55"/>
      <c r="N33" s="55"/>
      <c r="O33" s="55"/>
      <c r="P33" s="55"/>
      <c r="Q33" s="55"/>
      <c r="R33" s="55"/>
      <c r="S33" s="55"/>
      <c r="T33" s="55"/>
      <c r="U33" s="55"/>
      <c r="V33" s="55"/>
      <c r="X33" s="13">
        <v>2016</v>
      </c>
      <c r="Y33" s="14"/>
      <c r="Z33" s="50"/>
      <c r="AA33" s="50"/>
      <c r="AB33" s="50"/>
      <c r="AC33" s="50"/>
      <c r="AD33" s="50"/>
      <c r="AE33" s="50"/>
      <c r="AF33" s="50"/>
      <c r="AG33" s="50"/>
      <c r="AH33" s="50"/>
      <c r="AI33" s="50"/>
      <c r="AJ33" s="50"/>
      <c r="AK33" s="50"/>
      <c r="AL33" s="50"/>
      <c r="AM33" s="50"/>
      <c r="AN33" s="50"/>
      <c r="AO33" s="50"/>
      <c r="AP33" s="50"/>
      <c r="AQ33" s="50"/>
      <c r="AR33" s="50"/>
    </row>
    <row r="34" spans="2:44" ht="15" customHeight="1">
      <c r="B34" s="14"/>
      <c r="C34" s="13" t="s">
        <v>23</v>
      </c>
      <c r="D34" s="55">
        <f>IFERROR(VALUE(FIXED(VLOOKUP(VLOOKUP($A$1,CodeTableSelCan,2,FALSE)&amp;$B$16&amp;ref!$E$3&amp;ref!$F$2&amp;ref!H$2,DatatableSelCan,7,FALSE))),"–")</f>
        <v>11</v>
      </c>
      <c r="E34" s="55">
        <f>IFERROR(VALUE(FIXED(VLOOKUP(VLOOKUP($A$1,CodeTableSelCan,2,FALSE)&amp;$B$16&amp;ref!$E$3&amp;ref!$F$2&amp;ref!I$2,DatatableSelCan,7,FALSE))),"–")</f>
        <v>4</v>
      </c>
      <c r="F34" s="55">
        <f>IFERROR(VALUE(FIXED(VLOOKUP(VLOOKUP($A$1,CodeTableSelCan,2,FALSE)&amp;$B$16&amp;ref!$E$3&amp;ref!$F$2&amp;ref!J$2,DatatableSelCan,7,FALSE))),"–")</f>
        <v>2</v>
      </c>
      <c r="G34" s="55">
        <f>IFERROR(VALUE(FIXED(VLOOKUP(VLOOKUP($A$1,CodeTableSelCan,2,FALSE)&amp;$B$16&amp;ref!$E$3&amp;ref!$F$2&amp;ref!K$2,DatatableSelCan,7,FALSE))),"–")</f>
        <v>4</v>
      </c>
      <c r="H34" s="55">
        <f>IFERROR(VALUE(FIXED(VLOOKUP(VLOOKUP($A$1,CodeTableSelCan,2,FALSE)&amp;$B$16&amp;ref!$E$3&amp;ref!$F$2&amp;ref!L$2,DatatableSelCan,7,FALSE))),"–")</f>
        <v>2</v>
      </c>
      <c r="I34" s="55" t="str">
        <f>IFERROR(VALUE(FIXED(VLOOKUP(VLOOKUP($A$1,CodeTableSelCan,2,FALSE)&amp;$B$16&amp;ref!$E$3&amp;ref!$F$2&amp;ref!M$2,DatatableSelCan,7,FALSE))),"–")</f>
        <v>–</v>
      </c>
      <c r="J34" s="55">
        <f>IFERROR(VALUE(FIXED(VLOOKUP(VLOOKUP($A$1,CodeTableSelCan,2,FALSE)&amp;$B$16&amp;ref!$E$3&amp;ref!$F$2&amp;ref!N$2,DatatableSelCan,7,FALSE))),"–")</f>
        <v>4</v>
      </c>
      <c r="K34" s="55">
        <f>IFERROR(VALUE(FIXED(VLOOKUP(VLOOKUP($A$1,CodeTableSelCan,2,FALSE)&amp;$B$16&amp;ref!$E$3&amp;ref!$F$2&amp;ref!O$2,DatatableSelCan,7,FALSE))),"–")</f>
        <v>6</v>
      </c>
      <c r="L34" s="55">
        <f>IFERROR(VALUE(FIXED(VLOOKUP(VLOOKUP($A$1,CodeTableSelCan,2,FALSE)&amp;$B$16&amp;ref!$E$3&amp;ref!$F$2&amp;ref!P$2,DatatableSelCan,7,FALSE))),"–")</f>
        <v>9</v>
      </c>
      <c r="M34" s="55">
        <f>IFERROR(VALUE(FIXED(VLOOKUP(VLOOKUP($A$1,CodeTableSelCan,2,FALSE)&amp;$B$16&amp;ref!$E$3&amp;ref!$F$2&amp;ref!Q$2,DatatableSelCan,7,FALSE))),"–")</f>
        <v>8</v>
      </c>
      <c r="N34" s="55">
        <f>IFERROR(VALUE(FIXED(VLOOKUP(VLOOKUP($A$1,CodeTableSelCan,2,FALSE)&amp;$B$16&amp;ref!$E$3&amp;ref!$F$2&amp;ref!R$2,DatatableSelCan,7,FALSE))),"–")</f>
        <v>20</v>
      </c>
      <c r="O34" s="55">
        <f>IFERROR(VALUE(FIXED(VLOOKUP(VLOOKUP($A$1,CodeTableSelCan,2,FALSE)&amp;$B$16&amp;ref!$E$3&amp;ref!$F$2&amp;ref!S$2,DatatableSelCan,7,FALSE))),"–")</f>
        <v>18</v>
      </c>
      <c r="P34" s="55">
        <f>IFERROR(VALUE(FIXED(VLOOKUP(VLOOKUP($A$1,CodeTableSelCan,2,FALSE)&amp;$B$16&amp;ref!$E$3&amp;ref!$F$2&amp;ref!T$2,DatatableSelCan,7,FALSE))),"–")</f>
        <v>28</v>
      </c>
      <c r="Q34" s="55">
        <f>IFERROR(VALUE(FIXED(VLOOKUP(VLOOKUP($A$1,CodeTableSelCan,2,FALSE)&amp;$B$16&amp;ref!$E$3&amp;ref!$F$2&amp;ref!U$2,DatatableSelCan,7,FALSE))),"–")</f>
        <v>37</v>
      </c>
      <c r="R34" s="55">
        <f>IFERROR(VALUE(FIXED(VLOOKUP(VLOOKUP($A$1,CodeTableSelCan,2,FALSE)&amp;$B$16&amp;ref!$E$3&amp;ref!$F$2&amp;ref!V$2,DatatableSelCan,7,FALSE))),"–")</f>
        <v>24</v>
      </c>
      <c r="S34" s="55">
        <f>IFERROR(VALUE(FIXED(VLOOKUP(VLOOKUP($A$1,CodeTableSelCan,2,FALSE)&amp;$B$16&amp;ref!$E$3&amp;ref!$F$2&amp;ref!W$2,DatatableSelCan,7,FALSE))),"–")</f>
        <v>25</v>
      </c>
      <c r="T34" s="55">
        <f>IFERROR(VALUE(FIXED(VLOOKUP(VLOOKUP($A$1,CodeTableSelCan,2,FALSE)&amp;$B$16&amp;ref!$E$3&amp;ref!$F$2&amp;ref!X$2,DatatableSelCan,7,FALSE))),"–")</f>
        <v>18</v>
      </c>
      <c r="U34" s="55">
        <f>IFERROR(VALUE(FIXED(VLOOKUP(VLOOKUP($A$1,CodeTableSelCan,2,FALSE)&amp;$B$16&amp;ref!$E$3&amp;ref!$F$2&amp;ref!Y$2,DatatableSelCan,7,FALSE))),"–")</f>
        <v>33</v>
      </c>
      <c r="V34" s="55">
        <f>IFERROR(VALUE(FIXED(VLOOKUP(VLOOKUP($A$1,CodeTableSelCan,2,FALSE)&amp;$B$16&amp;ref!$E$3&amp;ref!$F$2&amp;ref!Z$2,DatatableSelCan,7,FALSE))),"–")</f>
        <v>253</v>
      </c>
      <c r="X34" s="14"/>
      <c r="Y34" s="13" t="s">
        <v>23</v>
      </c>
      <c r="Z34" s="99">
        <f>IFERROR(VALUE(FIXED(VLOOKUP(VLOOKUP($A$1,CodeTableSelCan,2,FALSE)&amp;$B$16&amp;ref!$E$3&amp;ref!$F$2&amp;ref!H$2,DatatableSelCan,8,FALSE))),"–")</f>
        <v>7.4</v>
      </c>
      <c r="AA34" s="99">
        <f>IFERROR(VALUE(FIXED(VLOOKUP(VLOOKUP($A$1,CodeTableSelCan,2,FALSE)&amp;$B$16&amp;ref!$E$3&amp;ref!$F$2&amp;ref!I$2,DatatableSelCan,8,FALSE))),"–")</f>
        <v>2.5499999999999998</v>
      </c>
      <c r="AB34" s="99">
        <f>IFERROR(VALUE(FIXED(VLOOKUP(VLOOKUP($A$1,CodeTableSelCan,2,FALSE)&amp;$B$16&amp;ref!$E$3&amp;ref!$F$2&amp;ref!J$2,DatatableSelCan,8,FALSE))),"–")</f>
        <v>1.39</v>
      </c>
      <c r="AC34" s="99">
        <f>IFERROR(VALUE(FIXED(VLOOKUP(VLOOKUP($A$1,CodeTableSelCan,2,FALSE)&amp;$B$16&amp;ref!$E$3&amp;ref!$F$2&amp;ref!K$2,DatatableSelCan,8,FALSE))),"–")</f>
        <v>2.59</v>
      </c>
      <c r="AD34" s="99">
        <f>IFERROR(VALUE(FIXED(VLOOKUP(VLOOKUP($A$1,CodeTableSelCan,2,FALSE)&amp;$B$16&amp;ref!$E$3&amp;ref!$F$2&amp;ref!L$2,DatatableSelCan,8,FALSE))),"–")</f>
        <v>1.2</v>
      </c>
      <c r="AE34" s="99" t="str">
        <f>IFERROR(VALUE(FIXED(VLOOKUP(VLOOKUP($A$1,CodeTableSelCan,2,FALSE)&amp;$B$16&amp;ref!$E$3&amp;ref!$F$2&amp;ref!M$2,DatatableSelCan,8,FALSE))),"–")</f>
        <v>–</v>
      </c>
      <c r="AF34" s="99">
        <f>IFERROR(VALUE(FIXED(VLOOKUP(VLOOKUP($A$1,CodeTableSelCan,2,FALSE)&amp;$B$16&amp;ref!$E$3&amp;ref!$F$2&amp;ref!N$2,DatatableSelCan,8,FALSE))),"–")</f>
        <v>2.59</v>
      </c>
      <c r="AG34" s="99">
        <f>IFERROR(VALUE(FIXED(VLOOKUP(VLOOKUP($A$1,CodeTableSelCan,2,FALSE)&amp;$B$16&amp;ref!$E$3&amp;ref!$F$2&amp;ref!O$2,DatatableSelCan,8,FALSE))),"–")</f>
        <v>4.13</v>
      </c>
      <c r="AH34" s="99">
        <f>IFERROR(VALUE(FIXED(VLOOKUP(VLOOKUP($A$1,CodeTableSelCan,2,FALSE)&amp;$B$16&amp;ref!$E$3&amp;ref!$F$2&amp;ref!P$2,DatatableSelCan,8,FALSE))),"–")</f>
        <v>5.71</v>
      </c>
      <c r="AI34" s="99">
        <f>IFERROR(VALUE(FIXED(VLOOKUP(VLOOKUP($A$1,CodeTableSelCan,2,FALSE)&amp;$B$16&amp;ref!$E$3&amp;ref!$F$2&amp;ref!Q$2,DatatableSelCan,8,FALSE))),"–")</f>
        <v>4.8099999999999996</v>
      </c>
      <c r="AJ34" s="99">
        <f>IFERROR(VALUE(FIXED(VLOOKUP(VLOOKUP($A$1,CodeTableSelCan,2,FALSE)&amp;$B$16&amp;ref!$E$3&amp;ref!$F$2&amp;ref!R$2,DatatableSelCan,8,FALSE))),"–")</f>
        <v>12.21</v>
      </c>
      <c r="AK34" s="99">
        <f>IFERROR(VALUE(FIXED(VLOOKUP(VLOOKUP($A$1,CodeTableSelCan,2,FALSE)&amp;$B$16&amp;ref!$E$3&amp;ref!$F$2&amp;ref!S$2,DatatableSelCan,8,FALSE))),"–")</f>
        <v>11.79</v>
      </c>
      <c r="AL34" s="99">
        <f>IFERROR(VALUE(FIXED(VLOOKUP(VLOOKUP($A$1,CodeTableSelCan,2,FALSE)&amp;$B$16&amp;ref!$E$3&amp;ref!$F$2&amp;ref!T$2,DatatableSelCan,8,FALSE))),"–")</f>
        <v>21.14</v>
      </c>
      <c r="AM34" s="99">
        <f>IFERROR(VALUE(FIXED(VLOOKUP(VLOOKUP($A$1,CodeTableSelCan,2,FALSE)&amp;$B$16&amp;ref!$E$3&amp;ref!$F$2&amp;ref!U$2,DatatableSelCan,8,FALSE))),"–")</f>
        <v>31.04</v>
      </c>
      <c r="AN34" s="99">
        <f>IFERROR(VALUE(FIXED(VLOOKUP(VLOOKUP($A$1,CodeTableSelCan,2,FALSE)&amp;$B$16&amp;ref!$E$3&amp;ref!$F$2&amp;ref!V$2,DatatableSelCan,8,FALSE))),"–")</f>
        <v>27.16</v>
      </c>
      <c r="AO34" s="99">
        <f>IFERROR(VALUE(FIXED(VLOOKUP(VLOOKUP($A$1,CodeTableSelCan,2,FALSE)&amp;$B$16&amp;ref!$E$3&amp;ref!$F$2&amp;ref!W$2,DatatableSelCan,8,FALSE))),"–")</f>
        <v>36.67</v>
      </c>
      <c r="AP34" s="99">
        <f>IFERROR(VALUE(FIXED(VLOOKUP(VLOOKUP($A$1,CodeTableSelCan,2,FALSE)&amp;$B$16&amp;ref!$E$3&amp;ref!$F$2&amp;ref!X$2,DatatableSelCan,8,FALSE))),"–")</f>
        <v>38.81</v>
      </c>
      <c r="AQ34" s="99">
        <f>IFERROR(VALUE(FIXED(VLOOKUP(VLOOKUP($A$1,CodeTableSelCan,2,FALSE)&amp;$B$16&amp;ref!$E$3&amp;ref!$F$2&amp;ref!Y$2,DatatableSelCan,8,FALSE))),"–")</f>
        <v>63.95</v>
      </c>
      <c r="AR34" s="99">
        <f>SUMPRODUCT(Z34:AQ34,'Population '!$D$61:$U$61)</f>
        <v>7.2856325286149834</v>
      </c>
    </row>
    <row r="35" spans="2:44" ht="15" customHeight="1">
      <c r="B35" s="14"/>
      <c r="C35" s="13" t="s">
        <v>24</v>
      </c>
      <c r="D35" s="55">
        <f>IFERROR(VALUE(FIXED(VLOOKUP(VLOOKUP($A$1,CodeTableSelCan,2,FALSE)&amp;$B$16&amp;ref!$E$3&amp;ref!$F$3&amp;ref!H$2,DatatableSelCan,7,FALSE))),"–")</f>
        <v>3</v>
      </c>
      <c r="E35" s="55" t="str">
        <f>IFERROR(VALUE(FIXED(VLOOKUP(VLOOKUP($A$1,CodeTableSelCan,2,FALSE)&amp;$B$16&amp;ref!$E$3&amp;ref!$F$3&amp;ref!I$2,DatatableSelCan,7,FALSE))),"–")</f>
        <v>–</v>
      </c>
      <c r="F35" s="55" t="str">
        <f>IFERROR(VALUE(FIXED(VLOOKUP(VLOOKUP($A$1,CodeTableSelCan,2,FALSE)&amp;$B$16&amp;ref!$E$3&amp;ref!$F$3&amp;ref!J$2,DatatableSelCan,7,FALSE))),"–")</f>
        <v>–</v>
      </c>
      <c r="G35" s="55">
        <f>IFERROR(VALUE(FIXED(VLOOKUP(VLOOKUP($A$1,CodeTableSelCan,2,FALSE)&amp;$B$16&amp;ref!$E$3&amp;ref!$F$3&amp;ref!K$2,DatatableSelCan,7,FALSE))),"–")</f>
        <v>2</v>
      </c>
      <c r="H35" s="55">
        <f>IFERROR(VALUE(FIXED(VLOOKUP(VLOOKUP($A$1,CodeTableSelCan,2,FALSE)&amp;$B$16&amp;ref!$E$3&amp;ref!$F$3&amp;ref!L$2,DatatableSelCan,7,FALSE))),"–")</f>
        <v>1</v>
      </c>
      <c r="I35" s="55" t="str">
        <f>IFERROR(VALUE(FIXED(VLOOKUP(VLOOKUP($A$1,CodeTableSelCan,2,FALSE)&amp;$B$16&amp;ref!$E$3&amp;ref!$F$3&amp;ref!M$2,DatatableSelCan,7,FALSE))),"–")</f>
        <v>–</v>
      </c>
      <c r="J35" s="55" t="str">
        <f>IFERROR(VALUE(FIXED(VLOOKUP(VLOOKUP($A$1,CodeTableSelCan,2,FALSE)&amp;$B$16&amp;ref!$E$3&amp;ref!$F$3&amp;ref!N$2,DatatableSelCan,7,FALSE))),"–")</f>
        <v>–</v>
      </c>
      <c r="K35" s="55">
        <f>IFERROR(VALUE(FIXED(VLOOKUP(VLOOKUP($A$1,CodeTableSelCan,2,FALSE)&amp;$B$16&amp;ref!$E$3&amp;ref!$F$3&amp;ref!O$2,DatatableSelCan,7,FALSE))),"–")</f>
        <v>2</v>
      </c>
      <c r="L35" s="55">
        <f>IFERROR(VALUE(FIXED(VLOOKUP(VLOOKUP($A$1,CodeTableSelCan,2,FALSE)&amp;$B$16&amp;ref!$E$3&amp;ref!$F$3&amp;ref!P$2,DatatableSelCan,7,FALSE))),"–")</f>
        <v>1</v>
      </c>
      <c r="M35" s="55">
        <f>IFERROR(VALUE(FIXED(VLOOKUP(VLOOKUP($A$1,CodeTableSelCan,2,FALSE)&amp;$B$16&amp;ref!$E$3&amp;ref!$F$3&amp;ref!Q$2,DatatableSelCan,7,FALSE))),"–")</f>
        <v>1</v>
      </c>
      <c r="N35" s="55">
        <f>IFERROR(VALUE(FIXED(VLOOKUP(VLOOKUP($A$1,CodeTableSelCan,2,FALSE)&amp;$B$16&amp;ref!$E$3&amp;ref!$F$3&amp;ref!R$2,DatatableSelCan,7,FALSE))),"–")</f>
        <v>5</v>
      </c>
      <c r="O35" s="55">
        <f>IFERROR(VALUE(FIXED(VLOOKUP(VLOOKUP($A$1,CodeTableSelCan,2,FALSE)&amp;$B$16&amp;ref!$E$3&amp;ref!$F$3&amp;ref!S$2,DatatableSelCan,7,FALSE))),"–")</f>
        <v>1</v>
      </c>
      <c r="P35" s="55">
        <f>IFERROR(VALUE(FIXED(VLOOKUP(VLOOKUP($A$1,CodeTableSelCan,2,FALSE)&amp;$B$16&amp;ref!$E$3&amp;ref!$F$3&amp;ref!T$2,DatatableSelCan,7,FALSE))),"–")</f>
        <v>1</v>
      </c>
      <c r="Q35" s="55">
        <f>IFERROR(VALUE(FIXED(VLOOKUP(VLOOKUP($A$1,CodeTableSelCan,2,FALSE)&amp;$B$16&amp;ref!$E$3&amp;ref!$F$3&amp;ref!U$2,DatatableSelCan,7,FALSE))),"–")</f>
        <v>4</v>
      </c>
      <c r="R35" s="55">
        <f>IFERROR(VALUE(FIXED(VLOOKUP(VLOOKUP($A$1,CodeTableSelCan,2,FALSE)&amp;$B$16&amp;ref!$E$3&amp;ref!$F$3&amp;ref!V$2,DatatableSelCan,7,FALSE))),"–")</f>
        <v>2</v>
      </c>
      <c r="S35" s="55">
        <f>IFERROR(VALUE(FIXED(VLOOKUP(VLOOKUP($A$1,CodeTableSelCan,2,FALSE)&amp;$B$16&amp;ref!$E$3&amp;ref!$F$3&amp;ref!W$2,DatatableSelCan,7,FALSE))),"–")</f>
        <v>3</v>
      </c>
      <c r="T35" s="55" t="str">
        <f>IFERROR(VALUE(FIXED(VLOOKUP(VLOOKUP($A$1,CodeTableSelCan,2,FALSE)&amp;$B$16&amp;ref!$E$3&amp;ref!$F$3&amp;ref!X$2,DatatableSelCan,7,FALSE))),"–")</f>
        <v>–</v>
      </c>
      <c r="U35" s="55" t="str">
        <f>IFERROR(VALUE(FIXED(VLOOKUP(VLOOKUP($A$1,CodeTableSelCan,2,FALSE)&amp;$B$16&amp;ref!$E$3&amp;ref!$F$3&amp;ref!Y$2,DatatableSelCan,7,FALSE))),"–")</f>
        <v>–</v>
      </c>
      <c r="V35" s="55">
        <f>IFERROR(VALUE(FIXED(VLOOKUP(VLOOKUP($A$1,CodeTableSelCan,2,FALSE)&amp;$B$16&amp;ref!$E$3&amp;ref!$F$3&amp;ref!Z$2,DatatableSelCan,7,FALSE))),"–")</f>
        <v>26</v>
      </c>
      <c r="X35" s="14"/>
      <c r="Y35" s="13" t="s">
        <v>24</v>
      </c>
      <c r="Z35" s="99">
        <f>IFERROR(VALUE(FIXED(VLOOKUP(VLOOKUP($A$1,CodeTableSelCan,2,FALSE)&amp;$B$16&amp;ref!$E$3&amp;ref!$F$3&amp;ref!H$2,DatatableSelCan,8,FALSE))),"–")</f>
        <v>7.51</v>
      </c>
      <c r="AA35" s="99" t="str">
        <f>IFERROR(VALUE(FIXED(VLOOKUP(VLOOKUP($A$1,CodeTableSelCan,2,FALSE)&amp;$B$16&amp;ref!$E$3&amp;ref!$F$3&amp;ref!I$2,DatatableSelCan,8,FALSE))),"–")</f>
        <v>–</v>
      </c>
      <c r="AB35" s="99" t="str">
        <f>IFERROR(VALUE(FIXED(VLOOKUP(VLOOKUP($A$1,CodeTableSelCan,2,FALSE)&amp;$B$16&amp;ref!$E$3&amp;ref!$F$3&amp;ref!J$2,DatatableSelCan,8,FALSE))),"–")</f>
        <v>–</v>
      </c>
      <c r="AC35" s="99">
        <f>IFERROR(VALUE(FIXED(VLOOKUP(VLOOKUP($A$1,CodeTableSelCan,2,FALSE)&amp;$B$16&amp;ref!$E$3&amp;ref!$F$3&amp;ref!K$2,DatatableSelCan,8,FALSE))),"–")</f>
        <v>5.8</v>
      </c>
      <c r="AD35" s="99">
        <f>IFERROR(VALUE(FIXED(VLOOKUP(VLOOKUP($A$1,CodeTableSelCan,2,FALSE)&amp;$B$16&amp;ref!$E$3&amp;ref!$F$3&amp;ref!L$2,DatatableSelCan,8,FALSE))),"–")</f>
        <v>3.19</v>
      </c>
      <c r="AE35" s="99" t="str">
        <f>IFERROR(VALUE(FIXED(VLOOKUP(VLOOKUP($A$1,CodeTableSelCan,2,FALSE)&amp;$B$16&amp;ref!$E$3&amp;ref!$F$3&amp;ref!M$2,DatatableSelCan,8,FALSE))),"–")</f>
        <v>–</v>
      </c>
      <c r="AF35" s="99" t="str">
        <f>IFERROR(VALUE(FIXED(VLOOKUP(VLOOKUP($A$1,CodeTableSelCan,2,FALSE)&amp;$B$16&amp;ref!$E$3&amp;ref!$F$3&amp;ref!N$2,DatatableSelCan,8,FALSE))),"–")</f>
        <v>–</v>
      </c>
      <c r="AG35" s="99">
        <f>IFERROR(VALUE(FIXED(VLOOKUP(VLOOKUP($A$1,CodeTableSelCan,2,FALSE)&amp;$B$16&amp;ref!$E$3&amp;ref!$F$3&amp;ref!O$2,DatatableSelCan,8,FALSE))),"–")</f>
        <v>9.44</v>
      </c>
      <c r="AH35" s="99">
        <f>IFERROR(VALUE(FIXED(VLOOKUP(VLOOKUP($A$1,CodeTableSelCan,2,FALSE)&amp;$B$16&amp;ref!$E$3&amp;ref!$F$3&amp;ref!P$2,DatatableSelCan,8,FALSE))),"–")</f>
        <v>4.46</v>
      </c>
      <c r="AI35" s="99">
        <f>IFERROR(VALUE(FIXED(VLOOKUP(VLOOKUP($A$1,CodeTableSelCan,2,FALSE)&amp;$B$16&amp;ref!$E$3&amp;ref!$F$3&amp;ref!Q$2,DatatableSelCan,8,FALSE))),"–")</f>
        <v>4.57</v>
      </c>
      <c r="AJ35" s="99">
        <f>IFERROR(VALUE(FIXED(VLOOKUP(VLOOKUP($A$1,CodeTableSelCan,2,FALSE)&amp;$B$16&amp;ref!$E$3&amp;ref!$F$3&amp;ref!R$2,DatatableSelCan,8,FALSE))),"–")</f>
        <v>24.59</v>
      </c>
      <c r="AK35" s="99">
        <f>IFERROR(VALUE(FIXED(VLOOKUP(VLOOKUP($A$1,CodeTableSelCan,2,FALSE)&amp;$B$16&amp;ref!$E$3&amp;ref!$F$3&amp;ref!S$2,DatatableSelCan,8,FALSE))),"–")</f>
        <v>5.69</v>
      </c>
      <c r="AL35" s="99">
        <f>IFERROR(VALUE(FIXED(VLOOKUP(VLOOKUP($A$1,CodeTableSelCan,2,FALSE)&amp;$B$16&amp;ref!$E$3&amp;ref!$F$3&amp;ref!T$2,DatatableSelCan,8,FALSE))),"–")</f>
        <v>7.59</v>
      </c>
      <c r="AM35" s="99">
        <f>IFERROR(VALUE(FIXED(VLOOKUP(VLOOKUP($A$1,CodeTableSelCan,2,FALSE)&amp;$B$16&amp;ref!$E$3&amp;ref!$F$3&amp;ref!U$2,DatatableSelCan,8,FALSE))),"–")</f>
        <v>41.67</v>
      </c>
      <c r="AN35" s="99">
        <f>IFERROR(VALUE(FIXED(VLOOKUP(VLOOKUP($A$1,CodeTableSelCan,2,FALSE)&amp;$B$16&amp;ref!$E$3&amp;ref!$F$3&amp;ref!V$2,DatatableSelCan,8,FALSE))),"–")</f>
        <v>33.17</v>
      </c>
      <c r="AO35" s="99">
        <f>IFERROR(VALUE(FIXED(VLOOKUP(VLOOKUP($A$1,CodeTableSelCan,2,FALSE)&amp;$B$16&amp;ref!$E$3&amp;ref!$F$3&amp;ref!W$2,DatatableSelCan,8,FALSE))),"–")</f>
        <v>72.64</v>
      </c>
      <c r="AP35" s="99" t="str">
        <f>IFERROR(VALUE(FIXED(VLOOKUP(VLOOKUP($A$1,CodeTableSelCan,2,FALSE)&amp;$B$16&amp;ref!$E$3&amp;ref!$F$3&amp;ref!X$2,DatatableSelCan,8,FALSE))),"–")</f>
        <v>–</v>
      </c>
      <c r="AQ35" s="99" t="str">
        <f>IFERROR(VALUE(FIXED(VLOOKUP(VLOOKUP($A$1,CodeTableSelCan,2,FALSE)&amp;$B$16&amp;ref!$E$3&amp;ref!$F$3&amp;ref!Y$2,DatatableSelCan,8,FALSE))),"–")</f>
        <v>–</v>
      </c>
      <c r="AR35" s="99">
        <f>SUMPRODUCT(Z35:AQ35,'Population '!$D$61:$U$61)</f>
        <v>7.593451292047785</v>
      </c>
    </row>
    <row r="36" spans="2:44" ht="15" customHeight="1">
      <c r="B36" s="14"/>
      <c r="C36" s="13" t="s">
        <v>25</v>
      </c>
      <c r="D36" s="55">
        <f>IFERROR(VALUE(FIXED(VLOOKUP(VLOOKUP($A$1,CodeTableSelCan,2,FALSE)&amp;$B$16&amp;ref!$E$3&amp;ref!$F$4&amp;ref!H$2,DatatableSelCan,7,FALSE))),"–")</f>
        <v>8</v>
      </c>
      <c r="E36" s="55">
        <f>IFERROR(VALUE(FIXED(VLOOKUP(VLOOKUP($A$1,CodeTableSelCan,2,FALSE)&amp;$B$16&amp;ref!$E$3&amp;ref!$F$4&amp;ref!I$2,DatatableSelCan,7,FALSE))),"–")</f>
        <v>4</v>
      </c>
      <c r="F36" s="55">
        <f>IFERROR(VALUE(FIXED(VLOOKUP(VLOOKUP($A$1,CodeTableSelCan,2,FALSE)&amp;$B$16&amp;ref!$E$3&amp;ref!$F$4&amp;ref!J$2,DatatableSelCan,7,FALSE))),"–")</f>
        <v>2</v>
      </c>
      <c r="G36" s="55">
        <f>IFERROR(VALUE(FIXED(VLOOKUP(VLOOKUP($A$1,CodeTableSelCan,2,FALSE)&amp;$B$16&amp;ref!$E$3&amp;ref!$F$4&amp;ref!K$2,DatatableSelCan,7,FALSE))),"–")</f>
        <v>2</v>
      </c>
      <c r="H36" s="55">
        <f>IFERROR(VALUE(FIXED(VLOOKUP(VLOOKUP($A$1,CodeTableSelCan,2,FALSE)&amp;$B$16&amp;ref!$E$3&amp;ref!$F$4&amp;ref!L$2,DatatableSelCan,7,FALSE))),"–")</f>
        <v>1</v>
      </c>
      <c r="I36" s="55" t="str">
        <f>IFERROR(VALUE(FIXED(VLOOKUP(VLOOKUP($A$1,CodeTableSelCan,2,FALSE)&amp;$B$16&amp;ref!$E$3&amp;ref!$F$4&amp;ref!M$2,DatatableSelCan,7,FALSE))),"–")</f>
        <v>–</v>
      </c>
      <c r="J36" s="55">
        <f>IFERROR(VALUE(FIXED(VLOOKUP(VLOOKUP($A$1,CodeTableSelCan,2,FALSE)&amp;$B$16&amp;ref!$E$3&amp;ref!$F$4&amp;ref!N$2,DatatableSelCan,7,FALSE))),"–")</f>
        <v>4</v>
      </c>
      <c r="K36" s="55">
        <f>IFERROR(VALUE(FIXED(VLOOKUP(VLOOKUP($A$1,CodeTableSelCan,2,FALSE)&amp;$B$16&amp;ref!$E$3&amp;ref!$F$4&amp;ref!O$2,DatatableSelCan,7,FALSE))),"–")</f>
        <v>4</v>
      </c>
      <c r="L36" s="55">
        <f>IFERROR(VALUE(FIXED(VLOOKUP(VLOOKUP($A$1,CodeTableSelCan,2,FALSE)&amp;$B$16&amp;ref!$E$3&amp;ref!$F$4&amp;ref!P$2,DatatableSelCan,7,FALSE))),"–")</f>
        <v>8</v>
      </c>
      <c r="M36" s="55">
        <f>IFERROR(VALUE(FIXED(VLOOKUP(VLOOKUP($A$1,CodeTableSelCan,2,FALSE)&amp;$B$16&amp;ref!$E$3&amp;ref!$F$4&amp;ref!Q$2,DatatableSelCan,7,FALSE))),"–")</f>
        <v>7</v>
      </c>
      <c r="N36" s="55">
        <f>IFERROR(VALUE(FIXED(VLOOKUP(VLOOKUP($A$1,CodeTableSelCan,2,FALSE)&amp;$B$16&amp;ref!$E$3&amp;ref!$F$4&amp;ref!R$2,DatatableSelCan,7,FALSE))),"–")</f>
        <v>15</v>
      </c>
      <c r="O36" s="55">
        <f>IFERROR(VALUE(FIXED(VLOOKUP(VLOOKUP($A$1,CodeTableSelCan,2,FALSE)&amp;$B$16&amp;ref!$E$3&amp;ref!$F$4&amp;ref!S$2,DatatableSelCan,7,FALSE))),"–")</f>
        <v>17</v>
      </c>
      <c r="P36" s="55">
        <f>IFERROR(VALUE(FIXED(VLOOKUP(VLOOKUP($A$1,CodeTableSelCan,2,FALSE)&amp;$B$16&amp;ref!$E$3&amp;ref!$F$4&amp;ref!T$2,DatatableSelCan,7,FALSE))),"–")</f>
        <v>27</v>
      </c>
      <c r="Q36" s="55">
        <f>IFERROR(VALUE(FIXED(VLOOKUP(VLOOKUP($A$1,CodeTableSelCan,2,FALSE)&amp;$B$16&amp;ref!$E$3&amp;ref!$F$4&amp;ref!U$2,DatatableSelCan,7,FALSE))),"–")</f>
        <v>33</v>
      </c>
      <c r="R36" s="55">
        <f>IFERROR(VALUE(FIXED(VLOOKUP(VLOOKUP($A$1,CodeTableSelCan,2,FALSE)&amp;$B$16&amp;ref!$E$3&amp;ref!$F$4&amp;ref!V$2,DatatableSelCan,7,FALSE))),"–")</f>
        <v>22</v>
      </c>
      <c r="S36" s="55">
        <f>IFERROR(VALUE(FIXED(VLOOKUP(VLOOKUP($A$1,CodeTableSelCan,2,FALSE)&amp;$B$16&amp;ref!$E$3&amp;ref!$F$4&amp;ref!W$2,DatatableSelCan,7,FALSE))),"–")</f>
        <v>22</v>
      </c>
      <c r="T36" s="55">
        <f>IFERROR(VALUE(FIXED(VLOOKUP(VLOOKUP($A$1,CodeTableSelCan,2,FALSE)&amp;$B$16&amp;ref!$E$3&amp;ref!$F$4&amp;ref!X$2,DatatableSelCan,7,FALSE))),"–")</f>
        <v>18</v>
      </c>
      <c r="U36" s="55">
        <f>IFERROR(VALUE(FIXED(VLOOKUP(VLOOKUP($A$1,CodeTableSelCan,2,FALSE)&amp;$B$16&amp;ref!$E$3&amp;ref!$F$4&amp;ref!Y$2,DatatableSelCan,7,FALSE))),"–")</f>
        <v>33</v>
      </c>
      <c r="V36" s="55">
        <f>IFERROR(VALUE(FIXED(VLOOKUP(VLOOKUP($A$1,CodeTableSelCan,2,FALSE)&amp;$B$16&amp;ref!$E$3&amp;ref!$F$4&amp;ref!Z$2,DatatableSelCan,7,FALSE))),"–")</f>
        <v>227</v>
      </c>
      <c r="X36" s="14"/>
      <c r="Y36" s="13" t="s">
        <v>25</v>
      </c>
      <c r="Z36" s="99">
        <f>IFERROR(VALUE(FIXED(VLOOKUP(VLOOKUP($A$1,CodeTableSelCan,2,FALSE)&amp;$B$16&amp;ref!$E$3&amp;ref!$F$4&amp;ref!H$2,DatatableSelCan,8,FALSE))),"–")</f>
        <v>7.37</v>
      </c>
      <c r="AA36" s="99">
        <f>IFERROR(VALUE(FIXED(VLOOKUP(VLOOKUP($A$1,CodeTableSelCan,2,FALSE)&amp;$B$16&amp;ref!$E$3&amp;ref!$F$4&amp;ref!I$2,DatatableSelCan,8,FALSE))),"–")</f>
        <v>3.44</v>
      </c>
      <c r="AB36" s="99">
        <f>IFERROR(VALUE(FIXED(VLOOKUP(VLOOKUP($A$1,CodeTableSelCan,2,FALSE)&amp;$B$16&amp;ref!$E$3&amp;ref!$F$4&amp;ref!J$2,DatatableSelCan,8,FALSE))),"–")</f>
        <v>1.84</v>
      </c>
      <c r="AC36" s="99">
        <f>IFERROR(VALUE(FIXED(VLOOKUP(VLOOKUP($A$1,CodeTableSelCan,2,FALSE)&amp;$B$16&amp;ref!$E$3&amp;ref!$F$4&amp;ref!K$2,DatatableSelCan,8,FALSE))),"–")</f>
        <v>1.67</v>
      </c>
      <c r="AD36" s="99">
        <f>IFERROR(VALUE(FIXED(VLOOKUP(VLOOKUP($A$1,CodeTableSelCan,2,FALSE)&amp;$B$16&amp;ref!$E$3&amp;ref!$F$4&amp;ref!L$2,DatatableSelCan,8,FALSE))),"–")</f>
        <v>0.74</v>
      </c>
      <c r="AE36" s="99" t="str">
        <f>IFERROR(VALUE(FIXED(VLOOKUP(VLOOKUP($A$1,CodeTableSelCan,2,FALSE)&amp;$B$16&amp;ref!$E$3&amp;ref!$F$4&amp;ref!M$2,DatatableSelCan,8,FALSE))),"–")</f>
        <v>–</v>
      </c>
      <c r="AF36" s="99">
        <f>IFERROR(VALUE(FIXED(VLOOKUP(VLOOKUP($A$1,CodeTableSelCan,2,FALSE)&amp;$B$16&amp;ref!$E$3&amp;ref!$F$4&amp;ref!N$2,DatatableSelCan,8,FALSE))),"–")</f>
        <v>3.03</v>
      </c>
      <c r="AG36" s="99">
        <f>IFERROR(VALUE(FIXED(VLOOKUP(VLOOKUP($A$1,CodeTableSelCan,2,FALSE)&amp;$B$16&amp;ref!$E$3&amp;ref!$F$4&amp;ref!O$2,DatatableSelCan,8,FALSE))),"–")</f>
        <v>3.22</v>
      </c>
      <c r="AH36" s="99">
        <f>IFERROR(VALUE(FIXED(VLOOKUP(VLOOKUP($A$1,CodeTableSelCan,2,FALSE)&amp;$B$16&amp;ref!$E$3&amp;ref!$F$4&amp;ref!P$2,DatatableSelCan,8,FALSE))),"–")</f>
        <v>5.92</v>
      </c>
      <c r="AI36" s="99">
        <f>IFERROR(VALUE(FIXED(VLOOKUP(VLOOKUP($A$1,CodeTableSelCan,2,FALSE)&amp;$B$16&amp;ref!$E$3&amp;ref!$F$4&amp;ref!Q$2,DatatableSelCan,8,FALSE))),"–")</f>
        <v>4.8499999999999996</v>
      </c>
      <c r="AJ36" s="99">
        <f>IFERROR(VALUE(FIXED(VLOOKUP(VLOOKUP($A$1,CodeTableSelCan,2,FALSE)&amp;$B$16&amp;ref!$E$3&amp;ref!$F$4&amp;ref!R$2,DatatableSelCan,8,FALSE))),"–")</f>
        <v>10.45</v>
      </c>
      <c r="AK36" s="99">
        <f>IFERROR(VALUE(FIXED(VLOOKUP(VLOOKUP($A$1,CodeTableSelCan,2,FALSE)&amp;$B$16&amp;ref!$E$3&amp;ref!$F$4&amp;ref!S$2,DatatableSelCan,8,FALSE))),"–")</f>
        <v>12.58</v>
      </c>
      <c r="AL36" s="99">
        <f>IFERROR(VALUE(FIXED(VLOOKUP(VLOOKUP($A$1,CodeTableSelCan,2,FALSE)&amp;$B$16&amp;ref!$E$3&amp;ref!$F$4&amp;ref!T$2,DatatableSelCan,8,FALSE))),"–")</f>
        <v>22.64</v>
      </c>
      <c r="AM36" s="99">
        <f>IFERROR(VALUE(FIXED(VLOOKUP(VLOOKUP($A$1,CodeTableSelCan,2,FALSE)&amp;$B$16&amp;ref!$E$3&amp;ref!$F$4&amp;ref!U$2,DatatableSelCan,8,FALSE))),"–")</f>
        <v>30.11</v>
      </c>
      <c r="AN36" s="99">
        <f>IFERROR(VALUE(FIXED(VLOOKUP(VLOOKUP($A$1,CodeTableSelCan,2,FALSE)&amp;$B$16&amp;ref!$E$3&amp;ref!$F$4&amp;ref!V$2,DatatableSelCan,8,FALSE))),"–")</f>
        <v>26.72</v>
      </c>
      <c r="AO36" s="99">
        <f>IFERROR(VALUE(FIXED(VLOOKUP(VLOOKUP($A$1,CodeTableSelCan,2,FALSE)&amp;$B$16&amp;ref!$E$3&amp;ref!$F$4&amp;ref!W$2,DatatableSelCan,8,FALSE))),"–")</f>
        <v>34.35</v>
      </c>
      <c r="AP36" s="99">
        <f>IFERROR(VALUE(FIXED(VLOOKUP(VLOOKUP($A$1,CodeTableSelCan,2,FALSE)&amp;$B$16&amp;ref!$E$3&amp;ref!$F$4&amp;ref!X$2,DatatableSelCan,8,FALSE))),"–")</f>
        <v>40.799999999999997</v>
      </c>
      <c r="AQ36" s="99">
        <f>IFERROR(VALUE(FIXED(VLOOKUP(VLOOKUP($A$1,CodeTableSelCan,2,FALSE)&amp;$B$16&amp;ref!$E$3&amp;ref!$F$4&amp;ref!Y$2,DatatableSelCan,8,FALSE))),"–")</f>
        <v>65.83</v>
      </c>
      <c r="AR36" s="99">
        <f>SUMPRODUCT(Z36:AQ36,'Population '!$D$61:$U$61)</f>
        <v>7.2227395411605935</v>
      </c>
    </row>
    <row r="37" spans="2:44" ht="15" customHeight="1">
      <c r="X37" s="81" t="s">
        <v>29</v>
      </c>
    </row>
    <row r="39" spans="2:44" ht="20.100000000000001" customHeight="1">
      <c r="B39" s="2" t="s">
        <v>70</v>
      </c>
      <c r="X39" s="2" t="s">
        <v>67</v>
      </c>
    </row>
    <row r="40" spans="2:44" ht="15" customHeight="1">
      <c r="B40" s="16"/>
      <c r="C40" s="16"/>
      <c r="D40" s="128" t="s">
        <v>72</v>
      </c>
      <c r="E40" s="118"/>
      <c r="F40" s="118"/>
      <c r="G40" s="118"/>
      <c r="H40" s="118"/>
      <c r="I40" s="118"/>
      <c r="J40" s="118"/>
      <c r="K40" s="118"/>
      <c r="L40" s="118"/>
      <c r="M40" s="118"/>
      <c r="N40" s="118"/>
      <c r="O40" s="118"/>
      <c r="P40" s="118"/>
      <c r="Q40" s="118"/>
      <c r="R40" s="118"/>
      <c r="S40" s="118"/>
      <c r="T40" s="118"/>
      <c r="U40" s="118"/>
      <c r="V40" s="118"/>
      <c r="X40" s="16"/>
      <c r="Y40" s="16"/>
      <c r="Z40" s="118" t="s">
        <v>0</v>
      </c>
      <c r="AA40" s="118"/>
      <c r="AB40" s="118"/>
      <c r="AC40" s="118"/>
      <c r="AD40" s="118"/>
      <c r="AE40" s="118"/>
      <c r="AF40" s="118"/>
      <c r="AG40" s="118"/>
      <c r="AH40" s="118"/>
      <c r="AI40" s="118"/>
      <c r="AJ40" s="118"/>
      <c r="AK40" s="118"/>
      <c r="AL40" s="118"/>
      <c r="AM40" s="118"/>
      <c r="AN40" s="118"/>
      <c r="AO40" s="118"/>
      <c r="AP40" s="118"/>
      <c r="AQ40" s="118"/>
      <c r="AR40" s="118"/>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18" t="s">
        <v>3</v>
      </c>
      <c r="AA41" s="18" t="s">
        <v>4</v>
      </c>
      <c r="AB41" s="18" t="s">
        <v>5</v>
      </c>
      <c r="AC41" s="18" t="s">
        <v>6</v>
      </c>
      <c r="AD41" s="18" t="s">
        <v>7</v>
      </c>
      <c r="AE41" s="18" t="s">
        <v>8</v>
      </c>
      <c r="AF41" s="18" t="s">
        <v>9</v>
      </c>
      <c r="AG41" s="18" t="s">
        <v>10</v>
      </c>
      <c r="AH41" s="18" t="s">
        <v>11</v>
      </c>
      <c r="AI41" s="18" t="s">
        <v>12</v>
      </c>
      <c r="AJ41" s="18" t="s">
        <v>13</v>
      </c>
      <c r="AK41" s="18" t="s">
        <v>14</v>
      </c>
      <c r="AL41" s="18" t="s">
        <v>15</v>
      </c>
      <c r="AM41" s="18" t="s">
        <v>16</v>
      </c>
      <c r="AN41" s="18" t="s">
        <v>17</v>
      </c>
      <c r="AO41" s="18" t="s">
        <v>18</v>
      </c>
      <c r="AP41" s="18" t="s">
        <v>19</v>
      </c>
      <c r="AQ41" s="18" t="s">
        <v>20</v>
      </c>
      <c r="AR41" s="18" t="s">
        <v>22</v>
      </c>
    </row>
    <row r="42" spans="2:44" ht="15" customHeight="1">
      <c r="B42" s="92">
        <v>2014</v>
      </c>
      <c r="C42" s="20"/>
      <c r="D42" s="21"/>
      <c r="E42" s="21"/>
      <c r="F42" s="21"/>
      <c r="G42" s="21"/>
      <c r="H42" s="21"/>
      <c r="I42" s="21"/>
      <c r="J42" s="21"/>
      <c r="K42" s="21"/>
      <c r="L42" s="21"/>
      <c r="M42" s="21"/>
      <c r="N42" s="21"/>
      <c r="O42" s="21"/>
      <c r="P42" s="21"/>
      <c r="Q42" s="21"/>
      <c r="R42" s="21"/>
      <c r="S42" s="21"/>
      <c r="T42" s="21"/>
      <c r="U42" s="21"/>
      <c r="V42" s="21"/>
      <c r="X42" s="19">
        <v>2014</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f>IFERROR(VALUE(FIXED(VLOOKUP(VLOOKUP($A$1,CodeTableSelCan,2,FALSE)&amp;$B$8&amp;ref!$E$4&amp;ref!$F$2&amp;ref!H$2,DatatableSelCan,7,FALSE))),"–")</f>
        <v>23</v>
      </c>
      <c r="E43" s="21">
        <f>IFERROR(VALUE(FIXED(VLOOKUP(VLOOKUP($A$1,CodeTableSelCan,2,FALSE)&amp;$B$8&amp;ref!$E$4&amp;ref!$F$2&amp;ref!I$2,DatatableSelCan,7,FALSE))),"–")</f>
        <v>16</v>
      </c>
      <c r="F43" s="21">
        <f>IFERROR(VALUE(FIXED(VLOOKUP(VLOOKUP($A$1,CodeTableSelCan,2,FALSE)&amp;$B$8&amp;ref!$E$4&amp;ref!$F$2&amp;ref!J$2,DatatableSelCan,7,FALSE))),"–")</f>
        <v>11</v>
      </c>
      <c r="G43" s="21">
        <f>IFERROR(VALUE(FIXED(VLOOKUP(VLOOKUP($A$1,CodeTableSelCan,2,FALSE)&amp;$B$8&amp;ref!$E$4&amp;ref!$F$2&amp;ref!K$2,DatatableSelCan,7,FALSE))),"–")</f>
        <v>12</v>
      </c>
      <c r="H43" s="21">
        <f>IFERROR(VALUE(FIXED(VLOOKUP(VLOOKUP($A$1,CodeTableSelCan,2,FALSE)&amp;$B$8&amp;ref!$E$4&amp;ref!$F$2&amp;ref!L$2,DatatableSelCan,7,FALSE))),"–")</f>
        <v>6</v>
      </c>
      <c r="I43" s="21">
        <f>IFERROR(VALUE(FIXED(VLOOKUP(VLOOKUP($A$1,CodeTableSelCan,2,FALSE)&amp;$B$8&amp;ref!$E$4&amp;ref!$F$2&amp;ref!M$2,DatatableSelCan,7,FALSE))),"–")</f>
        <v>9</v>
      </c>
      <c r="J43" s="21">
        <f>IFERROR(VALUE(FIXED(VLOOKUP(VLOOKUP($A$1,CodeTableSelCan,2,FALSE)&amp;$B$8&amp;ref!$E$4&amp;ref!$F$2&amp;ref!N$2,DatatableSelCan,7,FALSE))),"–")</f>
        <v>12</v>
      </c>
      <c r="K43" s="21">
        <f>IFERROR(VALUE(FIXED(VLOOKUP(VLOOKUP($A$1,CodeTableSelCan,2,FALSE)&amp;$B$8&amp;ref!$E$4&amp;ref!$F$2&amp;ref!O$2,DatatableSelCan,7,FALSE))),"–")</f>
        <v>9</v>
      </c>
      <c r="L43" s="21">
        <f>IFERROR(VALUE(FIXED(VLOOKUP(VLOOKUP($A$1,CodeTableSelCan,2,FALSE)&amp;$B$8&amp;ref!$E$4&amp;ref!$F$2&amp;ref!P$2,DatatableSelCan,7,FALSE))),"–")</f>
        <v>14</v>
      </c>
      <c r="M43" s="21">
        <f>IFERROR(VALUE(FIXED(VLOOKUP(VLOOKUP($A$1,CodeTableSelCan,2,FALSE)&amp;$B$8&amp;ref!$E$4&amp;ref!$F$2&amp;ref!Q$2,DatatableSelCan,7,FALSE))),"–")</f>
        <v>20</v>
      </c>
      <c r="N43" s="21">
        <f>IFERROR(VALUE(FIXED(VLOOKUP(VLOOKUP($A$1,CodeTableSelCan,2,FALSE)&amp;$B$8&amp;ref!$E$4&amp;ref!$F$2&amp;ref!R$2,DatatableSelCan,7,FALSE))),"–")</f>
        <v>36</v>
      </c>
      <c r="O43" s="21">
        <f>IFERROR(VALUE(FIXED(VLOOKUP(VLOOKUP($A$1,CodeTableSelCan,2,FALSE)&amp;$B$8&amp;ref!$E$4&amp;ref!$F$2&amp;ref!S$2,DatatableSelCan,7,FALSE))),"–")</f>
        <v>39</v>
      </c>
      <c r="P43" s="21">
        <f>IFERROR(VALUE(FIXED(VLOOKUP(VLOOKUP($A$1,CodeTableSelCan,2,FALSE)&amp;$B$8&amp;ref!$E$4&amp;ref!$F$2&amp;ref!T$2,DatatableSelCan,7,FALSE))),"–")</f>
        <v>75</v>
      </c>
      <c r="Q43" s="21">
        <f>IFERROR(VALUE(FIXED(VLOOKUP(VLOOKUP($A$1,CodeTableSelCan,2,FALSE)&amp;$B$8&amp;ref!$E$4&amp;ref!$F$2&amp;ref!U$2,DatatableSelCan,7,FALSE))),"–")</f>
        <v>83</v>
      </c>
      <c r="R43" s="21">
        <f>IFERROR(VALUE(FIXED(VLOOKUP(VLOOKUP($A$1,CodeTableSelCan,2,FALSE)&amp;$B$8&amp;ref!$E$4&amp;ref!$F$2&amp;ref!V$2,DatatableSelCan,7,FALSE))),"–")</f>
        <v>80</v>
      </c>
      <c r="S43" s="21">
        <f>IFERROR(VALUE(FIXED(VLOOKUP(VLOOKUP($A$1,CodeTableSelCan,2,FALSE)&amp;$B$8&amp;ref!$E$4&amp;ref!$F$2&amp;ref!W$2,DatatableSelCan,7,FALSE))),"–")</f>
        <v>75</v>
      </c>
      <c r="T43" s="21">
        <f>IFERROR(VALUE(FIXED(VLOOKUP(VLOOKUP($A$1,CodeTableSelCan,2,FALSE)&amp;$B$8&amp;ref!$E$4&amp;ref!$F$2&amp;ref!X$2,DatatableSelCan,7,FALSE))),"–")</f>
        <v>67</v>
      </c>
      <c r="U43" s="21">
        <f>IFERROR(VALUE(FIXED(VLOOKUP(VLOOKUP($A$1,CodeTableSelCan,2,FALSE)&amp;$B$8&amp;ref!$E$4&amp;ref!$F$2&amp;ref!Y$2,DatatableSelCan,7,FALSE))),"–")</f>
        <v>67</v>
      </c>
      <c r="V43" s="21">
        <f>IFERROR(VALUE(FIXED(VLOOKUP(VLOOKUP($A$1,CodeTableSelCan,2,FALSE)&amp;$B$8&amp;ref!$E$4&amp;ref!$F$2&amp;ref!Z$2,DatatableSelCan,7,FALSE))),"–")</f>
        <v>654</v>
      </c>
      <c r="X43" s="19"/>
      <c r="Y43" s="19" t="s">
        <v>23</v>
      </c>
      <c r="Z43" s="51">
        <f>IFERROR(VALUE(FIXED(VLOOKUP(VLOOKUP($A$1,CodeTableSelCan,2,FALSE)&amp;$B$8&amp;ref!$E$4&amp;ref!$F$2&amp;ref!H$2,DatatableSelCan,8,FALSE))),"–")</f>
        <v>7.45</v>
      </c>
      <c r="AA43" s="51">
        <f>IFERROR(VALUE(FIXED(VLOOKUP(VLOOKUP($A$1,CodeTableSelCan,2,FALSE)&amp;$B$8&amp;ref!$E$4&amp;ref!$F$2&amp;ref!I$2,DatatableSelCan,8,FALSE))),"–")</f>
        <v>5.22</v>
      </c>
      <c r="AB43" s="51">
        <f>IFERROR(VALUE(FIXED(VLOOKUP(VLOOKUP($A$1,CodeTableSelCan,2,FALSE)&amp;$B$8&amp;ref!$E$4&amp;ref!$F$2&amp;ref!J$2,DatatableSelCan,8,FALSE))),"–")</f>
        <v>3.72</v>
      </c>
      <c r="AC43" s="51">
        <f>IFERROR(VALUE(FIXED(VLOOKUP(VLOOKUP($A$1,CodeTableSelCan,2,FALSE)&amp;$B$8&amp;ref!$E$4&amp;ref!$F$2&amp;ref!K$2,DatatableSelCan,8,FALSE))),"–")</f>
        <v>3.82</v>
      </c>
      <c r="AD43" s="51">
        <f>IFERROR(VALUE(FIXED(VLOOKUP(VLOOKUP($A$1,CodeTableSelCan,2,FALSE)&amp;$B$8&amp;ref!$E$4&amp;ref!$F$2&amp;ref!L$2,DatatableSelCan,8,FALSE))),"–")</f>
        <v>1.84</v>
      </c>
      <c r="AE43" s="51">
        <f>IFERROR(VALUE(FIXED(VLOOKUP(VLOOKUP($A$1,CodeTableSelCan,2,FALSE)&amp;$B$8&amp;ref!$E$4&amp;ref!$F$2&amp;ref!M$2,DatatableSelCan,8,FALSE))),"–")</f>
        <v>3.08</v>
      </c>
      <c r="AF43" s="51">
        <f>IFERROR(VALUE(FIXED(VLOOKUP(VLOOKUP($A$1,CodeTableSelCan,2,FALSE)&amp;$B$8&amp;ref!$E$4&amp;ref!$F$2&amp;ref!N$2,DatatableSelCan,8,FALSE))),"–")</f>
        <v>4.3099999999999996</v>
      </c>
      <c r="AG43" s="51">
        <f>IFERROR(VALUE(FIXED(VLOOKUP(VLOOKUP($A$1,CodeTableSelCan,2,FALSE)&amp;$B$8&amp;ref!$E$4&amp;ref!$F$2&amp;ref!O$2,DatatableSelCan,8,FALSE))),"–")</f>
        <v>3.29</v>
      </c>
      <c r="AH43" s="51">
        <f>IFERROR(VALUE(FIXED(VLOOKUP(VLOOKUP($A$1,CodeTableSelCan,2,FALSE)&amp;$B$8&amp;ref!$E$4&amp;ref!$F$2&amp;ref!P$2,DatatableSelCan,8,FALSE))),"–")</f>
        <v>4.47</v>
      </c>
      <c r="AI43" s="51">
        <f>IFERROR(VALUE(FIXED(VLOOKUP(VLOOKUP($A$1,CodeTableSelCan,2,FALSE)&amp;$B$8&amp;ref!$E$4&amp;ref!$F$2&amp;ref!Q$2,DatatableSelCan,8,FALSE))),"–")</f>
        <v>6.42</v>
      </c>
      <c r="AJ43" s="51">
        <f>IFERROR(VALUE(FIXED(VLOOKUP(VLOOKUP($A$1,CodeTableSelCan,2,FALSE)&amp;$B$8&amp;ref!$E$4&amp;ref!$F$2&amp;ref!R$2,DatatableSelCan,8,FALSE))),"–")</f>
        <v>11.34</v>
      </c>
      <c r="AK43" s="51">
        <f>IFERROR(VALUE(FIXED(VLOOKUP(VLOOKUP($A$1,CodeTableSelCan,2,FALSE)&amp;$B$8&amp;ref!$E$4&amp;ref!$F$2&amp;ref!S$2,DatatableSelCan,8,FALSE))),"–")</f>
        <v>13.95</v>
      </c>
      <c r="AL43" s="51">
        <f>IFERROR(VALUE(FIXED(VLOOKUP(VLOOKUP($A$1,CodeTableSelCan,2,FALSE)&amp;$B$8&amp;ref!$E$4&amp;ref!$F$2&amp;ref!T$2,DatatableSelCan,8,FALSE))),"–")</f>
        <v>30.57</v>
      </c>
      <c r="AM43" s="51">
        <f>IFERROR(VALUE(FIXED(VLOOKUP(VLOOKUP($A$1,CodeTableSelCan,2,FALSE)&amp;$B$8&amp;ref!$E$4&amp;ref!$F$2&amp;ref!U$2,DatatableSelCan,8,FALSE))),"–")</f>
        <v>38.33</v>
      </c>
      <c r="AN43" s="51">
        <f>IFERROR(VALUE(FIXED(VLOOKUP(VLOOKUP($A$1,CodeTableSelCan,2,FALSE)&amp;$B$8&amp;ref!$E$4&amp;ref!$F$2&amp;ref!V$2,DatatableSelCan,8,FALSE))),"–")</f>
        <v>50.06</v>
      </c>
      <c r="AO43" s="51">
        <f>IFERROR(VALUE(FIXED(VLOOKUP(VLOOKUP($A$1,CodeTableSelCan,2,FALSE)&amp;$B$8&amp;ref!$E$4&amp;ref!$F$2&amp;ref!W$2,DatatableSelCan,8,FALSE))),"–")</f>
        <v>65.849999999999994</v>
      </c>
      <c r="AP43" s="51">
        <f>IFERROR(VALUE(FIXED(VLOOKUP(VLOOKUP($A$1,CodeTableSelCan,2,FALSE)&amp;$B$8&amp;ref!$E$4&amp;ref!$F$2&amp;ref!X$2,DatatableSelCan,8,FALSE))),"–")</f>
        <v>80.959999999999994</v>
      </c>
      <c r="AQ43" s="51">
        <f>IFERROR(VALUE(FIXED(VLOOKUP(VLOOKUP($A$1,CodeTableSelCan,2,FALSE)&amp;$B$8&amp;ref!$E$4&amp;ref!$F$2&amp;ref!Y$2,DatatableSelCan,8,FALSE))),"–")</f>
        <v>86.45</v>
      </c>
      <c r="AR43" s="51">
        <f>SUMPRODUCT(Z43:AQ43,'Population '!$D$61:$U$61)</f>
        <v>10.303009446693659</v>
      </c>
    </row>
    <row r="44" spans="2:44" ht="15" customHeight="1">
      <c r="B44" s="92"/>
      <c r="C44" s="19" t="s">
        <v>24</v>
      </c>
      <c r="D44" s="21">
        <f>IFERROR(VALUE(FIXED(VLOOKUP(VLOOKUP($A$1,CodeTableSelCan,2,FALSE)&amp;$B$8&amp;ref!$E$4&amp;ref!$F$3&amp;ref!H$2,DatatableSelCan,7,FALSE))),"–")</f>
        <v>3</v>
      </c>
      <c r="E44" s="21">
        <f>IFERROR(VALUE(FIXED(VLOOKUP(VLOOKUP($A$1,CodeTableSelCan,2,FALSE)&amp;$B$8&amp;ref!$E$4&amp;ref!$F$3&amp;ref!I$2,DatatableSelCan,7,FALSE))),"–")</f>
        <v>6</v>
      </c>
      <c r="F44" s="21">
        <f>IFERROR(VALUE(FIXED(VLOOKUP(VLOOKUP($A$1,CodeTableSelCan,2,FALSE)&amp;$B$8&amp;ref!$E$4&amp;ref!$F$3&amp;ref!J$2,DatatableSelCan,7,FALSE))),"–")</f>
        <v>2</v>
      </c>
      <c r="G44" s="21">
        <f>IFERROR(VALUE(FIXED(VLOOKUP(VLOOKUP($A$1,CodeTableSelCan,2,FALSE)&amp;$B$8&amp;ref!$E$4&amp;ref!$F$3&amp;ref!K$2,DatatableSelCan,7,FALSE))),"–")</f>
        <v>2</v>
      </c>
      <c r="H44" s="21">
        <f>IFERROR(VALUE(FIXED(VLOOKUP(VLOOKUP($A$1,CodeTableSelCan,2,FALSE)&amp;$B$8&amp;ref!$E$4&amp;ref!$F$3&amp;ref!L$2,DatatableSelCan,7,FALSE))),"–")</f>
        <v>3</v>
      </c>
      <c r="I44" s="21" t="str">
        <f>IFERROR(VALUE(FIXED(VLOOKUP(VLOOKUP($A$1,CodeTableSelCan,2,FALSE)&amp;$B$8&amp;ref!$E$4&amp;ref!$F$3&amp;ref!M$2,DatatableSelCan,7,FALSE))),"–")</f>
        <v>–</v>
      </c>
      <c r="J44" s="21">
        <f>IFERROR(VALUE(FIXED(VLOOKUP(VLOOKUP($A$1,CodeTableSelCan,2,FALSE)&amp;$B$8&amp;ref!$E$4&amp;ref!$F$3&amp;ref!N$2,DatatableSelCan,7,FALSE))),"–")</f>
        <v>4</v>
      </c>
      <c r="K44" s="21">
        <f>IFERROR(VALUE(FIXED(VLOOKUP(VLOOKUP($A$1,CodeTableSelCan,2,FALSE)&amp;$B$8&amp;ref!$E$4&amp;ref!$F$3&amp;ref!O$2,DatatableSelCan,7,FALSE))),"–")</f>
        <v>3</v>
      </c>
      <c r="L44" s="21">
        <f>IFERROR(VALUE(FIXED(VLOOKUP(VLOOKUP($A$1,CodeTableSelCan,2,FALSE)&amp;$B$8&amp;ref!$E$4&amp;ref!$F$3&amp;ref!P$2,DatatableSelCan,7,FALSE))),"–")</f>
        <v>4</v>
      </c>
      <c r="M44" s="21">
        <f>IFERROR(VALUE(FIXED(VLOOKUP(VLOOKUP($A$1,CodeTableSelCan,2,FALSE)&amp;$B$8&amp;ref!$E$4&amp;ref!$F$3&amp;ref!Q$2,DatatableSelCan,7,FALSE))),"–")</f>
        <v>1</v>
      </c>
      <c r="N44" s="21">
        <f>IFERROR(VALUE(FIXED(VLOOKUP(VLOOKUP($A$1,CodeTableSelCan,2,FALSE)&amp;$B$8&amp;ref!$E$4&amp;ref!$F$3&amp;ref!R$2,DatatableSelCan,7,FALSE))),"–")</f>
        <v>10</v>
      </c>
      <c r="O44" s="21">
        <f>IFERROR(VALUE(FIXED(VLOOKUP(VLOOKUP($A$1,CodeTableSelCan,2,FALSE)&amp;$B$8&amp;ref!$E$4&amp;ref!$F$3&amp;ref!S$2,DatatableSelCan,7,FALSE))),"–")</f>
        <v>3</v>
      </c>
      <c r="P44" s="21">
        <f>IFERROR(VALUE(FIXED(VLOOKUP(VLOOKUP($A$1,CodeTableSelCan,2,FALSE)&amp;$B$8&amp;ref!$E$4&amp;ref!$F$3&amp;ref!T$2,DatatableSelCan,7,FALSE))),"–")</f>
        <v>8</v>
      </c>
      <c r="Q44" s="21">
        <f>IFERROR(VALUE(FIXED(VLOOKUP(VLOOKUP($A$1,CodeTableSelCan,2,FALSE)&amp;$B$8&amp;ref!$E$4&amp;ref!$F$3&amp;ref!U$2,DatatableSelCan,7,FALSE))),"–")</f>
        <v>7</v>
      </c>
      <c r="R44" s="21">
        <f>IFERROR(VALUE(FIXED(VLOOKUP(VLOOKUP($A$1,CodeTableSelCan,2,FALSE)&amp;$B$8&amp;ref!$E$4&amp;ref!$F$3&amp;ref!V$2,DatatableSelCan,7,FALSE))),"–")</f>
        <v>3</v>
      </c>
      <c r="S44" s="21">
        <f>IFERROR(VALUE(FIXED(VLOOKUP(VLOOKUP($A$1,CodeTableSelCan,2,FALSE)&amp;$B$8&amp;ref!$E$4&amp;ref!$F$3&amp;ref!W$2,DatatableSelCan,7,FALSE))),"–")</f>
        <v>5</v>
      </c>
      <c r="T44" s="21">
        <f>IFERROR(VALUE(FIXED(VLOOKUP(VLOOKUP($A$1,CodeTableSelCan,2,FALSE)&amp;$B$8&amp;ref!$E$4&amp;ref!$F$3&amp;ref!X$2,DatatableSelCan,7,FALSE))),"–")</f>
        <v>4</v>
      </c>
      <c r="U44" s="21">
        <f>IFERROR(VALUE(FIXED(VLOOKUP(VLOOKUP($A$1,CodeTableSelCan,2,FALSE)&amp;$B$8&amp;ref!$E$4&amp;ref!$F$3&amp;ref!Y$2,DatatableSelCan,7,FALSE))),"–")</f>
        <v>1</v>
      </c>
      <c r="V44" s="21">
        <f>IFERROR(VALUE(FIXED(VLOOKUP(VLOOKUP($A$1,CodeTableSelCan,2,FALSE)&amp;$B$8&amp;ref!$E$4&amp;ref!$F$3&amp;ref!Z$2,DatatableSelCan,7,FALSE))),"–")</f>
        <v>69</v>
      </c>
      <c r="X44" s="19"/>
      <c r="Y44" s="19" t="s">
        <v>24</v>
      </c>
      <c r="Z44" s="51">
        <f>IFERROR(VALUE(FIXED(VLOOKUP(VLOOKUP($A$1,CodeTableSelCan,2,FALSE)&amp;$B$8&amp;ref!$E$4&amp;ref!$F$3&amp;ref!H$2,DatatableSelCan,8,FALSE))),"–")</f>
        <v>3.6</v>
      </c>
      <c r="AA44" s="51">
        <f>IFERROR(VALUE(FIXED(VLOOKUP(VLOOKUP($A$1,CodeTableSelCan,2,FALSE)&amp;$B$8&amp;ref!$E$4&amp;ref!$F$3&amp;ref!I$2,DatatableSelCan,8,FALSE))),"–")</f>
        <v>7.55</v>
      </c>
      <c r="AB44" s="51">
        <f>IFERROR(VALUE(FIXED(VLOOKUP(VLOOKUP($A$1,CodeTableSelCan,2,FALSE)&amp;$B$8&amp;ref!$E$4&amp;ref!$F$3&amp;ref!J$2,DatatableSelCan,8,FALSE))),"–")</f>
        <v>2.79</v>
      </c>
      <c r="AC44" s="51">
        <f>IFERROR(VALUE(FIXED(VLOOKUP(VLOOKUP($A$1,CodeTableSelCan,2,FALSE)&amp;$B$8&amp;ref!$E$4&amp;ref!$F$3&amp;ref!K$2,DatatableSelCan,8,FALSE))),"–")</f>
        <v>2.88</v>
      </c>
      <c r="AD44" s="51">
        <f>IFERROR(VALUE(FIXED(VLOOKUP(VLOOKUP($A$1,CodeTableSelCan,2,FALSE)&amp;$B$8&amp;ref!$E$4&amp;ref!$F$3&amp;ref!L$2,DatatableSelCan,8,FALSE))),"–")</f>
        <v>4.99</v>
      </c>
      <c r="AE44" s="51" t="str">
        <f>IFERROR(VALUE(FIXED(VLOOKUP(VLOOKUP($A$1,CodeTableSelCan,2,FALSE)&amp;$B$8&amp;ref!$E$4&amp;ref!$F$3&amp;ref!M$2,DatatableSelCan,8,FALSE))),"–")</f>
        <v>–</v>
      </c>
      <c r="AF44" s="51">
        <f>IFERROR(VALUE(FIXED(VLOOKUP(VLOOKUP($A$1,CodeTableSelCan,2,FALSE)&amp;$B$8&amp;ref!$E$4&amp;ref!$F$3&amp;ref!N$2,DatatableSelCan,8,FALSE))),"–")</f>
        <v>10.050000000000001</v>
      </c>
      <c r="AG44" s="51">
        <f>IFERROR(VALUE(FIXED(VLOOKUP(VLOOKUP($A$1,CodeTableSelCan,2,FALSE)&amp;$B$8&amp;ref!$E$4&amp;ref!$F$3&amp;ref!O$2,DatatableSelCan,8,FALSE))),"–")</f>
        <v>7.58</v>
      </c>
      <c r="AH44" s="51">
        <f>IFERROR(VALUE(FIXED(VLOOKUP(VLOOKUP($A$1,CodeTableSelCan,2,FALSE)&amp;$B$8&amp;ref!$E$4&amp;ref!$F$3&amp;ref!P$2,DatatableSelCan,8,FALSE))),"–")</f>
        <v>9.3699999999999992</v>
      </c>
      <c r="AI44" s="51">
        <f>IFERROR(VALUE(FIXED(VLOOKUP(VLOOKUP($A$1,CodeTableSelCan,2,FALSE)&amp;$B$8&amp;ref!$E$4&amp;ref!$F$3&amp;ref!Q$2,DatatableSelCan,8,FALSE))),"–")</f>
        <v>2.52</v>
      </c>
      <c r="AJ44" s="51">
        <f>IFERROR(VALUE(FIXED(VLOOKUP(VLOOKUP($A$1,CodeTableSelCan,2,FALSE)&amp;$B$8&amp;ref!$E$4&amp;ref!$F$3&amp;ref!R$2,DatatableSelCan,8,FALSE))),"–")</f>
        <v>26.21</v>
      </c>
      <c r="AK44" s="51">
        <f>IFERROR(VALUE(FIXED(VLOOKUP(VLOOKUP($A$1,CodeTableSelCan,2,FALSE)&amp;$B$8&amp;ref!$E$4&amp;ref!$F$3&amp;ref!S$2,DatatableSelCan,8,FALSE))),"–")</f>
        <v>9.9600000000000009</v>
      </c>
      <c r="AL44" s="51">
        <f>IFERROR(VALUE(FIXED(VLOOKUP(VLOOKUP($A$1,CodeTableSelCan,2,FALSE)&amp;$B$8&amp;ref!$E$4&amp;ref!$F$3&amp;ref!T$2,DatatableSelCan,8,FALSE))),"–")</f>
        <v>35.380000000000003</v>
      </c>
      <c r="AM44" s="51">
        <f>IFERROR(VALUE(FIXED(VLOOKUP(VLOOKUP($A$1,CodeTableSelCan,2,FALSE)&amp;$B$8&amp;ref!$E$4&amp;ref!$F$3&amp;ref!U$2,DatatableSelCan,8,FALSE))),"–")</f>
        <v>43.78</v>
      </c>
      <c r="AN44" s="51">
        <f>IFERROR(VALUE(FIXED(VLOOKUP(VLOOKUP($A$1,CodeTableSelCan,2,FALSE)&amp;$B$8&amp;ref!$E$4&amp;ref!$F$3&amp;ref!V$2,DatatableSelCan,8,FALSE))),"–")</f>
        <v>28.36</v>
      </c>
      <c r="AO44" s="51">
        <f>IFERROR(VALUE(FIXED(VLOOKUP(VLOOKUP($A$1,CodeTableSelCan,2,FALSE)&amp;$B$8&amp;ref!$E$4&amp;ref!$F$3&amp;ref!W$2,DatatableSelCan,8,FALSE))),"–")</f>
        <v>76.34</v>
      </c>
      <c r="AP44" s="51">
        <f>IFERROR(VALUE(FIXED(VLOOKUP(VLOOKUP($A$1,CodeTableSelCan,2,FALSE)&amp;$B$8&amp;ref!$E$4&amp;ref!$F$3&amp;ref!X$2,DatatableSelCan,8,FALSE))),"–")</f>
        <v>112.99</v>
      </c>
      <c r="AQ44" s="51">
        <f>IFERROR(VALUE(FIXED(VLOOKUP(VLOOKUP($A$1,CodeTableSelCan,2,FALSE)&amp;$B$8&amp;ref!$E$4&amp;ref!$F$3&amp;ref!Y$2,DatatableSelCan,8,FALSE))),"–")</f>
        <v>52.08</v>
      </c>
      <c r="AR44" s="51">
        <f>SUMPRODUCT(Z44:AQ44,'Population '!$D$61:$U$61)</f>
        <v>11.560250912180738</v>
      </c>
    </row>
    <row r="45" spans="2:44" ht="15" customHeight="1">
      <c r="B45" s="92"/>
      <c r="C45" s="19" t="s">
        <v>25</v>
      </c>
      <c r="D45" s="21">
        <f>IFERROR(VALUE(FIXED(VLOOKUP(VLOOKUP($A$1,CodeTableSelCan,2,FALSE)&amp;$B$8&amp;ref!$E$4&amp;ref!$F$4&amp;ref!H$2,DatatableSelCan,7,FALSE))),"–")</f>
        <v>20</v>
      </c>
      <c r="E45" s="21">
        <f>IFERROR(VALUE(FIXED(VLOOKUP(VLOOKUP($A$1,CodeTableSelCan,2,FALSE)&amp;$B$8&amp;ref!$E$4&amp;ref!$F$4&amp;ref!I$2,DatatableSelCan,7,FALSE))),"–")</f>
        <v>10</v>
      </c>
      <c r="F45" s="21">
        <f>IFERROR(VALUE(FIXED(VLOOKUP(VLOOKUP($A$1,CodeTableSelCan,2,FALSE)&amp;$B$8&amp;ref!$E$4&amp;ref!$F$4&amp;ref!J$2,DatatableSelCan,7,FALSE))),"–")</f>
        <v>9</v>
      </c>
      <c r="G45" s="21">
        <f>IFERROR(VALUE(FIXED(VLOOKUP(VLOOKUP($A$1,CodeTableSelCan,2,FALSE)&amp;$B$8&amp;ref!$E$4&amp;ref!$F$4&amp;ref!K$2,DatatableSelCan,7,FALSE))),"–")</f>
        <v>10</v>
      </c>
      <c r="H45" s="21">
        <f>IFERROR(VALUE(FIXED(VLOOKUP(VLOOKUP($A$1,CodeTableSelCan,2,FALSE)&amp;$B$8&amp;ref!$E$4&amp;ref!$F$4&amp;ref!L$2,DatatableSelCan,7,FALSE))),"–")</f>
        <v>3</v>
      </c>
      <c r="I45" s="21">
        <f>IFERROR(VALUE(FIXED(VLOOKUP(VLOOKUP($A$1,CodeTableSelCan,2,FALSE)&amp;$B$8&amp;ref!$E$4&amp;ref!$F$4&amp;ref!M$2,DatatableSelCan,7,FALSE))),"–")</f>
        <v>9</v>
      </c>
      <c r="J45" s="21">
        <f>IFERROR(VALUE(FIXED(VLOOKUP(VLOOKUP($A$1,CodeTableSelCan,2,FALSE)&amp;$B$8&amp;ref!$E$4&amp;ref!$F$4&amp;ref!N$2,DatatableSelCan,7,FALSE))),"–")</f>
        <v>8</v>
      </c>
      <c r="K45" s="21">
        <f>IFERROR(VALUE(FIXED(VLOOKUP(VLOOKUP($A$1,CodeTableSelCan,2,FALSE)&amp;$B$8&amp;ref!$E$4&amp;ref!$F$4&amp;ref!O$2,DatatableSelCan,7,FALSE))),"–")</f>
        <v>6</v>
      </c>
      <c r="L45" s="21">
        <f>IFERROR(VALUE(FIXED(VLOOKUP(VLOOKUP($A$1,CodeTableSelCan,2,FALSE)&amp;$B$8&amp;ref!$E$4&amp;ref!$F$4&amp;ref!P$2,DatatableSelCan,7,FALSE))),"–")</f>
        <v>10</v>
      </c>
      <c r="M45" s="21">
        <f>IFERROR(VALUE(FIXED(VLOOKUP(VLOOKUP($A$1,CodeTableSelCan,2,FALSE)&amp;$B$8&amp;ref!$E$4&amp;ref!$F$4&amp;ref!Q$2,DatatableSelCan,7,FALSE))),"–")</f>
        <v>19</v>
      </c>
      <c r="N45" s="21">
        <f>IFERROR(VALUE(FIXED(VLOOKUP(VLOOKUP($A$1,CodeTableSelCan,2,FALSE)&amp;$B$8&amp;ref!$E$4&amp;ref!$F$4&amp;ref!R$2,DatatableSelCan,7,FALSE))),"–")</f>
        <v>26</v>
      </c>
      <c r="O45" s="21">
        <f>IFERROR(VALUE(FIXED(VLOOKUP(VLOOKUP($A$1,CodeTableSelCan,2,FALSE)&amp;$B$8&amp;ref!$E$4&amp;ref!$F$4&amp;ref!S$2,DatatableSelCan,7,FALSE))),"–")</f>
        <v>36</v>
      </c>
      <c r="P45" s="21">
        <f>IFERROR(VALUE(FIXED(VLOOKUP(VLOOKUP($A$1,CodeTableSelCan,2,FALSE)&amp;$B$8&amp;ref!$E$4&amp;ref!$F$4&amp;ref!T$2,DatatableSelCan,7,FALSE))),"–")</f>
        <v>67</v>
      </c>
      <c r="Q45" s="21">
        <f>IFERROR(VALUE(FIXED(VLOOKUP(VLOOKUP($A$1,CodeTableSelCan,2,FALSE)&amp;$B$8&amp;ref!$E$4&amp;ref!$F$4&amp;ref!U$2,DatatableSelCan,7,FALSE))),"–")</f>
        <v>76</v>
      </c>
      <c r="R45" s="21">
        <f>IFERROR(VALUE(FIXED(VLOOKUP(VLOOKUP($A$1,CodeTableSelCan,2,FALSE)&amp;$B$8&amp;ref!$E$4&amp;ref!$F$4&amp;ref!V$2,DatatableSelCan,7,FALSE))),"–")</f>
        <v>77</v>
      </c>
      <c r="S45" s="21">
        <f>IFERROR(VALUE(FIXED(VLOOKUP(VLOOKUP($A$1,CodeTableSelCan,2,FALSE)&amp;$B$8&amp;ref!$E$4&amp;ref!$F$4&amp;ref!W$2,DatatableSelCan,7,FALSE))),"–")</f>
        <v>70</v>
      </c>
      <c r="T45" s="21">
        <f>IFERROR(VALUE(FIXED(VLOOKUP(VLOOKUP($A$1,CodeTableSelCan,2,FALSE)&amp;$B$8&amp;ref!$E$4&amp;ref!$F$4&amp;ref!X$2,DatatableSelCan,7,FALSE))),"–")</f>
        <v>63</v>
      </c>
      <c r="U45" s="21">
        <f>IFERROR(VALUE(FIXED(VLOOKUP(VLOOKUP($A$1,CodeTableSelCan,2,FALSE)&amp;$B$8&amp;ref!$E$4&amp;ref!$F$4&amp;ref!Y$2,DatatableSelCan,7,FALSE))),"–")</f>
        <v>66</v>
      </c>
      <c r="V45" s="21">
        <f>IFERROR(VALUE(FIXED(VLOOKUP(VLOOKUP($A$1,CodeTableSelCan,2,FALSE)&amp;$B$8&amp;ref!$E$4&amp;ref!$F$4&amp;ref!Z$2,DatatableSelCan,7,FALSE))),"–")</f>
        <v>585</v>
      </c>
      <c r="X45" s="20"/>
      <c r="Y45" s="19" t="s">
        <v>25</v>
      </c>
      <c r="Z45" s="51">
        <f>IFERROR(VALUE(FIXED(VLOOKUP(VLOOKUP($A$1,CodeTableSelCan,2,FALSE)&amp;$B$8&amp;ref!$E$4&amp;ref!$F$4&amp;ref!H$2,DatatableSelCan,8,FALSE))),"–")</f>
        <v>8.8699999999999992</v>
      </c>
      <c r="AA45" s="51">
        <f>IFERROR(VALUE(FIXED(VLOOKUP(VLOOKUP($A$1,CodeTableSelCan,2,FALSE)&amp;$B$8&amp;ref!$E$4&amp;ref!$F$4&amp;ref!I$2,DatatableSelCan,8,FALSE))),"–")</f>
        <v>4.4000000000000004</v>
      </c>
      <c r="AB45" s="51">
        <f>IFERROR(VALUE(FIXED(VLOOKUP(VLOOKUP($A$1,CodeTableSelCan,2,FALSE)&amp;$B$8&amp;ref!$E$4&amp;ref!$F$4&amp;ref!J$2,DatatableSelCan,8,FALSE))),"–")</f>
        <v>4.0199999999999996</v>
      </c>
      <c r="AC45" s="51">
        <f>IFERROR(VALUE(FIXED(VLOOKUP(VLOOKUP($A$1,CodeTableSelCan,2,FALSE)&amp;$B$8&amp;ref!$E$4&amp;ref!$F$4&amp;ref!K$2,DatatableSelCan,8,FALSE))),"–")</f>
        <v>4.09</v>
      </c>
      <c r="AD45" s="51">
        <f>IFERROR(VALUE(FIXED(VLOOKUP(VLOOKUP($A$1,CodeTableSelCan,2,FALSE)&amp;$B$8&amp;ref!$E$4&amp;ref!$F$4&amp;ref!L$2,DatatableSelCan,8,FALSE))),"–")</f>
        <v>1.1299999999999999</v>
      </c>
      <c r="AE45" s="51">
        <f>IFERROR(VALUE(FIXED(VLOOKUP(VLOOKUP($A$1,CodeTableSelCan,2,FALSE)&amp;$B$8&amp;ref!$E$4&amp;ref!$F$4&amp;ref!M$2,DatatableSelCan,8,FALSE))),"–")</f>
        <v>3.66</v>
      </c>
      <c r="AF45" s="51">
        <f>IFERROR(VALUE(FIXED(VLOOKUP(VLOOKUP($A$1,CodeTableSelCan,2,FALSE)&amp;$B$8&amp;ref!$E$4&amp;ref!$F$4&amp;ref!N$2,DatatableSelCan,8,FALSE))),"–")</f>
        <v>3.36</v>
      </c>
      <c r="AG45" s="51">
        <f>IFERROR(VALUE(FIXED(VLOOKUP(VLOOKUP($A$1,CodeTableSelCan,2,FALSE)&amp;$B$8&amp;ref!$E$4&amp;ref!$F$4&amp;ref!O$2,DatatableSelCan,8,FALSE))),"–")</f>
        <v>2.57</v>
      </c>
      <c r="AH45" s="51">
        <f>IFERROR(VALUE(FIXED(VLOOKUP(VLOOKUP($A$1,CodeTableSelCan,2,FALSE)&amp;$B$8&amp;ref!$E$4&amp;ref!$F$4&amp;ref!P$2,DatatableSelCan,8,FALSE))),"–")</f>
        <v>3.69</v>
      </c>
      <c r="AI45" s="51">
        <f>IFERROR(VALUE(FIXED(VLOOKUP(VLOOKUP($A$1,CodeTableSelCan,2,FALSE)&amp;$B$8&amp;ref!$E$4&amp;ref!$F$4&amp;ref!Q$2,DatatableSelCan,8,FALSE))),"–")</f>
        <v>6.99</v>
      </c>
      <c r="AJ45" s="51">
        <f>IFERROR(VALUE(FIXED(VLOOKUP(VLOOKUP($A$1,CodeTableSelCan,2,FALSE)&amp;$B$8&amp;ref!$E$4&amp;ref!$F$4&amp;ref!R$2,DatatableSelCan,8,FALSE))),"–")</f>
        <v>9.31</v>
      </c>
      <c r="AK45" s="51">
        <f>IFERROR(VALUE(FIXED(VLOOKUP(VLOOKUP($A$1,CodeTableSelCan,2,FALSE)&amp;$B$8&amp;ref!$E$4&amp;ref!$F$4&amp;ref!S$2,DatatableSelCan,8,FALSE))),"–")</f>
        <v>14.44</v>
      </c>
      <c r="AL45" s="51">
        <f>IFERROR(VALUE(FIXED(VLOOKUP(VLOOKUP($A$1,CodeTableSelCan,2,FALSE)&amp;$B$8&amp;ref!$E$4&amp;ref!$F$4&amp;ref!T$2,DatatableSelCan,8,FALSE))),"–")</f>
        <v>30.08</v>
      </c>
      <c r="AM45" s="51">
        <f>IFERROR(VALUE(FIXED(VLOOKUP(VLOOKUP($A$1,CodeTableSelCan,2,FALSE)&amp;$B$8&amp;ref!$E$4&amp;ref!$F$4&amp;ref!U$2,DatatableSelCan,8,FALSE))),"–")</f>
        <v>37.9</v>
      </c>
      <c r="AN45" s="51">
        <f>IFERROR(VALUE(FIXED(VLOOKUP(VLOOKUP($A$1,CodeTableSelCan,2,FALSE)&amp;$B$8&amp;ref!$E$4&amp;ref!$F$4&amp;ref!V$2,DatatableSelCan,8,FALSE))),"–")</f>
        <v>51.59</v>
      </c>
      <c r="AO45" s="51">
        <f>IFERROR(VALUE(FIXED(VLOOKUP(VLOOKUP($A$1,CodeTableSelCan,2,FALSE)&amp;$B$8&amp;ref!$E$4&amp;ref!$F$4&amp;ref!W$2,DatatableSelCan,8,FALSE))),"–")</f>
        <v>65.209999999999994</v>
      </c>
      <c r="AP45" s="51">
        <f>IFERROR(VALUE(FIXED(VLOOKUP(VLOOKUP($A$1,CodeTableSelCan,2,FALSE)&amp;$B$8&amp;ref!$E$4&amp;ref!$F$4&amp;ref!X$2,DatatableSelCan,8,FALSE))),"–")</f>
        <v>79.53</v>
      </c>
      <c r="AQ45" s="51">
        <f>IFERROR(VALUE(FIXED(VLOOKUP(VLOOKUP($A$1,CodeTableSelCan,2,FALSE)&amp;$B$8&amp;ref!$E$4&amp;ref!$F$4&amp;ref!Y$2,DatatableSelCan,8,FALSE))),"–")</f>
        <v>87.32</v>
      </c>
      <c r="AR45" s="51">
        <f>SUMPRODUCT(Z45:AQ45,'Population '!$D$61:$U$61)</f>
        <v>10.152092767531363</v>
      </c>
    </row>
    <row r="46" spans="2:44" ht="15" customHeight="1">
      <c r="B46" s="92">
        <v>2015</v>
      </c>
      <c r="C46" s="20"/>
      <c r="D46" s="21"/>
      <c r="E46" s="21"/>
      <c r="F46" s="21"/>
      <c r="G46" s="21"/>
      <c r="H46" s="21"/>
      <c r="I46" s="21"/>
      <c r="J46" s="21"/>
      <c r="K46" s="21"/>
      <c r="L46" s="21"/>
      <c r="M46" s="21"/>
      <c r="N46" s="21"/>
      <c r="O46" s="21"/>
      <c r="P46" s="21"/>
      <c r="Q46" s="21"/>
      <c r="R46" s="21"/>
      <c r="S46" s="21"/>
      <c r="T46" s="21"/>
      <c r="U46" s="21"/>
      <c r="V46" s="21"/>
      <c r="X46" s="19">
        <v>2015</v>
      </c>
      <c r="Y46" s="20"/>
      <c r="Z46" s="51"/>
      <c r="AA46" s="51"/>
      <c r="AB46" s="51"/>
      <c r="AC46" s="51"/>
      <c r="AD46" s="51"/>
      <c r="AE46" s="51"/>
      <c r="AF46" s="51"/>
      <c r="AG46" s="51"/>
      <c r="AH46" s="51"/>
      <c r="AI46" s="51"/>
      <c r="AJ46" s="51"/>
      <c r="AK46" s="51"/>
      <c r="AL46" s="51"/>
      <c r="AM46" s="51"/>
      <c r="AN46" s="51"/>
      <c r="AO46" s="51"/>
      <c r="AP46" s="51"/>
      <c r="AQ46" s="51"/>
      <c r="AR46" s="51"/>
    </row>
    <row r="47" spans="2:44" ht="15" customHeight="1">
      <c r="B47" s="92"/>
      <c r="C47" s="19" t="s">
        <v>23</v>
      </c>
      <c r="D47" s="21">
        <f>IFERROR(VALUE(FIXED(VLOOKUP(VLOOKUP($A$1,CodeTableSelCan,2,FALSE)&amp;$B$12&amp;ref!$E$4&amp;ref!$F$2&amp;ref!H$2,DatatableSelCan,7,FALSE))),"–")</f>
        <v>35</v>
      </c>
      <c r="E47" s="21">
        <f>IFERROR(VALUE(FIXED(VLOOKUP(VLOOKUP($A$1,CodeTableSelCan,2,FALSE)&amp;$B$12&amp;ref!$E$4&amp;ref!$F$2&amp;ref!I$2,DatatableSelCan,7,FALSE))),"–")</f>
        <v>18</v>
      </c>
      <c r="F47" s="21">
        <f>IFERROR(VALUE(FIXED(VLOOKUP(VLOOKUP($A$1,CodeTableSelCan,2,FALSE)&amp;$B$12&amp;ref!$E$4&amp;ref!$F$2&amp;ref!J$2,DatatableSelCan,7,FALSE))),"–")</f>
        <v>7</v>
      </c>
      <c r="G47" s="21">
        <f>IFERROR(VALUE(FIXED(VLOOKUP(VLOOKUP($A$1,CodeTableSelCan,2,FALSE)&amp;$B$12&amp;ref!$E$4&amp;ref!$F$2&amp;ref!K$2,DatatableSelCan,7,FALSE))),"–")</f>
        <v>10</v>
      </c>
      <c r="H47" s="21">
        <f>IFERROR(VALUE(FIXED(VLOOKUP(VLOOKUP($A$1,CodeTableSelCan,2,FALSE)&amp;$B$12&amp;ref!$E$4&amp;ref!$F$2&amp;ref!L$2,DatatableSelCan,7,FALSE))),"–")</f>
        <v>6</v>
      </c>
      <c r="I47" s="21">
        <f>IFERROR(VALUE(FIXED(VLOOKUP(VLOOKUP($A$1,CodeTableSelCan,2,FALSE)&amp;$B$12&amp;ref!$E$4&amp;ref!$F$2&amp;ref!M$2,DatatableSelCan,7,FALSE))),"–")</f>
        <v>8</v>
      </c>
      <c r="J47" s="21">
        <f>IFERROR(VALUE(FIXED(VLOOKUP(VLOOKUP($A$1,CodeTableSelCan,2,FALSE)&amp;$B$12&amp;ref!$E$4&amp;ref!$F$2&amp;ref!N$2,DatatableSelCan,7,FALSE))),"–")</f>
        <v>8</v>
      </c>
      <c r="K47" s="21">
        <f>IFERROR(VALUE(FIXED(VLOOKUP(VLOOKUP($A$1,CodeTableSelCan,2,FALSE)&amp;$B$12&amp;ref!$E$4&amp;ref!$F$2&amp;ref!O$2,DatatableSelCan,7,FALSE))),"–")</f>
        <v>12</v>
      </c>
      <c r="L47" s="21">
        <f>IFERROR(VALUE(FIXED(VLOOKUP(VLOOKUP($A$1,CodeTableSelCan,2,FALSE)&amp;$B$12&amp;ref!$E$4&amp;ref!$F$2&amp;ref!P$2,DatatableSelCan,7,FALSE))),"–")</f>
        <v>19</v>
      </c>
      <c r="M47" s="21">
        <f>IFERROR(VALUE(FIXED(VLOOKUP(VLOOKUP($A$1,CodeTableSelCan,2,FALSE)&amp;$B$12&amp;ref!$E$4&amp;ref!$F$2&amp;ref!Q$2,DatatableSelCan,7,FALSE))),"–")</f>
        <v>23</v>
      </c>
      <c r="N47" s="21">
        <f>IFERROR(VALUE(FIXED(VLOOKUP(VLOOKUP($A$1,CodeTableSelCan,2,FALSE)&amp;$B$12&amp;ref!$E$4&amp;ref!$F$2&amp;ref!R$2,DatatableSelCan,7,FALSE))),"–")</f>
        <v>37</v>
      </c>
      <c r="O47" s="21">
        <f>IFERROR(VALUE(FIXED(VLOOKUP(VLOOKUP($A$1,CodeTableSelCan,2,FALSE)&amp;$B$12&amp;ref!$E$4&amp;ref!$F$2&amp;ref!S$2,DatatableSelCan,7,FALSE))),"–")</f>
        <v>58</v>
      </c>
      <c r="P47" s="21">
        <f>IFERROR(VALUE(FIXED(VLOOKUP(VLOOKUP($A$1,CodeTableSelCan,2,FALSE)&amp;$B$12&amp;ref!$E$4&amp;ref!$F$2&amp;ref!T$2,DatatableSelCan,7,FALSE))),"–")</f>
        <v>73</v>
      </c>
      <c r="Q47" s="21">
        <f>IFERROR(VALUE(FIXED(VLOOKUP(VLOOKUP($A$1,CodeTableSelCan,2,FALSE)&amp;$B$12&amp;ref!$E$4&amp;ref!$F$2&amp;ref!U$2,DatatableSelCan,7,FALSE))),"–")</f>
        <v>76</v>
      </c>
      <c r="R47" s="21">
        <f>IFERROR(VALUE(FIXED(VLOOKUP(VLOOKUP($A$1,CodeTableSelCan,2,FALSE)&amp;$B$12&amp;ref!$E$4&amp;ref!$F$2&amp;ref!V$2,DatatableSelCan,7,FALSE))),"–")</f>
        <v>91</v>
      </c>
      <c r="S47" s="21">
        <f>IFERROR(VALUE(FIXED(VLOOKUP(VLOOKUP($A$1,CodeTableSelCan,2,FALSE)&amp;$B$12&amp;ref!$E$4&amp;ref!$F$2&amp;ref!W$2,DatatableSelCan,7,FALSE))),"–")</f>
        <v>64</v>
      </c>
      <c r="T47" s="21">
        <f>IFERROR(VALUE(FIXED(VLOOKUP(VLOOKUP($A$1,CodeTableSelCan,2,FALSE)&amp;$B$12&amp;ref!$E$4&amp;ref!$F$2&amp;ref!X$2,DatatableSelCan,7,FALSE))),"–")</f>
        <v>69</v>
      </c>
      <c r="U47" s="21">
        <f>IFERROR(VALUE(FIXED(VLOOKUP(VLOOKUP($A$1,CodeTableSelCan,2,FALSE)&amp;$B$12&amp;ref!$E$4&amp;ref!$F$2&amp;ref!Y$2,DatatableSelCan,7,FALSE))),"–")</f>
        <v>89</v>
      </c>
      <c r="V47" s="21">
        <f>IFERROR(VALUE(FIXED(VLOOKUP(VLOOKUP($A$1,CodeTableSelCan,2,FALSE)&amp;$B$12&amp;ref!$E$4&amp;ref!$F$2&amp;ref!Z$2,DatatableSelCan,7,FALSE))),"–")</f>
        <v>703</v>
      </c>
      <c r="X47" s="19"/>
      <c r="Y47" s="19" t="s">
        <v>23</v>
      </c>
      <c r="Z47" s="51">
        <f>IFERROR(VALUE(FIXED(VLOOKUP(VLOOKUP($A$1,CodeTableSelCan,2,FALSE)&amp;$B$12&amp;ref!$E$4&amp;ref!$F$2&amp;ref!H$2,DatatableSelCan,8,FALSE))),"–")</f>
        <v>11.45</v>
      </c>
      <c r="AA47" s="51">
        <f>IFERROR(VALUE(FIXED(VLOOKUP(VLOOKUP($A$1,CodeTableSelCan,2,FALSE)&amp;$B$12&amp;ref!$E$4&amp;ref!$F$2&amp;ref!I$2,DatatableSelCan,8,FALSE))),"–")</f>
        <v>5.71</v>
      </c>
      <c r="AB47" s="51">
        <f>IFERROR(VALUE(FIXED(VLOOKUP(VLOOKUP($A$1,CodeTableSelCan,2,FALSE)&amp;$B$12&amp;ref!$E$4&amp;ref!$F$2&amp;ref!J$2,DatatableSelCan,8,FALSE))),"–")</f>
        <v>2.38</v>
      </c>
      <c r="AC47" s="51">
        <f>IFERROR(VALUE(FIXED(VLOOKUP(VLOOKUP($A$1,CodeTableSelCan,2,FALSE)&amp;$B$12&amp;ref!$E$4&amp;ref!$F$2&amp;ref!K$2,DatatableSelCan,8,FALSE))),"–")</f>
        <v>3.15</v>
      </c>
      <c r="AD47" s="51">
        <f>IFERROR(VALUE(FIXED(VLOOKUP(VLOOKUP($A$1,CodeTableSelCan,2,FALSE)&amp;$B$12&amp;ref!$E$4&amp;ref!$F$2&amp;ref!L$2,DatatableSelCan,8,FALSE))),"–")</f>
        <v>1.77</v>
      </c>
      <c r="AE47" s="51">
        <f>IFERROR(VALUE(FIXED(VLOOKUP(VLOOKUP($A$1,CodeTableSelCan,2,FALSE)&amp;$B$12&amp;ref!$E$4&amp;ref!$F$2&amp;ref!M$2,DatatableSelCan,8,FALSE))),"–")</f>
        <v>2.5499999999999998</v>
      </c>
      <c r="AF47" s="51">
        <f>IFERROR(VALUE(FIXED(VLOOKUP(VLOOKUP($A$1,CodeTableSelCan,2,FALSE)&amp;$B$12&amp;ref!$E$4&amp;ref!$F$2&amp;ref!N$2,DatatableSelCan,8,FALSE))),"–")</f>
        <v>2.78</v>
      </c>
      <c r="AG47" s="51">
        <f>IFERROR(VALUE(FIXED(VLOOKUP(VLOOKUP($A$1,CodeTableSelCan,2,FALSE)&amp;$B$12&amp;ref!$E$4&amp;ref!$F$2&amp;ref!O$2,DatatableSelCan,8,FALSE))),"–")</f>
        <v>4.38</v>
      </c>
      <c r="AH47" s="51">
        <f>IFERROR(VALUE(FIXED(VLOOKUP(VLOOKUP($A$1,CodeTableSelCan,2,FALSE)&amp;$B$12&amp;ref!$E$4&amp;ref!$F$2&amp;ref!P$2,DatatableSelCan,8,FALSE))),"–")</f>
        <v>6.15</v>
      </c>
      <c r="AI47" s="51">
        <f>IFERROR(VALUE(FIXED(VLOOKUP(VLOOKUP($A$1,CodeTableSelCan,2,FALSE)&amp;$B$12&amp;ref!$E$4&amp;ref!$F$2&amp;ref!Q$2,DatatableSelCan,8,FALSE))),"–")</f>
        <v>7.33</v>
      </c>
      <c r="AJ47" s="51">
        <f>IFERROR(VALUE(FIXED(VLOOKUP(VLOOKUP($A$1,CodeTableSelCan,2,FALSE)&amp;$B$12&amp;ref!$E$4&amp;ref!$F$2&amp;ref!R$2,DatatableSelCan,8,FALSE))),"–")</f>
        <v>11.62</v>
      </c>
      <c r="AK47" s="51">
        <f>IFERROR(VALUE(FIXED(VLOOKUP(VLOOKUP($A$1,CodeTableSelCan,2,FALSE)&amp;$B$12&amp;ref!$E$4&amp;ref!$F$2&amp;ref!S$2,DatatableSelCan,8,FALSE))),"–")</f>
        <v>20.18</v>
      </c>
      <c r="AL47" s="51">
        <f>IFERROR(VALUE(FIXED(VLOOKUP(VLOOKUP($A$1,CodeTableSelCan,2,FALSE)&amp;$B$12&amp;ref!$E$4&amp;ref!$F$2&amp;ref!T$2,DatatableSelCan,8,FALSE))),"–")</f>
        <v>29.16</v>
      </c>
      <c r="AM47" s="51">
        <f>IFERROR(VALUE(FIXED(VLOOKUP(VLOOKUP($A$1,CodeTableSelCan,2,FALSE)&amp;$B$12&amp;ref!$E$4&amp;ref!$F$2&amp;ref!U$2,DatatableSelCan,8,FALSE))),"–")</f>
        <v>33.65</v>
      </c>
      <c r="AN47" s="51">
        <f>IFERROR(VALUE(FIXED(VLOOKUP(VLOOKUP($A$1,CodeTableSelCan,2,FALSE)&amp;$B$12&amp;ref!$E$4&amp;ref!$F$2&amp;ref!V$2,DatatableSelCan,8,FALSE))),"–")</f>
        <v>55.17</v>
      </c>
      <c r="AO47" s="51">
        <f>IFERROR(VALUE(FIXED(VLOOKUP(VLOOKUP($A$1,CodeTableSelCan,2,FALSE)&amp;$B$12&amp;ref!$E$4&amp;ref!$F$2&amp;ref!W$2,DatatableSelCan,8,FALSE))),"–")</f>
        <v>53.2</v>
      </c>
      <c r="AP47" s="51">
        <f>IFERROR(VALUE(FIXED(VLOOKUP(VLOOKUP($A$1,CodeTableSelCan,2,FALSE)&amp;$B$12&amp;ref!$E$4&amp;ref!$F$2&amp;ref!X$2,DatatableSelCan,8,FALSE))),"–")</f>
        <v>82.94</v>
      </c>
      <c r="AQ47" s="51">
        <f>IFERROR(VALUE(FIXED(VLOOKUP(VLOOKUP($A$1,CodeTableSelCan,2,FALSE)&amp;$B$12&amp;ref!$E$4&amp;ref!$F$2&amp;ref!Y$2,DatatableSelCan,8,FALSE))),"–")</f>
        <v>111.39</v>
      </c>
      <c r="AR47" s="51">
        <f>SUMPRODUCT(Z47:AQ47,'Population '!$D$61:$U$61)</f>
        <v>10.811777377917728</v>
      </c>
    </row>
    <row r="48" spans="2:44" ht="15" customHeight="1">
      <c r="B48" s="92"/>
      <c r="C48" s="19" t="s">
        <v>24</v>
      </c>
      <c r="D48" s="54">
        <f>IFERROR(VALUE(FIXED(VLOOKUP(VLOOKUP($A$1,CodeTableSelCan,2,FALSE)&amp;$B$12&amp;ref!$E$4&amp;ref!$F$3&amp;ref!H$2,DatatableSelCan,7,FALSE))),"–")</f>
        <v>5</v>
      </c>
      <c r="E48" s="54">
        <f>IFERROR(VALUE(FIXED(VLOOKUP(VLOOKUP($A$1,CodeTableSelCan,2,FALSE)&amp;$B$12&amp;ref!$E$4&amp;ref!$F$3&amp;ref!I$2,DatatableSelCan,7,FALSE))),"–")</f>
        <v>4</v>
      </c>
      <c r="F48" s="54">
        <f>IFERROR(VALUE(FIXED(VLOOKUP(VLOOKUP($A$1,CodeTableSelCan,2,FALSE)&amp;$B$12&amp;ref!$E$4&amp;ref!$F$3&amp;ref!J$2,DatatableSelCan,7,FALSE))),"–")</f>
        <v>2</v>
      </c>
      <c r="G48" s="54">
        <f>IFERROR(VALUE(FIXED(VLOOKUP(VLOOKUP($A$1,CodeTableSelCan,2,FALSE)&amp;$B$12&amp;ref!$E$4&amp;ref!$F$3&amp;ref!K$2,DatatableSelCan,7,FALSE))),"–")</f>
        <v>4</v>
      </c>
      <c r="H48" s="54">
        <f>IFERROR(VALUE(FIXED(VLOOKUP(VLOOKUP($A$1,CodeTableSelCan,2,FALSE)&amp;$B$12&amp;ref!$E$4&amp;ref!$F$3&amp;ref!L$2,DatatableSelCan,7,FALSE))),"–")</f>
        <v>1</v>
      </c>
      <c r="I48" s="54" t="str">
        <f>IFERROR(VALUE(FIXED(VLOOKUP(VLOOKUP($A$1,CodeTableSelCan,2,FALSE)&amp;$B$12&amp;ref!$E$4&amp;ref!$F$3&amp;ref!M$2,DatatableSelCan,7,FALSE))),"–")</f>
        <v>–</v>
      </c>
      <c r="J48" s="54">
        <f>IFERROR(VALUE(FIXED(VLOOKUP(VLOOKUP($A$1,CodeTableSelCan,2,FALSE)&amp;$B$12&amp;ref!$E$4&amp;ref!$F$3&amp;ref!N$2,DatatableSelCan,7,FALSE))),"–")</f>
        <v>1</v>
      </c>
      <c r="K48" s="54">
        <f>IFERROR(VALUE(FIXED(VLOOKUP(VLOOKUP($A$1,CodeTableSelCan,2,FALSE)&amp;$B$12&amp;ref!$E$4&amp;ref!$F$3&amp;ref!O$2,DatatableSelCan,7,FALSE))),"–")</f>
        <v>2</v>
      </c>
      <c r="L48" s="54">
        <f>IFERROR(VALUE(FIXED(VLOOKUP(VLOOKUP($A$1,CodeTableSelCan,2,FALSE)&amp;$B$12&amp;ref!$E$4&amp;ref!$F$3&amp;ref!P$2,DatatableSelCan,7,FALSE))),"–")</f>
        <v>4</v>
      </c>
      <c r="M48" s="54">
        <f>IFERROR(VALUE(FIXED(VLOOKUP(VLOOKUP($A$1,CodeTableSelCan,2,FALSE)&amp;$B$12&amp;ref!$E$4&amp;ref!$F$3&amp;ref!Q$2,DatatableSelCan,7,FALSE))),"–")</f>
        <v>6</v>
      </c>
      <c r="N48" s="54">
        <f>IFERROR(VALUE(FIXED(VLOOKUP(VLOOKUP($A$1,CodeTableSelCan,2,FALSE)&amp;$B$12&amp;ref!$E$4&amp;ref!$F$3&amp;ref!R$2,DatatableSelCan,7,FALSE))),"–")</f>
        <v>10</v>
      </c>
      <c r="O48" s="54">
        <f>IFERROR(VALUE(FIXED(VLOOKUP(VLOOKUP($A$1,CodeTableSelCan,2,FALSE)&amp;$B$12&amp;ref!$E$4&amp;ref!$F$3&amp;ref!S$2,DatatableSelCan,7,FALSE))),"–")</f>
        <v>11</v>
      </c>
      <c r="P48" s="54">
        <f>IFERROR(VALUE(FIXED(VLOOKUP(VLOOKUP($A$1,CodeTableSelCan,2,FALSE)&amp;$B$12&amp;ref!$E$4&amp;ref!$F$3&amp;ref!T$2,DatatableSelCan,7,FALSE))),"–")</f>
        <v>6</v>
      </c>
      <c r="Q48" s="54">
        <f>IFERROR(VALUE(FIXED(VLOOKUP(VLOOKUP($A$1,CodeTableSelCan,2,FALSE)&amp;$B$12&amp;ref!$E$4&amp;ref!$F$3&amp;ref!U$2,DatatableSelCan,7,FALSE))),"–")</f>
        <v>6</v>
      </c>
      <c r="R48" s="54">
        <f>IFERROR(VALUE(FIXED(VLOOKUP(VLOOKUP($A$1,CodeTableSelCan,2,FALSE)&amp;$B$12&amp;ref!$E$4&amp;ref!$F$3&amp;ref!V$2,DatatableSelCan,7,FALSE))),"–")</f>
        <v>10</v>
      </c>
      <c r="S48" s="54">
        <f>IFERROR(VALUE(FIXED(VLOOKUP(VLOOKUP($A$1,CodeTableSelCan,2,FALSE)&amp;$B$12&amp;ref!$E$4&amp;ref!$F$3&amp;ref!W$2,DatatableSelCan,7,FALSE))),"–")</f>
        <v>5</v>
      </c>
      <c r="T48" s="54">
        <f>IFERROR(VALUE(FIXED(VLOOKUP(VLOOKUP($A$1,CodeTableSelCan,2,FALSE)&amp;$B$12&amp;ref!$E$4&amp;ref!$F$3&amp;ref!X$2,DatatableSelCan,7,FALSE))),"–")</f>
        <v>3</v>
      </c>
      <c r="U48" s="54">
        <f>IFERROR(VALUE(FIXED(VLOOKUP(VLOOKUP($A$1,CodeTableSelCan,2,FALSE)&amp;$B$12&amp;ref!$E$4&amp;ref!$F$3&amp;ref!Y$2,DatatableSelCan,7,FALSE))),"–")</f>
        <v>4</v>
      </c>
      <c r="V48" s="54">
        <f>IFERROR(VALUE(FIXED(VLOOKUP(VLOOKUP($A$1,CodeTableSelCan,2,FALSE)&amp;$B$12&amp;ref!$E$4&amp;ref!$F$3&amp;ref!Z$2,DatatableSelCan,7,FALSE))),"–")</f>
        <v>84</v>
      </c>
      <c r="X48" s="20"/>
      <c r="Y48" s="19" t="s">
        <v>24</v>
      </c>
      <c r="Z48" s="51">
        <f>IFERROR(VALUE(FIXED(VLOOKUP(VLOOKUP($A$1,CodeTableSelCan,2,FALSE)&amp;$B$12&amp;ref!$E$4&amp;ref!$F$3&amp;ref!H$2,DatatableSelCan,8,FALSE))),"–")</f>
        <v>6.06</v>
      </c>
      <c r="AA48" s="51">
        <f>IFERROR(VALUE(FIXED(VLOOKUP(VLOOKUP($A$1,CodeTableSelCan,2,FALSE)&amp;$B$12&amp;ref!$E$4&amp;ref!$F$3&amp;ref!I$2,DatatableSelCan,8,FALSE))),"–")</f>
        <v>4.8899999999999997</v>
      </c>
      <c r="AB48" s="51">
        <f>IFERROR(VALUE(FIXED(VLOOKUP(VLOOKUP($A$1,CodeTableSelCan,2,FALSE)&amp;$B$12&amp;ref!$E$4&amp;ref!$F$3&amp;ref!J$2,DatatableSelCan,8,FALSE))),"–")</f>
        <v>2.82</v>
      </c>
      <c r="AC48" s="51">
        <f>IFERROR(VALUE(FIXED(VLOOKUP(VLOOKUP($A$1,CodeTableSelCan,2,FALSE)&amp;$B$12&amp;ref!$E$4&amp;ref!$F$3&amp;ref!K$2,DatatableSelCan,8,FALSE))),"–")</f>
        <v>5.68</v>
      </c>
      <c r="AD48" s="51">
        <f>IFERROR(VALUE(FIXED(VLOOKUP(VLOOKUP($A$1,CodeTableSelCan,2,FALSE)&amp;$B$12&amp;ref!$E$4&amp;ref!$F$3&amp;ref!L$2,DatatableSelCan,8,FALSE))),"–")</f>
        <v>1.62</v>
      </c>
      <c r="AE48" s="51" t="str">
        <f>IFERROR(VALUE(FIXED(VLOOKUP(VLOOKUP($A$1,CodeTableSelCan,2,FALSE)&amp;$B$12&amp;ref!$E$4&amp;ref!$F$3&amp;ref!M$2,DatatableSelCan,8,FALSE))),"–")</f>
        <v>–</v>
      </c>
      <c r="AF48" s="51">
        <f>IFERROR(VALUE(FIXED(VLOOKUP(VLOOKUP($A$1,CodeTableSelCan,2,FALSE)&amp;$B$12&amp;ref!$E$4&amp;ref!$F$3&amp;ref!N$2,DatatableSelCan,8,FALSE))),"–")</f>
        <v>2.4900000000000002</v>
      </c>
      <c r="AG48" s="51">
        <f>IFERROR(VALUE(FIXED(VLOOKUP(VLOOKUP($A$1,CodeTableSelCan,2,FALSE)&amp;$B$12&amp;ref!$E$4&amp;ref!$F$3&amp;ref!O$2,DatatableSelCan,8,FALSE))),"–")</f>
        <v>5.12</v>
      </c>
      <c r="AH48" s="51">
        <f>IFERROR(VALUE(FIXED(VLOOKUP(VLOOKUP($A$1,CodeTableSelCan,2,FALSE)&amp;$B$12&amp;ref!$E$4&amp;ref!$F$3&amp;ref!P$2,DatatableSelCan,8,FALSE))),"–")</f>
        <v>9.44</v>
      </c>
      <c r="AI48" s="51">
        <f>IFERROR(VALUE(FIXED(VLOOKUP(VLOOKUP($A$1,CodeTableSelCan,2,FALSE)&amp;$B$12&amp;ref!$E$4&amp;ref!$F$3&amp;ref!Q$2,DatatableSelCan,8,FALSE))),"–")</f>
        <v>14.97</v>
      </c>
      <c r="AJ48" s="51">
        <f>IFERROR(VALUE(FIXED(VLOOKUP(VLOOKUP($A$1,CodeTableSelCan,2,FALSE)&amp;$B$12&amp;ref!$E$4&amp;ref!$F$3&amp;ref!R$2,DatatableSelCan,8,FALSE))),"–")</f>
        <v>25.95</v>
      </c>
      <c r="AK48" s="51">
        <f>IFERROR(VALUE(FIXED(VLOOKUP(VLOOKUP($A$1,CodeTableSelCan,2,FALSE)&amp;$B$12&amp;ref!$E$4&amp;ref!$F$3&amp;ref!S$2,DatatableSelCan,8,FALSE))),"–")</f>
        <v>34.950000000000003</v>
      </c>
      <c r="AL48" s="51">
        <f>IFERROR(VALUE(FIXED(VLOOKUP(VLOOKUP($A$1,CodeTableSelCan,2,FALSE)&amp;$B$12&amp;ref!$E$4&amp;ref!$F$3&amp;ref!T$2,DatatableSelCan,8,FALSE))),"–")</f>
        <v>25.52</v>
      </c>
      <c r="AM48" s="51">
        <f>IFERROR(VALUE(FIXED(VLOOKUP(VLOOKUP($A$1,CodeTableSelCan,2,FALSE)&amp;$B$12&amp;ref!$E$4&amp;ref!$F$3&amp;ref!U$2,DatatableSelCan,8,FALSE))),"–")</f>
        <v>35.21</v>
      </c>
      <c r="AN48" s="51">
        <f>IFERROR(VALUE(FIXED(VLOOKUP(VLOOKUP($A$1,CodeTableSelCan,2,FALSE)&amp;$B$12&amp;ref!$E$4&amp;ref!$F$3&amp;ref!V$2,DatatableSelCan,8,FALSE))),"–")</f>
        <v>92.08</v>
      </c>
      <c r="AO48" s="51">
        <f>IFERROR(VALUE(FIXED(VLOOKUP(VLOOKUP($A$1,CodeTableSelCan,2,FALSE)&amp;$B$12&amp;ref!$E$4&amp;ref!$F$3&amp;ref!W$2,DatatableSelCan,8,FALSE))),"–")</f>
        <v>70.42</v>
      </c>
      <c r="AP48" s="51">
        <f>IFERROR(VALUE(FIXED(VLOOKUP(VLOOKUP($A$1,CodeTableSelCan,2,FALSE)&amp;$B$12&amp;ref!$E$4&amp;ref!$F$3&amp;ref!X$2,DatatableSelCan,8,FALSE))),"–")</f>
        <v>81.97</v>
      </c>
      <c r="AQ48" s="51">
        <f>IFERROR(VALUE(FIXED(VLOOKUP(VLOOKUP($A$1,CodeTableSelCan,2,FALSE)&amp;$B$12&amp;ref!$E$4&amp;ref!$F$3&amp;ref!Y$2,DatatableSelCan,8,FALSE))),"–")</f>
        <v>192.31</v>
      </c>
      <c r="AR48" s="51">
        <f>SUMPRODUCT(Z48:AQ48,'Population '!$D$61:$U$61)</f>
        <v>13.943357324936274</v>
      </c>
    </row>
    <row r="49" spans="2:44" ht="15" customHeight="1">
      <c r="B49" s="92"/>
      <c r="C49" s="19" t="s">
        <v>25</v>
      </c>
      <c r="D49" s="96">
        <f>IFERROR(VALUE(FIXED(VLOOKUP(VLOOKUP($A$1,CodeTableSelCan,2,FALSE)&amp;$B$12&amp;ref!$E$4&amp;ref!$F$4&amp;ref!H$2,DatatableSelCan,7,FALSE))),"–")</f>
        <v>30</v>
      </c>
      <c r="E49" s="96">
        <f>IFERROR(VALUE(FIXED(VLOOKUP(VLOOKUP($A$1,CodeTableSelCan,2,FALSE)&amp;$B$12&amp;ref!$E$4&amp;ref!$F$4&amp;ref!I$2,DatatableSelCan,7,FALSE))),"–")</f>
        <v>14</v>
      </c>
      <c r="F49" s="96">
        <f>IFERROR(VALUE(FIXED(VLOOKUP(VLOOKUP($A$1,CodeTableSelCan,2,FALSE)&amp;$B$12&amp;ref!$E$4&amp;ref!$F$4&amp;ref!J$2,DatatableSelCan,7,FALSE))),"–")</f>
        <v>5</v>
      </c>
      <c r="G49" s="96">
        <f>IFERROR(VALUE(FIXED(VLOOKUP(VLOOKUP($A$1,CodeTableSelCan,2,FALSE)&amp;$B$12&amp;ref!$E$4&amp;ref!$F$4&amp;ref!K$2,DatatableSelCan,7,FALSE))),"–")</f>
        <v>6</v>
      </c>
      <c r="H49" s="96">
        <f>IFERROR(VALUE(FIXED(VLOOKUP(VLOOKUP($A$1,CodeTableSelCan,2,FALSE)&amp;$B$12&amp;ref!$E$4&amp;ref!$F$4&amp;ref!L$2,DatatableSelCan,7,FALSE))),"–")</f>
        <v>5</v>
      </c>
      <c r="I49" s="96">
        <f>IFERROR(VALUE(FIXED(VLOOKUP(VLOOKUP($A$1,CodeTableSelCan,2,FALSE)&amp;$B$12&amp;ref!$E$4&amp;ref!$F$4&amp;ref!M$2,DatatableSelCan,7,FALSE))),"–")</f>
        <v>8</v>
      </c>
      <c r="J49" s="96">
        <f>IFERROR(VALUE(FIXED(VLOOKUP(VLOOKUP($A$1,CodeTableSelCan,2,FALSE)&amp;$B$12&amp;ref!$E$4&amp;ref!$F$4&amp;ref!N$2,DatatableSelCan,7,FALSE))),"–")</f>
        <v>7</v>
      </c>
      <c r="K49" s="96">
        <f>IFERROR(VALUE(FIXED(VLOOKUP(VLOOKUP($A$1,CodeTableSelCan,2,FALSE)&amp;$B$12&amp;ref!$E$4&amp;ref!$F$4&amp;ref!O$2,DatatableSelCan,7,FALSE))),"–")</f>
        <v>10</v>
      </c>
      <c r="L49" s="96">
        <f>IFERROR(VALUE(FIXED(VLOOKUP(VLOOKUP($A$1,CodeTableSelCan,2,FALSE)&amp;$B$12&amp;ref!$E$4&amp;ref!$F$4&amp;ref!P$2,DatatableSelCan,7,FALSE))),"–")</f>
        <v>15</v>
      </c>
      <c r="M49" s="96">
        <f>IFERROR(VALUE(FIXED(VLOOKUP(VLOOKUP($A$1,CodeTableSelCan,2,FALSE)&amp;$B$12&amp;ref!$E$4&amp;ref!$F$4&amp;ref!Q$2,DatatableSelCan,7,FALSE))),"–")</f>
        <v>17</v>
      </c>
      <c r="N49" s="96">
        <f>IFERROR(VALUE(FIXED(VLOOKUP(VLOOKUP($A$1,CodeTableSelCan,2,FALSE)&amp;$B$12&amp;ref!$E$4&amp;ref!$F$4&amp;ref!R$2,DatatableSelCan,7,FALSE))),"–")</f>
        <v>27</v>
      </c>
      <c r="O49" s="96">
        <f>IFERROR(VALUE(FIXED(VLOOKUP(VLOOKUP($A$1,CodeTableSelCan,2,FALSE)&amp;$B$12&amp;ref!$E$4&amp;ref!$F$4&amp;ref!S$2,DatatableSelCan,7,FALSE))),"–")</f>
        <v>47</v>
      </c>
      <c r="P49" s="96">
        <f>IFERROR(VALUE(FIXED(VLOOKUP(VLOOKUP($A$1,CodeTableSelCan,2,FALSE)&amp;$B$12&amp;ref!$E$4&amp;ref!$F$4&amp;ref!T$2,DatatableSelCan,7,FALSE))),"–")</f>
        <v>67</v>
      </c>
      <c r="Q49" s="96">
        <f>IFERROR(VALUE(FIXED(VLOOKUP(VLOOKUP($A$1,CodeTableSelCan,2,FALSE)&amp;$B$12&amp;ref!$E$4&amp;ref!$F$4&amp;ref!U$2,DatatableSelCan,7,FALSE))),"–")</f>
        <v>70</v>
      </c>
      <c r="R49" s="96">
        <f>IFERROR(VALUE(FIXED(VLOOKUP(VLOOKUP($A$1,CodeTableSelCan,2,FALSE)&amp;$B$12&amp;ref!$E$4&amp;ref!$F$4&amp;ref!V$2,DatatableSelCan,7,FALSE))),"–")</f>
        <v>81</v>
      </c>
      <c r="S49" s="96">
        <f>IFERROR(VALUE(FIXED(VLOOKUP(VLOOKUP($A$1,CodeTableSelCan,2,FALSE)&amp;$B$12&amp;ref!$E$4&amp;ref!$F$4&amp;ref!W$2,DatatableSelCan,7,FALSE))),"–")</f>
        <v>59</v>
      </c>
      <c r="T49" s="96">
        <f>IFERROR(VALUE(FIXED(VLOOKUP(VLOOKUP($A$1,CodeTableSelCan,2,FALSE)&amp;$B$12&amp;ref!$E$4&amp;ref!$F$4&amp;ref!X$2,DatatableSelCan,7,FALSE))),"–")</f>
        <v>66</v>
      </c>
      <c r="U49" s="96">
        <f>IFERROR(VALUE(FIXED(VLOOKUP(VLOOKUP($A$1,CodeTableSelCan,2,FALSE)&amp;$B$12&amp;ref!$E$4&amp;ref!$F$4&amp;ref!Y$2,DatatableSelCan,7,FALSE))),"–")</f>
        <v>85</v>
      </c>
      <c r="V49" s="96">
        <f>IFERROR(VALUE(FIXED(VLOOKUP(VLOOKUP($A$1,CodeTableSelCan,2,FALSE)&amp;$B$12&amp;ref!$E$4&amp;ref!$F$4&amp;ref!Z$2,DatatableSelCan,7,FALSE))),"–")</f>
        <v>619</v>
      </c>
      <c r="X49" s="19"/>
      <c r="Y49" s="19" t="s">
        <v>25</v>
      </c>
      <c r="Z49" s="51">
        <f>IFERROR(VALUE(FIXED(VLOOKUP(VLOOKUP($A$1,CodeTableSelCan,2,FALSE)&amp;$B$12&amp;ref!$E$4&amp;ref!$F$4&amp;ref!H$2,DatatableSelCan,8,FALSE))),"–")</f>
        <v>13.43</v>
      </c>
      <c r="AA49" s="51">
        <f>IFERROR(VALUE(FIXED(VLOOKUP(VLOOKUP($A$1,CodeTableSelCan,2,FALSE)&amp;$B$12&amp;ref!$E$4&amp;ref!$F$4&amp;ref!I$2,DatatableSelCan,8,FALSE))),"–")</f>
        <v>6</v>
      </c>
      <c r="AB49" s="51">
        <f>IFERROR(VALUE(FIXED(VLOOKUP(VLOOKUP($A$1,CodeTableSelCan,2,FALSE)&amp;$B$12&amp;ref!$E$4&amp;ref!$F$4&amp;ref!J$2,DatatableSelCan,8,FALSE))),"–")</f>
        <v>2.25</v>
      </c>
      <c r="AC49" s="51">
        <f>IFERROR(VALUE(FIXED(VLOOKUP(VLOOKUP($A$1,CodeTableSelCan,2,FALSE)&amp;$B$12&amp;ref!$E$4&amp;ref!$F$4&amp;ref!K$2,DatatableSelCan,8,FALSE))),"–")</f>
        <v>2.4300000000000002</v>
      </c>
      <c r="AD49" s="51">
        <f>IFERROR(VALUE(FIXED(VLOOKUP(VLOOKUP($A$1,CodeTableSelCan,2,FALSE)&amp;$B$12&amp;ref!$E$4&amp;ref!$F$4&amp;ref!L$2,DatatableSelCan,8,FALSE))),"–")</f>
        <v>1.8</v>
      </c>
      <c r="AE49" s="51">
        <f>IFERROR(VALUE(FIXED(VLOOKUP(VLOOKUP($A$1,CodeTableSelCan,2,FALSE)&amp;$B$12&amp;ref!$E$4&amp;ref!$F$4&amp;ref!M$2,DatatableSelCan,8,FALSE))),"–")</f>
        <v>3.02</v>
      </c>
      <c r="AF49" s="51">
        <f>IFERROR(VALUE(FIXED(VLOOKUP(VLOOKUP($A$1,CodeTableSelCan,2,FALSE)&amp;$B$12&amp;ref!$E$4&amp;ref!$F$4&amp;ref!N$2,DatatableSelCan,8,FALSE))),"–")</f>
        <v>2.83</v>
      </c>
      <c r="AG49" s="51">
        <f>IFERROR(VALUE(FIXED(VLOOKUP(VLOOKUP($A$1,CodeTableSelCan,2,FALSE)&amp;$B$12&amp;ref!$E$4&amp;ref!$F$4&amp;ref!O$2,DatatableSelCan,8,FALSE))),"–")</f>
        <v>4.25</v>
      </c>
      <c r="AH49" s="51">
        <f>IFERROR(VALUE(FIXED(VLOOKUP(VLOOKUP($A$1,CodeTableSelCan,2,FALSE)&amp;$B$12&amp;ref!$E$4&amp;ref!$F$4&amp;ref!P$2,DatatableSelCan,8,FALSE))),"–")</f>
        <v>5.63</v>
      </c>
      <c r="AI49" s="51">
        <f>IFERROR(VALUE(FIXED(VLOOKUP(VLOOKUP($A$1,CodeTableSelCan,2,FALSE)&amp;$B$12&amp;ref!$E$4&amp;ref!$F$4&amp;ref!Q$2,DatatableSelCan,8,FALSE))),"–")</f>
        <v>6.21</v>
      </c>
      <c r="AJ49" s="51">
        <f>IFERROR(VALUE(FIXED(VLOOKUP(VLOOKUP($A$1,CodeTableSelCan,2,FALSE)&amp;$B$12&amp;ref!$E$4&amp;ref!$F$4&amp;ref!R$2,DatatableSelCan,8,FALSE))),"–")</f>
        <v>9.64</v>
      </c>
      <c r="AK49" s="51">
        <f>IFERROR(VALUE(FIXED(VLOOKUP(VLOOKUP($A$1,CodeTableSelCan,2,FALSE)&amp;$B$12&amp;ref!$E$4&amp;ref!$F$4&amp;ref!S$2,DatatableSelCan,8,FALSE))),"–")</f>
        <v>18.36</v>
      </c>
      <c r="AL49" s="51">
        <f>IFERROR(VALUE(FIXED(VLOOKUP(VLOOKUP($A$1,CodeTableSelCan,2,FALSE)&amp;$B$12&amp;ref!$E$4&amp;ref!$F$4&amp;ref!T$2,DatatableSelCan,8,FALSE))),"–")</f>
        <v>29.54</v>
      </c>
      <c r="AM49" s="51">
        <f>IFERROR(VALUE(FIXED(VLOOKUP(VLOOKUP($A$1,CodeTableSelCan,2,FALSE)&amp;$B$12&amp;ref!$E$4&amp;ref!$F$4&amp;ref!U$2,DatatableSelCan,8,FALSE))),"–")</f>
        <v>33.520000000000003</v>
      </c>
      <c r="AN49" s="51">
        <f>IFERROR(VALUE(FIXED(VLOOKUP(VLOOKUP($A$1,CodeTableSelCan,2,FALSE)&amp;$B$12&amp;ref!$E$4&amp;ref!$F$4&amp;ref!V$2,DatatableSelCan,8,FALSE))),"–")</f>
        <v>52.57</v>
      </c>
      <c r="AO49" s="51">
        <f>IFERROR(VALUE(FIXED(VLOOKUP(VLOOKUP($A$1,CodeTableSelCan,2,FALSE)&amp;$B$12&amp;ref!$E$4&amp;ref!$F$4&amp;ref!W$2,DatatableSelCan,8,FALSE))),"–")</f>
        <v>52.12</v>
      </c>
      <c r="AP49" s="51">
        <f>IFERROR(VALUE(FIXED(VLOOKUP(VLOOKUP($A$1,CodeTableSelCan,2,FALSE)&amp;$B$12&amp;ref!$E$4&amp;ref!$F$4&amp;ref!X$2,DatatableSelCan,8,FALSE))),"–")</f>
        <v>82.99</v>
      </c>
      <c r="AQ49" s="51">
        <f>IFERROR(VALUE(FIXED(VLOOKUP(VLOOKUP($A$1,CodeTableSelCan,2,FALSE)&amp;$B$12&amp;ref!$E$4&amp;ref!$F$4&amp;ref!Y$2,DatatableSelCan,8,FALSE))),"–")</f>
        <v>109.23</v>
      </c>
      <c r="AR49" s="51">
        <f>SUMPRODUCT(Z49:AQ49,'Population '!$D$61:$U$61)</f>
        <v>10.606660168940872</v>
      </c>
    </row>
    <row r="50" spans="2:44" ht="15" customHeight="1">
      <c r="B50" s="92">
        <v>2016</v>
      </c>
      <c r="C50" s="20"/>
      <c r="D50" s="21"/>
      <c r="E50" s="21"/>
      <c r="F50" s="21"/>
      <c r="G50" s="21"/>
      <c r="H50" s="21"/>
      <c r="I50" s="21"/>
      <c r="J50" s="21"/>
      <c r="K50" s="21"/>
      <c r="L50" s="21"/>
      <c r="M50" s="21"/>
      <c r="N50" s="21"/>
      <c r="O50" s="21"/>
      <c r="P50" s="21"/>
      <c r="Q50" s="21"/>
      <c r="R50" s="21"/>
      <c r="S50" s="21"/>
      <c r="T50" s="21"/>
      <c r="U50" s="21"/>
      <c r="V50" s="21"/>
      <c r="X50" s="19">
        <v>2016</v>
      </c>
      <c r="Y50" s="20"/>
      <c r="Z50" s="51"/>
      <c r="AA50" s="51"/>
      <c r="AB50" s="51"/>
      <c r="AC50" s="51"/>
      <c r="AD50" s="51"/>
      <c r="AE50" s="51"/>
      <c r="AF50" s="51"/>
      <c r="AG50" s="51"/>
      <c r="AH50" s="51"/>
      <c r="AI50" s="51"/>
      <c r="AJ50" s="51"/>
      <c r="AK50" s="51"/>
      <c r="AL50" s="51"/>
      <c r="AM50" s="51"/>
      <c r="AN50" s="51"/>
      <c r="AO50" s="51"/>
      <c r="AP50" s="51"/>
      <c r="AQ50" s="51"/>
      <c r="AR50" s="51"/>
    </row>
    <row r="51" spans="2:44" ht="15" customHeight="1">
      <c r="B51" s="20"/>
      <c r="C51" s="19" t="s">
        <v>23</v>
      </c>
      <c r="D51" s="54">
        <f>IFERROR(VALUE(FIXED(VLOOKUP(VLOOKUP($A$1,CodeTableSelCan,2,FALSE)&amp;$B$16&amp;ref!$E$4&amp;ref!$F$2&amp;ref!H$2,DatatableSelCan,7,FALSE))),"–")</f>
        <v>31</v>
      </c>
      <c r="E51" s="54">
        <f>IFERROR(VALUE(FIXED(VLOOKUP(VLOOKUP($A$1,CodeTableSelCan,2,FALSE)&amp;$B$16&amp;ref!$E$4&amp;ref!$F$2&amp;ref!I$2,DatatableSelCan,7,FALSE))),"–")</f>
        <v>15</v>
      </c>
      <c r="F51" s="54">
        <f>IFERROR(VALUE(FIXED(VLOOKUP(VLOOKUP($A$1,CodeTableSelCan,2,FALSE)&amp;$B$16&amp;ref!$E$4&amp;ref!$F$2&amp;ref!J$2,DatatableSelCan,7,FALSE))),"–")</f>
        <v>9</v>
      </c>
      <c r="G51" s="54">
        <f>IFERROR(VALUE(FIXED(VLOOKUP(VLOOKUP($A$1,CodeTableSelCan,2,FALSE)&amp;$B$16&amp;ref!$E$4&amp;ref!$F$2&amp;ref!K$2,DatatableSelCan,7,FALSE))),"–")</f>
        <v>10</v>
      </c>
      <c r="H51" s="54">
        <f>IFERROR(VALUE(FIXED(VLOOKUP(VLOOKUP($A$1,CodeTableSelCan,2,FALSE)&amp;$B$16&amp;ref!$E$4&amp;ref!$F$2&amp;ref!L$2,DatatableSelCan,7,FALSE))),"–")</f>
        <v>9</v>
      </c>
      <c r="I51" s="54">
        <f>IFERROR(VALUE(FIXED(VLOOKUP(VLOOKUP($A$1,CodeTableSelCan,2,FALSE)&amp;$B$16&amp;ref!$E$4&amp;ref!$F$2&amp;ref!M$2,DatatableSelCan,7,FALSE))),"–")</f>
        <v>3</v>
      </c>
      <c r="J51" s="54">
        <f>IFERROR(VALUE(FIXED(VLOOKUP(VLOOKUP($A$1,CodeTableSelCan,2,FALSE)&amp;$B$16&amp;ref!$E$4&amp;ref!$F$2&amp;ref!N$2,DatatableSelCan,7,FALSE))),"–")</f>
        <v>7</v>
      </c>
      <c r="K51" s="54">
        <f>IFERROR(VALUE(FIXED(VLOOKUP(VLOOKUP($A$1,CodeTableSelCan,2,FALSE)&amp;$B$16&amp;ref!$E$4&amp;ref!$F$2&amp;ref!O$2,DatatableSelCan,7,FALSE))),"–")</f>
        <v>9</v>
      </c>
      <c r="L51" s="54">
        <f>IFERROR(VALUE(FIXED(VLOOKUP(VLOOKUP($A$1,CodeTableSelCan,2,FALSE)&amp;$B$16&amp;ref!$E$4&amp;ref!$F$2&amp;ref!P$2,DatatableSelCan,7,FALSE))),"–")</f>
        <v>22</v>
      </c>
      <c r="M51" s="54">
        <f>IFERROR(VALUE(FIXED(VLOOKUP(VLOOKUP($A$1,CodeTableSelCan,2,FALSE)&amp;$B$16&amp;ref!$E$4&amp;ref!$F$2&amp;ref!Q$2,DatatableSelCan,7,FALSE))),"–")</f>
        <v>21</v>
      </c>
      <c r="N51" s="54">
        <f>IFERROR(VALUE(FIXED(VLOOKUP(VLOOKUP($A$1,CodeTableSelCan,2,FALSE)&amp;$B$16&amp;ref!$E$4&amp;ref!$F$2&amp;ref!R$2,DatatableSelCan,7,FALSE))),"–")</f>
        <v>46</v>
      </c>
      <c r="O51" s="54">
        <f>IFERROR(VALUE(FIXED(VLOOKUP(VLOOKUP($A$1,CodeTableSelCan,2,FALSE)&amp;$B$16&amp;ref!$E$4&amp;ref!$F$2&amp;ref!S$2,DatatableSelCan,7,FALSE))),"–")</f>
        <v>57</v>
      </c>
      <c r="P51" s="54">
        <f>IFERROR(VALUE(FIXED(VLOOKUP(VLOOKUP($A$1,CodeTableSelCan,2,FALSE)&amp;$B$16&amp;ref!$E$4&amp;ref!$F$2&amp;ref!T$2,DatatableSelCan,7,FALSE))),"–")</f>
        <v>77</v>
      </c>
      <c r="Q51" s="54">
        <f>IFERROR(VALUE(FIXED(VLOOKUP(VLOOKUP($A$1,CodeTableSelCan,2,FALSE)&amp;$B$16&amp;ref!$E$4&amp;ref!$F$2&amp;ref!U$2,DatatableSelCan,7,FALSE))),"–")</f>
        <v>90</v>
      </c>
      <c r="R51" s="54">
        <f>IFERROR(VALUE(FIXED(VLOOKUP(VLOOKUP($A$1,CodeTableSelCan,2,FALSE)&amp;$B$16&amp;ref!$E$4&amp;ref!$F$2&amp;ref!V$2,DatatableSelCan,7,FALSE))),"–")</f>
        <v>72</v>
      </c>
      <c r="S51" s="54">
        <f>IFERROR(VALUE(FIXED(VLOOKUP(VLOOKUP($A$1,CodeTableSelCan,2,FALSE)&amp;$B$16&amp;ref!$E$4&amp;ref!$F$2&amp;ref!W$2,DatatableSelCan,7,FALSE))),"–")</f>
        <v>86</v>
      </c>
      <c r="T51" s="54">
        <f>IFERROR(VALUE(FIXED(VLOOKUP(VLOOKUP($A$1,CodeTableSelCan,2,FALSE)&amp;$B$16&amp;ref!$E$4&amp;ref!$F$2&amp;ref!X$2,DatatableSelCan,7,FALSE))),"–")</f>
        <v>62</v>
      </c>
      <c r="U51" s="54">
        <f>IFERROR(VALUE(FIXED(VLOOKUP(VLOOKUP($A$1,CodeTableSelCan,2,FALSE)&amp;$B$16&amp;ref!$E$4&amp;ref!$F$2&amp;ref!Y$2,DatatableSelCan,7,FALSE))),"–")</f>
        <v>85</v>
      </c>
      <c r="V51" s="54">
        <f>IFERROR(VALUE(FIXED(VLOOKUP(VLOOKUP($A$1,CodeTableSelCan,2,FALSE)&amp;$B$16&amp;ref!$E$4&amp;ref!$F$2&amp;ref!Z$2,DatatableSelCan,7,FALSE))),"–")</f>
        <v>711</v>
      </c>
      <c r="X51" s="20"/>
      <c r="Y51" s="19" t="s">
        <v>23</v>
      </c>
      <c r="Z51" s="98">
        <f>IFERROR(VALUE(FIXED(VLOOKUP(VLOOKUP($A$1,CodeTableSelCan,2,FALSE)&amp;$B$16&amp;ref!$E$4&amp;ref!$F$2&amp;ref!H$2,DatatableSelCan,8,FALSE))),"–")</f>
        <v>10.16</v>
      </c>
      <c r="AA51" s="98">
        <f>IFERROR(VALUE(FIXED(VLOOKUP(VLOOKUP($A$1,CodeTableSelCan,2,FALSE)&amp;$B$16&amp;ref!$E$4&amp;ref!$F$2&amp;ref!I$2,DatatableSelCan,8,FALSE))),"–")</f>
        <v>4.6500000000000004</v>
      </c>
      <c r="AB51" s="98">
        <f>IFERROR(VALUE(FIXED(VLOOKUP(VLOOKUP($A$1,CodeTableSelCan,2,FALSE)&amp;$B$16&amp;ref!$E$4&amp;ref!$F$2&amp;ref!J$2,DatatableSelCan,8,FALSE))),"–")</f>
        <v>3.06</v>
      </c>
      <c r="AC51" s="98">
        <f>IFERROR(VALUE(FIXED(VLOOKUP(VLOOKUP($A$1,CodeTableSelCan,2,FALSE)&amp;$B$16&amp;ref!$E$4&amp;ref!$F$2&amp;ref!K$2,DatatableSelCan,8,FALSE))),"–")</f>
        <v>3.14</v>
      </c>
      <c r="AD51" s="98">
        <f>IFERROR(VALUE(FIXED(VLOOKUP(VLOOKUP($A$1,CodeTableSelCan,2,FALSE)&amp;$B$16&amp;ref!$E$4&amp;ref!$F$2&amp;ref!L$2,DatatableSelCan,8,FALSE))),"–")</f>
        <v>2.57</v>
      </c>
      <c r="AE51" s="98">
        <f>IFERROR(VALUE(FIXED(VLOOKUP(VLOOKUP($A$1,CodeTableSelCan,2,FALSE)&amp;$B$16&amp;ref!$E$4&amp;ref!$F$2&amp;ref!M$2,DatatableSelCan,8,FALSE))),"–")</f>
        <v>0.88</v>
      </c>
      <c r="AF51" s="98">
        <f>IFERROR(VALUE(FIXED(VLOOKUP(VLOOKUP($A$1,CodeTableSelCan,2,FALSE)&amp;$B$16&amp;ref!$E$4&amp;ref!$F$2&amp;ref!N$2,DatatableSelCan,8,FALSE))),"–")</f>
        <v>2.34</v>
      </c>
      <c r="AG51" s="98">
        <f>IFERROR(VALUE(FIXED(VLOOKUP(VLOOKUP($A$1,CodeTableSelCan,2,FALSE)&amp;$B$16&amp;ref!$E$4&amp;ref!$F$2&amp;ref!O$2,DatatableSelCan,8,FALSE))),"–")</f>
        <v>3.22</v>
      </c>
      <c r="AH51" s="98">
        <f>IFERROR(VALUE(FIXED(VLOOKUP(VLOOKUP($A$1,CodeTableSelCan,2,FALSE)&amp;$B$16&amp;ref!$E$4&amp;ref!$F$2&amp;ref!P$2,DatatableSelCan,8,FALSE))),"–")</f>
        <v>7.29</v>
      </c>
      <c r="AI51" s="98">
        <f>IFERROR(VALUE(FIXED(VLOOKUP(VLOOKUP($A$1,CodeTableSelCan,2,FALSE)&amp;$B$16&amp;ref!$E$4&amp;ref!$F$2&amp;ref!Q$2,DatatableSelCan,8,FALSE))),"–")</f>
        <v>6.6</v>
      </c>
      <c r="AJ51" s="98">
        <f>IFERROR(VALUE(FIXED(VLOOKUP(VLOOKUP($A$1,CodeTableSelCan,2,FALSE)&amp;$B$16&amp;ref!$E$4&amp;ref!$F$2&amp;ref!R$2,DatatableSelCan,8,FALSE))),"–")</f>
        <v>14.51</v>
      </c>
      <c r="AK51" s="98">
        <f>IFERROR(VALUE(FIXED(VLOOKUP(VLOOKUP($A$1,CodeTableSelCan,2,FALSE)&amp;$B$16&amp;ref!$E$4&amp;ref!$F$2&amp;ref!S$2,DatatableSelCan,8,FALSE))),"–")</f>
        <v>19.260000000000002</v>
      </c>
      <c r="AL51" s="98">
        <f>IFERROR(VALUE(FIXED(VLOOKUP(VLOOKUP($A$1,CodeTableSelCan,2,FALSE)&amp;$B$16&amp;ref!$E$4&amp;ref!$F$2&amp;ref!T$2,DatatableSelCan,8,FALSE))),"–")</f>
        <v>29.94</v>
      </c>
      <c r="AM51" s="98">
        <f>IFERROR(VALUE(FIXED(VLOOKUP(VLOOKUP($A$1,CodeTableSelCan,2,FALSE)&amp;$B$16&amp;ref!$E$4&amp;ref!$F$2&amp;ref!U$2,DatatableSelCan,8,FALSE))),"–")</f>
        <v>38.630000000000003</v>
      </c>
      <c r="AN51" s="98">
        <f>IFERROR(VALUE(FIXED(VLOOKUP(VLOOKUP($A$1,CodeTableSelCan,2,FALSE)&amp;$B$16&amp;ref!$E$4&amp;ref!$F$2&amp;ref!V$2,DatatableSelCan,8,FALSE))),"–")</f>
        <v>42.22</v>
      </c>
      <c r="AO51" s="98">
        <f>IFERROR(VALUE(FIXED(VLOOKUP(VLOOKUP($A$1,CodeTableSelCan,2,FALSE)&amp;$B$16&amp;ref!$E$4&amp;ref!$F$2&amp;ref!W$2,DatatableSelCan,8,FALSE))),"–")</f>
        <v>67.150000000000006</v>
      </c>
      <c r="AP51" s="98">
        <f>IFERROR(VALUE(FIXED(VLOOKUP(VLOOKUP($A$1,CodeTableSelCan,2,FALSE)&amp;$B$16&amp;ref!$E$4&amp;ref!$F$2&amp;ref!X$2,DatatableSelCan,8,FALSE))),"–")</f>
        <v>73.73</v>
      </c>
      <c r="AQ51" s="98">
        <f>IFERROR(VALUE(FIXED(VLOOKUP(VLOOKUP($A$1,CodeTableSelCan,2,FALSE)&amp;$B$16&amp;ref!$E$4&amp;ref!$F$2&amp;ref!Y$2,DatatableSelCan,8,FALSE))),"–")</f>
        <v>102.66</v>
      </c>
      <c r="AR51" s="98">
        <f>SUMPRODUCT(Z51:AQ51,'Population '!$D$61:$U$61)</f>
        <v>10.587375418603489</v>
      </c>
    </row>
    <row r="52" spans="2:44" ht="15" customHeight="1">
      <c r="B52" s="20"/>
      <c r="C52" s="19" t="s">
        <v>24</v>
      </c>
      <c r="D52" s="54">
        <f>IFERROR(VALUE(FIXED(VLOOKUP(VLOOKUP($A$1,CodeTableSelCan,2,FALSE)&amp;$B$16&amp;ref!$E$4&amp;ref!$F$3&amp;ref!H$2,DatatableSelCan,7,FALSE))),"–")</f>
        <v>7</v>
      </c>
      <c r="E52" s="54">
        <f>IFERROR(VALUE(FIXED(VLOOKUP(VLOOKUP($A$1,CodeTableSelCan,2,FALSE)&amp;$B$16&amp;ref!$E$4&amp;ref!$F$3&amp;ref!I$2,DatatableSelCan,7,FALSE))),"–")</f>
        <v>3</v>
      </c>
      <c r="F52" s="54">
        <f>IFERROR(VALUE(FIXED(VLOOKUP(VLOOKUP($A$1,CodeTableSelCan,2,FALSE)&amp;$B$16&amp;ref!$E$4&amp;ref!$F$3&amp;ref!J$2,DatatableSelCan,7,FALSE))),"–")</f>
        <v>3</v>
      </c>
      <c r="G52" s="54">
        <f>IFERROR(VALUE(FIXED(VLOOKUP(VLOOKUP($A$1,CodeTableSelCan,2,FALSE)&amp;$B$16&amp;ref!$E$4&amp;ref!$F$3&amp;ref!K$2,DatatableSelCan,7,FALSE))),"–")</f>
        <v>3</v>
      </c>
      <c r="H52" s="54">
        <f>IFERROR(VALUE(FIXED(VLOOKUP(VLOOKUP($A$1,CodeTableSelCan,2,FALSE)&amp;$B$16&amp;ref!$E$4&amp;ref!$F$3&amp;ref!L$2,DatatableSelCan,7,FALSE))),"–")</f>
        <v>2</v>
      </c>
      <c r="I52" s="54" t="str">
        <f>IFERROR(VALUE(FIXED(VLOOKUP(VLOOKUP($A$1,CodeTableSelCan,2,FALSE)&amp;$B$16&amp;ref!$E$4&amp;ref!$F$3&amp;ref!M$2,DatatableSelCan,7,FALSE))),"–")</f>
        <v>–</v>
      </c>
      <c r="J52" s="54">
        <f>IFERROR(VALUE(FIXED(VLOOKUP(VLOOKUP($A$1,CodeTableSelCan,2,FALSE)&amp;$B$16&amp;ref!$E$4&amp;ref!$F$3&amp;ref!N$2,DatatableSelCan,7,FALSE))),"–")</f>
        <v>1</v>
      </c>
      <c r="K52" s="54">
        <f>IFERROR(VALUE(FIXED(VLOOKUP(VLOOKUP($A$1,CodeTableSelCan,2,FALSE)&amp;$B$16&amp;ref!$E$4&amp;ref!$F$3&amp;ref!O$2,DatatableSelCan,7,FALSE))),"–")</f>
        <v>4</v>
      </c>
      <c r="L52" s="54">
        <f>IFERROR(VALUE(FIXED(VLOOKUP(VLOOKUP($A$1,CodeTableSelCan,2,FALSE)&amp;$B$16&amp;ref!$E$4&amp;ref!$F$3&amp;ref!P$2,DatatableSelCan,7,FALSE))),"–")</f>
        <v>4</v>
      </c>
      <c r="M52" s="54">
        <f>IFERROR(VALUE(FIXED(VLOOKUP(VLOOKUP($A$1,CodeTableSelCan,2,FALSE)&amp;$B$16&amp;ref!$E$4&amp;ref!$F$3&amp;ref!Q$2,DatatableSelCan,7,FALSE))),"–")</f>
        <v>2</v>
      </c>
      <c r="N52" s="54">
        <f>IFERROR(VALUE(FIXED(VLOOKUP(VLOOKUP($A$1,CodeTableSelCan,2,FALSE)&amp;$B$16&amp;ref!$E$4&amp;ref!$F$3&amp;ref!R$2,DatatableSelCan,7,FALSE))),"–")</f>
        <v>10</v>
      </c>
      <c r="O52" s="54">
        <f>IFERROR(VALUE(FIXED(VLOOKUP(VLOOKUP($A$1,CodeTableSelCan,2,FALSE)&amp;$B$16&amp;ref!$E$4&amp;ref!$F$3&amp;ref!S$2,DatatableSelCan,7,FALSE))),"–")</f>
        <v>5</v>
      </c>
      <c r="P52" s="54">
        <f>IFERROR(VALUE(FIXED(VLOOKUP(VLOOKUP($A$1,CodeTableSelCan,2,FALSE)&amp;$B$16&amp;ref!$E$4&amp;ref!$F$3&amp;ref!T$2,DatatableSelCan,7,FALSE))),"–")</f>
        <v>5</v>
      </c>
      <c r="Q52" s="54">
        <f>IFERROR(VALUE(FIXED(VLOOKUP(VLOOKUP($A$1,CodeTableSelCan,2,FALSE)&amp;$B$16&amp;ref!$E$4&amp;ref!$F$3&amp;ref!U$2,DatatableSelCan,7,FALSE))),"–")</f>
        <v>7</v>
      </c>
      <c r="R52" s="54">
        <f>IFERROR(VALUE(FIXED(VLOOKUP(VLOOKUP($A$1,CodeTableSelCan,2,FALSE)&amp;$B$16&amp;ref!$E$4&amp;ref!$F$3&amp;ref!V$2,DatatableSelCan,7,FALSE))),"–")</f>
        <v>5</v>
      </c>
      <c r="S52" s="54">
        <f>IFERROR(VALUE(FIXED(VLOOKUP(VLOOKUP($A$1,CodeTableSelCan,2,FALSE)&amp;$B$16&amp;ref!$E$4&amp;ref!$F$3&amp;ref!W$2,DatatableSelCan,7,FALSE))),"–")</f>
        <v>7</v>
      </c>
      <c r="T52" s="54">
        <f>IFERROR(VALUE(FIXED(VLOOKUP(VLOOKUP($A$1,CodeTableSelCan,2,FALSE)&amp;$B$16&amp;ref!$E$4&amp;ref!$F$3&amp;ref!X$2,DatatableSelCan,7,FALSE))),"–")</f>
        <v>5</v>
      </c>
      <c r="U52" s="54">
        <f>IFERROR(VALUE(FIXED(VLOOKUP(VLOOKUP($A$1,CodeTableSelCan,2,FALSE)&amp;$B$16&amp;ref!$E$4&amp;ref!$F$3&amp;ref!Y$2,DatatableSelCan,7,FALSE))),"–")</f>
        <v>2</v>
      </c>
      <c r="V52" s="54">
        <f>IFERROR(VALUE(FIXED(VLOOKUP(VLOOKUP($A$1,CodeTableSelCan,2,FALSE)&amp;$B$16&amp;ref!$E$4&amp;ref!$F$3&amp;ref!Z$2,DatatableSelCan,7,FALSE))),"–")</f>
        <v>75</v>
      </c>
      <c r="X52" s="20"/>
      <c r="Y52" s="19" t="s">
        <v>24</v>
      </c>
      <c r="Z52" s="98">
        <f>IFERROR(VALUE(FIXED(VLOOKUP(VLOOKUP($A$1,CodeTableSelCan,2,FALSE)&amp;$B$16&amp;ref!$E$4&amp;ref!$F$3&amp;ref!H$2,DatatableSelCan,8,FALSE))),"–")</f>
        <v>8.51</v>
      </c>
      <c r="AA52" s="98">
        <f>IFERROR(VALUE(FIXED(VLOOKUP(VLOOKUP($A$1,CodeTableSelCan,2,FALSE)&amp;$B$16&amp;ref!$E$4&amp;ref!$F$3&amp;ref!I$2,DatatableSelCan,8,FALSE))),"–")</f>
        <v>3.6</v>
      </c>
      <c r="AB52" s="98">
        <f>IFERROR(VALUE(FIXED(VLOOKUP(VLOOKUP($A$1,CodeTableSelCan,2,FALSE)&amp;$B$16&amp;ref!$E$4&amp;ref!$F$3&amp;ref!J$2,DatatableSelCan,8,FALSE))),"–")</f>
        <v>4.21</v>
      </c>
      <c r="AC52" s="98">
        <f>IFERROR(VALUE(FIXED(VLOOKUP(VLOOKUP($A$1,CodeTableSelCan,2,FALSE)&amp;$B$16&amp;ref!$E$4&amp;ref!$F$3&amp;ref!K$2,DatatableSelCan,8,FALSE))),"–")</f>
        <v>4.2300000000000004</v>
      </c>
      <c r="AD52" s="98">
        <f>IFERROR(VALUE(FIXED(VLOOKUP(VLOOKUP($A$1,CodeTableSelCan,2,FALSE)&amp;$B$16&amp;ref!$E$4&amp;ref!$F$3&amp;ref!L$2,DatatableSelCan,8,FALSE))),"–")</f>
        <v>3.16</v>
      </c>
      <c r="AE52" s="98" t="str">
        <f>IFERROR(VALUE(FIXED(VLOOKUP(VLOOKUP($A$1,CodeTableSelCan,2,FALSE)&amp;$B$16&amp;ref!$E$4&amp;ref!$F$3&amp;ref!M$2,DatatableSelCan,8,FALSE))),"–")</f>
        <v>–</v>
      </c>
      <c r="AF52" s="98">
        <f>IFERROR(VALUE(FIXED(VLOOKUP(VLOOKUP($A$1,CodeTableSelCan,2,FALSE)&amp;$B$16&amp;ref!$E$4&amp;ref!$F$3&amp;ref!N$2,DatatableSelCan,8,FALSE))),"–")</f>
        <v>2.4500000000000002</v>
      </c>
      <c r="AG52" s="98">
        <f>IFERROR(VALUE(FIXED(VLOOKUP(VLOOKUP($A$1,CodeTableSelCan,2,FALSE)&amp;$B$16&amp;ref!$E$4&amp;ref!$F$3&amp;ref!O$2,DatatableSelCan,8,FALSE))),"–")</f>
        <v>10.26</v>
      </c>
      <c r="AH52" s="98">
        <f>IFERROR(VALUE(FIXED(VLOOKUP(VLOOKUP($A$1,CodeTableSelCan,2,FALSE)&amp;$B$16&amp;ref!$E$4&amp;ref!$F$3&amp;ref!P$2,DatatableSelCan,8,FALSE))),"–")</f>
        <v>9.66</v>
      </c>
      <c r="AI52" s="98">
        <f>IFERROR(VALUE(FIXED(VLOOKUP(VLOOKUP($A$1,CodeTableSelCan,2,FALSE)&amp;$B$16&amp;ref!$E$4&amp;ref!$F$3&amp;ref!Q$2,DatatableSelCan,8,FALSE))),"–")</f>
        <v>4.8899999999999997</v>
      </c>
      <c r="AJ52" s="98">
        <f>IFERROR(VALUE(FIXED(VLOOKUP(VLOOKUP($A$1,CodeTableSelCan,2,FALSE)&amp;$B$16&amp;ref!$E$4&amp;ref!$F$3&amp;ref!R$2,DatatableSelCan,8,FALSE))),"–")</f>
        <v>26.01</v>
      </c>
      <c r="AK52" s="98">
        <f>IFERROR(VALUE(FIXED(VLOOKUP(VLOOKUP($A$1,CodeTableSelCan,2,FALSE)&amp;$B$16&amp;ref!$E$4&amp;ref!$F$3&amp;ref!S$2,DatatableSelCan,8,FALSE))),"–")</f>
        <v>15.21</v>
      </c>
      <c r="AL52" s="98">
        <f>IFERROR(VALUE(FIXED(VLOOKUP(VLOOKUP($A$1,CodeTableSelCan,2,FALSE)&amp;$B$16&amp;ref!$E$4&amp;ref!$F$3&amp;ref!T$2,DatatableSelCan,8,FALSE))),"–")</f>
        <v>20.3</v>
      </c>
      <c r="AM52" s="98">
        <f>IFERROR(VALUE(FIXED(VLOOKUP(VLOOKUP($A$1,CodeTableSelCan,2,FALSE)&amp;$B$16&amp;ref!$E$4&amp;ref!$F$3&amp;ref!U$2,DatatableSelCan,8,FALSE))),"–")</f>
        <v>38.82</v>
      </c>
      <c r="AN52" s="98">
        <f>IFERROR(VALUE(FIXED(VLOOKUP(VLOOKUP($A$1,CodeTableSelCan,2,FALSE)&amp;$B$16&amp;ref!$E$4&amp;ref!$F$3&amp;ref!V$2,DatatableSelCan,8,FALSE))),"–")</f>
        <v>44.13</v>
      </c>
      <c r="AO52" s="98">
        <f>IFERROR(VALUE(FIXED(VLOOKUP(VLOOKUP($A$1,CodeTableSelCan,2,FALSE)&amp;$B$16&amp;ref!$E$4&amp;ref!$F$3&amp;ref!W$2,DatatableSelCan,8,FALSE))),"–")</f>
        <v>93.46</v>
      </c>
      <c r="AP52" s="98">
        <f>IFERROR(VALUE(FIXED(VLOOKUP(VLOOKUP($A$1,CodeTableSelCan,2,FALSE)&amp;$B$16&amp;ref!$E$4&amp;ref!$F$3&amp;ref!X$2,DatatableSelCan,8,FALSE))),"–")</f>
        <v>129.53</v>
      </c>
      <c r="AQ52" s="98">
        <f>IFERROR(VALUE(FIXED(VLOOKUP(VLOOKUP($A$1,CodeTableSelCan,2,FALSE)&amp;$B$16&amp;ref!$E$4&amp;ref!$F$3&amp;ref!Y$2,DatatableSelCan,8,FALSE))),"–")</f>
        <v>86.58</v>
      </c>
      <c r="AR52" s="98">
        <f>SUMPRODUCT(Z52:AQ52,'Population '!$D$61:$U$61)</f>
        <v>12.012094766831611</v>
      </c>
    </row>
    <row r="53" spans="2:44" ht="15" customHeight="1">
      <c r="B53" s="20"/>
      <c r="C53" s="19" t="s">
        <v>25</v>
      </c>
      <c r="D53" s="54">
        <f>IFERROR(VALUE(FIXED(VLOOKUP(VLOOKUP($A$1,CodeTableSelCan,2,FALSE)&amp;$B$16&amp;ref!$E$4&amp;ref!$F$4&amp;ref!H$2,DatatableSelCan,7,FALSE))),"–")</f>
        <v>24</v>
      </c>
      <c r="E53" s="54">
        <f>IFERROR(VALUE(FIXED(VLOOKUP(VLOOKUP($A$1,CodeTableSelCan,2,FALSE)&amp;$B$16&amp;ref!$E$4&amp;ref!$F$4&amp;ref!I$2,DatatableSelCan,7,FALSE))),"–")</f>
        <v>12</v>
      </c>
      <c r="F53" s="54">
        <f>IFERROR(VALUE(FIXED(VLOOKUP(VLOOKUP($A$1,CodeTableSelCan,2,FALSE)&amp;$B$16&amp;ref!$E$4&amp;ref!$F$4&amp;ref!J$2,DatatableSelCan,7,FALSE))),"–")</f>
        <v>6</v>
      </c>
      <c r="G53" s="54">
        <f>IFERROR(VALUE(FIXED(VLOOKUP(VLOOKUP($A$1,CodeTableSelCan,2,FALSE)&amp;$B$16&amp;ref!$E$4&amp;ref!$F$4&amp;ref!K$2,DatatableSelCan,7,FALSE))),"–")</f>
        <v>7</v>
      </c>
      <c r="H53" s="54">
        <f>IFERROR(VALUE(FIXED(VLOOKUP(VLOOKUP($A$1,CodeTableSelCan,2,FALSE)&amp;$B$16&amp;ref!$E$4&amp;ref!$F$4&amp;ref!L$2,DatatableSelCan,7,FALSE))),"–")</f>
        <v>7</v>
      </c>
      <c r="I53" s="54">
        <f>IFERROR(VALUE(FIXED(VLOOKUP(VLOOKUP($A$1,CodeTableSelCan,2,FALSE)&amp;$B$16&amp;ref!$E$4&amp;ref!$F$4&amp;ref!M$2,DatatableSelCan,7,FALSE))),"–")</f>
        <v>3</v>
      </c>
      <c r="J53" s="54">
        <f>IFERROR(VALUE(FIXED(VLOOKUP(VLOOKUP($A$1,CodeTableSelCan,2,FALSE)&amp;$B$16&amp;ref!$E$4&amp;ref!$F$4&amp;ref!N$2,DatatableSelCan,7,FALSE))),"–")</f>
        <v>6</v>
      </c>
      <c r="K53" s="54">
        <f>IFERROR(VALUE(FIXED(VLOOKUP(VLOOKUP($A$1,CodeTableSelCan,2,FALSE)&amp;$B$16&amp;ref!$E$4&amp;ref!$F$4&amp;ref!O$2,DatatableSelCan,7,FALSE))),"–")</f>
        <v>5</v>
      </c>
      <c r="L53" s="54">
        <f>IFERROR(VALUE(FIXED(VLOOKUP(VLOOKUP($A$1,CodeTableSelCan,2,FALSE)&amp;$B$16&amp;ref!$E$4&amp;ref!$F$4&amp;ref!P$2,DatatableSelCan,7,FALSE))),"–")</f>
        <v>18</v>
      </c>
      <c r="M53" s="54">
        <f>IFERROR(VALUE(FIXED(VLOOKUP(VLOOKUP($A$1,CodeTableSelCan,2,FALSE)&amp;$B$16&amp;ref!$E$4&amp;ref!$F$4&amp;ref!Q$2,DatatableSelCan,7,FALSE))),"–")</f>
        <v>19</v>
      </c>
      <c r="N53" s="54">
        <f>IFERROR(VALUE(FIXED(VLOOKUP(VLOOKUP($A$1,CodeTableSelCan,2,FALSE)&amp;$B$16&amp;ref!$E$4&amp;ref!$F$4&amp;ref!R$2,DatatableSelCan,7,FALSE))),"–")</f>
        <v>36</v>
      </c>
      <c r="O53" s="54">
        <f>IFERROR(VALUE(FIXED(VLOOKUP(VLOOKUP($A$1,CodeTableSelCan,2,FALSE)&amp;$B$16&amp;ref!$E$4&amp;ref!$F$4&amp;ref!S$2,DatatableSelCan,7,FALSE))),"–")</f>
        <v>52</v>
      </c>
      <c r="P53" s="54">
        <f>IFERROR(VALUE(FIXED(VLOOKUP(VLOOKUP($A$1,CodeTableSelCan,2,FALSE)&amp;$B$16&amp;ref!$E$4&amp;ref!$F$4&amp;ref!T$2,DatatableSelCan,7,FALSE))),"–")</f>
        <v>72</v>
      </c>
      <c r="Q53" s="54">
        <f>IFERROR(VALUE(FIXED(VLOOKUP(VLOOKUP($A$1,CodeTableSelCan,2,FALSE)&amp;$B$16&amp;ref!$E$4&amp;ref!$F$4&amp;ref!U$2,DatatableSelCan,7,FALSE))),"–")</f>
        <v>83</v>
      </c>
      <c r="R53" s="54">
        <f>IFERROR(VALUE(FIXED(VLOOKUP(VLOOKUP($A$1,CodeTableSelCan,2,FALSE)&amp;$B$16&amp;ref!$E$4&amp;ref!$F$4&amp;ref!V$2,DatatableSelCan,7,FALSE))),"–")</f>
        <v>67</v>
      </c>
      <c r="S53" s="54">
        <f>IFERROR(VALUE(FIXED(VLOOKUP(VLOOKUP($A$1,CodeTableSelCan,2,FALSE)&amp;$B$16&amp;ref!$E$4&amp;ref!$F$4&amp;ref!W$2,DatatableSelCan,7,FALSE))),"–")</f>
        <v>79</v>
      </c>
      <c r="T53" s="54">
        <f>IFERROR(VALUE(FIXED(VLOOKUP(VLOOKUP($A$1,CodeTableSelCan,2,FALSE)&amp;$B$16&amp;ref!$E$4&amp;ref!$F$4&amp;ref!X$2,DatatableSelCan,7,FALSE))),"–")</f>
        <v>57</v>
      </c>
      <c r="U53" s="54">
        <f>IFERROR(VALUE(FIXED(VLOOKUP(VLOOKUP($A$1,CodeTableSelCan,2,FALSE)&amp;$B$16&amp;ref!$E$4&amp;ref!$F$4&amp;ref!Y$2,DatatableSelCan,7,FALSE))),"–")</f>
        <v>83</v>
      </c>
      <c r="V53" s="54">
        <f>IFERROR(VALUE(FIXED(VLOOKUP(VLOOKUP($A$1,CodeTableSelCan,2,FALSE)&amp;$B$16&amp;ref!$E$4&amp;ref!$F$4&amp;ref!Z$2,DatatableSelCan,7,FALSE))),"–")</f>
        <v>636</v>
      </c>
      <c r="X53" s="20"/>
      <c r="Y53" s="19" t="s">
        <v>25</v>
      </c>
      <c r="Z53" s="98">
        <f>IFERROR(VALUE(FIXED(VLOOKUP(VLOOKUP($A$1,CodeTableSelCan,2,FALSE)&amp;$B$16&amp;ref!$E$4&amp;ref!$F$4&amp;ref!H$2,DatatableSelCan,8,FALSE))),"–")</f>
        <v>10.77</v>
      </c>
      <c r="AA53" s="98">
        <f>IFERROR(VALUE(FIXED(VLOOKUP(VLOOKUP($A$1,CodeTableSelCan,2,FALSE)&amp;$B$16&amp;ref!$E$4&amp;ref!$F$4&amp;ref!I$2,DatatableSelCan,8,FALSE))),"–")</f>
        <v>5.0199999999999996</v>
      </c>
      <c r="AB53" s="98">
        <f>IFERROR(VALUE(FIXED(VLOOKUP(VLOOKUP($A$1,CodeTableSelCan,2,FALSE)&amp;$B$16&amp;ref!$E$4&amp;ref!$F$4&amp;ref!J$2,DatatableSelCan,8,FALSE))),"–")</f>
        <v>2.69</v>
      </c>
      <c r="AC53" s="98">
        <f>IFERROR(VALUE(FIXED(VLOOKUP(VLOOKUP($A$1,CodeTableSelCan,2,FALSE)&amp;$B$16&amp;ref!$E$4&amp;ref!$F$4&amp;ref!K$2,DatatableSelCan,8,FALSE))),"–")</f>
        <v>2.83</v>
      </c>
      <c r="AD53" s="98">
        <f>IFERROR(VALUE(FIXED(VLOOKUP(VLOOKUP($A$1,CodeTableSelCan,2,FALSE)&amp;$B$16&amp;ref!$E$4&amp;ref!$F$4&amp;ref!L$2,DatatableSelCan,8,FALSE))),"–")</f>
        <v>2.44</v>
      </c>
      <c r="AE53" s="98">
        <f>IFERROR(VALUE(FIXED(VLOOKUP(VLOOKUP($A$1,CodeTableSelCan,2,FALSE)&amp;$B$16&amp;ref!$E$4&amp;ref!$F$4&amp;ref!M$2,DatatableSelCan,8,FALSE))),"–")</f>
        <v>1.04</v>
      </c>
      <c r="AF53" s="98">
        <f>IFERROR(VALUE(FIXED(VLOOKUP(VLOOKUP($A$1,CodeTableSelCan,2,FALSE)&amp;$B$16&amp;ref!$E$4&amp;ref!$F$4&amp;ref!N$2,DatatableSelCan,8,FALSE))),"–")</f>
        <v>2.3199999999999998</v>
      </c>
      <c r="AG53" s="98">
        <f>IFERROR(VALUE(FIXED(VLOOKUP(VLOOKUP($A$1,CodeTableSelCan,2,FALSE)&amp;$B$16&amp;ref!$E$4&amp;ref!$F$4&amp;ref!O$2,DatatableSelCan,8,FALSE))),"–")</f>
        <v>2.08</v>
      </c>
      <c r="AH53" s="98">
        <f>IFERROR(VALUE(FIXED(VLOOKUP(VLOOKUP($A$1,CodeTableSelCan,2,FALSE)&amp;$B$16&amp;ref!$E$4&amp;ref!$F$4&amp;ref!P$2,DatatableSelCan,8,FALSE))),"–")</f>
        <v>6.92</v>
      </c>
      <c r="AI53" s="98">
        <f>IFERROR(VALUE(FIXED(VLOOKUP(VLOOKUP($A$1,CodeTableSelCan,2,FALSE)&amp;$B$16&amp;ref!$E$4&amp;ref!$F$4&amp;ref!Q$2,DatatableSelCan,8,FALSE))),"–")</f>
        <v>6.85</v>
      </c>
      <c r="AJ53" s="98">
        <f>IFERROR(VALUE(FIXED(VLOOKUP(VLOOKUP($A$1,CodeTableSelCan,2,FALSE)&amp;$B$16&amp;ref!$E$4&amp;ref!$F$4&amp;ref!R$2,DatatableSelCan,8,FALSE))),"–")</f>
        <v>12.92</v>
      </c>
      <c r="AK53" s="98">
        <f>IFERROR(VALUE(FIXED(VLOOKUP(VLOOKUP($A$1,CodeTableSelCan,2,FALSE)&amp;$B$16&amp;ref!$E$4&amp;ref!$F$4&amp;ref!S$2,DatatableSelCan,8,FALSE))),"–")</f>
        <v>19.77</v>
      </c>
      <c r="AL53" s="98">
        <f>IFERROR(VALUE(FIXED(VLOOKUP(VLOOKUP($A$1,CodeTableSelCan,2,FALSE)&amp;$B$16&amp;ref!$E$4&amp;ref!$F$4&amp;ref!T$2,DatatableSelCan,8,FALSE))),"–")</f>
        <v>30.96</v>
      </c>
      <c r="AM53" s="98">
        <f>IFERROR(VALUE(FIXED(VLOOKUP(VLOOKUP($A$1,CodeTableSelCan,2,FALSE)&amp;$B$16&amp;ref!$E$4&amp;ref!$F$4&amp;ref!U$2,DatatableSelCan,8,FALSE))),"–")</f>
        <v>38.619999999999997</v>
      </c>
      <c r="AN53" s="98">
        <f>IFERROR(VALUE(FIXED(VLOOKUP(VLOOKUP($A$1,CodeTableSelCan,2,FALSE)&amp;$B$16&amp;ref!$E$4&amp;ref!$F$4&amp;ref!V$2,DatatableSelCan,8,FALSE))),"–")</f>
        <v>42.08</v>
      </c>
      <c r="AO53" s="98">
        <f>IFERROR(VALUE(FIXED(VLOOKUP(VLOOKUP($A$1,CodeTableSelCan,2,FALSE)&amp;$B$16&amp;ref!$E$4&amp;ref!$F$4&amp;ref!W$2,DatatableSelCan,8,FALSE))),"–")</f>
        <v>65.510000000000005</v>
      </c>
      <c r="AP53" s="98">
        <f>IFERROR(VALUE(FIXED(VLOOKUP(VLOOKUP($A$1,CodeTableSelCan,2,FALSE)&amp;$B$16&amp;ref!$E$4&amp;ref!$F$4&amp;ref!X$2,DatatableSelCan,8,FALSE))),"–")</f>
        <v>71.05</v>
      </c>
      <c r="AQ53" s="98">
        <f>IFERROR(VALUE(FIXED(VLOOKUP(VLOOKUP($A$1,CodeTableSelCan,2,FALSE)&amp;$B$16&amp;ref!$E$4&amp;ref!$F$4&amp;ref!Y$2,DatatableSelCan,8,FALSE))),"–")</f>
        <v>103.12</v>
      </c>
      <c r="AR53" s="98">
        <f>SUMPRODUCT(Z53:AQ53,'Population '!$D$61:$U$61)</f>
        <v>10.451213075423601</v>
      </c>
    </row>
    <row r="54" spans="2:44" ht="15" customHeight="1">
      <c r="X54" s="81" t="s">
        <v>30</v>
      </c>
    </row>
  </sheetData>
  <mergeCells count="6">
    <mergeCell ref="D6:V6"/>
    <mergeCell ref="Z6:AR6"/>
    <mergeCell ref="D23:V23"/>
    <mergeCell ref="Z23:AR23"/>
    <mergeCell ref="D40:V40"/>
    <mergeCell ref="Z40:AR40"/>
  </mergeCells>
  <pageMargins left="0.7" right="0.7" top="0.75" bottom="0.75" header="0.3" footer="0.3"/>
  <pageSetup paperSize="9" scale="57" fitToWidth="0" fitToHeight="0" orientation="landscape" r:id="rId1"/>
  <colBreaks count="1" manualBreakCount="1">
    <brk id="22" max="53"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4"/>
  <sheetViews>
    <sheetView zoomScaleNormal="100" zoomScaleSheetLayoutView="100" workbookViewId="0">
      <pane ySplit="3" topLeftCell="A4"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59</v>
      </c>
    </row>
    <row r="2" spans="1:44" ht="15" customHeight="1">
      <c r="A2" s="1" t="s">
        <v>56</v>
      </c>
    </row>
    <row r="3" spans="1:44" ht="15" customHeight="1">
      <c r="A3" s="1" t="s">
        <v>138</v>
      </c>
    </row>
    <row r="5" spans="1:44" ht="20.100000000000001" customHeight="1">
      <c r="B5" s="2" t="s">
        <v>68</v>
      </c>
      <c r="X5" s="2" t="s">
        <v>65</v>
      </c>
    </row>
    <row r="6" spans="1:44" ht="15" customHeight="1">
      <c r="B6" s="3"/>
      <c r="C6" s="3"/>
      <c r="D6" s="115" t="s">
        <v>72</v>
      </c>
      <c r="E6" s="116"/>
      <c r="F6" s="116"/>
      <c r="G6" s="116"/>
      <c r="H6" s="116"/>
      <c r="I6" s="116"/>
      <c r="J6" s="116"/>
      <c r="K6" s="116"/>
      <c r="L6" s="116"/>
      <c r="M6" s="116"/>
      <c r="N6" s="116"/>
      <c r="O6" s="116"/>
      <c r="P6" s="116"/>
      <c r="Q6" s="116"/>
      <c r="R6" s="116"/>
      <c r="S6" s="116"/>
      <c r="T6" s="116"/>
      <c r="U6" s="116"/>
      <c r="V6" s="116"/>
      <c r="X6" s="3"/>
      <c r="Y6" s="3"/>
      <c r="Z6" s="116" t="s">
        <v>0</v>
      </c>
      <c r="AA6" s="116"/>
      <c r="AB6" s="116"/>
      <c r="AC6" s="116"/>
      <c r="AD6" s="116"/>
      <c r="AE6" s="116"/>
      <c r="AF6" s="116"/>
      <c r="AG6" s="116"/>
      <c r="AH6" s="116"/>
      <c r="AI6" s="116"/>
      <c r="AJ6" s="116"/>
      <c r="AK6" s="116"/>
      <c r="AL6" s="116"/>
      <c r="AM6" s="116"/>
      <c r="AN6" s="116"/>
      <c r="AO6" s="116"/>
      <c r="AP6" s="116"/>
      <c r="AQ6" s="116"/>
      <c r="AR6" s="116"/>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2014</v>
      </c>
      <c r="C8" s="7"/>
      <c r="D8" s="8"/>
      <c r="E8" s="8"/>
      <c r="F8" s="8"/>
      <c r="G8" s="8"/>
      <c r="H8" s="8"/>
      <c r="I8" s="8"/>
      <c r="J8" s="8"/>
      <c r="K8" s="8"/>
      <c r="L8" s="8"/>
      <c r="M8" s="8"/>
      <c r="N8" s="8"/>
      <c r="O8" s="8"/>
      <c r="P8" s="8"/>
      <c r="Q8" s="8"/>
      <c r="R8" s="8"/>
      <c r="S8" s="8"/>
      <c r="T8" s="8"/>
      <c r="U8" s="8"/>
      <c r="V8" s="43"/>
      <c r="X8" s="6">
        <v>2014</v>
      </c>
      <c r="Y8" s="7"/>
      <c r="Z8" s="8"/>
      <c r="AA8" s="8"/>
      <c r="AB8" s="8"/>
      <c r="AC8" s="8"/>
      <c r="AD8" s="8"/>
      <c r="AE8" s="8"/>
      <c r="AF8" s="8"/>
      <c r="AG8" s="8"/>
      <c r="AH8" s="8"/>
      <c r="AI8" s="8"/>
      <c r="AJ8" s="8"/>
      <c r="AK8" s="8"/>
      <c r="AL8" s="8"/>
      <c r="AM8" s="8"/>
      <c r="AN8" s="8"/>
      <c r="AO8" s="8"/>
      <c r="AP8" s="8"/>
      <c r="AQ8" s="8"/>
      <c r="AR8" s="8"/>
    </row>
    <row r="9" spans="1:44" ht="15" customHeight="1">
      <c r="B9" s="6"/>
      <c r="C9" s="6" t="s">
        <v>23</v>
      </c>
      <c r="D9" s="8" t="str">
        <f>IFERROR(VALUE(FIXED(VLOOKUP(VLOOKUP($A$1,CodeTableSelCan,2,FALSE)&amp;$B$8&amp;ref!$E$2&amp;ref!$F$2&amp;ref!H$2,DatatableSelCan,7,FALSE))),"–")</f>
        <v>–</v>
      </c>
      <c r="E9" s="8" t="str">
        <f>IFERROR(VALUE(FIXED(VLOOKUP(VLOOKUP($A$1,CodeTableSelCan,2,FALSE)&amp;$B$8&amp;ref!$E$2&amp;ref!$F$2&amp;ref!I$2,DatatableSelCan,7,FALSE))),"–")</f>
        <v>–</v>
      </c>
      <c r="F9" s="8">
        <f>IFERROR(VALUE(FIXED(VLOOKUP(VLOOKUP($A$1,CodeTableSelCan,2,FALSE)&amp;$B$8&amp;ref!$E$2&amp;ref!$F$2&amp;ref!J$2,DatatableSelCan,7,FALSE))),"–")</f>
        <v>2</v>
      </c>
      <c r="G9" s="8">
        <f>IFERROR(VALUE(FIXED(VLOOKUP(VLOOKUP($A$1,CodeTableSelCan,2,FALSE)&amp;$B$8&amp;ref!$E$2&amp;ref!$F$2&amp;ref!K$2,DatatableSelCan,7,FALSE))),"–")</f>
        <v>2</v>
      </c>
      <c r="H9" s="8">
        <f>IFERROR(VALUE(FIXED(VLOOKUP(VLOOKUP($A$1,CodeTableSelCan,2,FALSE)&amp;$B$8&amp;ref!$E$2&amp;ref!$F$2&amp;ref!L$2,DatatableSelCan,7,FALSE))),"–")</f>
        <v>8</v>
      </c>
      <c r="I9" s="8">
        <f>IFERROR(VALUE(FIXED(VLOOKUP(VLOOKUP($A$1,CodeTableSelCan,2,FALSE)&amp;$B$8&amp;ref!$E$2&amp;ref!$F$2&amp;ref!M$2,DatatableSelCan,7,FALSE))),"–")</f>
        <v>7</v>
      </c>
      <c r="J9" s="8">
        <f>IFERROR(VALUE(FIXED(VLOOKUP(VLOOKUP($A$1,CodeTableSelCan,2,FALSE)&amp;$B$8&amp;ref!$E$2&amp;ref!$F$2&amp;ref!N$2,DatatableSelCan,7,FALSE))),"–")</f>
        <v>10</v>
      </c>
      <c r="K9" s="8">
        <f>IFERROR(VALUE(FIXED(VLOOKUP(VLOOKUP($A$1,CodeTableSelCan,2,FALSE)&amp;$B$8&amp;ref!$E$2&amp;ref!$F$2&amp;ref!O$2,DatatableSelCan,7,FALSE))),"–")</f>
        <v>31</v>
      </c>
      <c r="L9" s="8">
        <f>IFERROR(VALUE(FIXED(VLOOKUP(VLOOKUP($A$1,CodeTableSelCan,2,FALSE)&amp;$B$8&amp;ref!$E$2&amp;ref!$F$2&amp;ref!P$2,DatatableSelCan,7,FALSE))),"–")</f>
        <v>31</v>
      </c>
      <c r="M9" s="8">
        <f>IFERROR(VALUE(FIXED(VLOOKUP(VLOOKUP($A$1,CodeTableSelCan,2,FALSE)&amp;$B$8&amp;ref!$E$2&amp;ref!$F$2&amp;ref!Q$2,DatatableSelCan,7,FALSE))),"–")</f>
        <v>66</v>
      </c>
      <c r="N9" s="8">
        <f>IFERROR(VALUE(FIXED(VLOOKUP(VLOOKUP($A$1,CodeTableSelCan,2,FALSE)&amp;$B$8&amp;ref!$E$2&amp;ref!$F$2&amp;ref!R$2,DatatableSelCan,7,FALSE))),"–")</f>
        <v>97</v>
      </c>
      <c r="O9" s="8">
        <f>IFERROR(VALUE(FIXED(VLOOKUP(VLOOKUP($A$1,CodeTableSelCan,2,FALSE)&amp;$B$8&amp;ref!$E$2&amp;ref!$F$2&amp;ref!S$2,DatatableSelCan,7,FALSE))),"–")</f>
        <v>117</v>
      </c>
      <c r="P9" s="8">
        <f>IFERROR(VALUE(FIXED(VLOOKUP(VLOOKUP($A$1,CodeTableSelCan,2,FALSE)&amp;$B$8&amp;ref!$E$2&amp;ref!$F$2&amp;ref!T$2,DatatableSelCan,7,FALSE))),"–")</f>
        <v>162</v>
      </c>
      <c r="Q9" s="8">
        <f>IFERROR(VALUE(FIXED(VLOOKUP(VLOOKUP($A$1,CodeTableSelCan,2,FALSE)&amp;$B$8&amp;ref!$E$2&amp;ref!$F$2&amp;ref!U$2,DatatableSelCan,7,FALSE))),"–")</f>
        <v>191</v>
      </c>
      <c r="R9" s="8">
        <f>IFERROR(VALUE(FIXED(VLOOKUP(VLOOKUP($A$1,CodeTableSelCan,2,FALSE)&amp;$B$8&amp;ref!$E$2&amp;ref!$F$2&amp;ref!V$2,DatatableSelCan,7,FALSE))),"–")</f>
        <v>175</v>
      </c>
      <c r="S9" s="8">
        <f>IFERROR(VALUE(FIXED(VLOOKUP(VLOOKUP($A$1,CodeTableSelCan,2,FALSE)&amp;$B$8&amp;ref!$E$2&amp;ref!$F$2&amp;ref!W$2,DatatableSelCan,7,FALSE))),"–")</f>
        <v>143</v>
      </c>
      <c r="T9" s="8">
        <f>IFERROR(VALUE(FIXED(VLOOKUP(VLOOKUP($A$1,CodeTableSelCan,2,FALSE)&amp;$B$8&amp;ref!$E$2&amp;ref!$F$2&amp;ref!X$2,DatatableSelCan,7,FALSE))),"–")</f>
        <v>119</v>
      </c>
      <c r="U9" s="8">
        <f>IFERROR(VALUE(FIXED(VLOOKUP(VLOOKUP($A$1,CodeTableSelCan,2,FALSE)&amp;$B$8&amp;ref!$E$2&amp;ref!$F$2&amp;ref!Y$2,DatatableSelCan,7,FALSE))),"–")</f>
        <v>93</v>
      </c>
      <c r="V9" s="8">
        <f>IFERROR(VALUE(FIXED(VLOOKUP(VLOOKUP($A$1,CodeTableSelCan,2,FALSE)&amp;$B$8&amp;ref!$E$2&amp;ref!$F$2&amp;ref!Z$2,DatatableSelCan,7,FALSE))),"–")</f>
        <v>1254</v>
      </c>
      <c r="X9" s="6"/>
      <c r="Y9" s="6" t="s">
        <v>23</v>
      </c>
      <c r="Z9" s="52" t="str">
        <f>IFERROR(VALUE(FIXED(VLOOKUP(VLOOKUP($A$1,CodeTableSelCan,2,FALSE)&amp;$B$8&amp;ref!$E$2&amp;ref!$F$2&amp;ref!H$2,DatatableSelCan,8,FALSE))),"–")</f>
        <v>–</v>
      </c>
      <c r="AA9" s="52" t="str">
        <f>IFERROR(VALUE(FIXED(VLOOKUP(VLOOKUP($A$1,CodeTableSelCan,2,FALSE)&amp;$B$8&amp;ref!$E$2&amp;ref!$F$2&amp;ref!I$2,DatatableSelCan,8,FALSE))),"–")</f>
        <v>–</v>
      </c>
      <c r="AB9" s="52">
        <f>IFERROR(VALUE(FIXED(VLOOKUP(VLOOKUP($A$1,CodeTableSelCan,2,FALSE)&amp;$B$8&amp;ref!$E$2&amp;ref!$F$2&amp;ref!J$2,DatatableSelCan,8,FALSE))),"–")</f>
        <v>1.32</v>
      </c>
      <c r="AC9" s="52">
        <f>IFERROR(VALUE(FIXED(VLOOKUP(VLOOKUP($A$1,CodeTableSelCan,2,FALSE)&amp;$B$8&amp;ref!$E$2&amp;ref!$F$2&amp;ref!K$2,DatatableSelCan,8,FALSE))),"–")</f>
        <v>1.24</v>
      </c>
      <c r="AD9" s="52">
        <f>IFERROR(VALUE(FIXED(VLOOKUP(VLOOKUP($A$1,CodeTableSelCan,2,FALSE)&amp;$B$8&amp;ref!$E$2&amp;ref!$F$2&amp;ref!L$2,DatatableSelCan,8,FALSE))),"–")</f>
        <v>4.8</v>
      </c>
      <c r="AE9" s="52">
        <f>IFERROR(VALUE(FIXED(VLOOKUP(VLOOKUP($A$1,CodeTableSelCan,2,FALSE)&amp;$B$8&amp;ref!$E$2&amp;ref!$F$2&amp;ref!M$2,DatatableSelCan,8,FALSE))),"–")</f>
        <v>4.8600000000000003</v>
      </c>
      <c r="AF9" s="52">
        <f>IFERROR(VALUE(FIXED(VLOOKUP(VLOOKUP($A$1,CodeTableSelCan,2,FALSE)&amp;$B$8&amp;ref!$E$2&amp;ref!$F$2&amp;ref!N$2,DatatableSelCan,8,FALSE))),"–")</f>
        <v>7.48</v>
      </c>
      <c r="AG9" s="52">
        <f>IFERROR(VALUE(FIXED(VLOOKUP(VLOOKUP($A$1,CodeTableSelCan,2,FALSE)&amp;$B$8&amp;ref!$E$2&amp;ref!$F$2&amp;ref!O$2,DatatableSelCan,8,FALSE))),"–")</f>
        <v>23.82</v>
      </c>
      <c r="AH9" s="52">
        <f>IFERROR(VALUE(FIXED(VLOOKUP(VLOOKUP($A$1,CodeTableSelCan,2,FALSE)&amp;$B$8&amp;ref!$E$2&amp;ref!$F$2&amp;ref!P$2,DatatableSelCan,8,FALSE))),"–")</f>
        <v>20.85</v>
      </c>
      <c r="AI9" s="52">
        <f>IFERROR(VALUE(FIXED(VLOOKUP(VLOOKUP($A$1,CodeTableSelCan,2,FALSE)&amp;$B$8&amp;ref!$E$2&amp;ref!$F$2&amp;ref!Q$2,DatatableSelCan,8,FALSE))),"–")</f>
        <v>44.1</v>
      </c>
      <c r="AJ9" s="52">
        <f>IFERROR(VALUE(FIXED(VLOOKUP(VLOOKUP($A$1,CodeTableSelCan,2,FALSE)&amp;$B$8&amp;ref!$E$2&amp;ref!$F$2&amp;ref!R$2,DatatableSelCan,8,FALSE))),"–")</f>
        <v>63.26</v>
      </c>
      <c r="AK9" s="52">
        <f>IFERROR(VALUE(FIXED(VLOOKUP(VLOOKUP($A$1,CodeTableSelCan,2,FALSE)&amp;$B$8&amp;ref!$E$2&amp;ref!$F$2&amp;ref!S$2,DatatableSelCan,8,FALSE))),"–")</f>
        <v>86.13</v>
      </c>
      <c r="AL9" s="52">
        <f>IFERROR(VALUE(FIXED(VLOOKUP(VLOOKUP($A$1,CodeTableSelCan,2,FALSE)&amp;$B$8&amp;ref!$E$2&amp;ref!$F$2&amp;ref!T$2,DatatableSelCan,8,FALSE))),"–")</f>
        <v>135.49</v>
      </c>
      <c r="AM9" s="52">
        <f>IFERROR(VALUE(FIXED(VLOOKUP(VLOOKUP($A$1,CodeTableSelCan,2,FALSE)&amp;$B$8&amp;ref!$E$2&amp;ref!$F$2&amp;ref!U$2,DatatableSelCan,8,FALSE))),"–")</f>
        <v>180.53</v>
      </c>
      <c r="AN9" s="52">
        <f>IFERROR(VALUE(FIXED(VLOOKUP(VLOOKUP($A$1,CodeTableSelCan,2,FALSE)&amp;$B$8&amp;ref!$E$2&amp;ref!$F$2&amp;ref!V$2,DatatableSelCan,8,FALSE))),"–")</f>
        <v>227.07</v>
      </c>
      <c r="AO9" s="52">
        <f>IFERROR(VALUE(FIXED(VLOOKUP(VLOOKUP($A$1,CodeTableSelCan,2,FALSE)&amp;$B$8&amp;ref!$E$2&amp;ref!$F$2&amp;ref!W$2,DatatableSelCan,8,FALSE))),"–")</f>
        <v>269.14999999999998</v>
      </c>
      <c r="AP9" s="52">
        <f>IFERROR(VALUE(FIXED(VLOOKUP(VLOOKUP($A$1,CodeTableSelCan,2,FALSE)&amp;$B$8&amp;ref!$E$2&amp;ref!$F$2&amp;ref!X$2,DatatableSelCan,8,FALSE))),"–")</f>
        <v>325.58</v>
      </c>
      <c r="AQ9" s="52">
        <f>IFERROR(VALUE(FIXED(VLOOKUP(VLOOKUP($A$1,CodeTableSelCan,2,FALSE)&amp;$B$8&amp;ref!$E$2&amp;ref!$F$2&amp;ref!Y$2,DatatableSelCan,8,FALSE))),"–")</f>
        <v>327.45999999999998</v>
      </c>
      <c r="AR9" s="52">
        <f>SUMPRODUCT(Z9:AQ9,'Population '!$D$61:$U$61)</f>
        <v>39.146186834607882</v>
      </c>
    </row>
    <row r="10" spans="1:44" ht="15" customHeight="1">
      <c r="B10" s="6"/>
      <c r="C10" s="6" t="s">
        <v>24</v>
      </c>
      <c r="D10" s="8" t="str">
        <f>IFERROR(VALUE(FIXED(VLOOKUP(VLOOKUP($A$1,CodeTableSelCan,2,FALSE)&amp;$B$8&amp;ref!$E$2&amp;ref!$F$3&amp;ref!H$2,DatatableSelCan,7,FALSE))),"–")</f>
        <v>–</v>
      </c>
      <c r="E10" s="8" t="str">
        <f>IFERROR(VALUE(FIXED(VLOOKUP(VLOOKUP($A$1,CodeTableSelCan,2,FALSE)&amp;$B$8&amp;ref!$E$2&amp;ref!$F$3&amp;ref!I$2,DatatableSelCan,7,FALSE))),"–")</f>
        <v>–</v>
      </c>
      <c r="F10" s="8" t="str">
        <f>IFERROR(VALUE(FIXED(VLOOKUP(VLOOKUP($A$1,CodeTableSelCan,2,FALSE)&amp;$B$8&amp;ref!$E$2&amp;ref!$F$3&amp;ref!J$2,DatatableSelCan,7,FALSE))),"–")</f>
        <v>–</v>
      </c>
      <c r="G10" s="8" t="str">
        <f>IFERROR(VALUE(FIXED(VLOOKUP(VLOOKUP($A$1,CodeTableSelCan,2,FALSE)&amp;$B$8&amp;ref!$E$2&amp;ref!$F$3&amp;ref!K$2,DatatableSelCan,7,FALSE))),"–")</f>
        <v>–</v>
      </c>
      <c r="H10" s="8" t="str">
        <f>IFERROR(VALUE(FIXED(VLOOKUP(VLOOKUP($A$1,CodeTableSelCan,2,FALSE)&amp;$B$8&amp;ref!$E$2&amp;ref!$F$3&amp;ref!L$2,DatatableSelCan,7,FALSE))),"–")</f>
        <v>–</v>
      </c>
      <c r="I10" s="8" t="str">
        <f>IFERROR(VALUE(FIXED(VLOOKUP(VLOOKUP($A$1,CodeTableSelCan,2,FALSE)&amp;$B$8&amp;ref!$E$2&amp;ref!$F$3&amp;ref!M$2,DatatableSelCan,7,FALSE))),"–")</f>
        <v>–</v>
      </c>
      <c r="J10" s="8">
        <f>IFERROR(VALUE(FIXED(VLOOKUP(VLOOKUP($A$1,CodeTableSelCan,2,FALSE)&amp;$B$8&amp;ref!$E$2&amp;ref!$F$3&amp;ref!N$2,DatatableSelCan,7,FALSE))),"–")</f>
        <v>1</v>
      </c>
      <c r="K10" s="8">
        <f>IFERROR(VALUE(FIXED(VLOOKUP(VLOOKUP($A$1,CodeTableSelCan,2,FALSE)&amp;$B$8&amp;ref!$E$2&amp;ref!$F$3&amp;ref!O$2,DatatableSelCan,7,FALSE))),"–")</f>
        <v>1</v>
      </c>
      <c r="L10" s="8">
        <f>IFERROR(VALUE(FIXED(VLOOKUP(VLOOKUP($A$1,CodeTableSelCan,2,FALSE)&amp;$B$8&amp;ref!$E$2&amp;ref!$F$3&amp;ref!P$2,DatatableSelCan,7,FALSE))),"–")</f>
        <v>1</v>
      </c>
      <c r="M10" s="8">
        <f>IFERROR(VALUE(FIXED(VLOOKUP(VLOOKUP($A$1,CodeTableSelCan,2,FALSE)&amp;$B$8&amp;ref!$E$2&amp;ref!$F$3&amp;ref!Q$2,DatatableSelCan,7,FALSE))),"–")</f>
        <v>1</v>
      </c>
      <c r="N10" s="8">
        <f>IFERROR(VALUE(FIXED(VLOOKUP(VLOOKUP($A$1,CodeTableSelCan,2,FALSE)&amp;$B$8&amp;ref!$E$2&amp;ref!$F$3&amp;ref!R$2,DatatableSelCan,7,FALSE))),"–")</f>
        <v>1</v>
      </c>
      <c r="O10" s="8">
        <f>IFERROR(VALUE(FIXED(VLOOKUP(VLOOKUP($A$1,CodeTableSelCan,2,FALSE)&amp;$B$8&amp;ref!$E$2&amp;ref!$F$3&amp;ref!S$2,DatatableSelCan,7,FALSE))),"–")</f>
        <v>1</v>
      </c>
      <c r="P10" s="8" t="str">
        <f>IFERROR(VALUE(FIXED(VLOOKUP(VLOOKUP($A$1,CodeTableSelCan,2,FALSE)&amp;$B$8&amp;ref!$E$2&amp;ref!$F$3&amp;ref!T$2,DatatableSelCan,7,FALSE))),"–")</f>
        <v>–</v>
      </c>
      <c r="Q10" s="8">
        <f>IFERROR(VALUE(FIXED(VLOOKUP(VLOOKUP($A$1,CodeTableSelCan,2,FALSE)&amp;$B$8&amp;ref!$E$2&amp;ref!$F$3&amp;ref!U$2,DatatableSelCan,7,FALSE))),"–")</f>
        <v>2</v>
      </c>
      <c r="R10" s="8">
        <f>IFERROR(VALUE(FIXED(VLOOKUP(VLOOKUP($A$1,CodeTableSelCan,2,FALSE)&amp;$B$8&amp;ref!$E$2&amp;ref!$F$3&amp;ref!V$2,DatatableSelCan,7,FALSE))),"–")</f>
        <v>2</v>
      </c>
      <c r="S10" s="8">
        <f>IFERROR(VALUE(FIXED(VLOOKUP(VLOOKUP($A$1,CodeTableSelCan,2,FALSE)&amp;$B$8&amp;ref!$E$2&amp;ref!$F$3&amp;ref!W$2,DatatableSelCan,7,FALSE))),"–")</f>
        <v>1</v>
      </c>
      <c r="T10" s="8" t="str">
        <f>IFERROR(VALUE(FIXED(VLOOKUP(VLOOKUP($A$1,CodeTableSelCan,2,FALSE)&amp;$B$8&amp;ref!$E$2&amp;ref!$F$3&amp;ref!X$2,DatatableSelCan,7,FALSE))),"–")</f>
        <v>–</v>
      </c>
      <c r="U10" s="8">
        <f>IFERROR(VALUE(FIXED(VLOOKUP(VLOOKUP($A$1,CodeTableSelCan,2,FALSE)&amp;$B$8&amp;ref!$E$2&amp;ref!$F$3&amp;ref!Y$2,DatatableSelCan,7,FALSE))),"–")</f>
        <v>1</v>
      </c>
      <c r="V10" s="8">
        <f>IFERROR(VALUE(FIXED(VLOOKUP(VLOOKUP($A$1,CodeTableSelCan,2,FALSE)&amp;$B$8&amp;ref!$E$2&amp;ref!$F$3&amp;ref!Z$2,DatatableSelCan,7,FALSE))),"–")</f>
        <v>12</v>
      </c>
      <c r="X10" s="6"/>
      <c r="Y10" s="6" t="s">
        <v>24</v>
      </c>
      <c r="Z10" s="52" t="str">
        <f>IFERROR(VALUE(FIXED(VLOOKUP(VLOOKUP($A$1,CodeTableSelCan,2,FALSE)&amp;$B$8&amp;ref!$E$2&amp;ref!$F$3&amp;ref!H$2,DatatableSelCan,8,FALSE))),"–")</f>
        <v>–</v>
      </c>
      <c r="AA10" s="52" t="str">
        <f>IFERROR(VALUE(FIXED(VLOOKUP(VLOOKUP($A$1,CodeTableSelCan,2,FALSE)&amp;$B$8&amp;ref!$E$2&amp;ref!$F$3&amp;ref!I$2,DatatableSelCan,8,FALSE))),"–")</f>
        <v>–</v>
      </c>
      <c r="AB10" s="52" t="str">
        <f>IFERROR(VALUE(FIXED(VLOOKUP(VLOOKUP($A$1,CodeTableSelCan,2,FALSE)&amp;$B$8&amp;ref!$E$2&amp;ref!$F$3&amp;ref!J$2,DatatableSelCan,8,FALSE))),"–")</f>
        <v>–</v>
      </c>
      <c r="AC10" s="52" t="str">
        <f>IFERROR(VALUE(FIXED(VLOOKUP(VLOOKUP($A$1,CodeTableSelCan,2,FALSE)&amp;$B$8&amp;ref!$E$2&amp;ref!$F$3&amp;ref!K$2,DatatableSelCan,8,FALSE))),"–")</f>
        <v>–</v>
      </c>
      <c r="AD10" s="52" t="str">
        <f>IFERROR(VALUE(FIXED(VLOOKUP(VLOOKUP($A$1,CodeTableSelCan,2,FALSE)&amp;$B$8&amp;ref!$E$2&amp;ref!$F$3&amp;ref!L$2,DatatableSelCan,8,FALSE))),"–")</f>
        <v>–</v>
      </c>
      <c r="AE10" s="52" t="str">
        <f>IFERROR(VALUE(FIXED(VLOOKUP(VLOOKUP($A$1,CodeTableSelCan,2,FALSE)&amp;$B$8&amp;ref!$E$2&amp;ref!$F$3&amp;ref!M$2,DatatableSelCan,8,FALSE))),"–")</f>
        <v>–</v>
      </c>
      <c r="AF10" s="52">
        <f>IFERROR(VALUE(FIXED(VLOOKUP(VLOOKUP($A$1,CodeTableSelCan,2,FALSE)&amp;$B$8&amp;ref!$E$2&amp;ref!$F$3&amp;ref!N$2,DatatableSelCan,8,FALSE))),"–")</f>
        <v>5.51</v>
      </c>
      <c r="AG10" s="52">
        <f>IFERROR(VALUE(FIXED(VLOOKUP(VLOOKUP($A$1,CodeTableSelCan,2,FALSE)&amp;$B$8&amp;ref!$E$2&amp;ref!$F$3&amp;ref!O$2,DatatableSelCan,8,FALSE))),"–")</f>
        <v>5.49</v>
      </c>
      <c r="AH10" s="52">
        <f>IFERROR(VALUE(FIXED(VLOOKUP(VLOOKUP($A$1,CodeTableSelCan,2,FALSE)&amp;$B$8&amp;ref!$E$2&amp;ref!$F$3&amp;ref!P$2,DatatableSelCan,8,FALSE))),"–")</f>
        <v>5.09</v>
      </c>
      <c r="AI10" s="52">
        <f>IFERROR(VALUE(FIXED(VLOOKUP(VLOOKUP($A$1,CodeTableSelCan,2,FALSE)&amp;$B$8&amp;ref!$E$2&amp;ref!$F$3&amp;ref!Q$2,DatatableSelCan,8,FALSE))),"–")</f>
        <v>5.34</v>
      </c>
      <c r="AJ10" s="52">
        <f>IFERROR(VALUE(FIXED(VLOOKUP(VLOOKUP($A$1,CodeTableSelCan,2,FALSE)&amp;$B$8&amp;ref!$E$2&amp;ref!$F$3&amp;ref!R$2,DatatableSelCan,8,FALSE))),"–")</f>
        <v>5.61</v>
      </c>
      <c r="AK10" s="52">
        <f>IFERROR(VALUE(FIXED(VLOOKUP(VLOOKUP($A$1,CodeTableSelCan,2,FALSE)&amp;$B$8&amp;ref!$E$2&amp;ref!$F$3&amp;ref!S$2,DatatableSelCan,8,FALSE))),"–")</f>
        <v>7.08</v>
      </c>
      <c r="AL10" s="52" t="str">
        <f>IFERROR(VALUE(FIXED(VLOOKUP(VLOOKUP($A$1,CodeTableSelCan,2,FALSE)&amp;$B$8&amp;ref!$E$2&amp;ref!$F$3&amp;ref!T$2,DatatableSelCan,8,FALSE))),"–")</f>
        <v>–</v>
      </c>
      <c r="AM10" s="52">
        <f>IFERROR(VALUE(FIXED(VLOOKUP(VLOOKUP($A$1,CodeTableSelCan,2,FALSE)&amp;$B$8&amp;ref!$E$2&amp;ref!$F$3&amp;ref!U$2,DatatableSelCan,8,FALSE))),"–")</f>
        <v>26.6</v>
      </c>
      <c r="AN10" s="52">
        <f>IFERROR(VALUE(FIXED(VLOOKUP(VLOOKUP($A$1,CodeTableSelCan,2,FALSE)&amp;$B$8&amp;ref!$E$2&amp;ref!$F$3&amp;ref!V$2,DatatableSelCan,8,FALSE))),"–")</f>
        <v>40.24</v>
      </c>
      <c r="AO10" s="52">
        <f>IFERROR(VALUE(FIXED(VLOOKUP(VLOOKUP($A$1,CodeTableSelCan,2,FALSE)&amp;$B$8&amp;ref!$E$2&amp;ref!$F$3&amp;ref!W$2,DatatableSelCan,8,FALSE))),"–")</f>
        <v>34.479999999999997</v>
      </c>
      <c r="AP10" s="52" t="str">
        <f>IFERROR(VALUE(FIXED(VLOOKUP(VLOOKUP($A$1,CodeTableSelCan,2,FALSE)&amp;$B$8&amp;ref!$E$2&amp;ref!$F$3&amp;ref!X$2,DatatableSelCan,8,FALSE))),"–")</f>
        <v>–</v>
      </c>
      <c r="AQ10" s="52">
        <f>IFERROR(VALUE(FIXED(VLOOKUP(VLOOKUP($A$1,CodeTableSelCan,2,FALSE)&amp;$B$8&amp;ref!$E$2&amp;ref!$F$3&amp;ref!Y$2,DatatableSelCan,8,FALSE))),"–")</f>
        <v>144.93</v>
      </c>
      <c r="AR10" s="52">
        <f>SUMPRODUCT(Z10:AQ10,'Population '!$D$61:$U$61)</f>
        <v>5.2124511421002646</v>
      </c>
    </row>
    <row r="11" spans="1:44" ht="15" customHeight="1">
      <c r="B11" s="7"/>
      <c r="C11" s="6" t="s">
        <v>25</v>
      </c>
      <c r="D11" s="8" t="str">
        <f>IFERROR(VALUE(FIXED(VLOOKUP(VLOOKUP($A$1,CodeTableSelCan,2,FALSE)&amp;$B$8&amp;ref!$E$2&amp;ref!$F$4&amp;ref!H$2,DatatableSelCan,7,FALSE))),"–")</f>
        <v>–</v>
      </c>
      <c r="E11" s="8" t="str">
        <f>IFERROR(VALUE(FIXED(VLOOKUP(VLOOKUP($A$1,CodeTableSelCan,2,FALSE)&amp;$B$8&amp;ref!$E$2&amp;ref!$F$4&amp;ref!I$2,DatatableSelCan,7,FALSE))),"–")</f>
        <v>–</v>
      </c>
      <c r="F11" s="8">
        <f>IFERROR(VALUE(FIXED(VLOOKUP(VLOOKUP($A$1,CodeTableSelCan,2,FALSE)&amp;$B$8&amp;ref!$E$2&amp;ref!$F$4&amp;ref!J$2,DatatableSelCan,7,FALSE))),"–")</f>
        <v>2</v>
      </c>
      <c r="G11" s="8">
        <f>IFERROR(VALUE(FIXED(VLOOKUP(VLOOKUP($A$1,CodeTableSelCan,2,FALSE)&amp;$B$8&amp;ref!$E$2&amp;ref!$F$4&amp;ref!K$2,DatatableSelCan,7,FALSE))),"–")</f>
        <v>2</v>
      </c>
      <c r="H11" s="8">
        <f>IFERROR(VALUE(FIXED(VLOOKUP(VLOOKUP($A$1,CodeTableSelCan,2,FALSE)&amp;$B$8&amp;ref!$E$2&amp;ref!$F$4&amp;ref!L$2,DatatableSelCan,7,FALSE))),"–")</f>
        <v>8</v>
      </c>
      <c r="I11" s="8">
        <f>IFERROR(VALUE(FIXED(VLOOKUP(VLOOKUP($A$1,CodeTableSelCan,2,FALSE)&amp;$B$8&amp;ref!$E$2&amp;ref!$F$4&amp;ref!M$2,DatatableSelCan,7,FALSE))),"–")</f>
        <v>7</v>
      </c>
      <c r="J11" s="8">
        <f>IFERROR(VALUE(FIXED(VLOOKUP(VLOOKUP($A$1,CodeTableSelCan,2,FALSE)&amp;$B$8&amp;ref!$E$2&amp;ref!$F$4&amp;ref!N$2,DatatableSelCan,7,FALSE))),"–")</f>
        <v>9</v>
      </c>
      <c r="K11" s="8">
        <f>IFERROR(VALUE(FIXED(VLOOKUP(VLOOKUP($A$1,CodeTableSelCan,2,FALSE)&amp;$B$8&amp;ref!$E$2&amp;ref!$F$4&amp;ref!O$2,DatatableSelCan,7,FALSE))),"–")</f>
        <v>30</v>
      </c>
      <c r="L11" s="8">
        <f>IFERROR(VALUE(FIXED(VLOOKUP(VLOOKUP($A$1,CodeTableSelCan,2,FALSE)&amp;$B$8&amp;ref!$E$2&amp;ref!$F$4&amp;ref!P$2,DatatableSelCan,7,FALSE))),"–")</f>
        <v>30</v>
      </c>
      <c r="M11" s="8">
        <f>IFERROR(VALUE(FIXED(VLOOKUP(VLOOKUP($A$1,CodeTableSelCan,2,FALSE)&amp;$B$8&amp;ref!$E$2&amp;ref!$F$4&amp;ref!Q$2,DatatableSelCan,7,FALSE))),"–")</f>
        <v>65</v>
      </c>
      <c r="N11" s="8">
        <f>IFERROR(VALUE(FIXED(VLOOKUP(VLOOKUP($A$1,CodeTableSelCan,2,FALSE)&amp;$B$8&amp;ref!$E$2&amp;ref!$F$4&amp;ref!R$2,DatatableSelCan,7,FALSE))),"–")</f>
        <v>96</v>
      </c>
      <c r="O11" s="8">
        <f>IFERROR(VALUE(FIXED(VLOOKUP(VLOOKUP($A$1,CodeTableSelCan,2,FALSE)&amp;$B$8&amp;ref!$E$2&amp;ref!$F$4&amp;ref!S$2,DatatableSelCan,7,FALSE))),"–")</f>
        <v>116</v>
      </c>
      <c r="P11" s="8">
        <f>IFERROR(VALUE(FIXED(VLOOKUP(VLOOKUP($A$1,CodeTableSelCan,2,FALSE)&amp;$B$8&amp;ref!$E$2&amp;ref!$F$4&amp;ref!T$2,DatatableSelCan,7,FALSE))),"–")</f>
        <v>162</v>
      </c>
      <c r="Q11" s="8">
        <f>IFERROR(VALUE(FIXED(VLOOKUP(VLOOKUP($A$1,CodeTableSelCan,2,FALSE)&amp;$B$8&amp;ref!$E$2&amp;ref!$F$4&amp;ref!U$2,DatatableSelCan,7,FALSE))),"–")</f>
        <v>189</v>
      </c>
      <c r="R11" s="8">
        <f>IFERROR(VALUE(FIXED(VLOOKUP(VLOOKUP($A$1,CodeTableSelCan,2,FALSE)&amp;$B$8&amp;ref!$E$2&amp;ref!$F$4&amp;ref!V$2,DatatableSelCan,7,FALSE))),"–")</f>
        <v>173</v>
      </c>
      <c r="S11" s="8">
        <f>IFERROR(VALUE(FIXED(VLOOKUP(VLOOKUP($A$1,CodeTableSelCan,2,FALSE)&amp;$B$8&amp;ref!$E$2&amp;ref!$F$4&amp;ref!W$2,DatatableSelCan,7,FALSE))),"–")</f>
        <v>142</v>
      </c>
      <c r="T11" s="8">
        <f>IFERROR(VALUE(FIXED(VLOOKUP(VLOOKUP($A$1,CodeTableSelCan,2,FALSE)&amp;$B$8&amp;ref!$E$2&amp;ref!$F$4&amp;ref!X$2,DatatableSelCan,7,FALSE))),"–")</f>
        <v>119</v>
      </c>
      <c r="U11" s="8">
        <f>IFERROR(VALUE(FIXED(VLOOKUP(VLOOKUP($A$1,CodeTableSelCan,2,FALSE)&amp;$B$8&amp;ref!$E$2&amp;ref!$F$4&amp;ref!Y$2,DatatableSelCan,7,FALSE))),"–")</f>
        <v>92</v>
      </c>
      <c r="V11" s="8">
        <f>IFERROR(VALUE(FIXED(VLOOKUP(VLOOKUP($A$1,CodeTableSelCan,2,FALSE)&amp;$B$8&amp;ref!$E$2&amp;ref!$F$4&amp;ref!Z$2,DatatableSelCan,7,FALSE))),"–")</f>
        <v>1242</v>
      </c>
      <c r="X11" s="7"/>
      <c r="Y11" s="6" t="s">
        <v>25</v>
      </c>
      <c r="Z11" s="52" t="str">
        <f>IFERROR(VALUE(FIXED(VLOOKUP(VLOOKUP($A$1,CodeTableSelCan,2,FALSE)&amp;$B$8&amp;ref!$E$2&amp;ref!$F$4&amp;ref!H$2,DatatableSelCan,8,FALSE))),"–")</f>
        <v>–</v>
      </c>
      <c r="AA11" s="52" t="str">
        <f>IFERROR(VALUE(FIXED(VLOOKUP(VLOOKUP($A$1,CodeTableSelCan,2,FALSE)&amp;$B$8&amp;ref!$E$2&amp;ref!$F$4&amp;ref!I$2,DatatableSelCan,8,FALSE))),"–")</f>
        <v>–</v>
      </c>
      <c r="AB11" s="52">
        <f>IFERROR(VALUE(FIXED(VLOOKUP(VLOOKUP($A$1,CodeTableSelCan,2,FALSE)&amp;$B$8&amp;ref!$E$2&amp;ref!$F$4&amp;ref!J$2,DatatableSelCan,8,FALSE))),"–")</f>
        <v>1.75</v>
      </c>
      <c r="AC11" s="52">
        <f>IFERROR(VALUE(FIXED(VLOOKUP(VLOOKUP($A$1,CodeTableSelCan,2,FALSE)&amp;$B$8&amp;ref!$E$2&amp;ref!$F$4&amp;ref!K$2,DatatableSelCan,8,FALSE))),"–")</f>
        <v>1.59</v>
      </c>
      <c r="AD11" s="52">
        <f>IFERROR(VALUE(FIXED(VLOOKUP(VLOOKUP($A$1,CodeTableSelCan,2,FALSE)&amp;$B$8&amp;ref!$E$2&amp;ref!$F$4&amp;ref!L$2,DatatableSelCan,8,FALSE))),"–")</f>
        <v>5.83</v>
      </c>
      <c r="AE11" s="52">
        <f>IFERROR(VALUE(FIXED(VLOOKUP(VLOOKUP($A$1,CodeTableSelCan,2,FALSE)&amp;$B$8&amp;ref!$E$2&amp;ref!$F$4&amp;ref!M$2,DatatableSelCan,8,FALSE))),"–")</f>
        <v>5.71</v>
      </c>
      <c r="AF11" s="52">
        <f>IFERROR(VALUE(FIXED(VLOOKUP(VLOOKUP($A$1,CodeTableSelCan,2,FALSE)&amp;$B$8&amp;ref!$E$2&amp;ref!$F$4&amp;ref!N$2,DatatableSelCan,8,FALSE))),"–")</f>
        <v>7.79</v>
      </c>
      <c r="AG11" s="52">
        <f>IFERROR(VALUE(FIXED(VLOOKUP(VLOOKUP($A$1,CodeTableSelCan,2,FALSE)&amp;$B$8&amp;ref!$E$2&amp;ref!$F$4&amp;ref!O$2,DatatableSelCan,8,FALSE))),"–")</f>
        <v>26.81</v>
      </c>
      <c r="AH11" s="52">
        <f>IFERROR(VALUE(FIXED(VLOOKUP(VLOOKUP($A$1,CodeTableSelCan,2,FALSE)&amp;$B$8&amp;ref!$E$2&amp;ref!$F$4&amp;ref!P$2,DatatableSelCan,8,FALSE))),"–")</f>
        <v>23.25</v>
      </c>
      <c r="AI11" s="52">
        <f>IFERROR(VALUE(FIXED(VLOOKUP(VLOOKUP($A$1,CodeTableSelCan,2,FALSE)&amp;$B$8&amp;ref!$E$2&amp;ref!$F$4&amp;ref!Q$2,DatatableSelCan,8,FALSE))),"–")</f>
        <v>49.64</v>
      </c>
      <c r="AJ11" s="52">
        <f>IFERROR(VALUE(FIXED(VLOOKUP(VLOOKUP($A$1,CodeTableSelCan,2,FALSE)&amp;$B$8&amp;ref!$E$2&amp;ref!$F$4&amp;ref!R$2,DatatableSelCan,8,FALSE))),"–")</f>
        <v>70.849999999999994</v>
      </c>
      <c r="AK11" s="52">
        <f>IFERROR(VALUE(FIXED(VLOOKUP(VLOOKUP($A$1,CodeTableSelCan,2,FALSE)&amp;$B$8&amp;ref!$E$2&amp;ref!$F$4&amp;ref!S$2,DatatableSelCan,8,FALSE))),"–")</f>
        <v>95.3</v>
      </c>
      <c r="AL11" s="52">
        <f>IFERROR(VALUE(FIXED(VLOOKUP(VLOOKUP($A$1,CodeTableSelCan,2,FALSE)&amp;$B$8&amp;ref!$E$2&amp;ref!$F$4&amp;ref!T$2,DatatableSelCan,8,FALSE))),"–")</f>
        <v>148.69</v>
      </c>
      <c r="AM11" s="52">
        <f>IFERROR(VALUE(FIXED(VLOOKUP(VLOOKUP($A$1,CodeTableSelCan,2,FALSE)&amp;$B$8&amp;ref!$E$2&amp;ref!$F$4&amp;ref!U$2,DatatableSelCan,8,FALSE))),"–")</f>
        <v>192.31</v>
      </c>
      <c r="AN11" s="52">
        <f>IFERROR(VALUE(FIXED(VLOOKUP(VLOOKUP($A$1,CodeTableSelCan,2,FALSE)&amp;$B$8&amp;ref!$E$2&amp;ref!$F$4&amp;ref!V$2,DatatableSelCan,8,FALSE))),"–")</f>
        <v>239.94</v>
      </c>
      <c r="AO11" s="52">
        <f>IFERROR(VALUE(FIXED(VLOOKUP(VLOOKUP($A$1,CodeTableSelCan,2,FALSE)&amp;$B$8&amp;ref!$E$2&amp;ref!$F$4&amp;ref!W$2,DatatableSelCan,8,FALSE))),"–")</f>
        <v>282.7</v>
      </c>
      <c r="AP11" s="52">
        <f>IFERROR(VALUE(FIXED(VLOOKUP(VLOOKUP($A$1,CodeTableSelCan,2,FALSE)&amp;$B$8&amp;ref!$E$2&amp;ref!$F$4&amp;ref!X$2,DatatableSelCan,8,FALSE))),"–")</f>
        <v>338.84</v>
      </c>
      <c r="AQ11" s="52">
        <f>IFERROR(VALUE(FIXED(VLOOKUP(VLOOKUP($A$1,CodeTableSelCan,2,FALSE)&amp;$B$8&amp;ref!$E$2&amp;ref!$F$4&amp;ref!Y$2,DatatableSelCan,8,FALSE))),"–")</f>
        <v>332.01</v>
      </c>
      <c r="AR11" s="52">
        <f>SUMPRODUCT(Z11:AQ11,'Population '!$D$61:$U$61)</f>
        <v>42.398388064177539</v>
      </c>
    </row>
    <row r="12" spans="1:44" ht="15" customHeight="1">
      <c r="B12" s="6">
        <v>2015</v>
      </c>
      <c r="C12" s="7"/>
      <c r="D12" s="8"/>
      <c r="E12" s="8"/>
      <c r="F12" s="8"/>
      <c r="G12" s="8"/>
      <c r="H12" s="8"/>
      <c r="I12" s="8"/>
      <c r="J12" s="8"/>
      <c r="K12" s="8"/>
      <c r="L12" s="8"/>
      <c r="M12" s="8"/>
      <c r="N12" s="8"/>
      <c r="O12" s="8"/>
      <c r="P12" s="8"/>
      <c r="Q12" s="8"/>
      <c r="R12" s="8"/>
      <c r="S12" s="8"/>
      <c r="T12" s="8"/>
      <c r="U12" s="8"/>
      <c r="V12" s="8"/>
      <c r="X12" s="6">
        <v>2015</v>
      </c>
      <c r="Y12" s="7"/>
      <c r="Z12" s="52"/>
      <c r="AA12" s="52"/>
      <c r="AB12" s="52"/>
      <c r="AC12" s="52"/>
      <c r="AD12" s="52"/>
      <c r="AE12" s="52"/>
      <c r="AF12" s="52"/>
      <c r="AG12" s="52"/>
      <c r="AH12" s="52"/>
      <c r="AI12" s="52"/>
      <c r="AJ12" s="52"/>
      <c r="AK12" s="52"/>
      <c r="AL12" s="52"/>
      <c r="AM12" s="52"/>
      <c r="AN12" s="52"/>
      <c r="AO12" s="52"/>
      <c r="AP12" s="52"/>
      <c r="AQ12" s="52"/>
      <c r="AR12" s="52"/>
    </row>
    <row r="13" spans="1:44" ht="15" customHeight="1">
      <c r="B13" s="6"/>
      <c r="C13" s="6" t="s">
        <v>23</v>
      </c>
      <c r="D13" s="101" t="str">
        <f>IFERROR(VALUE(FIXED(VLOOKUP(VLOOKUP($A$1,CodeTableSelCan,2,FALSE)&amp;$B$12&amp;ref!$E$2&amp;ref!$F$2&amp;ref!H$2,DatatableSelCan,7,FALSE))),"–")</f>
        <v>–</v>
      </c>
      <c r="E13" s="101" t="str">
        <f>IFERROR(VALUE(FIXED(VLOOKUP(VLOOKUP($A$1,CodeTableSelCan,2,FALSE)&amp;$B$12&amp;ref!$E$2&amp;ref!$F$2&amp;ref!I$2,DatatableSelCan,7,FALSE))),"–")</f>
        <v>–</v>
      </c>
      <c r="F13" s="101">
        <f>IFERROR(VALUE(FIXED(VLOOKUP(VLOOKUP($A$1,CodeTableSelCan,2,FALSE)&amp;$B$12&amp;ref!$E$2&amp;ref!$F$2&amp;ref!J$2,DatatableSelCan,7,FALSE))),"–")</f>
        <v>1</v>
      </c>
      <c r="G13" s="101">
        <f>IFERROR(VALUE(FIXED(VLOOKUP(VLOOKUP($A$1,CodeTableSelCan,2,FALSE)&amp;$B$12&amp;ref!$E$2&amp;ref!$F$2&amp;ref!K$2,DatatableSelCan,7,FALSE))),"–")</f>
        <v>2</v>
      </c>
      <c r="H13" s="101">
        <f>IFERROR(VALUE(FIXED(VLOOKUP(VLOOKUP($A$1,CodeTableSelCan,2,FALSE)&amp;$B$12&amp;ref!$E$2&amp;ref!$F$2&amp;ref!L$2,DatatableSelCan,7,FALSE))),"–")</f>
        <v>9</v>
      </c>
      <c r="I13" s="101">
        <f>IFERROR(VALUE(FIXED(VLOOKUP(VLOOKUP($A$1,CodeTableSelCan,2,FALSE)&amp;$B$12&amp;ref!$E$2&amp;ref!$F$2&amp;ref!M$2,DatatableSelCan,7,FALSE))),"–")</f>
        <v>11</v>
      </c>
      <c r="J13" s="101">
        <f>IFERROR(VALUE(FIXED(VLOOKUP(VLOOKUP($A$1,CodeTableSelCan,2,FALSE)&amp;$B$12&amp;ref!$E$2&amp;ref!$F$2&amp;ref!N$2,DatatableSelCan,7,FALSE))),"–")</f>
        <v>11</v>
      </c>
      <c r="K13" s="101">
        <f>IFERROR(VALUE(FIXED(VLOOKUP(VLOOKUP($A$1,CodeTableSelCan,2,FALSE)&amp;$B$12&amp;ref!$E$2&amp;ref!$F$2&amp;ref!O$2,DatatableSelCan,7,FALSE))),"–")</f>
        <v>20</v>
      </c>
      <c r="L13" s="101">
        <f>IFERROR(VALUE(FIXED(VLOOKUP(VLOOKUP($A$1,CodeTableSelCan,2,FALSE)&amp;$B$12&amp;ref!$E$2&amp;ref!$F$2&amp;ref!P$2,DatatableSelCan,7,FALSE))),"–")</f>
        <v>44</v>
      </c>
      <c r="M13" s="101">
        <f>IFERROR(VALUE(FIXED(VLOOKUP(VLOOKUP($A$1,CodeTableSelCan,2,FALSE)&amp;$B$12&amp;ref!$E$2&amp;ref!$F$2&amp;ref!Q$2,DatatableSelCan,7,FALSE))),"–")</f>
        <v>60</v>
      </c>
      <c r="N13" s="101">
        <f>IFERROR(VALUE(FIXED(VLOOKUP(VLOOKUP($A$1,CodeTableSelCan,2,FALSE)&amp;$B$12&amp;ref!$E$2&amp;ref!$F$2&amp;ref!R$2,DatatableSelCan,7,FALSE))),"–")</f>
        <v>99</v>
      </c>
      <c r="O13" s="101">
        <f>IFERROR(VALUE(FIXED(VLOOKUP(VLOOKUP($A$1,CodeTableSelCan,2,FALSE)&amp;$B$12&amp;ref!$E$2&amp;ref!$F$2&amp;ref!S$2,DatatableSelCan,7,FALSE))),"–")</f>
        <v>120</v>
      </c>
      <c r="P13" s="101">
        <f>IFERROR(VALUE(FIXED(VLOOKUP(VLOOKUP($A$1,CodeTableSelCan,2,FALSE)&amp;$B$12&amp;ref!$E$2&amp;ref!$F$2&amp;ref!T$2,DatatableSelCan,7,FALSE))),"–")</f>
        <v>147</v>
      </c>
      <c r="Q13" s="101">
        <f>IFERROR(VALUE(FIXED(VLOOKUP(VLOOKUP($A$1,CodeTableSelCan,2,FALSE)&amp;$B$12&amp;ref!$E$2&amp;ref!$F$2&amp;ref!U$2,DatatableSelCan,7,FALSE))),"–")</f>
        <v>191</v>
      </c>
      <c r="R13" s="101">
        <f>IFERROR(VALUE(FIXED(VLOOKUP(VLOOKUP($A$1,CodeTableSelCan,2,FALSE)&amp;$B$12&amp;ref!$E$2&amp;ref!$F$2&amp;ref!V$2,DatatableSelCan,7,FALSE))),"–")</f>
        <v>204</v>
      </c>
      <c r="S13" s="101">
        <f>IFERROR(VALUE(FIXED(VLOOKUP(VLOOKUP($A$1,CodeTableSelCan,2,FALSE)&amp;$B$12&amp;ref!$E$2&amp;ref!$F$2&amp;ref!W$2,DatatableSelCan,7,FALSE))),"–")</f>
        <v>155</v>
      </c>
      <c r="T13" s="101">
        <f>IFERROR(VALUE(FIXED(VLOOKUP(VLOOKUP($A$1,CodeTableSelCan,2,FALSE)&amp;$B$12&amp;ref!$E$2&amp;ref!$F$2&amp;ref!X$2,DatatableSelCan,7,FALSE))),"–")</f>
        <v>161</v>
      </c>
      <c r="U13" s="101">
        <f>IFERROR(VALUE(FIXED(VLOOKUP(VLOOKUP($A$1,CodeTableSelCan,2,FALSE)&amp;$B$12&amp;ref!$E$2&amp;ref!$F$2&amp;ref!Y$2,DatatableSelCan,7,FALSE))),"–")</f>
        <v>123</v>
      </c>
      <c r="V13" s="101">
        <f>IFERROR(VALUE(FIXED(VLOOKUP(VLOOKUP($A$1,CodeTableSelCan,2,FALSE)&amp;$B$12&amp;ref!$E$2&amp;ref!$F$2&amp;ref!Z$2,DatatableSelCan,7,FALSE))),"–")</f>
        <v>1358</v>
      </c>
      <c r="X13" s="6"/>
      <c r="Y13" s="6" t="s">
        <v>23</v>
      </c>
      <c r="Z13" s="52" t="str">
        <f>IFERROR(VALUE(FIXED(VLOOKUP(VLOOKUP($A$1,CodeTableSelCan,2,FALSE)&amp;$B$12&amp;ref!$E$2&amp;ref!$F$2&amp;ref!H$2,DatatableSelCan,8,FALSE))),"–")</f>
        <v>–</v>
      </c>
      <c r="AA13" s="52" t="str">
        <f>IFERROR(VALUE(FIXED(VLOOKUP(VLOOKUP($A$1,CodeTableSelCan,2,FALSE)&amp;$B$12&amp;ref!$E$2&amp;ref!$F$2&amp;ref!I$2,DatatableSelCan,8,FALSE))),"–")</f>
        <v>–</v>
      </c>
      <c r="AB13" s="52">
        <f>IFERROR(VALUE(FIXED(VLOOKUP(VLOOKUP($A$1,CodeTableSelCan,2,FALSE)&amp;$B$12&amp;ref!$E$2&amp;ref!$F$2&amp;ref!J$2,DatatableSelCan,8,FALSE))),"–")</f>
        <v>0.67</v>
      </c>
      <c r="AC13" s="52">
        <f>IFERROR(VALUE(FIXED(VLOOKUP(VLOOKUP($A$1,CodeTableSelCan,2,FALSE)&amp;$B$12&amp;ref!$E$2&amp;ref!$F$2&amp;ref!K$2,DatatableSelCan,8,FALSE))),"–")</f>
        <v>1.22</v>
      </c>
      <c r="AD13" s="52">
        <f>IFERROR(VALUE(FIXED(VLOOKUP(VLOOKUP($A$1,CodeTableSelCan,2,FALSE)&amp;$B$12&amp;ref!$E$2&amp;ref!$F$2&amp;ref!L$2,DatatableSelCan,8,FALSE))),"–")</f>
        <v>5.12</v>
      </c>
      <c r="AE13" s="52">
        <f>IFERROR(VALUE(FIXED(VLOOKUP(VLOOKUP($A$1,CodeTableSelCan,2,FALSE)&amp;$B$12&amp;ref!$E$2&amp;ref!$F$2&amp;ref!M$2,DatatableSelCan,8,FALSE))),"–")</f>
        <v>7.04</v>
      </c>
      <c r="AF13" s="52">
        <f>IFERROR(VALUE(FIXED(VLOOKUP(VLOOKUP($A$1,CodeTableSelCan,2,FALSE)&amp;$B$12&amp;ref!$E$2&amp;ref!$F$2&amp;ref!N$2,DatatableSelCan,8,FALSE))),"–")</f>
        <v>7.93</v>
      </c>
      <c r="AG13" s="52">
        <f>IFERROR(VALUE(FIXED(VLOOKUP(VLOOKUP($A$1,CodeTableSelCan,2,FALSE)&amp;$B$12&amp;ref!$E$2&amp;ref!$F$2&amp;ref!O$2,DatatableSelCan,8,FALSE))),"–")</f>
        <v>15.26</v>
      </c>
      <c r="AH13" s="52">
        <f>IFERROR(VALUE(FIXED(VLOOKUP(VLOOKUP($A$1,CodeTableSelCan,2,FALSE)&amp;$B$12&amp;ref!$E$2&amp;ref!$F$2&amp;ref!P$2,DatatableSelCan,8,FALSE))),"–")</f>
        <v>29.99</v>
      </c>
      <c r="AI13" s="52">
        <f>IFERROR(VALUE(FIXED(VLOOKUP(VLOOKUP($A$1,CodeTableSelCan,2,FALSE)&amp;$B$12&amp;ref!$E$2&amp;ref!$F$2&amp;ref!Q$2,DatatableSelCan,8,FALSE))),"–")</f>
        <v>39.93</v>
      </c>
      <c r="AJ13" s="52">
        <f>IFERROR(VALUE(FIXED(VLOOKUP(VLOOKUP($A$1,CodeTableSelCan,2,FALSE)&amp;$B$12&amp;ref!$E$2&amp;ref!$F$2&amp;ref!R$2,DatatableSelCan,8,FALSE))),"–")</f>
        <v>64.34</v>
      </c>
      <c r="AK13" s="52">
        <f>IFERROR(VALUE(FIXED(VLOOKUP(VLOOKUP($A$1,CodeTableSelCan,2,FALSE)&amp;$B$12&amp;ref!$E$2&amp;ref!$F$2&amp;ref!S$2,DatatableSelCan,8,FALSE))),"–")</f>
        <v>86.02</v>
      </c>
      <c r="AL13" s="52">
        <f>IFERROR(VALUE(FIXED(VLOOKUP(VLOOKUP($A$1,CodeTableSelCan,2,FALSE)&amp;$B$12&amp;ref!$E$2&amp;ref!$F$2&amp;ref!T$2,DatatableSelCan,8,FALSE))),"–")</f>
        <v>120.77</v>
      </c>
      <c r="AM13" s="52">
        <f>IFERROR(VALUE(FIXED(VLOOKUP(VLOOKUP($A$1,CodeTableSelCan,2,FALSE)&amp;$B$12&amp;ref!$E$2&amp;ref!$F$2&amp;ref!U$2,DatatableSelCan,8,FALSE))),"–")</f>
        <v>173.13</v>
      </c>
      <c r="AN13" s="52">
        <f>IFERROR(VALUE(FIXED(VLOOKUP(VLOOKUP($A$1,CodeTableSelCan,2,FALSE)&amp;$B$12&amp;ref!$E$2&amp;ref!$F$2&amp;ref!V$2,DatatableSelCan,8,FALSE))),"–")</f>
        <v>256.8</v>
      </c>
      <c r="AO13" s="52">
        <f>IFERROR(VALUE(FIXED(VLOOKUP(VLOOKUP($A$1,CodeTableSelCan,2,FALSE)&amp;$B$12&amp;ref!$E$2&amp;ref!$F$2&amp;ref!W$2,DatatableSelCan,8,FALSE))),"–")</f>
        <v>276.05</v>
      </c>
      <c r="AP13" s="52">
        <f>IFERROR(VALUE(FIXED(VLOOKUP(VLOOKUP($A$1,CodeTableSelCan,2,FALSE)&amp;$B$12&amp;ref!$E$2&amp;ref!$F$2&amp;ref!X$2,DatatableSelCan,8,FALSE))),"–")</f>
        <v>433.26</v>
      </c>
      <c r="AQ13" s="52">
        <f>IFERROR(VALUE(FIXED(VLOOKUP(VLOOKUP($A$1,CodeTableSelCan,2,FALSE)&amp;$B$12&amp;ref!$E$2&amp;ref!$F$2&amp;ref!Y$2,DatatableSelCan,8,FALSE))),"–")</f>
        <v>415.54</v>
      </c>
      <c r="AR13" s="52">
        <f>SUMPRODUCT(Z13:AQ13,'Population '!$D$61:$U$61)</f>
        <v>40.647384415454589</v>
      </c>
    </row>
    <row r="14" spans="1:44" ht="15" customHeight="1">
      <c r="B14" s="7"/>
      <c r="C14" s="6" t="s">
        <v>24</v>
      </c>
      <c r="D14" s="101" t="str">
        <f>IFERROR(VALUE(FIXED(VLOOKUP(VLOOKUP($A$1,CodeTableSelCan,2,FALSE)&amp;$B$12&amp;ref!$E$2&amp;ref!$F$3&amp;ref!H$2,DatatableSelCan,7,FALSE))),"–")</f>
        <v>–</v>
      </c>
      <c r="E14" s="101" t="str">
        <f>IFERROR(VALUE(FIXED(VLOOKUP(VLOOKUP($A$1,CodeTableSelCan,2,FALSE)&amp;$B$12&amp;ref!$E$2&amp;ref!$F$3&amp;ref!I$2,DatatableSelCan,7,FALSE))),"–")</f>
        <v>–</v>
      </c>
      <c r="F14" s="101" t="str">
        <f>IFERROR(VALUE(FIXED(VLOOKUP(VLOOKUP($A$1,CodeTableSelCan,2,FALSE)&amp;$B$12&amp;ref!$E$2&amp;ref!$F$3&amp;ref!J$2,DatatableSelCan,7,FALSE))),"–")</f>
        <v>–</v>
      </c>
      <c r="G14" s="101" t="str">
        <f>IFERROR(VALUE(FIXED(VLOOKUP(VLOOKUP($A$1,CodeTableSelCan,2,FALSE)&amp;$B$12&amp;ref!$E$2&amp;ref!$F$3&amp;ref!K$2,DatatableSelCan,7,FALSE))),"–")</f>
        <v>–</v>
      </c>
      <c r="H14" s="101" t="str">
        <f>IFERROR(VALUE(FIXED(VLOOKUP(VLOOKUP($A$1,CodeTableSelCan,2,FALSE)&amp;$B$12&amp;ref!$E$2&amp;ref!$F$3&amp;ref!L$2,DatatableSelCan,7,FALSE))),"–")</f>
        <v>–</v>
      </c>
      <c r="I14" s="101" t="str">
        <f>IFERROR(VALUE(FIXED(VLOOKUP(VLOOKUP($A$1,CodeTableSelCan,2,FALSE)&amp;$B$12&amp;ref!$E$2&amp;ref!$F$3&amp;ref!M$2,DatatableSelCan,7,FALSE))),"–")</f>
        <v>–</v>
      </c>
      <c r="J14" s="101">
        <f>IFERROR(VALUE(FIXED(VLOOKUP(VLOOKUP($A$1,CodeTableSelCan,2,FALSE)&amp;$B$12&amp;ref!$E$2&amp;ref!$F$3&amp;ref!N$2,DatatableSelCan,7,FALSE))),"–")</f>
        <v>1</v>
      </c>
      <c r="K14" s="101" t="str">
        <f>IFERROR(VALUE(FIXED(VLOOKUP(VLOOKUP($A$1,CodeTableSelCan,2,FALSE)&amp;$B$12&amp;ref!$E$2&amp;ref!$F$3&amp;ref!O$2,DatatableSelCan,7,FALSE))),"–")</f>
        <v>–</v>
      </c>
      <c r="L14" s="101" t="str">
        <f>IFERROR(VALUE(FIXED(VLOOKUP(VLOOKUP($A$1,CodeTableSelCan,2,FALSE)&amp;$B$12&amp;ref!$E$2&amp;ref!$F$3&amp;ref!P$2,DatatableSelCan,7,FALSE))),"–")</f>
        <v>–</v>
      </c>
      <c r="M14" s="101">
        <f>IFERROR(VALUE(FIXED(VLOOKUP(VLOOKUP($A$1,CodeTableSelCan,2,FALSE)&amp;$B$12&amp;ref!$E$2&amp;ref!$F$3&amp;ref!Q$2,DatatableSelCan,7,FALSE))),"–")</f>
        <v>1</v>
      </c>
      <c r="N14" s="101">
        <f>IFERROR(VALUE(FIXED(VLOOKUP(VLOOKUP($A$1,CodeTableSelCan,2,FALSE)&amp;$B$12&amp;ref!$E$2&amp;ref!$F$3&amp;ref!R$2,DatatableSelCan,7,FALSE))),"–")</f>
        <v>1</v>
      </c>
      <c r="O14" s="101">
        <f>IFERROR(VALUE(FIXED(VLOOKUP(VLOOKUP($A$1,CodeTableSelCan,2,FALSE)&amp;$B$12&amp;ref!$E$2&amp;ref!$F$3&amp;ref!S$2,DatatableSelCan,7,FALSE))),"–")</f>
        <v>5</v>
      </c>
      <c r="P14" s="101" t="str">
        <f>IFERROR(VALUE(FIXED(VLOOKUP(VLOOKUP($A$1,CodeTableSelCan,2,FALSE)&amp;$B$12&amp;ref!$E$2&amp;ref!$F$3&amp;ref!T$2,DatatableSelCan,7,FALSE))),"–")</f>
        <v>–</v>
      </c>
      <c r="Q14" s="101">
        <f>IFERROR(VALUE(FIXED(VLOOKUP(VLOOKUP($A$1,CodeTableSelCan,2,FALSE)&amp;$B$12&amp;ref!$E$2&amp;ref!$F$3&amp;ref!U$2,DatatableSelCan,7,FALSE))),"–")</f>
        <v>1</v>
      </c>
      <c r="R14" s="101">
        <f>IFERROR(VALUE(FIXED(VLOOKUP(VLOOKUP($A$1,CodeTableSelCan,2,FALSE)&amp;$B$12&amp;ref!$E$2&amp;ref!$F$3&amp;ref!V$2,DatatableSelCan,7,FALSE))),"–")</f>
        <v>5</v>
      </c>
      <c r="S14" s="101">
        <f>IFERROR(VALUE(FIXED(VLOOKUP(VLOOKUP($A$1,CodeTableSelCan,2,FALSE)&amp;$B$12&amp;ref!$E$2&amp;ref!$F$3&amp;ref!W$2,DatatableSelCan,7,FALSE))),"–")</f>
        <v>1</v>
      </c>
      <c r="T14" s="101">
        <f>IFERROR(VALUE(FIXED(VLOOKUP(VLOOKUP($A$1,CodeTableSelCan,2,FALSE)&amp;$B$12&amp;ref!$E$2&amp;ref!$F$3&amp;ref!X$2,DatatableSelCan,7,FALSE))),"–")</f>
        <v>3</v>
      </c>
      <c r="U14" s="101" t="str">
        <f>IFERROR(VALUE(FIXED(VLOOKUP(VLOOKUP($A$1,CodeTableSelCan,2,FALSE)&amp;$B$12&amp;ref!$E$2&amp;ref!$F$3&amp;ref!Y$2,DatatableSelCan,7,FALSE))),"–")</f>
        <v>–</v>
      </c>
      <c r="V14" s="101">
        <f>IFERROR(VALUE(FIXED(VLOOKUP(VLOOKUP($A$1,CodeTableSelCan,2,FALSE)&amp;$B$12&amp;ref!$E$2&amp;ref!$F$3&amp;ref!Z$2,DatatableSelCan,7,FALSE))),"–")</f>
        <v>18</v>
      </c>
      <c r="X14" s="7"/>
      <c r="Y14" s="6" t="s">
        <v>24</v>
      </c>
      <c r="Z14" s="52" t="str">
        <f>IFERROR(VALUE(FIXED(VLOOKUP(VLOOKUP($A$1,CodeTableSelCan,2,FALSE)&amp;$B$12&amp;ref!$E$2&amp;ref!$F$3&amp;ref!H$2,DatatableSelCan,8,FALSE))),"–")</f>
        <v>–</v>
      </c>
      <c r="AA14" s="52" t="str">
        <f>IFERROR(VALUE(FIXED(VLOOKUP(VLOOKUP($A$1,CodeTableSelCan,2,FALSE)&amp;$B$12&amp;ref!$E$2&amp;ref!$F$3&amp;ref!I$2,DatatableSelCan,8,FALSE))),"–")</f>
        <v>–</v>
      </c>
      <c r="AB14" s="52" t="str">
        <f>IFERROR(VALUE(FIXED(VLOOKUP(VLOOKUP($A$1,CodeTableSelCan,2,FALSE)&amp;$B$12&amp;ref!$E$2&amp;ref!$F$3&amp;ref!J$2,DatatableSelCan,8,FALSE))),"–")</f>
        <v>–</v>
      </c>
      <c r="AC14" s="52" t="str">
        <f>IFERROR(VALUE(FIXED(VLOOKUP(VLOOKUP($A$1,CodeTableSelCan,2,FALSE)&amp;$B$12&amp;ref!$E$2&amp;ref!$F$3&amp;ref!K$2,DatatableSelCan,8,FALSE))),"–")</f>
        <v>–</v>
      </c>
      <c r="AD14" s="52" t="str">
        <f>IFERROR(VALUE(FIXED(VLOOKUP(VLOOKUP($A$1,CodeTableSelCan,2,FALSE)&amp;$B$12&amp;ref!$E$2&amp;ref!$F$3&amp;ref!L$2,DatatableSelCan,8,FALSE))),"–")</f>
        <v>–</v>
      </c>
      <c r="AE14" s="52" t="str">
        <f>IFERROR(VALUE(FIXED(VLOOKUP(VLOOKUP($A$1,CodeTableSelCan,2,FALSE)&amp;$B$12&amp;ref!$E$2&amp;ref!$F$3&amp;ref!M$2,DatatableSelCan,8,FALSE))),"–")</f>
        <v>–</v>
      </c>
      <c r="AF14" s="52">
        <f>IFERROR(VALUE(FIXED(VLOOKUP(VLOOKUP($A$1,CodeTableSelCan,2,FALSE)&amp;$B$12&amp;ref!$E$2&amp;ref!$F$3&amp;ref!N$2,DatatableSelCan,8,FALSE))),"–")</f>
        <v>5.46</v>
      </c>
      <c r="AG14" s="52" t="str">
        <f>IFERROR(VALUE(FIXED(VLOOKUP(VLOOKUP($A$1,CodeTableSelCan,2,FALSE)&amp;$B$12&amp;ref!$E$2&amp;ref!$F$3&amp;ref!O$2,DatatableSelCan,8,FALSE))),"–")</f>
        <v>–</v>
      </c>
      <c r="AH14" s="52" t="str">
        <f>IFERROR(VALUE(FIXED(VLOOKUP(VLOOKUP($A$1,CodeTableSelCan,2,FALSE)&amp;$B$12&amp;ref!$E$2&amp;ref!$F$3&amp;ref!P$2,DatatableSelCan,8,FALSE))),"–")</f>
        <v>–</v>
      </c>
      <c r="AI14" s="52">
        <f>IFERROR(VALUE(FIXED(VLOOKUP(VLOOKUP($A$1,CodeTableSelCan,2,FALSE)&amp;$B$12&amp;ref!$E$2&amp;ref!$F$3&amp;ref!Q$2,DatatableSelCan,8,FALSE))),"–")</f>
        <v>5.34</v>
      </c>
      <c r="AJ14" s="52">
        <f>IFERROR(VALUE(FIXED(VLOOKUP(VLOOKUP($A$1,CodeTableSelCan,2,FALSE)&amp;$B$12&amp;ref!$E$2&amp;ref!$F$3&amp;ref!R$2,DatatableSelCan,8,FALSE))),"–")</f>
        <v>5.54</v>
      </c>
      <c r="AK14" s="52">
        <f>IFERROR(VALUE(FIXED(VLOOKUP(VLOOKUP($A$1,CodeTableSelCan,2,FALSE)&amp;$B$12&amp;ref!$E$2&amp;ref!$F$3&amp;ref!S$2,DatatableSelCan,8,FALSE))),"–")</f>
        <v>33.94</v>
      </c>
      <c r="AL14" s="52" t="str">
        <f>IFERROR(VALUE(FIXED(VLOOKUP(VLOOKUP($A$1,CodeTableSelCan,2,FALSE)&amp;$B$12&amp;ref!$E$2&amp;ref!$F$3&amp;ref!T$2,DatatableSelCan,8,FALSE))),"–")</f>
        <v>–</v>
      </c>
      <c r="AM14" s="52">
        <f>IFERROR(VALUE(FIXED(VLOOKUP(VLOOKUP($A$1,CodeTableSelCan,2,FALSE)&amp;$B$12&amp;ref!$E$2&amp;ref!$F$3&amp;ref!U$2,DatatableSelCan,8,FALSE))),"–")</f>
        <v>12.55</v>
      </c>
      <c r="AN14" s="52">
        <f>IFERROR(VALUE(FIXED(VLOOKUP(VLOOKUP($A$1,CodeTableSelCan,2,FALSE)&amp;$B$12&amp;ref!$E$2&amp;ref!$F$3&amp;ref!V$2,DatatableSelCan,8,FALSE))),"–")</f>
        <v>99.01</v>
      </c>
      <c r="AO14" s="52">
        <f>IFERROR(VALUE(FIXED(VLOOKUP(VLOOKUP($A$1,CodeTableSelCan,2,FALSE)&amp;$B$12&amp;ref!$E$2&amp;ref!$F$3&amp;ref!W$2,DatatableSelCan,8,FALSE))),"–")</f>
        <v>31.55</v>
      </c>
      <c r="AP14" s="52">
        <f>IFERROR(VALUE(FIXED(VLOOKUP(VLOOKUP($A$1,CodeTableSelCan,2,FALSE)&amp;$B$12&amp;ref!$E$2&amp;ref!$F$3&amp;ref!X$2,DatatableSelCan,8,FALSE))),"–")</f>
        <v>196.08</v>
      </c>
      <c r="AQ14" s="52" t="str">
        <f>IFERROR(VALUE(FIXED(VLOOKUP(VLOOKUP($A$1,CodeTableSelCan,2,FALSE)&amp;$B$12&amp;ref!$E$2&amp;ref!$F$3&amp;ref!Y$2,DatatableSelCan,8,FALSE))),"–")</f>
        <v>–</v>
      </c>
      <c r="AR14" s="52">
        <f>SUMPRODUCT(Z14:AQ14,'Population '!$D$61:$U$61)</f>
        <v>7.400708751936822</v>
      </c>
    </row>
    <row r="15" spans="1:44" ht="15" customHeight="1">
      <c r="B15" s="6"/>
      <c r="C15" s="6" t="s">
        <v>25</v>
      </c>
      <c r="D15" s="101" t="str">
        <f>IFERROR(VALUE(FIXED(VLOOKUP(VLOOKUP($A$1,CodeTableSelCan,2,FALSE)&amp;$B$12&amp;ref!$E$2&amp;ref!$F$4&amp;ref!H$2,DatatableSelCan,7,FALSE))),"–")</f>
        <v>–</v>
      </c>
      <c r="E15" s="101" t="str">
        <f>IFERROR(VALUE(FIXED(VLOOKUP(VLOOKUP($A$1,CodeTableSelCan,2,FALSE)&amp;$B$12&amp;ref!$E$2&amp;ref!$F$4&amp;ref!I$2,DatatableSelCan,7,FALSE))),"–")</f>
        <v>–</v>
      </c>
      <c r="F15" s="101">
        <f>IFERROR(VALUE(FIXED(VLOOKUP(VLOOKUP($A$1,CodeTableSelCan,2,FALSE)&amp;$B$12&amp;ref!$E$2&amp;ref!$F$4&amp;ref!J$2,DatatableSelCan,7,FALSE))),"–")</f>
        <v>1</v>
      </c>
      <c r="G15" s="101">
        <f>IFERROR(VALUE(FIXED(VLOOKUP(VLOOKUP($A$1,CodeTableSelCan,2,FALSE)&amp;$B$12&amp;ref!$E$2&amp;ref!$F$4&amp;ref!K$2,DatatableSelCan,7,FALSE))),"–")</f>
        <v>2</v>
      </c>
      <c r="H15" s="101">
        <f>IFERROR(VALUE(FIXED(VLOOKUP(VLOOKUP($A$1,CodeTableSelCan,2,FALSE)&amp;$B$12&amp;ref!$E$2&amp;ref!$F$4&amp;ref!L$2,DatatableSelCan,7,FALSE))),"–")</f>
        <v>9</v>
      </c>
      <c r="I15" s="101">
        <f>IFERROR(VALUE(FIXED(VLOOKUP(VLOOKUP($A$1,CodeTableSelCan,2,FALSE)&amp;$B$12&amp;ref!$E$2&amp;ref!$F$4&amp;ref!M$2,DatatableSelCan,7,FALSE))),"–")</f>
        <v>11</v>
      </c>
      <c r="J15" s="101">
        <f>IFERROR(VALUE(FIXED(VLOOKUP(VLOOKUP($A$1,CodeTableSelCan,2,FALSE)&amp;$B$12&amp;ref!$E$2&amp;ref!$F$4&amp;ref!N$2,DatatableSelCan,7,FALSE))),"–")</f>
        <v>10</v>
      </c>
      <c r="K15" s="101">
        <f>IFERROR(VALUE(FIXED(VLOOKUP(VLOOKUP($A$1,CodeTableSelCan,2,FALSE)&amp;$B$12&amp;ref!$E$2&amp;ref!$F$4&amp;ref!O$2,DatatableSelCan,7,FALSE))),"–")</f>
        <v>20</v>
      </c>
      <c r="L15" s="101">
        <f>IFERROR(VALUE(FIXED(VLOOKUP(VLOOKUP($A$1,CodeTableSelCan,2,FALSE)&amp;$B$12&amp;ref!$E$2&amp;ref!$F$4&amp;ref!P$2,DatatableSelCan,7,FALSE))),"–")</f>
        <v>44</v>
      </c>
      <c r="M15" s="101">
        <f>IFERROR(VALUE(FIXED(VLOOKUP(VLOOKUP($A$1,CodeTableSelCan,2,FALSE)&amp;$B$12&amp;ref!$E$2&amp;ref!$F$4&amp;ref!Q$2,DatatableSelCan,7,FALSE))),"–")</f>
        <v>59</v>
      </c>
      <c r="N15" s="101">
        <f>IFERROR(VALUE(FIXED(VLOOKUP(VLOOKUP($A$1,CodeTableSelCan,2,FALSE)&amp;$B$12&amp;ref!$E$2&amp;ref!$F$4&amp;ref!R$2,DatatableSelCan,7,FALSE))),"–")</f>
        <v>98</v>
      </c>
      <c r="O15" s="101">
        <f>IFERROR(VALUE(FIXED(VLOOKUP(VLOOKUP($A$1,CodeTableSelCan,2,FALSE)&amp;$B$12&amp;ref!$E$2&amp;ref!$F$4&amp;ref!S$2,DatatableSelCan,7,FALSE))),"–")</f>
        <v>115</v>
      </c>
      <c r="P15" s="101">
        <f>IFERROR(VALUE(FIXED(VLOOKUP(VLOOKUP($A$1,CodeTableSelCan,2,FALSE)&amp;$B$12&amp;ref!$E$2&amp;ref!$F$4&amp;ref!T$2,DatatableSelCan,7,FALSE))),"–")</f>
        <v>147</v>
      </c>
      <c r="Q15" s="101">
        <f>IFERROR(VALUE(FIXED(VLOOKUP(VLOOKUP($A$1,CodeTableSelCan,2,FALSE)&amp;$B$12&amp;ref!$E$2&amp;ref!$F$4&amp;ref!U$2,DatatableSelCan,7,FALSE))),"–")</f>
        <v>190</v>
      </c>
      <c r="R15" s="101">
        <f>IFERROR(VALUE(FIXED(VLOOKUP(VLOOKUP($A$1,CodeTableSelCan,2,FALSE)&amp;$B$12&amp;ref!$E$2&amp;ref!$F$4&amp;ref!V$2,DatatableSelCan,7,FALSE))),"–")</f>
        <v>199</v>
      </c>
      <c r="S15" s="101">
        <f>IFERROR(VALUE(FIXED(VLOOKUP(VLOOKUP($A$1,CodeTableSelCan,2,FALSE)&amp;$B$12&amp;ref!$E$2&amp;ref!$F$4&amp;ref!W$2,DatatableSelCan,7,FALSE))),"–")</f>
        <v>154</v>
      </c>
      <c r="T15" s="101">
        <f>IFERROR(VALUE(FIXED(VLOOKUP(VLOOKUP($A$1,CodeTableSelCan,2,FALSE)&amp;$B$12&amp;ref!$E$2&amp;ref!$F$4&amp;ref!X$2,DatatableSelCan,7,FALSE))),"–")</f>
        <v>158</v>
      </c>
      <c r="U15" s="101">
        <f>IFERROR(VALUE(FIXED(VLOOKUP(VLOOKUP($A$1,CodeTableSelCan,2,FALSE)&amp;$B$12&amp;ref!$E$2&amp;ref!$F$4&amp;ref!Y$2,DatatableSelCan,7,FALSE))),"–")</f>
        <v>123</v>
      </c>
      <c r="V15" s="101">
        <f>IFERROR(VALUE(FIXED(VLOOKUP(VLOOKUP($A$1,CodeTableSelCan,2,FALSE)&amp;$B$12&amp;ref!$E$2&amp;ref!$F$4&amp;ref!Z$2,DatatableSelCan,7,FALSE))),"–")</f>
        <v>1340</v>
      </c>
      <c r="X15" s="6"/>
      <c r="Y15" s="6" t="s">
        <v>25</v>
      </c>
      <c r="Z15" s="52" t="str">
        <f>IFERROR(VALUE(FIXED(VLOOKUP(VLOOKUP($A$1,CodeTableSelCan,2,FALSE)&amp;$B$12&amp;ref!$E$2&amp;ref!$F$4&amp;ref!H$2,DatatableSelCan,8,FALSE))),"–")</f>
        <v>–</v>
      </c>
      <c r="AA15" s="52" t="str">
        <f>IFERROR(VALUE(FIXED(VLOOKUP(VLOOKUP($A$1,CodeTableSelCan,2,FALSE)&amp;$B$12&amp;ref!$E$2&amp;ref!$F$4&amp;ref!I$2,DatatableSelCan,8,FALSE))),"–")</f>
        <v>–</v>
      </c>
      <c r="AB15" s="52">
        <f>IFERROR(VALUE(FIXED(VLOOKUP(VLOOKUP($A$1,CodeTableSelCan,2,FALSE)&amp;$B$12&amp;ref!$E$2&amp;ref!$F$4&amp;ref!J$2,DatatableSelCan,8,FALSE))),"–")</f>
        <v>0.88</v>
      </c>
      <c r="AC15" s="52">
        <f>IFERROR(VALUE(FIXED(VLOOKUP(VLOOKUP($A$1,CodeTableSelCan,2,FALSE)&amp;$B$12&amp;ref!$E$2&amp;ref!$F$4&amp;ref!K$2,DatatableSelCan,8,FALSE))),"–")</f>
        <v>1.57</v>
      </c>
      <c r="AD15" s="52">
        <f>IFERROR(VALUE(FIXED(VLOOKUP(VLOOKUP($A$1,CodeTableSelCan,2,FALSE)&amp;$B$12&amp;ref!$E$2&amp;ref!$F$4&amp;ref!L$2,DatatableSelCan,8,FALSE))),"–")</f>
        <v>6.21</v>
      </c>
      <c r="AE15" s="52">
        <f>IFERROR(VALUE(FIXED(VLOOKUP(VLOOKUP($A$1,CodeTableSelCan,2,FALSE)&amp;$B$12&amp;ref!$E$2&amp;ref!$F$4&amp;ref!M$2,DatatableSelCan,8,FALSE))),"–")</f>
        <v>8.24</v>
      </c>
      <c r="AF15" s="52">
        <f>IFERROR(VALUE(FIXED(VLOOKUP(VLOOKUP($A$1,CodeTableSelCan,2,FALSE)&amp;$B$12&amp;ref!$E$2&amp;ref!$F$4&amp;ref!N$2,DatatableSelCan,8,FALSE))),"–")</f>
        <v>8.3000000000000007</v>
      </c>
      <c r="AG15" s="52">
        <f>IFERROR(VALUE(FIXED(VLOOKUP(VLOOKUP($A$1,CodeTableSelCan,2,FALSE)&amp;$B$12&amp;ref!$E$2&amp;ref!$F$4&amp;ref!O$2,DatatableSelCan,8,FALSE))),"–")</f>
        <v>17.68</v>
      </c>
      <c r="AH15" s="52">
        <f>IFERROR(VALUE(FIXED(VLOOKUP(VLOOKUP($A$1,CodeTableSelCan,2,FALSE)&amp;$B$12&amp;ref!$E$2&amp;ref!$F$4&amp;ref!P$2,DatatableSelCan,8,FALSE))),"–")</f>
        <v>34.58</v>
      </c>
      <c r="AI15" s="52">
        <f>IFERROR(VALUE(FIXED(VLOOKUP(VLOOKUP($A$1,CodeTableSelCan,2,FALSE)&amp;$B$12&amp;ref!$E$2&amp;ref!$F$4&amp;ref!Q$2,DatatableSelCan,8,FALSE))),"–")</f>
        <v>44.85</v>
      </c>
      <c r="AJ15" s="52">
        <f>IFERROR(VALUE(FIXED(VLOOKUP(VLOOKUP($A$1,CodeTableSelCan,2,FALSE)&amp;$B$12&amp;ref!$E$2&amp;ref!$F$4&amp;ref!R$2,DatatableSelCan,8,FALSE))),"–")</f>
        <v>72.16</v>
      </c>
      <c r="AK15" s="52">
        <f>IFERROR(VALUE(FIXED(VLOOKUP(VLOOKUP($A$1,CodeTableSelCan,2,FALSE)&amp;$B$12&amp;ref!$E$2&amp;ref!$F$4&amp;ref!S$2,DatatableSelCan,8,FALSE))),"–")</f>
        <v>92.16</v>
      </c>
      <c r="AL15" s="52">
        <f>IFERROR(VALUE(FIXED(VLOOKUP(VLOOKUP($A$1,CodeTableSelCan,2,FALSE)&amp;$B$12&amp;ref!$E$2&amp;ref!$F$4&amp;ref!T$2,DatatableSelCan,8,FALSE))),"–")</f>
        <v>132.77000000000001</v>
      </c>
      <c r="AM15" s="52">
        <f>IFERROR(VALUE(FIXED(VLOOKUP(VLOOKUP($A$1,CodeTableSelCan,2,FALSE)&amp;$B$12&amp;ref!$E$2&amp;ref!$F$4&amp;ref!U$2,DatatableSelCan,8,FALSE))),"–")</f>
        <v>185.64</v>
      </c>
      <c r="AN15" s="52">
        <f>IFERROR(VALUE(FIXED(VLOOKUP(VLOOKUP($A$1,CodeTableSelCan,2,FALSE)&amp;$B$12&amp;ref!$E$2&amp;ref!$F$4&amp;ref!V$2,DatatableSelCan,8,FALSE))),"–")</f>
        <v>267.51</v>
      </c>
      <c r="AO15" s="52">
        <f>IFERROR(VALUE(FIXED(VLOOKUP(VLOOKUP($A$1,CodeTableSelCan,2,FALSE)&amp;$B$12&amp;ref!$E$2&amp;ref!$F$4&amp;ref!W$2,DatatableSelCan,8,FALSE))),"–")</f>
        <v>290.68</v>
      </c>
      <c r="AP15" s="52">
        <f>IFERROR(VALUE(FIXED(VLOOKUP(VLOOKUP($A$1,CodeTableSelCan,2,FALSE)&amp;$B$12&amp;ref!$E$2&amp;ref!$F$4&amp;ref!X$2,DatatableSelCan,8,FALSE))),"–")</f>
        <v>443.45</v>
      </c>
      <c r="AQ15" s="52">
        <f>IFERROR(VALUE(FIXED(VLOOKUP(VLOOKUP($A$1,CodeTableSelCan,2,FALSE)&amp;$B$12&amp;ref!$E$2&amp;ref!$F$4&amp;ref!Y$2,DatatableSelCan,8,FALSE))),"–")</f>
        <v>426.2</v>
      </c>
      <c r="AR15" s="52">
        <f>SUMPRODUCT(Z15:AQ15,'Population '!$D$61:$U$61)</f>
        <v>43.815061728395058</v>
      </c>
    </row>
    <row r="16" spans="1:44" ht="15" customHeight="1">
      <c r="B16" s="6">
        <v>2016</v>
      </c>
      <c r="C16" s="7"/>
      <c r="D16" s="8"/>
      <c r="E16" s="8"/>
      <c r="F16" s="8"/>
      <c r="G16" s="8"/>
      <c r="H16" s="8"/>
      <c r="I16" s="8"/>
      <c r="J16" s="8"/>
      <c r="K16" s="8"/>
      <c r="L16" s="8"/>
      <c r="M16" s="8"/>
      <c r="N16" s="8"/>
      <c r="O16" s="8"/>
      <c r="P16" s="8"/>
      <c r="Q16" s="8"/>
      <c r="R16" s="8"/>
      <c r="S16" s="8"/>
      <c r="T16" s="8"/>
      <c r="U16" s="8"/>
      <c r="V16" s="8"/>
      <c r="X16" s="6">
        <v>2016</v>
      </c>
      <c r="Y16" s="7"/>
      <c r="Z16" s="52"/>
      <c r="AA16" s="52"/>
      <c r="AB16" s="52"/>
      <c r="AC16" s="52"/>
      <c r="AD16" s="52"/>
      <c r="AE16" s="52"/>
      <c r="AF16" s="52"/>
      <c r="AG16" s="52"/>
      <c r="AH16" s="52"/>
      <c r="AI16" s="52"/>
      <c r="AJ16" s="52"/>
      <c r="AK16" s="52"/>
      <c r="AL16" s="52"/>
      <c r="AM16" s="52"/>
      <c r="AN16" s="52"/>
      <c r="AO16" s="52"/>
      <c r="AP16" s="52"/>
      <c r="AQ16" s="52"/>
      <c r="AR16" s="52"/>
    </row>
    <row r="17" spans="2:44" ht="15" customHeight="1">
      <c r="B17" s="7"/>
      <c r="C17" s="6" t="s">
        <v>23</v>
      </c>
      <c r="D17" s="101" t="str">
        <f>IFERROR(VALUE(FIXED(VLOOKUP(VLOOKUP($A$1,CodeTableSelCan,2,FALSE)&amp;$B$16&amp;ref!$E$2&amp;ref!$F$2&amp;ref!H$2,DatatableSelCan,7,FALSE))),"–")</f>
        <v>–</v>
      </c>
      <c r="E17" s="101" t="str">
        <f>IFERROR(VALUE(FIXED(VLOOKUP(VLOOKUP($A$1,CodeTableSelCan,2,FALSE)&amp;$B$16&amp;ref!$E$2&amp;ref!$F$2&amp;ref!I$2,DatatableSelCan,7,FALSE))),"–")</f>
        <v>–</v>
      </c>
      <c r="F17" s="101">
        <f>IFERROR(VALUE(FIXED(VLOOKUP(VLOOKUP($A$1,CodeTableSelCan,2,FALSE)&amp;$B$16&amp;ref!$E$2&amp;ref!$F$2&amp;ref!J$2,DatatableSelCan,7,FALSE))),"–")</f>
        <v>1</v>
      </c>
      <c r="G17" s="101" t="str">
        <f>IFERROR(VALUE(FIXED(VLOOKUP(VLOOKUP($A$1,CodeTableSelCan,2,FALSE)&amp;$B$16&amp;ref!$E$2&amp;ref!$F$2&amp;ref!K$2,DatatableSelCan,7,FALSE))),"–")</f>
        <v>–</v>
      </c>
      <c r="H17" s="101">
        <f>IFERROR(VALUE(FIXED(VLOOKUP(VLOOKUP($A$1,CodeTableSelCan,2,FALSE)&amp;$B$16&amp;ref!$E$2&amp;ref!$F$2&amp;ref!L$2,DatatableSelCan,7,FALSE))),"–")</f>
        <v>4</v>
      </c>
      <c r="I17" s="101">
        <f>IFERROR(VALUE(FIXED(VLOOKUP(VLOOKUP($A$1,CodeTableSelCan,2,FALSE)&amp;$B$16&amp;ref!$E$2&amp;ref!$F$2&amp;ref!M$2,DatatableSelCan,7,FALSE))),"–")</f>
        <v>6</v>
      </c>
      <c r="J17" s="101">
        <f>IFERROR(VALUE(FIXED(VLOOKUP(VLOOKUP($A$1,CodeTableSelCan,2,FALSE)&amp;$B$16&amp;ref!$E$2&amp;ref!$F$2&amp;ref!N$2,DatatableSelCan,7,FALSE))),"–")</f>
        <v>19</v>
      </c>
      <c r="K17" s="101">
        <f>IFERROR(VALUE(FIXED(VLOOKUP(VLOOKUP($A$1,CodeTableSelCan,2,FALSE)&amp;$B$16&amp;ref!$E$2&amp;ref!$F$2&amp;ref!O$2,DatatableSelCan,7,FALSE))),"–")</f>
        <v>34</v>
      </c>
      <c r="L17" s="101">
        <f>IFERROR(VALUE(FIXED(VLOOKUP(VLOOKUP($A$1,CodeTableSelCan,2,FALSE)&amp;$B$16&amp;ref!$E$2&amp;ref!$F$2&amp;ref!P$2,DatatableSelCan,7,FALSE))),"–")</f>
        <v>38</v>
      </c>
      <c r="M17" s="101">
        <f>IFERROR(VALUE(FIXED(VLOOKUP(VLOOKUP($A$1,CodeTableSelCan,2,FALSE)&amp;$B$16&amp;ref!$E$2&amp;ref!$F$2&amp;ref!Q$2,DatatableSelCan,7,FALSE))),"–")</f>
        <v>74</v>
      </c>
      <c r="N17" s="101">
        <f>IFERROR(VALUE(FIXED(VLOOKUP(VLOOKUP($A$1,CodeTableSelCan,2,FALSE)&amp;$B$16&amp;ref!$E$2&amp;ref!$F$2&amp;ref!R$2,DatatableSelCan,7,FALSE))),"–")</f>
        <v>97</v>
      </c>
      <c r="O17" s="101">
        <f>IFERROR(VALUE(FIXED(VLOOKUP(VLOOKUP($A$1,CodeTableSelCan,2,FALSE)&amp;$B$16&amp;ref!$E$2&amp;ref!$F$2&amp;ref!S$2,DatatableSelCan,7,FALSE))),"–")</f>
        <v>147</v>
      </c>
      <c r="P17" s="101">
        <f>IFERROR(VALUE(FIXED(VLOOKUP(VLOOKUP($A$1,CodeTableSelCan,2,FALSE)&amp;$B$16&amp;ref!$E$2&amp;ref!$F$2&amp;ref!T$2,DatatableSelCan,7,FALSE))),"–")</f>
        <v>164</v>
      </c>
      <c r="Q17" s="101">
        <f>IFERROR(VALUE(FIXED(VLOOKUP(VLOOKUP($A$1,CodeTableSelCan,2,FALSE)&amp;$B$16&amp;ref!$E$2&amp;ref!$F$2&amp;ref!U$2,DatatableSelCan,7,FALSE))),"–")</f>
        <v>182</v>
      </c>
      <c r="R17" s="101">
        <f>IFERROR(VALUE(FIXED(VLOOKUP(VLOOKUP($A$1,CodeTableSelCan,2,FALSE)&amp;$B$16&amp;ref!$E$2&amp;ref!$F$2&amp;ref!V$2,DatatableSelCan,7,FALSE))),"–")</f>
        <v>209</v>
      </c>
      <c r="S17" s="101">
        <f>IFERROR(VALUE(FIXED(VLOOKUP(VLOOKUP($A$1,CodeTableSelCan,2,FALSE)&amp;$B$16&amp;ref!$E$2&amp;ref!$F$2&amp;ref!W$2,DatatableSelCan,7,FALSE))),"–")</f>
        <v>184</v>
      </c>
      <c r="T17" s="101">
        <f>IFERROR(VALUE(FIXED(VLOOKUP(VLOOKUP($A$1,CodeTableSelCan,2,FALSE)&amp;$B$16&amp;ref!$E$2&amp;ref!$F$2&amp;ref!X$2,DatatableSelCan,7,FALSE))),"–")</f>
        <v>134</v>
      </c>
      <c r="U17" s="101">
        <f>IFERROR(VALUE(FIXED(VLOOKUP(VLOOKUP($A$1,CodeTableSelCan,2,FALSE)&amp;$B$16&amp;ref!$E$2&amp;ref!$F$2&amp;ref!Y$2,DatatableSelCan,7,FALSE))),"–")</f>
        <v>138</v>
      </c>
      <c r="V17" s="101">
        <f>IFERROR(VALUE(FIXED(VLOOKUP(VLOOKUP($A$1,CodeTableSelCan,2,FALSE)&amp;$B$16&amp;ref!$E$2&amp;ref!$F$2&amp;ref!Z$2,DatatableSelCan,7,FALSE))),"–")</f>
        <v>1431</v>
      </c>
      <c r="X17" s="7"/>
      <c r="Y17" s="6" t="s">
        <v>23</v>
      </c>
      <c r="Z17" s="100" t="str">
        <f>IFERROR(VALUE(FIXED(VLOOKUP(VLOOKUP($A$1,CodeTableSelCan,2,FALSE)&amp;$B$16&amp;ref!$E$2&amp;ref!$F2&amp;ref!H$2,DatatableSelCan,8,FALSE))),"–")</f>
        <v>–</v>
      </c>
      <c r="AA17" s="100" t="str">
        <f>IFERROR(VALUE(FIXED(VLOOKUP(VLOOKUP($A$1,CodeTableSelCan,2,FALSE)&amp;$B$16&amp;ref!$E$2&amp;ref!$F2&amp;ref!I$2,DatatableSelCan,8,FALSE))),"–")</f>
        <v>–</v>
      </c>
      <c r="AB17" s="100">
        <f>IFERROR(VALUE(FIXED(VLOOKUP(VLOOKUP($A$1,CodeTableSelCan,2,FALSE)&amp;$B$16&amp;ref!$E$2&amp;ref!$F2&amp;ref!J$2,DatatableSelCan,8,FALSE))),"–")</f>
        <v>0.66</v>
      </c>
      <c r="AC17" s="100" t="str">
        <f>IFERROR(VALUE(FIXED(VLOOKUP(VLOOKUP($A$1,CodeTableSelCan,2,FALSE)&amp;$B$16&amp;ref!$E$2&amp;ref!$F2&amp;ref!K$2,DatatableSelCan,8,FALSE))),"–")</f>
        <v>–</v>
      </c>
      <c r="AD17" s="100">
        <f>IFERROR(VALUE(FIXED(VLOOKUP(VLOOKUP($A$1,CodeTableSelCan,2,FALSE)&amp;$B$16&amp;ref!$E$2&amp;ref!$F2&amp;ref!L$2,DatatableSelCan,8,FALSE))),"–")</f>
        <v>2.19</v>
      </c>
      <c r="AE17" s="100">
        <f>IFERROR(VALUE(FIXED(VLOOKUP(VLOOKUP($A$1,CodeTableSelCan,2,FALSE)&amp;$B$16&amp;ref!$E$2&amp;ref!$F2&amp;ref!M$2,DatatableSelCan,8,FALSE))),"–")</f>
        <v>3.52</v>
      </c>
      <c r="AF17" s="100">
        <f>IFERROR(VALUE(FIXED(VLOOKUP(VLOOKUP($A$1,CodeTableSelCan,2,FALSE)&amp;$B$16&amp;ref!$E$2&amp;ref!$F2&amp;ref!N$2,DatatableSelCan,8,FALSE))),"–")</f>
        <v>13.09</v>
      </c>
      <c r="AG17" s="100">
        <f>IFERROR(VALUE(FIXED(VLOOKUP(VLOOKUP($A$1,CodeTableSelCan,2,FALSE)&amp;$B$16&amp;ref!$E$2&amp;ref!$F2&amp;ref!O$2,DatatableSelCan,8,FALSE))),"–")</f>
        <v>25.39</v>
      </c>
      <c r="AH17" s="100">
        <f>IFERROR(VALUE(FIXED(VLOOKUP(VLOOKUP($A$1,CodeTableSelCan,2,FALSE)&amp;$B$16&amp;ref!$E$2&amp;ref!$F2&amp;ref!P$2,DatatableSelCan,8,FALSE))),"–")</f>
        <v>26.4</v>
      </c>
      <c r="AI17" s="100">
        <f>IFERROR(VALUE(FIXED(VLOOKUP(VLOOKUP($A$1,CodeTableSelCan,2,FALSE)&amp;$B$16&amp;ref!$E$2&amp;ref!$F2&amp;ref!Q$2,DatatableSelCan,8,FALSE))),"–")</f>
        <v>48.68</v>
      </c>
      <c r="AJ17" s="100">
        <f>IFERROR(VALUE(FIXED(VLOOKUP(VLOOKUP($A$1,CodeTableSelCan,2,FALSE)&amp;$B$16&amp;ref!$E$2&amp;ref!$F2&amp;ref!R$2,DatatableSelCan,8,FALSE))),"–")</f>
        <v>63.29</v>
      </c>
      <c r="AK17" s="100">
        <f>IFERROR(VALUE(FIXED(VLOOKUP(VLOOKUP($A$1,CodeTableSelCan,2,FALSE)&amp;$B$16&amp;ref!$E$2&amp;ref!$F2&amp;ref!S$2,DatatableSelCan,8,FALSE))),"–")</f>
        <v>102.62</v>
      </c>
      <c r="AL17" s="100">
        <f>IFERROR(VALUE(FIXED(VLOOKUP(VLOOKUP($A$1,CodeTableSelCan,2,FALSE)&amp;$B$16&amp;ref!$E$2&amp;ref!$F2&amp;ref!T$2,DatatableSelCan,8,FALSE))),"–")</f>
        <v>131.44</v>
      </c>
      <c r="AM17" s="100">
        <f>IFERROR(VALUE(FIXED(VLOOKUP(VLOOKUP($A$1,CodeTableSelCan,2,FALSE)&amp;$B$16&amp;ref!$E$2&amp;ref!$F2&amp;ref!U$2,DatatableSelCan,8,FALSE))),"–")</f>
        <v>159.97</v>
      </c>
      <c r="AN17" s="100">
        <f>IFERROR(VALUE(FIXED(VLOOKUP(VLOOKUP($A$1,CodeTableSelCan,2,FALSE)&amp;$B$16&amp;ref!$E$2&amp;ref!$F2&amp;ref!V$2,DatatableSelCan,8,FALSE))),"–")</f>
        <v>254.26</v>
      </c>
      <c r="AO17" s="100">
        <f>IFERROR(VALUE(FIXED(VLOOKUP(VLOOKUP($A$1,CodeTableSelCan,2,FALSE)&amp;$B$16&amp;ref!$E$2&amp;ref!$F2&amp;ref!W$2,DatatableSelCan,8,FALSE))),"–")</f>
        <v>307.18</v>
      </c>
      <c r="AP17" s="100">
        <f>IFERROR(VALUE(FIXED(VLOOKUP(VLOOKUP($A$1,CodeTableSelCan,2,FALSE)&amp;$B$16&amp;ref!$E$2&amp;ref!$F2&amp;ref!X$2,DatatableSelCan,8,FALSE))),"–")</f>
        <v>355.34</v>
      </c>
      <c r="AQ17" s="100">
        <f>IFERROR(VALUE(FIXED(VLOOKUP(VLOOKUP($A$1,CodeTableSelCan,2,FALSE)&amp;$B$16&amp;ref!$E$2&amp;ref!$F2&amp;ref!Y$2,DatatableSelCan,8,FALSE))),"–")</f>
        <v>440.89</v>
      </c>
      <c r="AR17" s="100">
        <f>SUMPRODUCT(Z17:AQ17,'Population '!$D$61:$U$61)</f>
        <v>42.006868096166343</v>
      </c>
    </row>
    <row r="18" spans="2:44" ht="15" customHeight="1">
      <c r="B18" s="7"/>
      <c r="C18" s="6" t="s">
        <v>24</v>
      </c>
      <c r="D18" s="101" t="str">
        <f>IFERROR(VALUE(FIXED(VLOOKUP(VLOOKUP($A$1,CodeTableSelCan,2,FALSE)&amp;$B$16&amp;ref!$E$2&amp;ref!$F$3&amp;ref!H$2,DatatableSelCan,7,FALSE))),"–")</f>
        <v>–</v>
      </c>
      <c r="E18" s="101" t="str">
        <f>IFERROR(VALUE(FIXED(VLOOKUP(VLOOKUP($A$1,CodeTableSelCan,2,FALSE)&amp;$B$16&amp;ref!$E$2&amp;ref!$F$3&amp;ref!I$2,DatatableSelCan,7,FALSE))),"–")</f>
        <v>–</v>
      </c>
      <c r="F18" s="101">
        <f>IFERROR(VALUE(FIXED(VLOOKUP(VLOOKUP($A$1,CodeTableSelCan,2,FALSE)&amp;$B$16&amp;ref!$E$2&amp;ref!$F$3&amp;ref!J$2,DatatableSelCan,7,FALSE))),"–")</f>
        <v>1</v>
      </c>
      <c r="G18" s="101" t="str">
        <f>IFERROR(VALUE(FIXED(VLOOKUP(VLOOKUP($A$1,CodeTableSelCan,2,FALSE)&amp;$B$16&amp;ref!$E$2&amp;ref!$F$3&amp;ref!K$2,DatatableSelCan,7,FALSE))),"–")</f>
        <v>–</v>
      </c>
      <c r="H18" s="101" t="str">
        <f>IFERROR(VALUE(FIXED(VLOOKUP(VLOOKUP($A$1,CodeTableSelCan,2,FALSE)&amp;$B$16&amp;ref!$E$2&amp;ref!$F$3&amp;ref!L$2,DatatableSelCan,7,FALSE))),"–")</f>
        <v>–</v>
      </c>
      <c r="I18" s="101" t="str">
        <f>IFERROR(VALUE(FIXED(VLOOKUP(VLOOKUP($A$1,CodeTableSelCan,2,FALSE)&amp;$B$16&amp;ref!$E$2&amp;ref!$F$3&amp;ref!M$2,DatatableSelCan,7,FALSE))),"–")</f>
        <v>–</v>
      </c>
      <c r="J18" s="101" t="str">
        <f>IFERROR(VALUE(FIXED(VLOOKUP(VLOOKUP($A$1,CodeTableSelCan,2,FALSE)&amp;$B$16&amp;ref!$E$2&amp;ref!$F$3&amp;ref!N$2,DatatableSelCan,7,FALSE))),"–")</f>
        <v>–</v>
      </c>
      <c r="K18" s="101">
        <f>IFERROR(VALUE(FIXED(VLOOKUP(VLOOKUP($A$1,CodeTableSelCan,2,FALSE)&amp;$B$16&amp;ref!$E$2&amp;ref!$F$3&amp;ref!O$2,DatatableSelCan,7,FALSE))),"–")</f>
        <v>4</v>
      </c>
      <c r="L18" s="101" t="str">
        <f>IFERROR(VALUE(FIXED(VLOOKUP(VLOOKUP($A$1,CodeTableSelCan,2,FALSE)&amp;$B$16&amp;ref!$E$2&amp;ref!$F$3&amp;ref!P$2,DatatableSelCan,7,FALSE))),"–")</f>
        <v>–</v>
      </c>
      <c r="M18" s="101">
        <f>IFERROR(VALUE(FIXED(VLOOKUP(VLOOKUP($A$1,CodeTableSelCan,2,FALSE)&amp;$B$16&amp;ref!$E$2&amp;ref!$F$3&amp;ref!Q$2,DatatableSelCan,7,FALSE))),"–")</f>
        <v>3</v>
      </c>
      <c r="N18" s="101">
        <f>IFERROR(VALUE(FIXED(VLOOKUP(VLOOKUP($A$1,CodeTableSelCan,2,FALSE)&amp;$B$16&amp;ref!$E$2&amp;ref!$F$3&amp;ref!R$2,DatatableSelCan,7,FALSE))),"–")</f>
        <v>1</v>
      </c>
      <c r="O18" s="101">
        <f>IFERROR(VALUE(FIXED(VLOOKUP(VLOOKUP($A$1,CodeTableSelCan,2,FALSE)&amp;$B$16&amp;ref!$E$2&amp;ref!$F$3&amp;ref!S$2,DatatableSelCan,7,FALSE))),"–")</f>
        <v>1</v>
      </c>
      <c r="P18" s="101">
        <f>IFERROR(VALUE(FIXED(VLOOKUP(VLOOKUP($A$1,CodeTableSelCan,2,FALSE)&amp;$B$16&amp;ref!$E$2&amp;ref!$F$3&amp;ref!T$2,DatatableSelCan,7,FALSE))),"–")</f>
        <v>1</v>
      </c>
      <c r="Q18" s="101" t="str">
        <f>IFERROR(VALUE(FIXED(VLOOKUP(VLOOKUP($A$1,CodeTableSelCan,2,FALSE)&amp;$B$16&amp;ref!$E$2&amp;ref!$F$3&amp;ref!U$2,DatatableSelCan,7,FALSE))),"–")</f>
        <v>–</v>
      </c>
      <c r="R18" s="101">
        <f>IFERROR(VALUE(FIXED(VLOOKUP(VLOOKUP($A$1,CodeTableSelCan,2,FALSE)&amp;$B$16&amp;ref!$E$2&amp;ref!$F$3&amp;ref!V$2,DatatableSelCan,7,FALSE))),"–")</f>
        <v>3</v>
      </c>
      <c r="S18" s="101">
        <f>IFERROR(VALUE(FIXED(VLOOKUP(VLOOKUP($A$1,CodeTableSelCan,2,FALSE)&amp;$B$16&amp;ref!$E$2&amp;ref!$F$3&amp;ref!W$2,DatatableSelCan,7,FALSE))),"–")</f>
        <v>2</v>
      </c>
      <c r="T18" s="101">
        <f>IFERROR(VALUE(FIXED(VLOOKUP(VLOOKUP($A$1,CodeTableSelCan,2,FALSE)&amp;$B$16&amp;ref!$E$2&amp;ref!$F$3&amp;ref!X$2,DatatableSelCan,7,FALSE))),"–")</f>
        <v>1</v>
      </c>
      <c r="U18" s="101" t="str">
        <f>IFERROR(VALUE(FIXED(VLOOKUP(VLOOKUP($A$1,CodeTableSelCan,2,FALSE)&amp;$B$16&amp;ref!$E$2&amp;ref!$F$3&amp;ref!Y$2,DatatableSelCan,7,FALSE))),"–")</f>
        <v>–</v>
      </c>
      <c r="V18" s="101">
        <f>IFERROR(VALUE(FIXED(VLOOKUP(VLOOKUP($A$1,CodeTableSelCan,2,FALSE)&amp;$B$16&amp;ref!$E$2&amp;ref!$F$3&amp;ref!Z$2,DatatableSelCan,7,FALSE))),"–")</f>
        <v>17</v>
      </c>
      <c r="X18" s="7"/>
      <c r="Y18" s="6"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f>IFERROR(VALUE(FIXED(VLOOKUP(VLOOKUP($A$1,CodeTableSelCan,2,FALSE)&amp;$B$16&amp;ref!$E$2&amp;ref!$F3&amp;ref!J$2,DatatableSelCan,8,FALSE))),"–")</f>
        <v>2.74</v>
      </c>
      <c r="AC18" s="100" t="str">
        <f>IFERROR(VALUE(FIXED(VLOOKUP(VLOOKUP($A$1,CodeTableSelCan,2,FALSE)&amp;$B$16&amp;ref!$E$2&amp;ref!$F3&amp;ref!K$2,DatatableSelCan,8,FALSE))),"–")</f>
        <v>–</v>
      </c>
      <c r="AD18" s="100" t="str">
        <f>IFERROR(VALUE(FIXED(VLOOKUP(VLOOKUP($A$1,CodeTableSelCan,2,FALSE)&amp;$B$16&amp;ref!$E$2&amp;ref!$F3&amp;ref!L$2,DatatableSelCan,8,FALSE))),"–")</f>
        <v>–</v>
      </c>
      <c r="AE18" s="100" t="str">
        <f>IFERROR(VALUE(FIXED(VLOOKUP(VLOOKUP($A$1,CodeTableSelCan,2,FALSE)&amp;$B$16&amp;ref!$E$2&amp;ref!$F3&amp;ref!M$2,DatatableSelCan,8,FALSE))),"–")</f>
        <v>–</v>
      </c>
      <c r="AF18" s="100" t="str">
        <f>IFERROR(VALUE(FIXED(VLOOKUP(VLOOKUP($A$1,CodeTableSelCan,2,FALSE)&amp;$B$16&amp;ref!$E$2&amp;ref!$F3&amp;ref!N$2,DatatableSelCan,8,FALSE))),"–")</f>
        <v>–</v>
      </c>
      <c r="AG18" s="100">
        <f>IFERROR(VALUE(FIXED(VLOOKUP(VLOOKUP($A$1,CodeTableSelCan,2,FALSE)&amp;$B$16&amp;ref!$E$2&amp;ref!$F3&amp;ref!O$2,DatatableSelCan,8,FALSE))),"–")</f>
        <v>22.46</v>
      </c>
      <c r="AH18" s="100" t="str">
        <f>IFERROR(VALUE(FIXED(VLOOKUP(VLOOKUP($A$1,CodeTableSelCan,2,FALSE)&amp;$B$16&amp;ref!$E$2&amp;ref!$F3&amp;ref!P$2,DatatableSelCan,8,FALSE))),"–")</f>
        <v>–</v>
      </c>
      <c r="AI18" s="100">
        <f>IFERROR(VALUE(FIXED(VLOOKUP(VLOOKUP($A$1,CodeTableSelCan,2,FALSE)&amp;$B$16&amp;ref!$E$2&amp;ref!$F3&amp;ref!Q$2,DatatableSelCan,8,FALSE))),"–")</f>
        <v>15.76</v>
      </c>
      <c r="AJ18" s="100">
        <f>IFERROR(VALUE(FIXED(VLOOKUP(VLOOKUP($A$1,CodeTableSelCan,2,FALSE)&amp;$B$16&amp;ref!$E$2&amp;ref!$F3&amp;ref!R$2,DatatableSelCan,8,FALSE))),"–")</f>
        <v>5.52</v>
      </c>
      <c r="AK18" s="100">
        <f>IFERROR(VALUE(FIXED(VLOOKUP(VLOOKUP($A$1,CodeTableSelCan,2,FALSE)&amp;$B$16&amp;ref!$E$2&amp;ref!$F3&amp;ref!S$2,DatatableSelCan,8,FALSE))),"–")</f>
        <v>6.54</v>
      </c>
      <c r="AL18" s="100">
        <f>IFERROR(VALUE(FIXED(VLOOKUP(VLOOKUP($A$1,CodeTableSelCan,2,FALSE)&amp;$B$16&amp;ref!$E$2&amp;ref!$F3&amp;ref!T$2,DatatableSelCan,8,FALSE))),"–")</f>
        <v>8.73</v>
      </c>
      <c r="AM18" s="100" t="str">
        <f>IFERROR(VALUE(FIXED(VLOOKUP(VLOOKUP($A$1,CodeTableSelCan,2,FALSE)&amp;$B$16&amp;ref!$E$2&amp;ref!$F3&amp;ref!U$2,DatatableSelCan,8,FALSE))),"–")</f>
        <v>–</v>
      </c>
      <c r="AN18" s="100">
        <f>IFERROR(VALUE(FIXED(VLOOKUP(VLOOKUP($A$1,CodeTableSelCan,2,FALSE)&amp;$B$16&amp;ref!$E$2&amp;ref!$F3&amp;ref!V$2,DatatableSelCan,8,FALSE))),"–")</f>
        <v>56.71</v>
      </c>
      <c r="AO18" s="100">
        <f>IFERROR(VALUE(FIXED(VLOOKUP(VLOOKUP($A$1,CodeTableSelCan,2,FALSE)&amp;$B$16&amp;ref!$E$2&amp;ref!$F3&amp;ref!W$2,DatatableSelCan,8,FALSE))),"–")</f>
        <v>59.52</v>
      </c>
      <c r="AP18" s="100">
        <f>IFERROR(VALUE(FIXED(VLOOKUP(VLOOKUP($A$1,CodeTableSelCan,2,FALSE)&amp;$B$16&amp;ref!$E$2&amp;ref!$F3&amp;ref!X$2,DatatableSelCan,8,FALSE))),"–")</f>
        <v>62.5</v>
      </c>
      <c r="AQ18" s="100" t="str">
        <f>IFERROR(VALUE(FIXED(VLOOKUP(VLOOKUP($A$1,CodeTableSelCan,2,FALSE)&amp;$B$16&amp;ref!$E$2&amp;ref!$F3&amp;ref!Y$2,DatatableSelCan,8,FALSE))),"–")</f>
        <v>–</v>
      </c>
      <c r="AR18" s="100">
        <f>SUMPRODUCT(Z18:AQ18,'Population '!$D$61:$U$61)</f>
        <v>6.4366761633428293</v>
      </c>
    </row>
    <row r="19" spans="2:44" ht="15" customHeight="1">
      <c r="B19" s="7"/>
      <c r="C19" s="6" t="s">
        <v>25</v>
      </c>
      <c r="D19" s="101" t="str">
        <f>IFERROR(VALUE(FIXED(VLOOKUP(VLOOKUP($A$1,CodeTableSelCan,2,FALSE)&amp;$B$16&amp;ref!$E$2&amp;ref!$F$4&amp;ref!H$2,DatatableSelCan,7,FALSE))),"–")</f>
        <v>–</v>
      </c>
      <c r="E19" s="101" t="str">
        <f>IFERROR(VALUE(FIXED(VLOOKUP(VLOOKUP($A$1,CodeTableSelCan,2,FALSE)&amp;$B$16&amp;ref!$E$2&amp;ref!$F$4&amp;ref!I$2,DatatableSelCan,7,FALSE))),"–")</f>
        <v>–</v>
      </c>
      <c r="F19" s="101" t="str">
        <f>IFERROR(VALUE(FIXED(VLOOKUP(VLOOKUP($A$1,CodeTableSelCan,2,FALSE)&amp;$B$16&amp;ref!$E$2&amp;ref!$F$4&amp;ref!J$2,DatatableSelCan,7,FALSE))),"–")</f>
        <v>–</v>
      </c>
      <c r="G19" s="101" t="str">
        <f>IFERROR(VALUE(FIXED(VLOOKUP(VLOOKUP($A$1,CodeTableSelCan,2,FALSE)&amp;$B$16&amp;ref!$E$2&amp;ref!$F$4&amp;ref!K$2,DatatableSelCan,7,FALSE))),"–")</f>
        <v>–</v>
      </c>
      <c r="H19" s="101">
        <f>IFERROR(VALUE(FIXED(VLOOKUP(VLOOKUP($A$1,CodeTableSelCan,2,FALSE)&amp;$B$16&amp;ref!$E$2&amp;ref!$F$4&amp;ref!L$2,DatatableSelCan,7,FALSE))),"–")</f>
        <v>4</v>
      </c>
      <c r="I19" s="101">
        <f>IFERROR(VALUE(FIXED(VLOOKUP(VLOOKUP($A$1,CodeTableSelCan,2,FALSE)&amp;$B$16&amp;ref!$E$2&amp;ref!$F$4&amp;ref!M$2,DatatableSelCan,7,FALSE))),"–")</f>
        <v>6</v>
      </c>
      <c r="J19" s="101">
        <f>IFERROR(VALUE(FIXED(VLOOKUP(VLOOKUP($A$1,CodeTableSelCan,2,FALSE)&amp;$B$16&amp;ref!$E$2&amp;ref!$F$4&amp;ref!N$2,DatatableSelCan,7,FALSE))),"–")</f>
        <v>19</v>
      </c>
      <c r="K19" s="101">
        <f>IFERROR(VALUE(FIXED(VLOOKUP(VLOOKUP($A$1,CodeTableSelCan,2,FALSE)&amp;$B$16&amp;ref!$E$2&amp;ref!$F$4&amp;ref!O$2,DatatableSelCan,7,FALSE))),"–")</f>
        <v>30</v>
      </c>
      <c r="L19" s="101">
        <f>IFERROR(VALUE(FIXED(VLOOKUP(VLOOKUP($A$1,CodeTableSelCan,2,FALSE)&amp;$B$16&amp;ref!$E$2&amp;ref!$F$4&amp;ref!P$2,DatatableSelCan,7,FALSE))),"–")</f>
        <v>38</v>
      </c>
      <c r="M19" s="101">
        <f>IFERROR(VALUE(FIXED(VLOOKUP(VLOOKUP($A$1,CodeTableSelCan,2,FALSE)&amp;$B$16&amp;ref!$E$2&amp;ref!$F$4&amp;ref!Q$2,DatatableSelCan,7,FALSE))),"–")</f>
        <v>71</v>
      </c>
      <c r="N19" s="101">
        <f>IFERROR(VALUE(FIXED(VLOOKUP(VLOOKUP($A$1,CodeTableSelCan,2,FALSE)&amp;$B$16&amp;ref!$E$2&amp;ref!$F$4&amp;ref!R$2,DatatableSelCan,7,FALSE))),"–")</f>
        <v>96</v>
      </c>
      <c r="O19" s="101">
        <f>IFERROR(VALUE(FIXED(VLOOKUP(VLOOKUP($A$1,CodeTableSelCan,2,FALSE)&amp;$B$16&amp;ref!$E$2&amp;ref!$F$4&amp;ref!S$2,DatatableSelCan,7,FALSE))),"–")</f>
        <v>146</v>
      </c>
      <c r="P19" s="101">
        <f>IFERROR(VALUE(FIXED(VLOOKUP(VLOOKUP($A$1,CodeTableSelCan,2,FALSE)&amp;$B$16&amp;ref!$E$2&amp;ref!$F$4&amp;ref!T$2,DatatableSelCan,7,FALSE))),"–")</f>
        <v>163</v>
      </c>
      <c r="Q19" s="101">
        <f>IFERROR(VALUE(FIXED(VLOOKUP(VLOOKUP($A$1,CodeTableSelCan,2,FALSE)&amp;$B$16&amp;ref!$E$2&amp;ref!$F$4&amp;ref!U$2,DatatableSelCan,7,FALSE))),"–")</f>
        <v>182</v>
      </c>
      <c r="R19" s="101">
        <f>IFERROR(VALUE(FIXED(VLOOKUP(VLOOKUP($A$1,CodeTableSelCan,2,FALSE)&amp;$B$16&amp;ref!$E$2&amp;ref!$F$4&amp;ref!V$2,DatatableSelCan,7,FALSE))),"–")</f>
        <v>206</v>
      </c>
      <c r="S19" s="101">
        <f>IFERROR(VALUE(FIXED(VLOOKUP(VLOOKUP($A$1,CodeTableSelCan,2,FALSE)&amp;$B$16&amp;ref!$E$2&amp;ref!$F$4&amp;ref!W$2,DatatableSelCan,7,FALSE))),"–")</f>
        <v>182</v>
      </c>
      <c r="T19" s="101">
        <f>IFERROR(VALUE(FIXED(VLOOKUP(VLOOKUP($A$1,CodeTableSelCan,2,FALSE)&amp;$B$16&amp;ref!$E$2&amp;ref!$F$4&amp;ref!X$2,DatatableSelCan,7,FALSE))),"–")</f>
        <v>133</v>
      </c>
      <c r="U19" s="101">
        <f>IFERROR(VALUE(FIXED(VLOOKUP(VLOOKUP($A$1,CodeTableSelCan,2,FALSE)&amp;$B$16&amp;ref!$E$2&amp;ref!$F$4&amp;ref!Y$2,DatatableSelCan,7,FALSE))),"–")</f>
        <v>138</v>
      </c>
      <c r="V19" s="101">
        <f>IFERROR(VALUE(FIXED(VLOOKUP(VLOOKUP($A$1,CodeTableSelCan,2,FALSE)&amp;$B$16&amp;ref!$E$2&amp;ref!$F$4&amp;ref!Z$2,DatatableSelCan,7,FALSE))),"–")</f>
        <v>1414</v>
      </c>
      <c r="X19" s="7"/>
      <c r="Y19" s="6" t="s">
        <v>25</v>
      </c>
      <c r="Z19" s="100" t="str">
        <f>IFERROR(VALUE(FIXED(VLOOKUP(VLOOKUP($A$1,CodeTableSelCan,2,FALSE)&amp;$B$16&amp;ref!$E$2&amp;ref!$F4&amp;ref!H$2,DatatableSelCan,8,FALSE))),"–")</f>
        <v>–</v>
      </c>
      <c r="AA19" s="100" t="str">
        <f>IFERROR(VALUE(FIXED(VLOOKUP(VLOOKUP($A$1,CodeTableSelCan,2,FALSE)&amp;$B$16&amp;ref!$E$2&amp;ref!$F4&amp;ref!I$2,DatatableSelCan,8,FALSE))),"–")</f>
        <v>–</v>
      </c>
      <c r="AB19" s="100" t="str">
        <f>IFERROR(VALUE(FIXED(VLOOKUP(VLOOKUP($A$1,CodeTableSelCan,2,FALSE)&amp;$B$16&amp;ref!$E$2&amp;ref!$F4&amp;ref!J$2,DatatableSelCan,8,FALSE))),"–")</f>
        <v>–</v>
      </c>
      <c r="AC19" s="100" t="str">
        <f>IFERROR(VALUE(FIXED(VLOOKUP(VLOOKUP($A$1,CodeTableSelCan,2,FALSE)&amp;$B$16&amp;ref!$E$2&amp;ref!$F4&amp;ref!K$2,DatatableSelCan,8,FALSE))),"–")</f>
        <v>–</v>
      </c>
      <c r="AD19" s="100">
        <f>IFERROR(VALUE(FIXED(VLOOKUP(VLOOKUP($A$1,CodeTableSelCan,2,FALSE)&amp;$B$16&amp;ref!$E$2&amp;ref!$F4&amp;ref!L$2,DatatableSelCan,8,FALSE))),"–")</f>
        <v>2.66</v>
      </c>
      <c r="AE19" s="100">
        <f>IFERROR(VALUE(FIXED(VLOOKUP(VLOOKUP($A$1,CodeTableSelCan,2,FALSE)&amp;$B$16&amp;ref!$E$2&amp;ref!$F4&amp;ref!M$2,DatatableSelCan,8,FALSE))),"–")</f>
        <v>4.0999999999999996</v>
      </c>
      <c r="AF19" s="100">
        <f>IFERROR(VALUE(FIXED(VLOOKUP(VLOOKUP($A$1,CodeTableSelCan,2,FALSE)&amp;$B$16&amp;ref!$E$2&amp;ref!$F4&amp;ref!N$2,DatatableSelCan,8,FALSE))),"–")</f>
        <v>15.01</v>
      </c>
      <c r="AG19" s="100">
        <f>IFERROR(VALUE(FIXED(VLOOKUP(VLOOKUP($A$1,CodeTableSelCan,2,FALSE)&amp;$B$16&amp;ref!$E$2&amp;ref!$F4&amp;ref!O$2,DatatableSelCan,8,FALSE))),"–")</f>
        <v>25.84</v>
      </c>
      <c r="AH19" s="100">
        <f>IFERROR(VALUE(FIXED(VLOOKUP(VLOOKUP($A$1,CodeTableSelCan,2,FALSE)&amp;$B$16&amp;ref!$E$2&amp;ref!$F4&amp;ref!P$2,DatatableSelCan,8,FALSE))),"–")</f>
        <v>30.41</v>
      </c>
      <c r="AI19" s="100">
        <f>IFERROR(VALUE(FIXED(VLOOKUP(VLOOKUP($A$1,CodeTableSelCan,2,FALSE)&amp;$B$16&amp;ref!$E$2&amp;ref!$F4&amp;ref!Q$2,DatatableSelCan,8,FALSE))),"–")</f>
        <v>53.39</v>
      </c>
      <c r="AJ19" s="100">
        <f>IFERROR(VALUE(FIXED(VLOOKUP(VLOOKUP($A$1,CodeTableSelCan,2,FALSE)&amp;$B$16&amp;ref!$E$2&amp;ref!$F4&amp;ref!R$2,DatatableSelCan,8,FALSE))),"–")</f>
        <v>71.03</v>
      </c>
      <c r="AK19" s="100">
        <f>IFERROR(VALUE(FIXED(VLOOKUP(VLOOKUP($A$1,CodeTableSelCan,2,FALSE)&amp;$B$16&amp;ref!$E$2&amp;ref!$F4&amp;ref!S$2,DatatableSelCan,8,FALSE))),"–")</f>
        <v>114.1</v>
      </c>
      <c r="AL19" s="100">
        <f>IFERROR(VALUE(FIXED(VLOOKUP(VLOOKUP($A$1,CodeTableSelCan,2,FALSE)&amp;$B$16&amp;ref!$E$2&amp;ref!$F4&amp;ref!T$2,DatatableSelCan,8,FALSE))),"–")</f>
        <v>143.85</v>
      </c>
      <c r="AM19" s="100">
        <f>IFERROR(VALUE(FIXED(VLOOKUP(VLOOKUP($A$1,CodeTableSelCan,2,FALSE)&amp;$B$16&amp;ref!$E$2&amp;ref!$F4&amp;ref!U$2,DatatableSelCan,8,FALSE))),"–")</f>
        <v>172.76</v>
      </c>
      <c r="AN19" s="100">
        <f>IFERROR(VALUE(FIXED(VLOOKUP(VLOOKUP($A$1,CodeTableSelCan,2,FALSE)&amp;$B$16&amp;ref!$E$2&amp;ref!$F4&amp;ref!V$2,DatatableSelCan,8,FALSE))),"–")</f>
        <v>267.85000000000002</v>
      </c>
      <c r="AO19" s="100">
        <f>IFERROR(VALUE(FIXED(VLOOKUP(VLOOKUP($A$1,CodeTableSelCan,2,FALSE)&amp;$B$16&amp;ref!$E$2&amp;ref!$F4&amp;ref!W$2,DatatableSelCan,8,FALSE))),"–")</f>
        <v>321.89999999999998</v>
      </c>
      <c r="AP19" s="100">
        <f>IFERROR(VALUE(FIXED(VLOOKUP(VLOOKUP($A$1,CodeTableSelCan,2,FALSE)&amp;$B$16&amp;ref!$E$2&amp;ref!$F4&amp;ref!X$2,DatatableSelCan,8,FALSE))),"–")</f>
        <v>368.32</v>
      </c>
      <c r="AQ19" s="100">
        <f>IFERROR(VALUE(FIXED(VLOOKUP(VLOOKUP($A$1,CodeTableSelCan,2,FALSE)&amp;$B$16&amp;ref!$E$2&amp;ref!$F4&amp;ref!Y$2,DatatableSelCan,8,FALSE))),"–")</f>
        <v>452.76</v>
      </c>
      <c r="AR19" s="100">
        <f>SUMPRODUCT(Z19:AQ19,'Population '!$D$61:$U$61)</f>
        <v>45.256418253611237</v>
      </c>
    </row>
    <row r="20" spans="2:44" ht="15" customHeight="1">
      <c r="C20" s="9"/>
      <c r="D20" s="74"/>
      <c r="E20" s="74"/>
      <c r="F20" s="74"/>
      <c r="G20" s="74"/>
      <c r="H20" s="74"/>
      <c r="I20" s="74"/>
      <c r="J20" s="74"/>
      <c r="K20" s="74"/>
      <c r="L20" s="74"/>
      <c r="M20" s="74"/>
      <c r="N20" s="74"/>
      <c r="O20" s="74"/>
      <c r="P20" s="74"/>
      <c r="Q20" s="74"/>
      <c r="R20" s="74"/>
      <c r="S20" s="74"/>
      <c r="T20" s="74"/>
      <c r="U20" s="74"/>
      <c r="V20" s="74"/>
      <c r="X20" s="81" t="s">
        <v>28</v>
      </c>
    </row>
    <row r="21" spans="2:44" ht="15" customHeight="1">
      <c r="C21" s="9"/>
      <c r="D21" s="74"/>
      <c r="E21" s="74"/>
      <c r="F21" s="74"/>
      <c r="G21" s="74"/>
      <c r="H21" s="74"/>
      <c r="I21" s="74"/>
      <c r="J21" s="74"/>
      <c r="K21" s="74"/>
      <c r="L21" s="74"/>
      <c r="M21" s="74"/>
      <c r="N21" s="74"/>
      <c r="O21" s="74"/>
      <c r="P21" s="74"/>
      <c r="Q21" s="74"/>
      <c r="R21" s="74"/>
      <c r="S21" s="74"/>
      <c r="T21" s="74"/>
      <c r="U21" s="74"/>
      <c r="V21" s="74"/>
    </row>
    <row r="22" spans="2:44" ht="20.100000000000001" customHeight="1">
      <c r="B22" s="2" t="s">
        <v>69</v>
      </c>
      <c r="D22" s="74"/>
      <c r="E22" s="74"/>
      <c r="F22" s="74"/>
      <c r="G22" s="74"/>
      <c r="H22" s="74"/>
      <c r="I22" s="74"/>
      <c r="J22" s="74"/>
      <c r="K22" s="74"/>
      <c r="L22" s="74"/>
      <c r="M22" s="74"/>
      <c r="N22" s="74"/>
      <c r="O22" s="74"/>
      <c r="P22" s="74"/>
      <c r="Q22" s="74"/>
      <c r="R22" s="74"/>
      <c r="S22" s="74"/>
      <c r="T22" s="74"/>
      <c r="U22" s="74"/>
      <c r="V22" s="74"/>
      <c r="X22" s="2" t="s">
        <v>66</v>
      </c>
    </row>
    <row r="23" spans="2:44" ht="15" customHeight="1">
      <c r="B23" s="10"/>
      <c r="C23" s="10"/>
      <c r="D23" s="127" t="s">
        <v>72</v>
      </c>
      <c r="E23" s="117"/>
      <c r="F23" s="117"/>
      <c r="G23" s="117"/>
      <c r="H23" s="117"/>
      <c r="I23" s="117"/>
      <c r="J23" s="117"/>
      <c r="K23" s="117"/>
      <c r="L23" s="117"/>
      <c r="M23" s="117"/>
      <c r="N23" s="117"/>
      <c r="O23" s="117"/>
      <c r="P23" s="117"/>
      <c r="Q23" s="117"/>
      <c r="R23" s="117"/>
      <c r="S23" s="117"/>
      <c r="T23" s="117"/>
      <c r="U23" s="117"/>
      <c r="V23" s="117"/>
      <c r="X23" s="10"/>
      <c r="Y23" s="10"/>
      <c r="Z23" s="117" t="s">
        <v>0</v>
      </c>
      <c r="AA23" s="117"/>
      <c r="AB23" s="117"/>
      <c r="AC23" s="117"/>
      <c r="AD23" s="117"/>
      <c r="AE23" s="117"/>
      <c r="AF23" s="117"/>
      <c r="AG23" s="117"/>
      <c r="AH23" s="117"/>
      <c r="AI23" s="117"/>
      <c r="AJ23" s="117"/>
      <c r="AK23" s="117"/>
      <c r="AL23" s="117"/>
      <c r="AM23" s="117"/>
      <c r="AN23" s="117"/>
      <c r="AO23" s="117"/>
      <c r="AP23" s="117"/>
      <c r="AQ23" s="117"/>
      <c r="AR23" s="117"/>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2" t="s">
        <v>22</v>
      </c>
    </row>
    <row r="25" spans="2:44" ht="15" customHeight="1">
      <c r="B25" s="66">
        <v>2014</v>
      </c>
      <c r="C25" s="14"/>
      <c r="D25" s="15"/>
      <c r="E25" s="15"/>
      <c r="F25" s="15"/>
      <c r="G25" s="15"/>
      <c r="H25" s="15"/>
      <c r="I25" s="15"/>
      <c r="J25" s="15"/>
      <c r="K25" s="15"/>
      <c r="L25" s="15"/>
      <c r="M25" s="15"/>
      <c r="N25" s="15"/>
      <c r="O25" s="15"/>
      <c r="P25" s="15"/>
      <c r="Q25" s="15"/>
      <c r="R25" s="15"/>
      <c r="S25" s="15"/>
      <c r="T25" s="15"/>
      <c r="U25" s="15"/>
      <c r="V25" s="15"/>
      <c r="X25" s="13">
        <v>2014</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66"/>
      <c r="C26" s="13" t="s">
        <v>23</v>
      </c>
      <c r="D26" s="15" t="str">
        <f>IFERROR(VALUE(FIXED(VLOOKUP(VLOOKUP($A$1,CodeTableSelCan,2,FALSE)&amp;$B$8&amp;ref!$E$3&amp;ref!$F$2&amp;ref!H$2,DatatableSelCan,7,FALSE))),"–")</f>
        <v>–</v>
      </c>
      <c r="E26" s="15">
        <f>IFERROR(VALUE(FIXED(VLOOKUP(VLOOKUP($A$1,CodeTableSelCan,2,FALSE)&amp;$B$8&amp;ref!$E$3&amp;ref!$F$2&amp;ref!I$2,DatatableSelCan,7,FALSE))),"–")</f>
        <v>1</v>
      </c>
      <c r="F26" s="15" t="str">
        <f>IFERROR(VALUE(FIXED(VLOOKUP(VLOOKUP($A$1,CodeTableSelCan,2,FALSE)&amp;$B$8&amp;ref!$E$3&amp;ref!$F$2&amp;ref!J$2,DatatableSelCan,7,FALSE))),"–")</f>
        <v>–</v>
      </c>
      <c r="G26" s="15" t="str">
        <f>IFERROR(VALUE(FIXED(VLOOKUP(VLOOKUP($A$1,CodeTableSelCan,2,FALSE)&amp;$B$8&amp;ref!$E$3&amp;ref!$F$2&amp;ref!K$2,DatatableSelCan,7,FALSE))),"–")</f>
        <v>–</v>
      </c>
      <c r="H26" s="15">
        <f>IFERROR(VALUE(FIXED(VLOOKUP(VLOOKUP($A$1,CodeTableSelCan,2,FALSE)&amp;$B$8&amp;ref!$E$3&amp;ref!$F$2&amp;ref!L$2,DatatableSelCan,7,FALSE))),"–")</f>
        <v>9</v>
      </c>
      <c r="I26" s="15">
        <f>IFERROR(VALUE(FIXED(VLOOKUP(VLOOKUP($A$1,CodeTableSelCan,2,FALSE)&amp;$B$8&amp;ref!$E$3&amp;ref!$F$2&amp;ref!M$2,DatatableSelCan,7,FALSE))),"–")</f>
        <v>13</v>
      </c>
      <c r="J26" s="15">
        <f>IFERROR(VALUE(FIXED(VLOOKUP(VLOOKUP($A$1,CodeTableSelCan,2,FALSE)&amp;$B$8&amp;ref!$E$3&amp;ref!$F$2&amp;ref!N$2,DatatableSelCan,7,FALSE))),"–")</f>
        <v>31</v>
      </c>
      <c r="K26" s="15">
        <f>IFERROR(VALUE(FIXED(VLOOKUP(VLOOKUP($A$1,CodeTableSelCan,2,FALSE)&amp;$B$8&amp;ref!$E$3&amp;ref!$F$2&amp;ref!O$2,DatatableSelCan,7,FALSE))),"–")</f>
        <v>27</v>
      </c>
      <c r="L26" s="15">
        <f>IFERROR(VALUE(FIXED(VLOOKUP(VLOOKUP($A$1,CodeTableSelCan,2,FALSE)&amp;$B$8&amp;ref!$E$3&amp;ref!$F$2&amp;ref!P$2,DatatableSelCan,7,FALSE))),"–")</f>
        <v>71</v>
      </c>
      <c r="M26" s="15">
        <f>IFERROR(VALUE(FIXED(VLOOKUP(VLOOKUP($A$1,CodeTableSelCan,2,FALSE)&amp;$B$8&amp;ref!$E$3&amp;ref!$F$2&amp;ref!Q$2,DatatableSelCan,7,FALSE))),"–")</f>
        <v>74</v>
      </c>
      <c r="N26" s="15">
        <f>IFERROR(VALUE(FIXED(VLOOKUP(VLOOKUP($A$1,CodeTableSelCan,2,FALSE)&amp;$B$8&amp;ref!$E$3&amp;ref!$F$2&amp;ref!R$2,DatatableSelCan,7,FALSE))),"–")</f>
        <v>91</v>
      </c>
      <c r="O26" s="15">
        <f>IFERROR(VALUE(FIXED(VLOOKUP(VLOOKUP($A$1,CodeTableSelCan,2,FALSE)&amp;$B$8&amp;ref!$E$3&amp;ref!$F$2&amp;ref!S$2,DatatableSelCan,7,FALSE))),"–")</f>
        <v>119</v>
      </c>
      <c r="P26" s="15">
        <f>IFERROR(VALUE(FIXED(VLOOKUP(VLOOKUP($A$1,CodeTableSelCan,2,FALSE)&amp;$B$8&amp;ref!$E$3&amp;ref!$F$2&amp;ref!T$2,DatatableSelCan,7,FALSE))),"–")</f>
        <v>127</v>
      </c>
      <c r="Q26" s="15">
        <f>IFERROR(VALUE(FIXED(VLOOKUP(VLOOKUP($A$1,CodeTableSelCan,2,FALSE)&amp;$B$8&amp;ref!$E$3&amp;ref!$F$2&amp;ref!U$2,DatatableSelCan,7,FALSE))),"–")</f>
        <v>119</v>
      </c>
      <c r="R26" s="15">
        <f>IFERROR(VALUE(FIXED(VLOOKUP(VLOOKUP($A$1,CodeTableSelCan,2,FALSE)&amp;$B$8&amp;ref!$E$3&amp;ref!$F$2&amp;ref!V$2,DatatableSelCan,7,FALSE))),"–")</f>
        <v>116</v>
      </c>
      <c r="S26" s="15">
        <f>IFERROR(VALUE(FIXED(VLOOKUP(VLOOKUP($A$1,CodeTableSelCan,2,FALSE)&amp;$B$8&amp;ref!$E$3&amp;ref!$F$2&amp;ref!W$2,DatatableSelCan,7,FALSE))),"–")</f>
        <v>84</v>
      </c>
      <c r="T26" s="15">
        <f>IFERROR(VALUE(FIXED(VLOOKUP(VLOOKUP($A$1,CodeTableSelCan,2,FALSE)&amp;$B$8&amp;ref!$E$3&amp;ref!$F$2&amp;ref!X$2,DatatableSelCan,7,FALSE))),"–")</f>
        <v>71</v>
      </c>
      <c r="U26" s="15">
        <f>IFERROR(VALUE(FIXED(VLOOKUP(VLOOKUP($A$1,CodeTableSelCan,2,FALSE)&amp;$B$8&amp;ref!$E$3&amp;ref!$F$2&amp;ref!Y$2,DatatableSelCan,7,FALSE))),"–")</f>
        <v>89</v>
      </c>
      <c r="V26" s="15">
        <f>IFERROR(VALUE(FIXED(VLOOKUP(VLOOKUP($A$1,CodeTableSelCan,2,FALSE)&amp;$B$8&amp;ref!$E$3&amp;ref!$F$2&amp;ref!Z$2,DatatableSelCan,7,FALSE))),"–")</f>
        <v>1042</v>
      </c>
      <c r="X26" s="13"/>
      <c r="Y26" s="13" t="s">
        <v>23</v>
      </c>
      <c r="Z26" s="50" t="str">
        <f>IFERROR(VALUE(FIXED(VLOOKUP(VLOOKUP($A$1,CodeTableSelCan,2,FALSE)&amp;$B$8&amp;ref!$E$3&amp;ref!$F$2&amp;ref!H$2,DatatableSelCan,8,FALSE))),"–")</f>
        <v>–</v>
      </c>
      <c r="AA26" s="50">
        <f>IFERROR(VALUE(FIXED(VLOOKUP(VLOOKUP($A$1,CodeTableSelCan,2,FALSE)&amp;$B$8&amp;ref!$E$3&amp;ref!$F$2&amp;ref!I$2,DatatableSelCan,8,FALSE))),"–")</f>
        <v>0.67</v>
      </c>
      <c r="AB26" s="50" t="str">
        <f>IFERROR(VALUE(FIXED(VLOOKUP(VLOOKUP($A$1,CodeTableSelCan,2,FALSE)&amp;$B$8&amp;ref!$E$3&amp;ref!$F$2&amp;ref!J$2,DatatableSelCan,8,FALSE))),"–")</f>
        <v>–</v>
      </c>
      <c r="AC26" s="50" t="str">
        <f>IFERROR(VALUE(FIXED(VLOOKUP(VLOOKUP($A$1,CodeTableSelCan,2,FALSE)&amp;$B$8&amp;ref!$E$3&amp;ref!$F$2&amp;ref!K$2,DatatableSelCan,8,FALSE))),"–")</f>
        <v>–</v>
      </c>
      <c r="AD26" s="50">
        <f>IFERROR(VALUE(FIXED(VLOOKUP(VLOOKUP($A$1,CodeTableSelCan,2,FALSE)&amp;$B$8&amp;ref!$E$3&amp;ref!$F$2&amp;ref!L$2,DatatableSelCan,8,FALSE))),"–")</f>
        <v>5.63</v>
      </c>
      <c r="AE26" s="50">
        <f>IFERROR(VALUE(FIXED(VLOOKUP(VLOOKUP($A$1,CodeTableSelCan,2,FALSE)&amp;$B$8&amp;ref!$E$3&amp;ref!$F$2&amp;ref!M$2,DatatableSelCan,8,FALSE))),"–")</f>
        <v>8.75</v>
      </c>
      <c r="AF26" s="50">
        <f>IFERROR(VALUE(FIXED(VLOOKUP(VLOOKUP($A$1,CodeTableSelCan,2,FALSE)&amp;$B$8&amp;ref!$E$3&amp;ref!$F$2&amp;ref!N$2,DatatableSelCan,8,FALSE))),"–")</f>
        <v>21.46</v>
      </c>
      <c r="AG26" s="50">
        <f>IFERROR(VALUE(FIXED(VLOOKUP(VLOOKUP($A$1,CodeTableSelCan,2,FALSE)&amp;$B$8&amp;ref!$E$3&amp;ref!$F$2&amp;ref!O$2,DatatableSelCan,8,FALSE))),"–")</f>
        <v>18.87</v>
      </c>
      <c r="AH26" s="50">
        <f>IFERROR(VALUE(FIXED(VLOOKUP(VLOOKUP($A$1,CodeTableSelCan,2,FALSE)&amp;$B$8&amp;ref!$E$3&amp;ref!$F$2&amp;ref!P$2,DatatableSelCan,8,FALSE))),"–")</f>
        <v>43.1</v>
      </c>
      <c r="AI26" s="50">
        <f>IFERROR(VALUE(FIXED(VLOOKUP(VLOOKUP($A$1,CodeTableSelCan,2,FALSE)&amp;$B$8&amp;ref!$E$3&amp;ref!$F$2&amp;ref!Q$2,DatatableSelCan,8,FALSE))),"–")</f>
        <v>45.71</v>
      </c>
      <c r="AJ26" s="50">
        <f>IFERROR(VALUE(FIXED(VLOOKUP(VLOOKUP($A$1,CodeTableSelCan,2,FALSE)&amp;$B$8&amp;ref!$E$3&amp;ref!$F$2&amp;ref!R$2,DatatableSelCan,8,FALSE))),"–")</f>
        <v>55.47</v>
      </c>
      <c r="AK26" s="50">
        <f>IFERROR(VALUE(FIXED(VLOOKUP(VLOOKUP($A$1,CodeTableSelCan,2,FALSE)&amp;$B$8&amp;ref!$E$3&amp;ref!$F$2&amp;ref!S$2,DatatableSelCan,8,FALSE))),"–")</f>
        <v>82.85</v>
      </c>
      <c r="AL26" s="50">
        <f>IFERROR(VALUE(FIXED(VLOOKUP(VLOOKUP($A$1,CodeTableSelCan,2,FALSE)&amp;$B$8&amp;ref!$E$3&amp;ref!$F$2&amp;ref!T$2,DatatableSelCan,8,FALSE))),"–")</f>
        <v>100.99</v>
      </c>
      <c r="AM26" s="50">
        <f>IFERROR(VALUE(FIXED(VLOOKUP(VLOOKUP($A$1,CodeTableSelCan,2,FALSE)&amp;$B$8&amp;ref!$E$3&amp;ref!$F$2&amp;ref!U$2,DatatableSelCan,8,FALSE))),"–")</f>
        <v>107.49</v>
      </c>
      <c r="AN26" s="50">
        <f>IFERROR(VALUE(FIXED(VLOOKUP(VLOOKUP($A$1,CodeTableSelCan,2,FALSE)&amp;$B$8&amp;ref!$E$3&amp;ref!$F$2&amp;ref!V$2,DatatableSelCan,8,FALSE))),"–")</f>
        <v>140.18</v>
      </c>
      <c r="AO26" s="50">
        <f>IFERROR(VALUE(FIXED(VLOOKUP(VLOOKUP($A$1,CodeTableSelCan,2,FALSE)&amp;$B$8&amp;ref!$E$3&amp;ref!$F$2&amp;ref!W$2,DatatableSelCan,8,FALSE))),"–")</f>
        <v>138.25</v>
      </c>
      <c r="AP26" s="50">
        <f>IFERROR(VALUE(FIXED(VLOOKUP(VLOOKUP($A$1,CodeTableSelCan,2,FALSE)&amp;$B$8&amp;ref!$E$3&amp;ref!$F$2&amp;ref!X$2,DatatableSelCan,8,FALSE))),"–")</f>
        <v>153.61000000000001</v>
      </c>
      <c r="AQ26" s="50">
        <f>IFERROR(VALUE(FIXED(VLOOKUP(VLOOKUP($A$1,CodeTableSelCan,2,FALSE)&amp;$B$8&amp;ref!$E$3&amp;ref!$F$2&amp;ref!Y$2,DatatableSelCan,8,FALSE))),"–")</f>
        <v>181.26</v>
      </c>
      <c r="AR26" s="50">
        <f>SUMPRODUCT(Z26:AQ26,'Population '!$D$61:$U$61)</f>
        <v>31.222617084020591</v>
      </c>
    </row>
    <row r="27" spans="2:44" ht="15" customHeight="1">
      <c r="B27" s="66"/>
      <c r="C27" s="13" t="s">
        <v>24</v>
      </c>
      <c r="D27" s="15" t="str">
        <f>IFERROR(VALUE(FIXED(VLOOKUP(VLOOKUP($A$1,CodeTableSelCan,2,FALSE)&amp;$B$8&amp;ref!$E$3&amp;ref!$F$3&amp;ref!H$2,DatatableSelCan,7,FALSE))),"–")</f>
        <v>–</v>
      </c>
      <c r="E27" s="15" t="str">
        <f>IFERROR(VALUE(FIXED(VLOOKUP(VLOOKUP($A$1,CodeTableSelCan,2,FALSE)&amp;$B$8&amp;ref!$E$3&amp;ref!$F$3&amp;ref!I$2,DatatableSelCan,7,FALSE))),"–")</f>
        <v>–</v>
      </c>
      <c r="F27" s="15" t="str">
        <f>IFERROR(VALUE(FIXED(VLOOKUP(VLOOKUP($A$1,CodeTableSelCan,2,FALSE)&amp;$B$8&amp;ref!$E$3&amp;ref!$F$3&amp;ref!J$2,DatatableSelCan,7,FALSE))),"–")</f>
        <v>–</v>
      </c>
      <c r="G27" s="15" t="str">
        <f>IFERROR(VALUE(FIXED(VLOOKUP(VLOOKUP($A$1,CodeTableSelCan,2,FALSE)&amp;$B$8&amp;ref!$E$3&amp;ref!$F$3&amp;ref!K$2,DatatableSelCan,7,FALSE))),"–")</f>
        <v>–</v>
      </c>
      <c r="H27" s="15">
        <f>IFERROR(VALUE(FIXED(VLOOKUP(VLOOKUP($A$1,CodeTableSelCan,2,FALSE)&amp;$B$8&amp;ref!$E$3&amp;ref!$F$3&amp;ref!L$2,DatatableSelCan,7,FALSE))),"–")</f>
        <v>1</v>
      </c>
      <c r="I27" s="15" t="str">
        <f>IFERROR(VALUE(FIXED(VLOOKUP(VLOOKUP($A$1,CodeTableSelCan,2,FALSE)&amp;$B$8&amp;ref!$E$3&amp;ref!$F$3&amp;ref!M$2,DatatableSelCan,7,FALSE))),"–")</f>
        <v>–</v>
      </c>
      <c r="J27" s="15">
        <f>IFERROR(VALUE(FIXED(VLOOKUP(VLOOKUP($A$1,CodeTableSelCan,2,FALSE)&amp;$B$8&amp;ref!$E$3&amp;ref!$F$3&amp;ref!N$2,DatatableSelCan,7,FALSE))),"–")</f>
        <v>1</v>
      </c>
      <c r="K27" s="15" t="str">
        <f>IFERROR(VALUE(FIXED(VLOOKUP(VLOOKUP($A$1,CodeTableSelCan,2,FALSE)&amp;$B$8&amp;ref!$E$3&amp;ref!$F$3&amp;ref!O$2,DatatableSelCan,7,FALSE))),"–")</f>
        <v>–</v>
      </c>
      <c r="L27" s="15">
        <f>IFERROR(VALUE(FIXED(VLOOKUP(VLOOKUP($A$1,CodeTableSelCan,2,FALSE)&amp;$B$8&amp;ref!$E$3&amp;ref!$F$3&amp;ref!P$2,DatatableSelCan,7,FALSE))),"–")</f>
        <v>2</v>
      </c>
      <c r="M27" s="15">
        <f>IFERROR(VALUE(FIXED(VLOOKUP(VLOOKUP($A$1,CodeTableSelCan,2,FALSE)&amp;$B$8&amp;ref!$E$3&amp;ref!$F$3&amp;ref!Q$2,DatatableSelCan,7,FALSE))),"–")</f>
        <v>2</v>
      </c>
      <c r="N27" s="15">
        <f>IFERROR(VALUE(FIXED(VLOOKUP(VLOOKUP($A$1,CodeTableSelCan,2,FALSE)&amp;$B$8&amp;ref!$E$3&amp;ref!$F$3&amp;ref!R$2,DatatableSelCan,7,FALSE))),"–")</f>
        <v>2</v>
      </c>
      <c r="O27" s="15">
        <f>IFERROR(VALUE(FIXED(VLOOKUP(VLOOKUP($A$1,CodeTableSelCan,2,FALSE)&amp;$B$8&amp;ref!$E$3&amp;ref!$F$3&amp;ref!S$2,DatatableSelCan,7,FALSE))),"–")</f>
        <v>2</v>
      </c>
      <c r="P27" s="15">
        <f>IFERROR(VALUE(FIXED(VLOOKUP(VLOOKUP($A$1,CodeTableSelCan,2,FALSE)&amp;$B$8&amp;ref!$E$3&amp;ref!$F$3&amp;ref!T$2,DatatableSelCan,7,FALSE))),"–")</f>
        <v>1</v>
      </c>
      <c r="Q27" s="15">
        <f>IFERROR(VALUE(FIXED(VLOOKUP(VLOOKUP($A$1,CodeTableSelCan,2,FALSE)&amp;$B$8&amp;ref!$E$3&amp;ref!$F$3&amp;ref!U$2,DatatableSelCan,7,FALSE))),"–")</f>
        <v>2</v>
      </c>
      <c r="R27" s="15">
        <f>IFERROR(VALUE(FIXED(VLOOKUP(VLOOKUP($A$1,CodeTableSelCan,2,FALSE)&amp;$B$8&amp;ref!$E$3&amp;ref!$F$3&amp;ref!V$2,DatatableSelCan,7,FALSE))),"–")</f>
        <v>1</v>
      </c>
      <c r="S27" s="15">
        <f>IFERROR(VALUE(FIXED(VLOOKUP(VLOOKUP($A$1,CodeTableSelCan,2,FALSE)&amp;$B$8&amp;ref!$E$3&amp;ref!$F$3&amp;ref!W$2,DatatableSelCan,7,FALSE))),"–")</f>
        <v>2</v>
      </c>
      <c r="T27" s="15" t="str">
        <f>IFERROR(VALUE(FIXED(VLOOKUP(VLOOKUP($A$1,CodeTableSelCan,2,FALSE)&amp;$B$8&amp;ref!$E$3&amp;ref!$F$3&amp;ref!X$2,DatatableSelCan,7,FALSE))),"–")</f>
        <v>–</v>
      </c>
      <c r="U27" s="15">
        <f>IFERROR(VALUE(FIXED(VLOOKUP(VLOOKUP($A$1,CodeTableSelCan,2,FALSE)&amp;$B$8&amp;ref!$E$3&amp;ref!$F$3&amp;ref!Y$2,DatatableSelCan,7,FALSE))),"–")</f>
        <v>1</v>
      </c>
      <c r="V27" s="15">
        <f>IFERROR(VALUE(FIXED(VLOOKUP(VLOOKUP($A$1,CodeTableSelCan,2,FALSE)&amp;$B$8&amp;ref!$E$3&amp;ref!$F$3&amp;ref!Z$2,DatatableSelCan,7,FALSE))),"–")</f>
        <v>17</v>
      </c>
      <c r="X27" s="13"/>
      <c r="Y27" s="13" t="s">
        <v>24</v>
      </c>
      <c r="Z27" s="50" t="str">
        <f>IFERROR(VALUE(FIXED(VLOOKUP(VLOOKUP($A$1,CodeTableSelCan,2,FALSE)&amp;$B$8&amp;ref!$E$3&amp;ref!$F$3&amp;ref!H$2,DatatableSelCan,8,FALSE))),"–")</f>
        <v>–</v>
      </c>
      <c r="AA27" s="50" t="str">
        <f>IFERROR(VALUE(FIXED(VLOOKUP(VLOOKUP($A$1,CodeTableSelCan,2,FALSE)&amp;$B$8&amp;ref!$E$3&amp;ref!$F$3&amp;ref!I$2,DatatableSelCan,8,FALSE))),"–")</f>
        <v>–</v>
      </c>
      <c r="AB27" s="50" t="str">
        <f>IFERROR(VALUE(FIXED(VLOOKUP(VLOOKUP($A$1,CodeTableSelCan,2,FALSE)&amp;$B$8&amp;ref!$E$3&amp;ref!$F$3&amp;ref!J$2,DatatableSelCan,8,FALSE))),"–")</f>
        <v>–</v>
      </c>
      <c r="AC27" s="50" t="str">
        <f>IFERROR(VALUE(FIXED(VLOOKUP(VLOOKUP($A$1,CodeTableSelCan,2,FALSE)&amp;$B$8&amp;ref!$E$3&amp;ref!$F$3&amp;ref!K$2,DatatableSelCan,8,FALSE))),"–")</f>
        <v>–</v>
      </c>
      <c r="AD27" s="50">
        <f>IFERROR(VALUE(FIXED(VLOOKUP(VLOOKUP($A$1,CodeTableSelCan,2,FALSE)&amp;$B$8&amp;ref!$E$3&amp;ref!$F$3&amp;ref!L$2,DatatableSelCan,8,FALSE))),"–")</f>
        <v>3.27</v>
      </c>
      <c r="AE27" s="50" t="str">
        <f>IFERROR(VALUE(FIXED(VLOOKUP(VLOOKUP($A$1,CodeTableSelCan,2,FALSE)&amp;$B$8&amp;ref!$E$3&amp;ref!$F$3&amp;ref!M$2,DatatableSelCan,8,FALSE))),"–")</f>
        <v>–</v>
      </c>
      <c r="AF27" s="50">
        <f>IFERROR(VALUE(FIXED(VLOOKUP(VLOOKUP($A$1,CodeTableSelCan,2,FALSE)&amp;$B$8&amp;ref!$E$3&amp;ref!$F$3&amp;ref!N$2,DatatableSelCan,8,FALSE))),"–")</f>
        <v>4.62</v>
      </c>
      <c r="AG27" s="50" t="str">
        <f>IFERROR(VALUE(FIXED(VLOOKUP(VLOOKUP($A$1,CodeTableSelCan,2,FALSE)&amp;$B$8&amp;ref!$E$3&amp;ref!$F$3&amp;ref!O$2,DatatableSelCan,8,FALSE))),"–")</f>
        <v>–</v>
      </c>
      <c r="AH27" s="50">
        <f>IFERROR(VALUE(FIXED(VLOOKUP(VLOOKUP($A$1,CodeTableSelCan,2,FALSE)&amp;$B$8&amp;ref!$E$3&amp;ref!$F$3&amp;ref!P$2,DatatableSelCan,8,FALSE))),"–")</f>
        <v>8.68</v>
      </c>
      <c r="AI27" s="50">
        <f>IFERROR(VALUE(FIXED(VLOOKUP(VLOOKUP($A$1,CodeTableSelCan,2,FALSE)&amp;$B$8&amp;ref!$E$3&amp;ref!$F$3&amp;ref!Q$2,DatatableSelCan,8,FALSE))),"–")</f>
        <v>9.51</v>
      </c>
      <c r="AJ27" s="50">
        <f>IFERROR(VALUE(FIXED(VLOOKUP(VLOOKUP($A$1,CodeTableSelCan,2,FALSE)&amp;$B$8&amp;ref!$E$3&amp;ref!$F$3&amp;ref!R$2,DatatableSelCan,8,FALSE))),"–")</f>
        <v>9.84</v>
      </c>
      <c r="AK27" s="50">
        <f>IFERROR(VALUE(FIXED(VLOOKUP(VLOOKUP($A$1,CodeTableSelCan,2,FALSE)&amp;$B$8&amp;ref!$E$3&amp;ref!$F$3&amp;ref!S$2,DatatableSelCan,8,FALSE))),"–")</f>
        <v>12.51</v>
      </c>
      <c r="AL27" s="50">
        <f>IFERROR(VALUE(FIXED(VLOOKUP(VLOOKUP($A$1,CodeTableSelCan,2,FALSE)&amp;$B$8&amp;ref!$E$3&amp;ref!$F$3&amp;ref!T$2,DatatableSelCan,8,FALSE))),"–")</f>
        <v>8.34</v>
      </c>
      <c r="AM27" s="50">
        <f>IFERROR(VALUE(FIXED(VLOOKUP(VLOOKUP($A$1,CodeTableSelCan,2,FALSE)&amp;$B$8&amp;ref!$E$3&amp;ref!$F$3&amp;ref!U$2,DatatableSelCan,8,FALSE))),"–")</f>
        <v>23.61</v>
      </c>
      <c r="AN27" s="50">
        <f>IFERROR(VALUE(FIXED(VLOOKUP(VLOOKUP($A$1,CodeTableSelCan,2,FALSE)&amp;$B$8&amp;ref!$E$3&amp;ref!$F$3&amp;ref!V$2,DatatableSelCan,8,FALSE))),"–")</f>
        <v>17.829999999999998</v>
      </c>
      <c r="AO27" s="50">
        <f>IFERROR(VALUE(FIXED(VLOOKUP(VLOOKUP($A$1,CodeTableSelCan,2,FALSE)&amp;$B$8&amp;ref!$E$3&amp;ref!$F$3&amp;ref!W$2,DatatableSelCan,8,FALSE))),"–")</f>
        <v>54.79</v>
      </c>
      <c r="AP27" s="50" t="str">
        <f>IFERROR(VALUE(FIXED(VLOOKUP(VLOOKUP($A$1,CodeTableSelCan,2,FALSE)&amp;$B$8&amp;ref!$E$3&amp;ref!$F$3&amp;ref!X$2,DatatableSelCan,8,FALSE))),"–")</f>
        <v>–</v>
      </c>
      <c r="AQ27" s="50">
        <f>IFERROR(VALUE(FIXED(VLOOKUP(VLOOKUP($A$1,CodeTableSelCan,2,FALSE)&amp;$B$8&amp;ref!$E$3&amp;ref!$F$3&amp;ref!Y$2,DatatableSelCan,8,FALSE))),"–")</f>
        <v>81.3</v>
      </c>
      <c r="AR27" s="50">
        <f>SUMPRODUCT(Z27:AQ27,'Population '!$D$61:$U$61)</f>
        <v>5.614649872544609</v>
      </c>
    </row>
    <row r="28" spans="2:44" ht="15" customHeight="1">
      <c r="B28" s="14"/>
      <c r="C28" s="13" t="s">
        <v>25</v>
      </c>
      <c r="D28" s="15" t="str">
        <f>IFERROR(VALUE(FIXED(VLOOKUP(VLOOKUP($A$1,CodeTableSelCan,2,FALSE)&amp;$B$8&amp;ref!$E$3&amp;ref!$F$4&amp;ref!H$2,DatatableSelCan,7,FALSE))),"–")</f>
        <v>–</v>
      </c>
      <c r="E28" s="15">
        <f>IFERROR(VALUE(FIXED(VLOOKUP(VLOOKUP($A$1,CodeTableSelCan,2,FALSE)&amp;$B$8&amp;ref!$E$3&amp;ref!$F$4&amp;ref!I$2,DatatableSelCan,7,FALSE))),"–")</f>
        <v>1</v>
      </c>
      <c r="F28" s="15" t="str">
        <f>IFERROR(VALUE(FIXED(VLOOKUP(VLOOKUP($A$1,CodeTableSelCan,2,FALSE)&amp;$B$8&amp;ref!$E$3&amp;ref!$F$4&amp;ref!J$2,DatatableSelCan,7,FALSE))),"–")</f>
        <v>–</v>
      </c>
      <c r="G28" s="15" t="str">
        <f>IFERROR(VALUE(FIXED(VLOOKUP(VLOOKUP($A$1,CodeTableSelCan,2,FALSE)&amp;$B$8&amp;ref!$E$3&amp;ref!$F$4&amp;ref!K$2,DatatableSelCan,7,FALSE))),"–")</f>
        <v>–</v>
      </c>
      <c r="H28" s="15">
        <f>IFERROR(VALUE(FIXED(VLOOKUP(VLOOKUP($A$1,CodeTableSelCan,2,FALSE)&amp;$B$8&amp;ref!$E$3&amp;ref!$F$4&amp;ref!L$2,DatatableSelCan,7,FALSE))),"–")</f>
        <v>8</v>
      </c>
      <c r="I28" s="15">
        <f>IFERROR(VALUE(FIXED(VLOOKUP(VLOOKUP($A$1,CodeTableSelCan,2,FALSE)&amp;$B$8&amp;ref!$E$3&amp;ref!$F$4&amp;ref!M$2,DatatableSelCan,7,FALSE))),"–")</f>
        <v>13</v>
      </c>
      <c r="J28" s="15">
        <f>IFERROR(VALUE(FIXED(VLOOKUP(VLOOKUP($A$1,CodeTableSelCan,2,FALSE)&amp;$B$8&amp;ref!$E$3&amp;ref!$F$4&amp;ref!N$2,DatatableSelCan,7,FALSE))),"–")</f>
        <v>30</v>
      </c>
      <c r="K28" s="15">
        <f>IFERROR(VALUE(FIXED(VLOOKUP(VLOOKUP($A$1,CodeTableSelCan,2,FALSE)&amp;$B$8&amp;ref!$E$3&amp;ref!$F$4&amp;ref!O$2,DatatableSelCan,7,FALSE))),"–")</f>
        <v>27</v>
      </c>
      <c r="L28" s="15">
        <f>IFERROR(VALUE(FIXED(VLOOKUP(VLOOKUP($A$1,CodeTableSelCan,2,FALSE)&amp;$B$8&amp;ref!$E$3&amp;ref!$F$4&amp;ref!P$2,DatatableSelCan,7,FALSE))),"–")</f>
        <v>69</v>
      </c>
      <c r="M28" s="15">
        <f>IFERROR(VALUE(FIXED(VLOOKUP(VLOOKUP($A$1,CodeTableSelCan,2,FALSE)&amp;$B$8&amp;ref!$E$3&amp;ref!$F$4&amp;ref!Q$2,DatatableSelCan,7,FALSE))),"–")</f>
        <v>72</v>
      </c>
      <c r="N28" s="15">
        <f>IFERROR(VALUE(FIXED(VLOOKUP(VLOOKUP($A$1,CodeTableSelCan,2,FALSE)&amp;$B$8&amp;ref!$E$3&amp;ref!$F$4&amp;ref!R$2,DatatableSelCan,7,FALSE))),"–")</f>
        <v>89</v>
      </c>
      <c r="O28" s="15">
        <f>IFERROR(VALUE(FIXED(VLOOKUP(VLOOKUP($A$1,CodeTableSelCan,2,FALSE)&amp;$B$8&amp;ref!$E$3&amp;ref!$F$4&amp;ref!S$2,DatatableSelCan,7,FALSE))),"–")</f>
        <v>117</v>
      </c>
      <c r="P28" s="15">
        <f>IFERROR(VALUE(FIXED(VLOOKUP(VLOOKUP($A$1,CodeTableSelCan,2,FALSE)&amp;$B$8&amp;ref!$E$3&amp;ref!$F$4&amp;ref!T$2,DatatableSelCan,7,FALSE))),"–")</f>
        <v>126</v>
      </c>
      <c r="Q28" s="15">
        <f>IFERROR(VALUE(FIXED(VLOOKUP(VLOOKUP($A$1,CodeTableSelCan,2,FALSE)&amp;$B$8&amp;ref!$E$3&amp;ref!$F$4&amp;ref!U$2,DatatableSelCan,7,FALSE))),"–")</f>
        <v>117</v>
      </c>
      <c r="R28" s="15">
        <f>IFERROR(VALUE(FIXED(VLOOKUP(VLOOKUP($A$1,CodeTableSelCan,2,FALSE)&amp;$B$8&amp;ref!$E$3&amp;ref!$F$4&amp;ref!V$2,DatatableSelCan,7,FALSE))),"–")</f>
        <v>115</v>
      </c>
      <c r="S28" s="15">
        <f>IFERROR(VALUE(FIXED(VLOOKUP(VLOOKUP($A$1,CodeTableSelCan,2,FALSE)&amp;$B$8&amp;ref!$E$3&amp;ref!$F$4&amp;ref!W$2,DatatableSelCan,7,FALSE))),"–")</f>
        <v>82</v>
      </c>
      <c r="T28" s="15">
        <f>IFERROR(VALUE(FIXED(VLOOKUP(VLOOKUP($A$1,CodeTableSelCan,2,FALSE)&amp;$B$8&amp;ref!$E$3&amp;ref!$F$4&amp;ref!X$2,DatatableSelCan,7,FALSE))),"–")</f>
        <v>71</v>
      </c>
      <c r="U28" s="15">
        <f>IFERROR(VALUE(FIXED(VLOOKUP(VLOOKUP($A$1,CodeTableSelCan,2,FALSE)&amp;$B$8&amp;ref!$E$3&amp;ref!$F$4&amp;ref!Y$2,DatatableSelCan,7,FALSE))),"–")</f>
        <v>88</v>
      </c>
      <c r="V28" s="15">
        <f>IFERROR(VALUE(FIXED(VLOOKUP(VLOOKUP($A$1,CodeTableSelCan,2,FALSE)&amp;$B$8&amp;ref!$E$3&amp;ref!$F$4&amp;ref!Z$2,DatatableSelCan,7,FALSE))),"–")</f>
        <v>1025</v>
      </c>
      <c r="X28" s="14"/>
      <c r="Y28" s="13" t="s">
        <v>25</v>
      </c>
      <c r="Z28" s="50" t="str">
        <f>IFERROR(VALUE(FIXED(VLOOKUP(VLOOKUP($A$1,CodeTableSelCan,2,FALSE)&amp;$B$8&amp;ref!$E$3&amp;ref!$F$4&amp;ref!H$2,DatatableSelCan,8,FALSE))),"–")</f>
        <v>–</v>
      </c>
      <c r="AA28" s="50">
        <f>IFERROR(VALUE(FIXED(VLOOKUP(VLOOKUP($A$1,CodeTableSelCan,2,FALSE)&amp;$B$8&amp;ref!$E$3&amp;ref!$F$4&amp;ref!I$2,DatatableSelCan,8,FALSE))),"–")</f>
        <v>0.9</v>
      </c>
      <c r="AB28" s="50" t="str">
        <f>IFERROR(VALUE(FIXED(VLOOKUP(VLOOKUP($A$1,CodeTableSelCan,2,FALSE)&amp;$B$8&amp;ref!$E$3&amp;ref!$F$4&amp;ref!J$2,DatatableSelCan,8,FALSE))),"–")</f>
        <v>–</v>
      </c>
      <c r="AC28" s="50" t="str">
        <f>IFERROR(VALUE(FIXED(VLOOKUP(VLOOKUP($A$1,CodeTableSelCan,2,FALSE)&amp;$B$8&amp;ref!$E$3&amp;ref!$F$4&amp;ref!K$2,DatatableSelCan,8,FALSE))),"–")</f>
        <v>–</v>
      </c>
      <c r="AD28" s="50">
        <f>IFERROR(VALUE(FIXED(VLOOKUP(VLOOKUP($A$1,CodeTableSelCan,2,FALSE)&amp;$B$8&amp;ref!$E$3&amp;ref!$F$4&amp;ref!L$2,DatatableSelCan,8,FALSE))),"–")</f>
        <v>6.19</v>
      </c>
      <c r="AE28" s="50">
        <f>IFERROR(VALUE(FIXED(VLOOKUP(VLOOKUP($A$1,CodeTableSelCan,2,FALSE)&amp;$B$8&amp;ref!$E$3&amp;ref!$F$4&amp;ref!M$2,DatatableSelCan,8,FALSE))),"–")</f>
        <v>10.54</v>
      </c>
      <c r="AF28" s="50">
        <f>IFERROR(VALUE(FIXED(VLOOKUP(VLOOKUP($A$1,CodeTableSelCan,2,FALSE)&amp;$B$8&amp;ref!$E$3&amp;ref!$F$4&amp;ref!N$2,DatatableSelCan,8,FALSE))),"–")</f>
        <v>24.42</v>
      </c>
      <c r="AG28" s="50">
        <f>IFERROR(VALUE(FIXED(VLOOKUP(VLOOKUP($A$1,CodeTableSelCan,2,FALSE)&amp;$B$8&amp;ref!$E$3&amp;ref!$F$4&amp;ref!O$2,DatatableSelCan,8,FALSE))),"–")</f>
        <v>22.18</v>
      </c>
      <c r="AH28" s="50">
        <f>IFERROR(VALUE(FIXED(VLOOKUP(VLOOKUP($A$1,CodeTableSelCan,2,FALSE)&amp;$B$8&amp;ref!$E$3&amp;ref!$F$4&amp;ref!P$2,DatatableSelCan,8,FALSE))),"–")</f>
        <v>48.69</v>
      </c>
      <c r="AI28" s="50">
        <f>IFERROR(VALUE(FIXED(VLOOKUP(VLOOKUP($A$1,CodeTableSelCan,2,FALSE)&amp;$B$8&amp;ref!$E$3&amp;ref!$F$4&amp;ref!Q$2,DatatableSelCan,8,FALSE))),"–")</f>
        <v>51.11</v>
      </c>
      <c r="AJ28" s="50">
        <f>IFERROR(VALUE(FIXED(VLOOKUP(VLOOKUP($A$1,CodeTableSelCan,2,FALSE)&amp;$B$8&amp;ref!$E$3&amp;ref!$F$4&amp;ref!R$2,DatatableSelCan,8,FALSE))),"–")</f>
        <v>61.92</v>
      </c>
      <c r="AK28" s="50">
        <f>IFERROR(VALUE(FIXED(VLOOKUP(VLOOKUP($A$1,CodeTableSelCan,2,FALSE)&amp;$B$8&amp;ref!$E$3&amp;ref!$F$4&amp;ref!S$2,DatatableSelCan,8,FALSE))),"–")</f>
        <v>91.66</v>
      </c>
      <c r="AL28" s="50">
        <f>IFERROR(VALUE(FIXED(VLOOKUP(VLOOKUP($A$1,CodeTableSelCan,2,FALSE)&amp;$B$8&amp;ref!$E$3&amp;ref!$F$4&amp;ref!T$2,DatatableSelCan,8,FALSE))),"–")</f>
        <v>110.76</v>
      </c>
      <c r="AM28" s="50">
        <f>IFERROR(VALUE(FIXED(VLOOKUP(VLOOKUP($A$1,CodeTableSelCan,2,FALSE)&amp;$B$8&amp;ref!$E$3&amp;ref!$F$4&amp;ref!U$2,DatatableSelCan,8,FALSE))),"–")</f>
        <v>114.44</v>
      </c>
      <c r="AN28" s="50">
        <f>IFERROR(VALUE(FIXED(VLOOKUP(VLOOKUP($A$1,CodeTableSelCan,2,FALSE)&amp;$B$8&amp;ref!$E$3&amp;ref!$F$4&amp;ref!V$2,DatatableSelCan,8,FALSE))),"–")</f>
        <v>149.08000000000001</v>
      </c>
      <c r="AO28" s="50">
        <f>IFERROR(VALUE(FIXED(VLOOKUP(VLOOKUP($A$1,CodeTableSelCan,2,FALSE)&amp;$B$8&amp;ref!$E$3&amp;ref!$F$4&amp;ref!W$2,DatatableSelCan,8,FALSE))),"–")</f>
        <v>143.58000000000001</v>
      </c>
      <c r="AP28" s="50">
        <f>IFERROR(VALUE(FIXED(VLOOKUP(VLOOKUP($A$1,CodeTableSelCan,2,FALSE)&amp;$B$8&amp;ref!$E$3&amp;ref!$F$4&amp;ref!X$2,DatatableSelCan,8,FALSE))),"–")</f>
        <v>160.91999999999999</v>
      </c>
      <c r="AQ28" s="50">
        <f>IFERROR(VALUE(FIXED(VLOOKUP(VLOOKUP($A$1,CodeTableSelCan,2,FALSE)&amp;$B$8&amp;ref!$E$3&amp;ref!$F$4&amp;ref!Y$2,DatatableSelCan,8,FALSE))),"–")</f>
        <v>183.83</v>
      </c>
      <c r="AR28" s="50">
        <f>SUMPRODUCT(Z28:AQ28,'Population '!$D$61:$U$61)</f>
        <v>34.262911480981664</v>
      </c>
    </row>
    <row r="29" spans="2:44" ht="15" customHeight="1">
      <c r="B29" s="66">
        <v>2015</v>
      </c>
      <c r="C29" s="14"/>
      <c r="D29" s="15"/>
      <c r="E29" s="15"/>
      <c r="F29" s="15"/>
      <c r="G29" s="15"/>
      <c r="H29" s="15"/>
      <c r="I29" s="15"/>
      <c r="J29" s="15"/>
      <c r="K29" s="15"/>
      <c r="L29" s="15"/>
      <c r="M29" s="15"/>
      <c r="N29" s="15"/>
      <c r="O29" s="15"/>
      <c r="P29" s="15"/>
      <c r="Q29" s="15"/>
      <c r="R29" s="15"/>
      <c r="S29" s="15"/>
      <c r="T29" s="15"/>
      <c r="U29" s="15"/>
      <c r="V29" s="15"/>
      <c r="X29" s="13">
        <v>2015</v>
      </c>
      <c r="Y29" s="14"/>
      <c r="Z29" s="50"/>
      <c r="AA29" s="50"/>
      <c r="AB29" s="50"/>
      <c r="AC29" s="50"/>
      <c r="AD29" s="50"/>
      <c r="AE29" s="50"/>
      <c r="AF29" s="50"/>
      <c r="AG29" s="50"/>
      <c r="AH29" s="50"/>
      <c r="AI29" s="50"/>
      <c r="AJ29" s="50"/>
      <c r="AK29" s="50"/>
      <c r="AL29" s="50"/>
      <c r="AM29" s="50"/>
      <c r="AN29" s="50"/>
      <c r="AO29" s="50"/>
      <c r="AP29" s="50"/>
      <c r="AQ29" s="50"/>
      <c r="AR29" s="50"/>
    </row>
    <row r="30" spans="2:44" ht="15" customHeight="1">
      <c r="B30" s="66"/>
      <c r="C30" s="13" t="s">
        <v>23</v>
      </c>
      <c r="D30" s="105" t="str">
        <f>IFERROR(VALUE(FIXED(VLOOKUP(VLOOKUP($A$1,CodeTableSelCan,2,FALSE)&amp;$B$12&amp;ref!$E$3&amp;ref!$F$2&amp;ref!H$2,DatatableSelCan,7,FALSE))),"–")</f>
        <v>–</v>
      </c>
      <c r="E30" s="105" t="str">
        <f>IFERROR(VALUE(FIXED(VLOOKUP(VLOOKUP($A$1,CodeTableSelCan,2,FALSE)&amp;$B$12&amp;ref!$E$3&amp;ref!$F$2&amp;ref!I$2,DatatableSelCan,7,FALSE))),"–")</f>
        <v>–</v>
      </c>
      <c r="F30" s="105" t="str">
        <f>IFERROR(VALUE(FIXED(VLOOKUP(VLOOKUP($A$1,CodeTableSelCan,2,FALSE)&amp;$B$12&amp;ref!$E$3&amp;ref!$F$2&amp;ref!J$2,DatatableSelCan,7,FALSE))),"–")</f>
        <v>–</v>
      </c>
      <c r="G30" s="105">
        <f>IFERROR(VALUE(FIXED(VLOOKUP(VLOOKUP($A$1,CodeTableSelCan,2,FALSE)&amp;$B$12&amp;ref!$E$3&amp;ref!$F$2&amp;ref!K$2,DatatableSelCan,7,FALSE))),"–")</f>
        <v>2</v>
      </c>
      <c r="H30" s="105">
        <f>IFERROR(VALUE(FIXED(VLOOKUP(VLOOKUP($A$1,CodeTableSelCan,2,FALSE)&amp;$B$12&amp;ref!$E$3&amp;ref!$F$2&amp;ref!L$2,DatatableSelCan,7,FALSE))),"–")</f>
        <v>4</v>
      </c>
      <c r="I30" s="105">
        <f>IFERROR(VALUE(FIXED(VLOOKUP(VLOOKUP($A$1,CodeTableSelCan,2,FALSE)&amp;$B$12&amp;ref!$E$3&amp;ref!$F$2&amp;ref!M$2,DatatableSelCan,7,FALSE))),"–")</f>
        <v>15</v>
      </c>
      <c r="J30" s="105">
        <f>IFERROR(VALUE(FIXED(VLOOKUP(VLOOKUP($A$1,CodeTableSelCan,2,FALSE)&amp;$B$12&amp;ref!$E$3&amp;ref!$F$2&amp;ref!N$2,DatatableSelCan,7,FALSE))),"–")</f>
        <v>23</v>
      </c>
      <c r="K30" s="105">
        <f>IFERROR(VALUE(FIXED(VLOOKUP(VLOOKUP($A$1,CodeTableSelCan,2,FALSE)&amp;$B$12&amp;ref!$E$3&amp;ref!$F$2&amp;ref!O$2,DatatableSelCan,7,FALSE))),"–")</f>
        <v>35</v>
      </c>
      <c r="L30" s="105">
        <f>IFERROR(VALUE(FIXED(VLOOKUP(VLOOKUP($A$1,CodeTableSelCan,2,FALSE)&amp;$B$12&amp;ref!$E$3&amp;ref!$F$2&amp;ref!P$2,DatatableSelCan,7,FALSE))),"–")</f>
        <v>53</v>
      </c>
      <c r="M30" s="105">
        <f>IFERROR(VALUE(FIXED(VLOOKUP(VLOOKUP($A$1,CodeTableSelCan,2,FALSE)&amp;$B$12&amp;ref!$E$3&amp;ref!$F$2&amp;ref!Q$2,DatatableSelCan,7,FALSE))),"–")</f>
        <v>79</v>
      </c>
      <c r="N30" s="105">
        <f>IFERROR(VALUE(FIXED(VLOOKUP(VLOOKUP($A$1,CodeTableSelCan,2,FALSE)&amp;$B$12&amp;ref!$E$3&amp;ref!$F$2&amp;ref!R$2,DatatableSelCan,7,FALSE))),"–")</f>
        <v>95</v>
      </c>
      <c r="O30" s="105">
        <f>IFERROR(VALUE(FIXED(VLOOKUP(VLOOKUP($A$1,CodeTableSelCan,2,FALSE)&amp;$B$12&amp;ref!$E$3&amp;ref!$F$2&amp;ref!S$2,DatatableSelCan,7,FALSE))),"–")</f>
        <v>142</v>
      </c>
      <c r="P30" s="105">
        <f>IFERROR(VALUE(FIXED(VLOOKUP(VLOOKUP($A$1,CodeTableSelCan,2,FALSE)&amp;$B$12&amp;ref!$E$3&amp;ref!$F$2&amp;ref!T$2,DatatableSelCan,7,FALSE))),"–")</f>
        <v>96</v>
      </c>
      <c r="Q30" s="105">
        <f>IFERROR(VALUE(FIXED(VLOOKUP(VLOOKUP($A$1,CodeTableSelCan,2,FALSE)&amp;$B$12&amp;ref!$E$3&amp;ref!$F$2&amp;ref!U$2,DatatableSelCan,7,FALSE))),"–")</f>
        <v>133</v>
      </c>
      <c r="R30" s="105">
        <f>IFERROR(VALUE(FIXED(VLOOKUP(VLOOKUP($A$1,CodeTableSelCan,2,FALSE)&amp;$B$12&amp;ref!$E$3&amp;ref!$F$2&amp;ref!V$2,DatatableSelCan,7,FALSE))),"–")</f>
        <v>128</v>
      </c>
      <c r="S30" s="105">
        <f>IFERROR(VALUE(FIXED(VLOOKUP(VLOOKUP($A$1,CodeTableSelCan,2,FALSE)&amp;$B$12&amp;ref!$E$3&amp;ref!$F$2&amp;ref!W$2,DatatableSelCan,7,FALSE))),"–")</f>
        <v>100</v>
      </c>
      <c r="T30" s="105">
        <f>IFERROR(VALUE(FIXED(VLOOKUP(VLOOKUP($A$1,CodeTableSelCan,2,FALSE)&amp;$B$12&amp;ref!$E$3&amp;ref!$F$2&amp;ref!X$2,DatatableSelCan,7,FALSE))),"–")</f>
        <v>75</v>
      </c>
      <c r="U30" s="105">
        <f>IFERROR(VALUE(FIXED(VLOOKUP(VLOOKUP($A$1,CodeTableSelCan,2,FALSE)&amp;$B$12&amp;ref!$E$3&amp;ref!$F$2&amp;ref!Y$2,DatatableSelCan,7,FALSE))),"–")</f>
        <v>86</v>
      </c>
      <c r="V30" s="105">
        <f>IFERROR(VALUE(FIXED(VLOOKUP(VLOOKUP($A$1,CodeTableSelCan,2,FALSE)&amp;$B$12&amp;ref!$E$3&amp;ref!$F$2&amp;ref!Z$2,DatatableSelCan,7,FALSE))),"–")</f>
        <v>1066</v>
      </c>
      <c r="X30" s="13"/>
      <c r="Y30" s="13" t="s">
        <v>23</v>
      </c>
      <c r="Z30" s="50" t="str">
        <f>IFERROR(VALUE(FIXED(VLOOKUP(VLOOKUP($A$1,CodeTableSelCan,2,FALSE)&amp;$B$12&amp;ref!$E$3&amp;ref!$F$2&amp;ref!H$2,DatatableSelCan,8,FALSE))),"–")</f>
        <v>–</v>
      </c>
      <c r="AA30" s="50" t="str">
        <f>IFERROR(VALUE(FIXED(VLOOKUP(VLOOKUP($A$1,CodeTableSelCan,2,FALSE)&amp;$B$12&amp;ref!$E$3&amp;ref!$F$2&amp;ref!I$2,DatatableSelCan,8,FALSE))),"–")</f>
        <v>–</v>
      </c>
      <c r="AB30" s="50" t="str">
        <f>IFERROR(VALUE(FIXED(VLOOKUP(VLOOKUP($A$1,CodeTableSelCan,2,FALSE)&amp;$B$12&amp;ref!$E$3&amp;ref!$F$2&amp;ref!J$2,DatatableSelCan,8,FALSE))),"–")</f>
        <v>–</v>
      </c>
      <c r="AC30" s="50">
        <f>IFERROR(VALUE(FIXED(VLOOKUP(VLOOKUP($A$1,CodeTableSelCan,2,FALSE)&amp;$B$12&amp;ref!$E$3&amp;ref!$F$2&amp;ref!K$2,DatatableSelCan,8,FALSE))),"–")</f>
        <v>1.3</v>
      </c>
      <c r="AD30" s="50">
        <f>IFERROR(VALUE(FIXED(VLOOKUP(VLOOKUP($A$1,CodeTableSelCan,2,FALSE)&amp;$B$12&amp;ref!$E$3&amp;ref!$F$2&amp;ref!L$2,DatatableSelCan,8,FALSE))),"–")</f>
        <v>2.44</v>
      </c>
      <c r="AE30" s="50">
        <f>IFERROR(VALUE(FIXED(VLOOKUP(VLOOKUP($A$1,CodeTableSelCan,2,FALSE)&amp;$B$12&amp;ref!$E$3&amp;ref!$F$2&amp;ref!M$2,DatatableSelCan,8,FALSE))),"–")</f>
        <v>9.52</v>
      </c>
      <c r="AF30" s="50">
        <f>IFERROR(VALUE(FIXED(VLOOKUP(VLOOKUP($A$1,CodeTableSelCan,2,FALSE)&amp;$B$12&amp;ref!$E$3&amp;ref!$F$2&amp;ref!N$2,DatatableSelCan,8,FALSE))),"–")</f>
        <v>15.47</v>
      </c>
      <c r="AG30" s="50">
        <f>IFERROR(VALUE(FIXED(VLOOKUP(VLOOKUP($A$1,CodeTableSelCan,2,FALSE)&amp;$B$12&amp;ref!$E$3&amp;ref!$F$2&amp;ref!O$2,DatatableSelCan,8,FALSE))),"–")</f>
        <v>24.46</v>
      </c>
      <c r="AH30" s="50">
        <f>IFERROR(VALUE(FIXED(VLOOKUP(VLOOKUP($A$1,CodeTableSelCan,2,FALSE)&amp;$B$12&amp;ref!$E$3&amp;ref!$F$2&amp;ref!P$2,DatatableSelCan,8,FALSE))),"–")</f>
        <v>32.69</v>
      </c>
      <c r="AI30" s="50">
        <f>IFERROR(VALUE(FIXED(VLOOKUP(VLOOKUP($A$1,CodeTableSelCan,2,FALSE)&amp;$B$12&amp;ref!$E$3&amp;ref!$F$2&amp;ref!Q$2,DatatableSelCan,8,FALSE))),"–")</f>
        <v>48.36</v>
      </c>
      <c r="AJ30" s="50">
        <f>IFERROR(VALUE(FIXED(VLOOKUP(VLOOKUP($A$1,CodeTableSelCan,2,FALSE)&amp;$B$12&amp;ref!$E$3&amp;ref!$F$2&amp;ref!R$2,DatatableSelCan,8,FALSE))),"–")</f>
        <v>57.69</v>
      </c>
      <c r="AK30" s="50">
        <f>IFERROR(VALUE(FIXED(VLOOKUP(VLOOKUP($A$1,CodeTableSelCan,2,FALSE)&amp;$B$12&amp;ref!$E$3&amp;ref!$F$2&amp;ref!S$2,DatatableSelCan,8,FALSE))),"–")</f>
        <v>95.99</v>
      </c>
      <c r="AL30" s="50">
        <f>IFERROR(VALUE(FIXED(VLOOKUP(VLOOKUP($A$1,CodeTableSelCan,2,FALSE)&amp;$B$12&amp;ref!$E$3&amp;ref!$F$2&amp;ref!T$2,DatatableSelCan,8,FALSE))),"–")</f>
        <v>74.64</v>
      </c>
      <c r="AM30" s="50">
        <f>IFERROR(VALUE(FIXED(VLOOKUP(VLOOKUP($A$1,CodeTableSelCan,2,FALSE)&amp;$B$12&amp;ref!$E$3&amp;ref!$F$2&amp;ref!U$2,DatatableSelCan,8,FALSE))),"–")</f>
        <v>115.1</v>
      </c>
      <c r="AN30" s="50">
        <f>IFERROR(VALUE(FIXED(VLOOKUP(VLOOKUP($A$1,CodeTableSelCan,2,FALSE)&amp;$B$12&amp;ref!$E$3&amp;ref!$F$2&amp;ref!V$2,DatatableSelCan,8,FALSE))),"–")</f>
        <v>149.74</v>
      </c>
      <c r="AO30" s="50">
        <f>IFERROR(VALUE(FIXED(VLOOKUP(VLOOKUP($A$1,CodeTableSelCan,2,FALSE)&amp;$B$12&amp;ref!$E$3&amp;ref!$F$2&amp;ref!W$2,DatatableSelCan,8,FALSE))),"–")</f>
        <v>155.86000000000001</v>
      </c>
      <c r="AP30" s="50">
        <f>IFERROR(VALUE(FIXED(VLOOKUP(VLOOKUP($A$1,CodeTableSelCan,2,FALSE)&amp;$B$12&amp;ref!$E$3&amp;ref!$F$2&amp;ref!X$2,DatatableSelCan,8,FALSE))),"–")</f>
        <v>162.94</v>
      </c>
      <c r="AQ30" s="50">
        <f>IFERROR(VALUE(FIXED(VLOOKUP(VLOOKUP($A$1,CodeTableSelCan,2,FALSE)&amp;$B$12&amp;ref!$E$3&amp;ref!$F$2&amp;ref!Y$2,DatatableSelCan,8,FALSE))),"–")</f>
        <v>170.97</v>
      </c>
      <c r="AR30" s="50">
        <f>SUMPRODUCT(Z30:AQ30,'Population '!$D$61:$U$61)</f>
        <v>30.951958314589895</v>
      </c>
    </row>
    <row r="31" spans="2:44" ht="15" customHeight="1">
      <c r="B31" s="14"/>
      <c r="C31" s="13" t="s">
        <v>24</v>
      </c>
      <c r="D31" s="105" t="str">
        <f>IFERROR(VALUE(FIXED(VLOOKUP(VLOOKUP($A$1,CodeTableSelCan,2,FALSE)&amp;$B$12&amp;ref!$E$3&amp;ref!$F$3&amp;ref!H$2,DatatableSelCan,7,FALSE))),"–")</f>
        <v>–</v>
      </c>
      <c r="E31" s="105" t="str">
        <f>IFERROR(VALUE(FIXED(VLOOKUP(VLOOKUP($A$1,CodeTableSelCan,2,FALSE)&amp;$B$12&amp;ref!$E$3&amp;ref!$F$3&amp;ref!I$2,DatatableSelCan,7,FALSE))),"–")</f>
        <v>–</v>
      </c>
      <c r="F31" s="105" t="str">
        <f>IFERROR(VALUE(FIXED(VLOOKUP(VLOOKUP($A$1,CodeTableSelCan,2,FALSE)&amp;$B$12&amp;ref!$E$3&amp;ref!$F$3&amp;ref!J$2,DatatableSelCan,7,FALSE))),"–")</f>
        <v>–</v>
      </c>
      <c r="G31" s="105">
        <f>IFERROR(VALUE(FIXED(VLOOKUP(VLOOKUP($A$1,CodeTableSelCan,2,FALSE)&amp;$B$12&amp;ref!$E$3&amp;ref!$F$3&amp;ref!K$2,DatatableSelCan,7,FALSE))),"–")</f>
        <v>2</v>
      </c>
      <c r="H31" s="105" t="str">
        <f>IFERROR(VALUE(FIXED(VLOOKUP(VLOOKUP($A$1,CodeTableSelCan,2,FALSE)&amp;$B$12&amp;ref!$E$3&amp;ref!$F$3&amp;ref!L$2,DatatableSelCan,7,FALSE))),"–")</f>
        <v>–</v>
      </c>
      <c r="I31" s="105" t="str">
        <f>IFERROR(VALUE(FIXED(VLOOKUP(VLOOKUP($A$1,CodeTableSelCan,2,FALSE)&amp;$B$12&amp;ref!$E$3&amp;ref!$F$3&amp;ref!M$2,DatatableSelCan,7,FALSE))),"–")</f>
        <v>–</v>
      </c>
      <c r="J31" s="105">
        <f>IFERROR(VALUE(FIXED(VLOOKUP(VLOOKUP($A$1,CodeTableSelCan,2,FALSE)&amp;$B$12&amp;ref!$E$3&amp;ref!$F$3&amp;ref!N$2,DatatableSelCan,7,FALSE))),"–")</f>
        <v>1</v>
      </c>
      <c r="K31" s="105">
        <f>IFERROR(VALUE(FIXED(VLOOKUP(VLOOKUP($A$1,CodeTableSelCan,2,FALSE)&amp;$B$12&amp;ref!$E$3&amp;ref!$F$3&amp;ref!O$2,DatatableSelCan,7,FALSE))),"–")</f>
        <v>1</v>
      </c>
      <c r="L31" s="105">
        <f>IFERROR(VALUE(FIXED(VLOOKUP(VLOOKUP($A$1,CodeTableSelCan,2,FALSE)&amp;$B$12&amp;ref!$E$3&amp;ref!$F$3&amp;ref!P$2,DatatableSelCan,7,FALSE))),"–")</f>
        <v>1</v>
      </c>
      <c r="M31" s="105">
        <f>IFERROR(VALUE(FIXED(VLOOKUP(VLOOKUP($A$1,CodeTableSelCan,2,FALSE)&amp;$B$12&amp;ref!$E$3&amp;ref!$F$3&amp;ref!Q$2,DatatableSelCan,7,FALSE))),"–")</f>
        <v>2</v>
      </c>
      <c r="N31" s="105">
        <f>IFERROR(VALUE(FIXED(VLOOKUP(VLOOKUP($A$1,CodeTableSelCan,2,FALSE)&amp;$B$12&amp;ref!$E$3&amp;ref!$F$3&amp;ref!R$2,DatatableSelCan,7,FALSE))),"–")</f>
        <v>4</v>
      </c>
      <c r="O31" s="105">
        <f>IFERROR(VALUE(FIXED(VLOOKUP(VLOOKUP($A$1,CodeTableSelCan,2,FALSE)&amp;$B$12&amp;ref!$E$3&amp;ref!$F$3&amp;ref!S$2,DatatableSelCan,7,FALSE))),"–")</f>
        <v>2</v>
      </c>
      <c r="P31" s="105">
        <f>IFERROR(VALUE(FIXED(VLOOKUP(VLOOKUP($A$1,CodeTableSelCan,2,FALSE)&amp;$B$12&amp;ref!$E$3&amp;ref!$F$3&amp;ref!T$2,DatatableSelCan,7,FALSE))),"–")</f>
        <v>1</v>
      </c>
      <c r="Q31" s="105">
        <f>IFERROR(VALUE(FIXED(VLOOKUP(VLOOKUP($A$1,CodeTableSelCan,2,FALSE)&amp;$B$12&amp;ref!$E$3&amp;ref!$F$3&amp;ref!U$2,DatatableSelCan,7,FALSE))),"–")</f>
        <v>3</v>
      </c>
      <c r="R31" s="105">
        <f>IFERROR(VALUE(FIXED(VLOOKUP(VLOOKUP($A$1,CodeTableSelCan,2,FALSE)&amp;$B$12&amp;ref!$E$3&amp;ref!$F$3&amp;ref!V$2,DatatableSelCan,7,FALSE))),"–")</f>
        <v>2</v>
      </c>
      <c r="S31" s="105">
        <f>IFERROR(VALUE(FIXED(VLOOKUP(VLOOKUP($A$1,CodeTableSelCan,2,FALSE)&amp;$B$12&amp;ref!$E$3&amp;ref!$F$3&amp;ref!W$2,DatatableSelCan,7,FALSE))),"–")</f>
        <v>1</v>
      </c>
      <c r="T31" s="105">
        <f>IFERROR(VALUE(FIXED(VLOOKUP(VLOOKUP($A$1,CodeTableSelCan,2,FALSE)&amp;$B$12&amp;ref!$E$3&amp;ref!$F$3&amp;ref!X$2,DatatableSelCan,7,FALSE))),"–")</f>
        <v>1</v>
      </c>
      <c r="U31" s="105" t="str">
        <f>IFERROR(VALUE(FIXED(VLOOKUP(VLOOKUP($A$1,CodeTableSelCan,2,FALSE)&amp;$B$12&amp;ref!$E$3&amp;ref!$F$3&amp;ref!Y$2,DatatableSelCan,7,FALSE))),"–")</f>
        <v>–</v>
      </c>
      <c r="V31" s="105">
        <f>IFERROR(VALUE(FIXED(VLOOKUP(VLOOKUP($A$1,CodeTableSelCan,2,FALSE)&amp;$B$12&amp;ref!$E$3&amp;ref!$F$3&amp;ref!Z$2,DatatableSelCan,7,FALSE))),"–")</f>
        <v>21</v>
      </c>
      <c r="X31" s="14"/>
      <c r="Y31" s="13" t="s">
        <v>24</v>
      </c>
      <c r="Z31" s="50" t="str">
        <f>IFERROR(VALUE(FIXED(VLOOKUP(VLOOKUP($A$1,CodeTableSelCan,2,FALSE)&amp;$B$12&amp;ref!$E$3&amp;ref!$F$3&amp;ref!H$2,DatatableSelCan,8,FALSE))),"–")</f>
        <v>–</v>
      </c>
      <c r="AA31" s="50" t="str">
        <f>IFERROR(VALUE(FIXED(VLOOKUP(VLOOKUP($A$1,CodeTableSelCan,2,FALSE)&amp;$B$12&amp;ref!$E$3&amp;ref!$F$3&amp;ref!I$2,DatatableSelCan,8,FALSE))),"–")</f>
        <v>–</v>
      </c>
      <c r="AB31" s="50" t="str">
        <f>IFERROR(VALUE(FIXED(VLOOKUP(VLOOKUP($A$1,CodeTableSelCan,2,FALSE)&amp;$B$12&amp;ref!$E$3&amp;ref!$F$3&amp;ref!J$2,DatatableSelCan,8,FALSE))),"–")</f>
        <v>–</v>
      </c>
      <c r="AC31" s="50">
        <f>IFERROR(VALUE(FIXED(VLOOKUP(VLOOKUP($A$1,CodeTableSelCan,2,FALSE)&amp;$B$12&amp;ref!$E$3&amp;ref!$F$3&amp;ref!K$2,DatatableSelCan,8,FALSE))),"–")</f>
        <v>5.83</v>
      </c>
      <c r="AD31" s="50" t="str">
        <f>IFERROR(VALUE(FIXED(VLOOKUP(VLOOKUP($A$1,CodeTableSelCan,2,FALSE)&amp;$B$12&amp;ref!$E$3&amp;ref!$F$3&amp;ref!L$2,DatatableSelCan,8,FALSE))),"–")</f>
        <v>–</v>
      </c>
      <c r="AE31" s="50" t="str">
        <f>IFERROR(VALUE(FIXED(VLOOKUP(VLOOKUP($A$1,CodeTableSelCan,2,FALSE)&amp;$B$12&amp;ref!$E$3&amp;ref!$F$3&amp;ref!M$2,DatatableSelCan,8,FALSE))),"–")</f>
        <v>–</v>
      </c>
      <c r="AF31" s="50">
        <f>IFERROR(VALUE(FIXED(VLOOKUP(VLOOKUP($A$1,CodeTableSelCan,2,FALSE)&amp;$B$12&amp;ref!$E$3&amp;ref!$F$3&amp;ref!N$2,DatatableSelCan,8,FALSE))),"–")</f>
        <v>4.57</v>
      </c>
      <c r="AG31" s="50">
        <f>IFERROR(VALUE(FIXED(VLOOKUP(VLOOKUP($A$1,CodeTableSelCan,2,FALSE)&amp;$B$12&amp;ref!$E$3&amp;ref!$F$3&amp;ref!O$2,DatatableSelCan,8,FALSE))),"–")</f>
        <v>4.7300000000000004</v>
      </c>
      <c r="AH31" s="50">
        <f>IFERROR(VALUE(FIXED(VLOOKUP(VLOOKUP($A$1,CodeTableSelCan,2,FALSE)&amp;$B$12&amp;ref!$E$3&amp;ref!$F$3&amp;ref!P$2,DatatableSelCan,8,FALSE))),"–")</f>
        <v>4.37</v>
      </c>
      <c r="AI31" s="50">
        <f>IFERROR(VALUE(FIXED(VLOOKUP(VLOOKUP($A$1,CodeTableSelCan,2,FALSE)&amp;$B$12&amp;ref!$E$3&amp;ref!$F$3&amp;ref!Q$2,DatatableSelCan,8,FALSE))),"–")</f>
        <v>9.3699999999999992</v>
      </c>
      <c r="AJ31" s="50">
        <f>IFERROR(VALUE(FIXED(VLOOKUP(VLOOKUP($A$1,CodeTableSelCan,2,FALSE)&amp;$B$12&amp;ref!$E$3&amp;ref!$F$3&amp;ref!R$2,DatatableSelCan,8,FALSE))),"–")</f>
        <v>19.54</v>
      </c>
      <c r="AK31" s="50">
        <f>IFERROR(VALUE(FIXED(VLOOKUP(VLOOKUP($A$1,CodeTableSelCan,2,FALSE)&amp;$B$12&amp;ref!$E$3&amp;ref!$F$3&amp;ref!S$2,DatatableSelCan,8,FALSE))),"–")</f>
        <v>11.95</v>
      </c>
      <c r="AL31" s="50">
        <f>IFERROR(VALUE(FIXED(VLOOKUP(VLOOKUP($A$1,CodeTableSelCan,2,FALSE)&amp;$B$12&amp;ref!$E$3&amp;ref!$F$3&amp;ref!T$2,DatatableSelCan,8,FALSE))),"–")</f>
        <v>7.99</v>
      </c>
      <c r="AM31" s="50">
        <f>IFERROR(VALUE(FIXED(VLOOKUP(VLOOKUP($A$1,CodeTableSelCan,2,FALSE)&amp;$B$12&amp;ref!$E$3&amp;ref!$F$3&amp;ref!U$2,DatatableSelCan,8,FALSE))),"–")</f>
        <v>33.08</v>
      </c>
      <c r="AN31" s="50">
        <f>IFERROR(VALUE(FIXED(VLOOKUP(VLOOKUP($A$1,CodeTableSelCan,2,FALSE)&amp;$B$12&amp;ref!$E$3&amp;ref!$F$3&amp;ref!V$2,DatatableSelCan,8,FALSE))),"–")</f>
        <v>34.42</v>
      </c>
      <c r="AO31" s="50">
        <f>IFERROR(VALUE(FIXED(VLOOKUP(VLOOKUP($A$1,CodeTableSelCan,2,FALSE)&amp;$B$12&amp;ref!$E$3&amp;ref!$F$3&amp;ref!W$2,DatatableSelCan,8,FALSE))),"–")</f>
        <v>25.45</v>
      </c>
      <c r="AP31" s="50">
        <f>IFERROR(VALUE(FIXED(VLOOKUP(VLOOKUP($A$1,CodeTableSelCan,2,FALSE)&amp;$B$12&amp;ref!$E$3&amp;ref!$F$3&amp;ref!X$2,DatatableSelCan,8,FALSE))),"–")</f>
        <v>46.95</v>
      </c>
      <c r="AQ31" s="50" t="str">
        <f>IFERROR(VALUE(FIXED(VLOOKUP(VLOOKUP($A$1,CodeTableSelCan,2,FALSE)&amp;$B$12&amp;ref!$E$3&amp;ref!$F$3&amp;ref!Y$2,DatatableSelCan,8,FALSE))),"–")</f>
        <v>–</v>
      </c>
      <c r="AR31" s="50">
        <f>SUMPRODUCT(Z31:AQ31,'Population '!$D$61:$U$61)</f>
        <v>6.4756235317638833</v>
      </c>
    </row>
    <row r="32" spans="2:44" ht="15" customHeight="1">
      <c r="B32" s="66"/>
      <c r="C32" s="13" t="s">
        <v>25</v>
      </c>
      <c r="D32" s="105" t="str">
        <f>IFERROR(VALUE(FIXED(VLOOKUP(VLOOKUP($A$1,CodeTableSelCan,2,FALSE)&amp;$B$12&amp;ref!$E$3&amp;ref!$F$4&amp;ref!H$2,DatatableSelCan,7,FALSE))),"–")</f>
        <v>–</v>
      </c>
      <c r="E32" s="105" t="str">
        <f>IFERROR(VALUE(FIXED(VLOOKUP(VLOOKUP($A$1,CodeTableSelCan,2,FALSE)&amp;$B$12&amp;ref!$E$3&amp;ref!$F$4&amp;ref!I$2,DatatableSelCan,7,FALSE))),"–")</f>
        <v>–</v>
      </c>
      <c r="F32" s="105" t="str">
        <f>IFERROR(VALUE(FIXED(VLOOKUP(VLOOKUP($A$1,CodeTableSelCan,2,FALSE)&amp;$B$12&amp;ref!$E$3&amp;ref!$F$4&amp;ref!J$2,DatatableSelCan,7,FALSE))),"–")</f>
        <v>–</v>
      </c>
      <c r="G32" s="105" t="str">
        <f>IFERROR(VALUE(FIXED(VLOOKUP(VLOOKUP($A$1,CodeTableSelCan,2,FALSE)&amp;$B$12&amp;ref!$E$3&amp;ref!$F$4&amp;ref!K$2,DatatableSelCan,7,FALSE))),"–")</f>
        <v>–</v>
      </c>
      <c r="H32" s="105">
        <f>IFERROR(VALUE(FIXED(VLOOKUP(VLOOKUP($A$1,CodeTableSelCan,2,FALSE)&amp;$B$12&amp;ref!$E$3&amp;ref!$F$4&amp;ref!L$2,DatatableSelCan,7,FALSE))),"–")</f>
        <v>4</v>
      </c>
      <c r="I32" s="105">
        <f>IFERROR(VALUE(FIXED(VLOOKUP(VLOOKUP($A$1,CodeTableSelCan,2,FALSE)&amp;$B$12&amp;ref!$E$3&amp;ref!$F$4&amp;ref!M$2,DatatableSelCan,7,FALSE))),"–")</f>
        <v>15</v>
      </c>
      <c r="J32" s="105">
        <f>IFERROR(VALUE(FIXED(VLOOKUP(VLOOKUP($A$1,CodeTableSelCan,2,FALSE)&amp;$B$12&amp;ref!$E$3&amp;ref!$F$4&amp;ref!N$2,DatatableSelCan,7,FALSE))),"–")</f>
        <v>22</v>
      </c>
      <c r="K32" s="105">
        <f>IFERROR(VALUE(FIXED(VLOOKUP(VLOOKUP($A$1,CodeTableSelCan,2,FALSE)&amp;$B$12&amp;ref!$E$3&amp;ref!$F$4&amp;ref!O$2,DatatableSelCan,7,FALSE))),"–")</f>
        <v>34</v>
      </c>
      <c r="L32" s="105">
        <f>IFERROR(VALUE(FIXED(VLOOKUP(VLOOKUP($A$1,CodeTableSelCan,2,FALSE)&amp;$B$12&amp;ref!$E$3&amp;ref!$F$4&amp;ref!P$2,DatatableSelCan,7,FALSE))),"–")</f>
        <v>52</v>
      </c>
      <c r="M32" s="105">
        <f>IFERROR(VALUE(FIXED(VLOOKUP(VLOOKUP($A$1,CodeTableSelCan,2,FALSE)&amp;$B$12&amp;ref!$E$3&amp;ref!$F$4&amp;ref!Q$2,DatatableSelCan,7,FALSE))),"–")</f>
        <v>77</v>
      </c>
      <c r="N32" s="105">
        <f>IFERROR(VALUE(FIXED(VLOOKUP(VLOOKUP($A$1,CodeTableSelCan,2,FALSE)&amp;$B$12&amp;ref!$E$3&amp;ref!$F$4&amp;ref!R$2,DatatableSelCan,7,FALSE))),"–")</f>
        <v>91</v>
      </c>
      <c r="O32" s="105">
        <f>IFERROR(VALUE(FIXED(VLOOKUP(VLOOKUP($A$1,CodeTableSelCan,2,FALSE)&amp;$B$12&amp;ref!$E$3&amp;ref!$F$4&amp;ref!S$2,DatatableSelCan,7,FALSE))),"–")</f>
        <v>140</v>
      </c>
      <c r="P32" s="105">
        <f>IFERROR(VALUE(FIXED(VLOOKUP(VLOOKUP($A$1,CodeTableSelCan,2,FALSE)&amp;$B$12&amp;ref!$E$3&amp;ref!$F$4&amp;ref!T$2,DatatableSelCan,7,FALSE))),"–")</f>
        <v>95</v>
      </c>
      <c r="Q32" s="105">
        <f>IFERROR(VALUE(FIXED(VLOOKUP(VLOOKUP($A$1,CodeTableSelCan,2,FALSE)&amp;$B$12&amp;ref!$E$3&amp;ref!$F$4&amp;ref!U$2,DatatableSelCan,7,FALSE))),"–")</f>
        <v>130</v>
      </c>
      <c r="R32" s="105">
        <f>IFERROR(VALUE(FIXED(VLOOKUP(VLOOKUP($A$1,CodeTableSelCan,2,FALSE)&amp;$B$12&amp;ref!$E$3&amp;ref!$F$4&amp;ref!V$2,DatatableSelCan,7,FALSE))),"–")</f>
        <v>126</v>
      </c>
      <c r="S32" s="105">
        <f>IFERROR(VALUE(FIXED(VLOOKUP(VLOOKUP($A$1,CodeTableSelCan,2,FALSE)&amp;$B$12&amp;ref!$E$3&amp;ref!$F$4&amp;ref!W$2,DatatableSelCan,7,FALSE))),"–")</f>
        <v>99</v>
      </c>
      <c r="T32" s="105">
        <f>IFERROR(VALUE(FIXED(VLOOKUP(VLOOKUP($A$1,CodeTableSelCan,2,FALSE)&amp;$B$12&amp;ref!$E$3&amp;ref!$F$4&amp;ref!X$2,DatatableSelCan,7,FALSE))),"–")</f>
        <v>74</v>
      </c>
      <c r="U32" s="105">
        <f>IFERROR(VALUE(FIXED(VLOOKUP(VLOOKUP($A$1,CodeTableSelCan,2,FALSE)&amp;$B$12&amp;ref!$E$3&amp;ref!$F$4&amp;ref!Y$2,DatatableSelCan,7,FALSE))),"–")</f>
        <v>86</v>
      </c>
      <c r="V32" s="105">
        <f>IFERROR(VALUE(FIXED(VLOOKUP(VLOOKUP($A$1,CodeTableSelCan,2,FALSE)&amp;$B$12&amp;ref!$E$3&amp;ref!$F$4&amp;ref!Z$2,DatatableSelCan,7,FALSE))),"–")</f>
        <v>1045</v>
      </c>
      <c r="X32" s="13"/>
      <c r="Y32" s="13" t="s">
        <v>25</v>
      </c>
      <c r="Z32" s="50" t="str">
        <f>IFERROR(VALUE(FIXED(VLOOKUP(VLOOKUP($A$1,CodeTableSelCan,2,FALSE)&amp;$B$12&amp;ref!$E$3&amp;ref!$F$4&amp;ref!H$2,DatatableSelCan,8,FALSE))),"–")</f>
        <v>–</v>
      </c>
      <c r="AA32" s="50" t="str">
        <f>IFERROR(VALUE(FIXED(VLOOKUP(VLOOKUP($A$1,CodeTableSelCan,2,FALSE)&amp;$B$12&amp;ref!$E$3&amp;ref!$F$4&amp;ref!I$2,DatatableSelCan,8,FALSE))),"–")</f>
        <v>–</v>
      </c>
      <c r="AB32" s="50" t="str">
        <f>IFERROR(VALUE(FIXED(VLOOKUP(VLOOKUP($A$1,CodeTableSelCan,2,FALSE)&amp;$B$12&amp;ref!$E$3&amp;ref!$F$4&amp;ref!J$2,DatatableSelCan,8,FALSE))),"–")</f>
        <v>–</v>
      </c>
      <c r="AC32" s="50" t="str">
        <f>IFERROR(VALUE(FIXED(VLOOKUP(VLOOKUP($A$1,CodeTableSelCan,2,FALSE)&amp;$B$12&amp;ref!$E$3&amp;ref!$F$4&amp;ref!K$2,DatatableSelCan,8,FALSE))),"–")</f>
        <v>–</v>
      </c>
      <c r="AD32" s="50">
        <f>IFERROR(VALUE(FIXED(VLOOKUP(VLOOKUP($A$1,CodeTableSelCan,2,FALSE)&amp;$B$12&amp;ref!$E$3&amp;ref!$F$4&amp;ref!L$2,DatatableSelCan,8,FALSE))),"–")</f>
        <v>3.01</v>
      </c>
      <c r="AE32" s="50">
        <f>IFERROR(VALUE(FIXED(VLOOKUP(VLOOKUP($A$1,CodeTableSelCan,2,FALSE)&amp;$B$12&amp;ref!$E$3&amp;ref!$F$4&amp;ref!M$2,DatatableSelCan,8,FALSE))),"–")</f>
        <v>11.43</v>
      </c>
      <c r="AF32" s="50">
        <f>IFERROR(VALUE(FIXED(VLOOKUP(VLOOKUP($A$1,CodeTableSelCan,2,FALSE)&amp;$B$12&amp;ref!$E$3&amp;ref!$F$4&amp;ref!N$2,DatatableSelCan,8,FALSE))),"–")</f>
        <v>17.350000000000001</v>
      </c>
      <c r="AG32" s="50">
        <f>IFERROR(VALUE(FIXED(VLOOKUP(VLOOKUP($A$1,CodeTableSelCan,2,FALSE)&amp;$B$12&amp;ref!$E$3&amp;ref!$F$4&amp;ref!O$2,DatatableSelCan,8,FALSE))),"–")</f>
        <v>27.88</v>
      </c>
      <c r="AH32" s="50">
        <f>IFERROR(VALUE(FIXED(VLOOKUP(VLOOKUP($A$1,CodeTableSelCan,2,FALSE)&amp;$B$12&amp;ref!$E$3&amp;ref!$F$4&amp;ref!P$2,DatatableSelCan,8,FALSE))),"–")</f>
        <v>37.35</v>
      </c>
      <c r="AI32" s="50">
        <f>IFERROR(VALUE(FIXED(VLOOKUP(VLOOKUP($A$1,CodeTableSelCan,2,FALSE)&amp;$B$12&amp;ref!$E$3&amp;ref!$F$4&amp;ref!Q$2,DatatableSelCan,8,FALSE))),"–")</f>
        <v>54.23</v>
      </c>
      <c r="AJ32" s="50">
        <f>IFERROR(VALUE(FIXED(VLOOKUP(VLOOKUP($A$1,CodeTableSelCan,2,FALSE)&amp;$B$12&amp;ref!$E$3&amp;ref!$F$4&amp;ref!R$2,DatatableSelCan,8,FALSE))),"–")</f>
        <v>63.11</v>
      </c>
      <c r="AK32" s="50">
        <f>IFERROR(VALUE(FIXED(VLOOKUP(VLOOKUP($A$1,CodeTableSelCan,2,FALSE)&amp;$B$12&amp;ref!$E$3&amp;ref!$F$4&amp;ref!S$2,DatatableSelCan,8,FALSE))),"–")</f>
        <v>106.72</v>
      </c>
      <c r="AL32" s="50">
        <f>IFERROR(VALUE(FIXED(VLOOKUP(VLOOKUP($A$1,CodeTableSelCan,2,FALSE)&amp;$B$12&amp;ref!$E$3&amp;ref!$F$4&amp;ref!T$2,DatatableSelCan,8,FALSE))),"–")</f>
        <v>81.819999999999993</v>
      </c>
      <c r="AM32" s="50">
        <f>IFERROR(VALUE(FIXED(VLOOKUP(VLOOKUP($A$1,CodeTableSelCan,2,FALSE)&amp;$B$12&amp;ref!$E$3&amp;ref!$F$4&amp;ref!U$2,DatatableSelCan,8,FALSE))),"–")</f>
        <v>122.09</v>
      </c>
      <c r="AN32" s="50">
        <f>IFERROR(VALUE(FIXED(VLOOKUP(VLOOKUP($A$1,CodeTableSelCan,2,FALSE)&amp;$B$12&amp;ref!$E$3&amp;ref!$F$4&amp;ref!V$2,DatatableSelCan,8,FALSE))),"–")</f>
        <v>158.15</v>
      </c>
      <c r="AO32" s="50">
        <f>IFERROR(VALUE(FIXED(VLOOKUP(VLOOKUP($A$1,CodeTableSelCan,2,FALSE)&amp;$B$12&amp;ref!$E$3&amp;ref!$F$4&amp;ref!W$2,DatatableSelCan,8,FALSE))),"–")</f>
        <v>164.37</v>
      </c>
      <c r="AP32" s="50">
        <f>IFERROR(VALUE(FIXED(VLOOKUP(VLOOKUP($A$1,CodeTableSelCan,2,FALSE)&amp;$B$12&amp;ref!$E$3&amp;ref!$F$4&amp;ref!X$2,DatatableSelCan,8,FALSE))),"–")</f>
        <v>168.56</v>
      </c>
      <c r="AQ32" s="50">
        <f>IFERROR(VALUE(FIXED(VLOOKUP(VLOOKUP($A$1,CodeTableSelCan,2,FALSE)&amp;$B$12&amp;ref!$E$3&amp;ref!$F$4&amp;ref!Y$2,DatatableSelCan,8,FALSE))),"–")</f>
        <v>175.62</v>
      </c>
      <c r="AR32" s="50">
        <f>SUMPRODUCT(Z32:AQ32,'Population '!$D$61:$U$61)</f>
        <v>33.737581846353777</v>
      </c>
    </row>
    <row r="33" spans="2:44" ht="15" customHeight="1">
      <c r="B33" s="66">
        <v>2016</v>
      </c>
      <c r="C33" s="14"/>
      <c r="D33" s="15"/>
      <c r="E33" s="15"/>
      <c r="F33" s="15"/>
      <c r="G33" s="15"/>
      <c r="H33" s="15"/>
      <c r="I33" s="15"/>
      <c r="J33" s="15"/>
      <c r="K33" s="15"/>
      <c r="L33" s="15"/>
      <c r="M33" s="15"/>
      <c r="N33" s="15"/>
      <c r="O33" s="15"/>
      <c r="P33" s="15"/>
      <c r="Q33" s="15"/>
      <c r="R33" s="15"/>
      <c r="S33" s="15"/>
      <c r="T33" s="15"/>
      <c r="U33" s="15"/>
      <c r="V33" s="15"/>
      <c r="X33" s="13">
        <v>2016</v>
      </c>
      <c r="Y33" s="14"/>
      <c r="Z33" s="50"/>
      <c r="AA33" s="50"/>
      <c r="AB33" s="50"/>
      <c r="AC33" s="50"/>
      <c r="AD33" s="50"/>
      <c r="AE33" s="50"/>
      <c r="AF33" s="50"/>
      <c r="AG33" s="50"/>
      <c r="AH33" s="50"/>
      <c r="AI33" s="50"/>
      <c r="AJ33" s="50"/>
      <c r="AK33" s="50"/>
      <c r="AL33" s="50"/>
      <c r="AM33" s="50"/>
      <c r="AN33" s="50"/>
      <c r="AO33" s="50"/>
      <c r="AP33" s="50"/>
      <c r="AQ33" s="50"/>
      <c r="AR33" s="50"/>
    </row>
    <row r="34" spans="2:44" ht="15" customHeight="1">
      <c r="B34" s="14"/>
      <c r="C34" s="13" t="s">
        <v>23</v>
      </c>
      <c r="D34" s="105" t="str">
        <f>IFERROR(VALUE(FIXED(VLOOKUP(VLOOKUP($A$1,CodeTableSelCan,2,FALSE)&amp;$B$16&amp;ref!$E$3&amp;ref!$F$2&amp;ref!H$2,DatatableSelCan,7,FALSE))),"–")</f>
        <v>–</v>
      </c>
      <c r="E34" s="105" t="str">
        <f>IFERROR(VALUE(FIXED(VLOOKUP(VLOOKUP($A$1,CodeTableSelCan,2,FALSE)&amp;$B$16&amp;ref!$E$3&amp;ref!$F$2&amp;ref!I$2,DatatableSelCan,7,FALSE))),"–")</f>
        <v>–</v>
      </c>
      <c r="F34" s="105">
        <f>IFERROR(VALUE(FIXED(VLOOKUP(VLOOKUP($A$1,CodeTableSelCan,2,FALSE)&amp;$B$16&amp;ref!$E$3&amp;ref!$F$2&amp;ref!J$2,DatatableSelCan,7,FALSE))),"–")</f>
        <v>1</v>
      </c>
      <c r="G34" s="105">
        <f>IFERROR(VALUE(FIXED(VLOOKUP(VLOOKUP($A$1,CodeTableSelCan,2,FALSE)&amp;$B$16&amp;ref!$E$3&amp;ref!$F$2&amp;ref!K$2,DatatableSelCan,7,FALSE))),"–")</f>
        <v>1</v>
      </c>
      <c r="H34" s="105">
        <f>IFERROR(VALUE(FIXED(VLOOKUP(VLOOKUP($A$1,CodeTableSelCan,2,FALSE)&amp;$B$16&amp;ref!$E$3&amp;ref!$F$2&amp;ref!L$2,DatatableSelCan,7,FALSE))),"–")</f>
        <v>3</v>
      </c>
      <c r="I34" s="105">
        <f>IFERROR(VALUE(FIXED(VLOOKUP(VLOOKUP($A$1,CodeTableSelCan,2,FALSE)&amp;$B$16&amp;ref!$E$3&amp;ref!$F$2&amp;ref!M$2,DatatableSelCan,7,FALSE))),"–")</f>
        <v>6</v>
      </c>
      <c r="J34" s="105">
        <f>IFERROR(VALUE(FIXED(VLOOKUP(VLOOKUP($A$1,CodeTableSelCan,2,FALSE)&amp;$B$16&amp;ref!$E$3&amp;ref!$F$2&amp;ref!N$2,DatatableSelCan,7,FALSE))),"–")</f>
        <v>20</v>
      </c>
      <c r="K34" s="105">
        <f>IFERROR(VALUE(FIXED(VLOOKUP(VLOOKUP($A$1,CodeTableSelCan,2,FALSE)&amp;$B$16&amp;ref!$E$3&amp;ref!$F$2&amp;ref!O$2,DatatableSelCan,7,FALSE))),"–")</f>
        <v>27</v>
      </c>
      <c r="L34" s="105">
        <f>IFERROR(VALUE(FIXED(VLOOKUP(VLOOKUP($A$1,CodeTableSelCan,2,FALSE)&amp;$B$16&amp;ref!$E$3&amp;ref!$F$2&amp;ref!P$2,DatatableSelCan,7,FALSE))),"–")</f>
        <v>60</v>
      </c>
      <c r="M34" s="105">
        <f>IFERROR(VALUE(FIXED(VLOOKUP(VLOOKUP($A$1,CodeTableSelCan,2,FALSE)&amp;$B$16&amp;ref!$E$3&amp;ref!$F$2&amp;ref!Q$2,DatatableSelCan,7,FALSE))),"–")</f>
        <v>74</v>
      </c>
      <c r="N34" s="105">
        <f>IFERROR(VALUE(FIXED(VLOOKUP(VLOOKUP($A$1,CodeTableSelCan,2,FALSE)&amp;$B$16&amp;ref!$E$3&amp;ref!$F$2&amp;ref!R$2,DatatableSelCan,7,FALSE))),"–")</f>
        <v>111</v>
      </c>
      <c r="O34" s="105">
        <f>IFERROR(VALUE(FIXED(VLOOKUP(VLOOKUP($A$1,CodeTableSelCan,2,FALSE)&amp;$B$16&amp;ref!$E$3&amp;ref!$F$2&amp;ref!S$2,DatatableSelCan,7,FALSE))),"–")</f>
        <v>122</v>
      </c>
      <c r="P34" s="105">
        <f>IFERROR(VALUE(FIXED(VLOOKUP(VLOOKUP($A$1,CodeTableSelCan,2,FALSE)&amp;$B$16&amp;ref!$E$3&amp;ref!$F$2&amp;ref!T$2,DatatableSelCan,7,FALSE))),"–")</f>
        <v>140</v>
      </c>
      <c r="Q34" s="105">
        <f>IFERROR(VALUE(FIXED(VLOOKUP(VLOOKUP($A$1,CodeTableSelCan,2,FALSE)&amp;$B$16&amp;ref!$E$3&amp;ref!$F$2&amp;ref!U$2,DatatableSelCan,7,FALSE))),"–")</f>
        <v>141</v>
      </c>
      <c r="R34" s="105">
        <f>IFERROR(VALUE(FIXED(VLOOKUP(VLOOKUP($A$1,CodeTableSelCan,2,FALSE)&amp;$B$16&amp;ref!$E$3&amp;ref!$F$2&amp;ref!V$2,DatatableSelCan,7,FALSE))),"–")</f>
        <v>131</v>
      </c>
      <c r="S34" s="105">
        <f>IFERROR(VALUE(FIXED(VLOOKUP(VLOOKUP($A$1,CodeTableSelCan,2,FALSE)&amp;$B$16&amp;ref!$E$3&amp;ref!$F$2&amp;ref!W$2,DatatableSelCan,7,FALSE))),"–")</f>
        <v>106</v>
      </c>
      <c r="T34" s="105">
        <f>IFERROR(VALUE(FIXED(VLOOKUP(VLOOKUP($A$1,CodeTableSelCan,2,FALSE)&amp;$B$16&amp;ref!$E$3&amp;ref!$F$2&amp;ref!X$2,DatatableSelCan,7,FALSE))),"–")</f>
        <v>82</v>
      </c>
      <c r="U34" s="105">
        <f>IFERROR(VALUE(FIXED(VLOOKUP(VLOOKUP($A$1,CodeTableSelCan,2,FALSE)&amp;$B$16&amp;ref!$E$3&amp;ref!$F$2&amp;ref!Y$2,DatatableSelCan,7,FALSE))),"–")</f>
        <v>111</v>
      </c>
      <c r="V34" s="105">
        <f>IFERROR(VALUE(FIXED(VLOOKUP(VLOOKUP($A$1,CodeTableSelCan,2,FALSE)&amp;$B$16&amp;ref!$E$3&amp;ref!$F$2&amp;ref!Z$2,DatatableSelCan,7,FALSE))),"–")</f>
        <v>1136</v>
      </c>
      <c r="X34" s="14"/>
      <c r="Y34" s="13" t="s">
        <v>23</v>
      </c>
      <c r="Z34" s="99" t="str">
        <f>IFERROR(VALUE(FIXED(VLOOKUP(VLOOKUP($A$1,CodeTableSelCan,2,FALSE)&amp;$B$16&amp;ref!$E$3&amp;ref!$F$2&amp;ref!H$2,DatatableSelCan,8,FALSE))),"–")</f>
        <v>–</v>
      </c>
      <c r="AA34" s="99" t="str">
        <f>IFERROR(VALUE(FIXED(VLOOKUP(VLOOKUP($A$1,CodeTableSelCan,2,FALSE)&amp;$B$16&amp;ref!$E$3&amp;ref!$F$2&amp;ref!I$2,DatatableSelCan,8,FALSE))),"–")</f>
        <v>–</v>
      </c>
      <c r="AB34" s="99">
        <f>IFERROR(VALUE(FIXED(VLOOKUP(VLOOKUP($A$1,CodeTableSelCan,2,FALSE)&amp;$B$16&amp;ref!$E$3&amp;ref!$F$2&amp;ref!J$2,DatatableSelCan,8,FALSE))),"–")</f>
        <v>0.7</v>
      </c>
      <c r="AC34" s="99">
        <f>IFERROR(VALUE(FIXED(VLOOKUP(VLOOKUP($A$1,CodeTableSelCan,2,FALSE)&amp;$B$16&amp;ref!$E$3&amp;ref!$F$2&amp;ref!K$2,DatatableSelCan,8,FALSE))),"–")</f>
        <v>0.65</v>
      </c>
      <c r="AD34" s="99">
        <f>IFERROR(VALUE(FIXED(VLOOKUP(VLOOKUP($A$1,CodeTableSelCan,2,FALSE)&amp;$B$16&amp;ref!$E$3&amp;ref!$F$2&amp;ref!L$2,DatatableSelCan,8,FALSE))),"–")</f>
        <v>1.79</v>
      </c>
      <c r="AE34" s="99">
        <f>IFERROR(VALUE(FIXED(VLOOKUP(VLOOKUP($A$1,CodeTableSelCan,2,FALSE)&amp;$B$16&amp;ref!$E$3&amp;ref!$F$2&amp;ref!M$2,DatatableSelCan,8,FALSE))),"–")</f>
        <v>3.55</v>
      </c>
      <c r="AF34" s="99">
        <f>IFERROR(VALUE(FIXED(VLOOKUP(VLOOKUP($A$1,CodeTableSelCan,2,FALSE)&amp;$B$16&amp;ref!$E$3&amp;ref!$F$2&amp;ref!N$2,DatatableSelCan,8,FALSE))),"–")</f>
        <v>12.95</v>
      </c>
      <c r="AG34" s="99">
        <f>IFERROR(VALUE(FIXED(VLOOKUP(VLOOKUP($A$1,CodeTableSelCan,2,FALSE)&amp;$B$16&amp;ref!$E$3&amp;ref!$F$2&amp;ref!O$2,DatatableSelCan,8,FALSE))),"–")</f>
        <v>18.579999999999998</v>
      </c>
      <c r="AH34" s="99">
        <f>IFERROR(VALUE(FIXED(VLOOKUP(VLOOKUP($A$1,CodeTableSelCan,2,FALSE)&amp;$B$16&amp;ref!$E$3&amp;ref!$F$2&amp;ref!P$2,DatatableSelCan,8,FALSE))),"–")</f>
        <v>38.06</v>
      </c>
      <c r="AI34" s="99">
        <f>IFERROR(VALUE(FIXED(VLOOKUP(VLOOKUP($A$1,CodeTableSelCan,2,FALSE)&amp;$B$16&amp;ref!$E$3&amp;ref!$F$2&amp;ref!Q$2,DatatableSelCan,8,FALSE))),"–")</f>
        <v>44.51</v>
      </c>
      <c r="AJ34" s="99">
        <f>IFERROR(VALUE(FIXED(VLOOKUP(VLOOKUP($A$1,CodeTableSelCan,2,FALSE)&amp;$B$16&amp;ref!$E$3&amp;ref!$F$2&amp;ref!R$2,DatatableSelCan,8,FALSE))),"–")</f>
        <v>67.75</v>
      </c>
      <c r="AK34" s="99">
        <f>IFERROR(VALUE(FIXED(VLOOKUP(VLOOKUP($A$1,CodeTableSelCan,2,FALSE)&amp;$B$16&amp;ref!$E$3&amp;ref!$F$2&amp;ref!S$2,DatatableSelCan,8,FALSE))),"–")</f>
        <v>79.88</v>
      </c>
      <c r="AL34" s="99">
        <f>IFERROR(VALUE(FIXED(VLOOKUP(VLOOKUP($A$1,CodeTableSelCan,2,FALSE)&amp;$B$16&amp;ref!$E$3&amp;ref!$F$2&amp;ref!T$2,DatatableSelCan,8,FALSE))),"–")</f>
        <v>105.71</v>
      </c>
      <c r="AM34" s="99">
        <f>IFERROR(VALUE(FIXED(VLOOKUP(VLOOKUP($A$1,CodeTableSelCan,2,FALSE)&amp;$B$16&amp;ref!$E$3&amp;ref!$F$2&amp;ref!U$2,DatatableSelCan,8,FALSE))),"–")</f>
        <v>118.29</v>
      </c>
      <c r="AN34" s="99">
        <f>IFERROR(VALUE(FIXED(VLOOKUP(VLOOKUP($A$1,CodeTableSelCan,2,FALSE)&amp;$B$16&amp;ref!$E$3&amp;ref!$F$2&amp;ref!V$2,DatatableSelCan,8,FALSE))),"–")</f>
        <v>148.27000000000001</v>
      </c>
      <c r="AO34" s="99">
        <f>IFERROR(VALUE(FIXED(VLOOKUP(VLOOKUP($A$1,CodeTableSelCan,2,FALSE)&amp;$B$16&amp;ref!$E$3&amp;ref!$F$2&amp;ref!W$2,DatatableSelCan,8,FALSE))),"–")</f>
        <v>155.47</v>
      </c>
      <c r="AP34" s="99">
        <f>IFERROR(VALUE(FIXED(VLOOKUP(VLOOKUP($A$1,CodeTableSelCan,2,FALSE)&amp;$B$16&amp;ref!$E$3&amp;ref!$F$2&amp;ref!X$2,DatatableSelCan,8,FALSE))),"–")</f>
        <v>176.8</v>
      </c>
      <c r="AQ34" s="99">
        <f>IFERROR(VALUE(FIXED(VLOOKUP(VLOOKUP($A$1,CodeTableSelCan,2,FALSE)&amp;$B$16&amp;ref!$E$3&amp;ref!$F$2&amp;ref!Y$2,DatatableSelCan,8,FALSE))),"–")</f>
        <v>215.12</v>
      </c>
      <c r="AR34" s="99">
        <f>SUMPRODUCT(Z34:AQ34,'Population '!$D$61:$U$61)</f>
        <v>31.364767331433999</v>
      </c>
    </row>
    <row r="35" spans="2:44" ht="15" customHeight="1">
      <c r="B35" s="14"/>
      <c r="C35" s="13" t="s">
        <v>24</v>
      </c>
      <c r="D35" s="105" t="str">
        <f>IFERROR(VALUE(FIXED(VLOOKUP(VLOOKUP($A$1,CodeTableSelCan,2,FALSE)&amp;$B$16&amp;ref!$E$3&amp;ref!$F$3&amp;ref!H$2,DatatableSelCan,7,FALSE))),"–")</f>
        <v>–</v>
      </c>
      <c r="E35" s="105" t="str">
        <f>IFERROR(VALUE(FIXED(VLOOKUP(VLOOKUP($A$1,CodeTableSelCan,2,FALSE)&amp;$B$16&amp;ref!$E$3&amp;ref!$F$3&amp;ref!I$2,DatatableSelCan,7,FALSE))),"–")</f>
        <v>–</v>
      </c>
      <c r="F35" s="105" t="str">
        <f>IFERROR(VALUE(FIXED(VLOOKUP(VLOOKUP($A$1,CodeTableSelCan,2,FALSE)&amp;$B$16&amp;ref!$E$3&amp;ref!$F$3&amp;ref!J$2,DatatableSelCan,7,FALSE))),"–")</f>
        <v>–</v>
      </c>
      <c r="G35" s="105" t="str">
        <f>IFERROR(VALUE(FIXED(VLOOKUP(VLOOKUP($A$1,CodeTableSelCan,2,FALSE)&amp;$B$16&amp;ref!$E$3&amp;ref!$F$3&amp;ref!K$2,DatatableSelCan,7,FALSE))),"–")</f>
        <v>–</v>
      </c>
      <c r="H35" s="105" t="str">
        <f>IFERROR(VALUE(FIXED(VLOOKUP(VLOOKUP($A$1,CodeTableSelCan,2,FALSE)&amp;$B$16&amp;ref!$E$3&amp;ref!$F$3&amp;ref!L$2,DatatableSelCan,7,FALSE))),"–")</f>
        <v>–</v>
      </c>
      <c r="I35" s="105" t="str">
        <f>IFERROR(VALUE(FIXED(VLOOKUP(VLOOKUP($A$1,CodeTableSelCan,2,FALSE)&amp;$B$16&amp;ref!$E$3&amp;ref!$F$3&amp;ref!M$2,DatatableSelCan,7,FALSE))),"–")</f>
        <v>–</v>
      </c>
      <c r="J35" s="105" t="str">
        <f>IFERROR(VALUE(FIXED(VLOOKUP(VLOOKUP($A$1,CodeTableSelCan,2,FALSE)&amp;$B$16&amp;ref!$E$3&amp;ref!$F$3&amp;ref!N$2,DatatableSelCan,7,FALSE))),"–")</f>
        <v>–</v>
      </c>
      <c r="K35" s="105">
        <f>IFERROR(VALUE(FIXED(VLOOKUP(VLOOKUP($A$1,CodeTableSelCan,2,FALSE)&amp;$B$16&amp;ref!$E$3&amp;ref!$F$3&amp;ref!O$2,DatatableSelCan,7,FALSE))),"–")</f>
        <v>2</v>
      </c>
      <c r="L35" s="105" t="str">
        <f>IFERROR(VALUE(FIXED(VLOOKUP(VLOOKUP($A$1,CodeTableSelCan,2,FALSE)&amp;$B$16&amp;ref!$E$3&amp;ref!$F$3&amp;ref!P$2,DatatableSelCan,7,FALSE))),"–")</f>
        <v>–</v>
      </c>
      <c r="M35" s="105">
        <f>IFERROR(VALUE(FIXED(VLOOKUP(VLOOKUP($A$1,CodeTableSelCan,2,FALSE)&amp;$B$16&amp;ref!$E$3&amp;ref!$F$3&amp;ref!Q$2,DatatableSelCan,7,FALSE))),"–")</f>
        <v>1</v>
      </c>
      <c r="N35" s="105">
        <f>IFERROR(VALUE(FIXED(VLOOKUP(VLOOKUP($A$1,CodeTableSelCan,2,FALSE)&amp;$B$16&amp;ref!$E$3&amp;ref!$F$3&amp;ref!R$2,DatatableSelCan,7,FALSE))),"–")</f>
        <v>2</v>
      </c>
      <c r="O35" s="105">
        <f>IFERROR(VALUE(FIXED(VLOOKUP(VLOOKUP($A$1,CodeTableSelCan,2,FALSE)&amp;$B$16&amp;ref!$E$3&amp;ref!$F$3&amp;ref!S$2,DatatableSelCan,7,FALSE))),"–")</f>
        <v>4</v>
      </c>
      <c r="P35" s="105">
        <f>IFERROR(VALUE(FIXED(VLOOKUP(VLOOKUP($A$1,CodeTableSelCan,2,FALSE)&amp;$B$16&amp;ref!$E$3&amp;ref!$F$3&amp;ref!T$2,DatatableSelCan,7,FALSE))),"–")</f>
        <v>4</v>
      </c>
      <c r="Q35" s="105">
        <f>IFERROR(VALUE(FIXED(VLOOKUP(VLOOKUP($A$1,CodeTableSelCan,2,FALSE)&amp;$B$16&amp;ref!$E$3&amp;ref!$F$3&amp;ref!U$2,DatatableSelCan,7,FALSE))),"–")</f>
        <v>6</v>
      </c>
      <c r="R35" s="105">
        <f>IFERROR(VALUE(FIXED(VLOOKUP(VLOOKUP($A$1,CodeTableSelCan,2,FALSE)&amp;$B$16&amp;ref!$E$3&amp;ref!$F$3&amp;ref!V$2,DatatableSelCan,7,FALSE))),"–")</f>
        <v>4</v>
      </c>
      <c r="S35" s="105" t="str">
        <f>IFERROR(VALUE(FIXED(VLOOKUP(VLOOKUP($A$1,CodeTableSelCan,2,FALSE)&amp;$B$16&amp;ref!$E$3&amp;ref!$F$3&amp;ref!W$2,DatatableSelCan,7,FALSE))),"–")</f>
        <v>–</v>
      </c>
      <c r="T35" s="105" t="str">
        <f>IFERROR(VALUE(FIXED(VLOOKUP(VLOOKUP($A$1,CodeTableSelCan,2,FALSE)&amp;$B$16&amp;ref!$E$3&amp;ref!$F$3&amp;ref!X$2,DatatableSelCan,7,FALSE))),"–")</f>
        <v>–</v>
      </c>
      <c r="U35" s="105">
        <f>IFERROR(VALUE(FIXED(VLOOKUP(VLOOKUP($A$1,CodeTableSelCan,2,FALSE)&amp;$B$16&amp;ref!$E$3&amp;ref!$F$3&amp;ref!Y$2,DatatableSelCan,7,FALSE))),"–")</f>
        <v>2</v>
      </c>
      <c r="V35" s="105">
        <f>IFERROR(VALUE(FIXED(VLOOKUP(VLOOKUP($A$1,CodeTableSelCan,2,FALSE)&amp;$B$16&amp;ref!$E$3&amp;ref!$F$3&amp;ref!Z$2,DatatableSelCan,7,FALSE))),"–")</f>
        <v>25</v>
      </c>
      <c r="X35" s="14"/>
      <c r="Y35" s="13" t="s">
        <v>24</v>
      </c>
      <c r="Z35" s="99" t="str">
        <f>IFERROR(VALUE(FIXED(VLOOKUP(VLOOKUP($A$1,CodeTableSelCan,2,FALSE)&amp;$B$16&amp;ref!$E$3&amp;ref!$F$3&amp;ref!H$2,DatatableSelCan,8,FALSE))),"–")</f>
        <v>–</v>
      </c>
      <c r="AA35" s="99" t="str">
        <f>IFERROR(VALUE(FIXED(VLOOKUP(VLOOKUP($A$1,CodeTableSelCan,2,FALSE)&amp;$B$16&amp;ref!$E$3&amp;ref!$F$3&amp;ref!I$2,DatatableSelCan,8,FALSE))),"–")</f>
        <v>–</v>
      </c>
      <c r="AB35" s="99" t="str">
        <f>IFERROR(VALUE(FIXED(VLOOKUP(VLOOKUP($A$1,CodeTableSelCan,2,FALSE)&amp;$B$16&amp;ref!$E$3&amp;ref!$F$3&amp;ref!J$2,DatatableSelCan,8,FALSE))),"–")</f>
        <v>–</v>
      </c>
      <c r="AC35" s="99" t="str">
        <f>IFERROR(VALUE(FIXED(VLOOKUP(VLOOKUP($A$1,CodeTableSelCan,2,FALSE)&amp;$B$16&amp;ref!$E$3&amp;ref!$F$3&amp;ref!K$2,DatatableSelCan,8,FALSE))),"–")</f>
        <v>–</v>
      </c>
      <c r="AD35" s="99" t="str">
        <f>IFERROR(VALUE(FIXED(VLOOKUP(VLOOKUP($A$1,CodeTableSelCan,2,FALSE)&amp;$B$16&amp;ref!$E$3&amp;ref!$F$3&amp;ref!L$2,DatatableSelCan,8,FALSE))),"–")</f>
        <v>–</v>
      </c>
      <c r="AE35" s="99" t="str">
        <f>IFERROR(VALUE(FIXED(VLOOKUP(VLOOKUP($A$1,CodeTableSelCan,2,FALSE)&amp;$B$16&amp;ref!$E$3&amp;ref!$F$3&amp;ref!M$2,DatatableSelCan,8,FALSE))),"–")</f>
        <v>–</v>
      </c>
      <c r="AF35" s="99" t="str">
        <f>IFERROR(VALUE(FIXED(VLOOKUP(VLOOKUP($A$1,CodeTableSelCan,2,FALSE)&amp;$B$16&amp;ref!$E$3&amp;ref!$F$3&amp;ref!N$2,DatatableSelCan,8,FALSE))),"–")</f>
        <v>–</v>
      </c>
      <c r="AG35" s="99">
        <f>IFERROR(VALUE(FIXED(VLOOKUP(VLOOKUP($A$1,CodeTableSelCan,2,FALSE)&amp;$B$16&amp;ref!$E$3&amp;ref!$F$3&amp;ref!O$2,DatatableSelCan,8,FALSE))),"–")</f>
        <v>9.44</v>
      </c>
      <c r="AH35" s="99" t="str">
        <f>IFERROR(VALUE(FIXED(VLOOKUP(VLOOKUP($A$1,CodeTableSelCan,2,FALSE)&amp;$B$16&amp;ref!$E$3&amp;ref!$F$3&amp;ref!P$2,DatatableSelCan,8,FALSE))),"–")</f>
        <v>–</v>
      </c>
      <c r="AI35" s="99">
        <f>IFERROR(VALUE(FIXED(VLOOKUP(VLOOKUP($A$1,CodeTableSelCan,2,FALSE)&amp;$B$16&amp;ref!$E$3&amp;ref!$F$3&amp;ref!Q$2,DatatableSelCan,8,FALSE))),"–")</f>
        <v>4.57</v>
      </c>
      <c r="AJ35" s="99">
        <f>IFERROR(VALUE(FIXED(VLOOKUP(VLOOKUP($A$1,CodeTableSelCan,2,FALSE)&amp;$B$16&amp;ref!$E$3&amp;ref!$F$3&amp;ref!R$2,DatatableSelCan,8,FALSE))),"–")</f>
        <v>9.84</v>
      </c>
      <c r="AK35" s="99">
        <f>IFERROR(VALUE(FIXED(VLOOKUP(VLOOKUP($A$1,CodeTableSelCan,2,FALSE)&amp;$B$16&amp;ref!$E$3&amp;ref!$F$3&amp;ref!S$2,DatatableSelCan,8,FALSE))),"–")</f>
        <v>22.74</v>
      </c>
      <c r="AL35" s="99">
        <f>IFERROR(VALUE(FIXED(VLOOKUP(VLOOKUP($A$1,CodeTableSelCan,2,FALSE)&amp;$B$16&amp;ref!$E$3&amp;ref!$F$3&amp;ref!T$2,DatatableSelCan,8,FALSE))),"–")</f>
        <v>30.37</v>
      </c>
      <c r="AM35" s="99">
        <f>IFERROR(VALUE(FIXED(VLOOKUP(VLOOKUP($A$1,CodeTableSelCan,2,FALSE)&amp;$B$16&amp;ref!$E$3&amp;ref!$F$3&amp;ref!U$2,DatatableSelCan,8,FALSE))),"–")</f>
        <v>62.5</v>
      </c>
      <c r="AN35" s="99">
        <f>IFERROR(VALUE(FIXED(VLOOKUP(VLOOKUP($A$1,CodeTableSelCan,2,FALSE)&amp;$B$16&amp;ref!$E$3&amp;ref!$F$3&amp;ref!V$2,DatatableSelCan,8,FALSE))),"–")</f>
        <v>66.33</v>
      </c>
      <c r="AO35" s="99" t="str">
        <f>IFERROR(VALUE(FIXED(VLOOKUP(VLOOKUP($A$1,CodeTableSelCan,2,FALSE)&amp;$B$16&amp;ref!$E$3&amp;ref!$F$3&amp;ref!W$2,DatatableSelCan,8,FALSE))),"–")</f>
        <v>–</v>
      </c>
      <c r="AP35" s="99" t="str">
        <f>IFERROR(VALUE(FIXED(VLOOKUP(VLOOKUP($A$1,CodeTableSelCan,2,FALSE)&amp;$B$16&amp;ref!$E$3&amp;ref!$F$3&amp;ref!X$2,DatatableSelCan,8,FALSE))),"–")</f>
        <v>–</v>
      </c>
      <c r="AQ35" s="99">
        <f>IFERROR(VALUE(FIXED(VLOOKUP(VLOOKUP($A$1,CodeTableSelCan,2,FALSE)&amp;$B$16&amp;ref!$E$3&amp;ref!$F$3&amp;ref!Y$2,DatatableSelCan,8,FALSE))),"–")</f>
        <v>136.05000000000001</v>
      </c>
      <c r="AR35" s="99">
        <f>SUMPRODUCT(Z35:AQ35,'Population '!$D$61:$U$61)</f>
        <v>7.8209031838856404</v>
      </c>
    </row>
    <row r="36" spans="2:44" ht="15" customHeight="1">
      <c r="B36" s="14"/>
      <c r="C36" s="13" t="s">
        <v>25</v>
      </c>
      <c r="D36" s="105" t="str">
        <f>IFERROR(VALUE(FIXED(VLOOKUP(VLOOKUP($A$1,CodeTableSelCan,2,FALSE)&amp;$B$16&amp;ref!$E$3&amp;ref!$F$4&amp;ref!H$2,DatatableSelCan,7,FALSE))),"–")</f>
        <v>–</v>
      </c>
      <c r="E36" s="105" t="str">
        <f>IFERROR(VALUE(FIXED(VLOOKUP(VLOOKUP($A$1,CodeTableSelCan,2,FALSE)&amp;$B$16&amp;ref!$E$3&amp;ref!$F$4&amp;ref!I$2,DatatableSelCan,7,FALSE))),"–")</f>
        <v>–</v>
      </c>
      <c r="F36" s="105">
        <f>IFERROR(VALUE(FIXED(VLOOKUP(VLOOKUP($A$1,CodeTableSelCan,2,FALSE)&amp;$B$16&amp;ref!$E$3&amp;ref!$F$4&amp;ref!J$2,DatatableSelCan,7,FALSE))),"–")</f>
        <v>1</v>
      </c>
      <c r="G36" s="105">
        <f>IFERROR(VALUE(FIXED(VLOOKUP(VLOOKUP($A$1,CodeTableSelCan,2,FALSE)&amp;$B$16&amp;ref!$E$3&amp;ref!$F$4&amp;ref!K$2,DatatableSelCan,7,FALSE))),"–")</f>
        <v>1</v>
      </c>
      <c r="H36" s="105">
        <f>IFERROR(VALUE(FIXED(VLOOKUP(VLOOKUP($A$1,CodeTableSelCan,2,FALSE)&amp;$B$16&amp;ref!$E$3&amp;ref!$F$4&amp;ref!L$2,DatatableSelCan,7,FALSE))),"–")</f>
        <v>3</v>
      </c>
      <c r="I36" s="105">
        <f>IFERROR(VALUE(FIXED(VLOOKUP(VLOOKUP($A$1,CodeTableSelCan,2,FALSE)&amp;$B$16&amp;ref!$E$3&amp;ref!$F$4&amp;ref!M$2,DatatableSelCan,7,FALSE))),"–")</f>
        <v>6</v>
      </c>
      <c r="J36" s="105">
        <f>IFERROR(VALUE(FIXED(VLOOKUP(VLOOKUP($A$1,CodeTableSelCan,2,FALSE)&amp;$B$16&amp;ref!$E$3&amp;ref!$F$4&amp;ref!N$2,DatatableSelCan,7,FALSE))),"–")</f>
        <v>20</v>
      </c>
      <c r="K36" s="105">
        <f>IFERROR(VALUE(FIXED(VLOOKUP(VLOOKUP($A$1,CodeTableSelCan,2,FALSE)&amp;$B$16&amp;ref!$E$3&amp;ref!$F$4&amp;ref!O$2,DatatableSelCan,7,FALSE))),"–")</f>
        <v>25</v>
      </c>
      <c r="L36" s="105">
        <f>IFERROR(VALUE(FIXED(VLOOKUP(VLOOKUP($A$1,CodeTableSelCan,2,FALSE)&amp;$B$16&amp;ref!$E$3&amp;ref!$F$4&amp;ref!P$2,DatatableSelCan,7,FALSE))),"–")</f>
        <v>60</v>
      </c>
      <c r="M36" s="105">
        <f>IFERROR(VALUE(FIXED(VLOOKUP(VLOOKUP($A$1,CodeTableSelCan,2,FALSE)&amp;$B$16&amp;ref!$E$3&amp;ref!$F$4&amp;ref!Q$2,DatatableSelCan,7,FALSE))),"–")</f>
        <v>73</v>
      </c>
      <c r="N36" s="105">
        <f>IFERROR(VALUE(FIXED(VLOOKUP(VLOOKUP($A$1,CodeTableSelCan,2,FALSE)&amp;$B$16&amp;ref!$E$3&amp;ref!$F$4&amp;ref!R$2,DatatableSelCan,7,FALSE))),"–")</f>
        <v>109</v>
      </c>
      <c r="O36" s="105">
        <f>IFERROR(VALUE(FIXED(VLOOKUP(VLOOKUP($A$1,CodeTableSelCan,2,FALSE)&amp;$B$16&amp;ref!$E$3&amp;ref!$F$4&amp;ref!S$2,DatatableSelCan,7,FALSE))),"–")</f>
        <v>118</v>
      </c>
      <c r="P36" s="105">
        <f>IFERROR(VALUE(FIXED(VLOOKUP(VLOOKUP($A$1,CodeTableSelCan,2,FALSE)&amp;$B$16&amp;ref!$E$3&amp;ref!$F$4&amp;ref!T$2,DatatableSelCan,7,FALSE))),"–")</f>
        <v>136</v>
      </c>
      <c r="Q36" s="105">
        <f>IFERROR(VALUE(FIXED(VLOOKUP(VLOOKUP($A$1,CodeTableSelCan,2,FALSE)&amp;$B$16&amp;ref!$E$3&amp;ref!$F$4&amp;ref!U$2,DatatableSelCan,7,FALSE))),"–")</f>
        <v>135</v>
      </c>
      <c r="R36" s="105">
        <f>IFERROR(VALUE(FIXED(VLOOKUP(VLOOKUP($A$1,CodeTableSelCan,2,FALSE)&amp;$B$16&amp;ref!$E$3&amp;ref!$F$4&amp;ref!V$2,DatatableSelCan,7,FALSE))),"–")</f>
        <v>127</v>
      </c>
      <c r="S36" s="105">
        <f>IFERROR(VALUE(FIXED(VLOOKUP(VLOOKUP($A$1,CodeTableSelCan,2,FALSE)&amp;$B$16&amp;ref!$E$3&amp;ref!$F$4&amp;ref!W$2,DatatableSelCan,7,FALSE))),"–")</f>
        <v>106</v>
      </c>
      <c r="T36" s="105">
        <f>IFERROR(VALUE(FIXED(VLOOKUP(VLOOKUP($A$1,CodeTableSelCan,2,FALSE)&amp;$B$16&amp;ref!$E$3&amp;ref!$F$4&amp;ref!X$2,DatatableSelCan,7,FALSE))),"–")</f>
        <v>82</v>
      </c>
      <c r="U36" s="105">
        <f>IFERROR(VALUE(FIXED(VLOOKUP(VLOOKUP($A$1,CodeTableSelCan,2,FALSE)&amp;$B$16&amp;ref!$E$3&amp;ref!$F$4&amp;ref!Y$2,DatatableSelCan,7,FALSE))),"–")</f>
        <v>109</v>
      </c>
      <c r="V36" s="105">
        <f>IFERROR(VALUE(FIXED(VLOOKUP(VLOOKUP($A$1,CodeTableSelCan,2,FALSE)&amp;$B$16&amp;ref!$E$3&amp;ref!$F$4&amp;ref!Z$2,DatatableSelCan,7,FALSE))),"–")</f>
        <v>1111</v>
      </c>
      <c r="X36" s="14"/>
      <c r="Y36" s="13" t="s">
        <v>25</v>
      </c>
      <c r="Z36" s="99" t="str">
        <f>IFERROR(VALUE(FIXED(VLOOKUP(VLOOKUP($A$1,CodeTableSelCan,2,FALSE)&amp;$B$16&amp;ref!$E$3&amp;ref!$F$4&amp;ref!H$2,DatatableSelCan,8,FALSE))),"–")</f>
        <v>–</v>
      </c>
      <c r="AA36" s="99" t="str">
        <f>IFERROR(VALUE(FIXED(VLOOKUP(VLOOKUP($A$1,CodeTableSelCan,2,FALSE)&amp;$B$16&amp;ref!$E$3&amp;ref!$F$4&amp;ref!I$2,DatatableSelCan,8,FALSE))),"–")</f>
        <v>–</v>
      </c>
      <c r="AB36" s="99">
        <f>IFERROR(VALUE(FIXED(VLOOKUP(VLOOKUP($A$1,CodeTableSelCan,2,FALSE)&amp;$B$16&amp;ref!$E$3&amp;ref!$F$4&amp;ref!J$2,DatatableSelCan,8,FALSE))),"–")</f>
        <v>0.92</v>
      </c>
      <c r="AC36" s="99">
        <f>IFERROR(VALUE(FIXED(VLOOKUP(VLOOKUP($A$1,CodeTableSelCan,2,FALSE)&amp;$B$16&amp;ref!$E$3&amp;ref!$F$4&amp;ref!K$2,DatatableSelCan,8,FALSE))),"–")</f>
        <v>0.83</v>
      </c>
      <c r="AD36" s="99">
        <f>IFERROR(VALUE(FIXED(VLOOKUP(VLOOKUP($A$1,CodeTableSelCan,2,FALSE)&amp;$B$16&amp;ref!$E$3&amp;ref!$F$4&amp;ref!L$2,DatatableSelCan,8,FALSE))),"–")</f>
        <v>2.21</v>
      </c>
      <c r="AE36" s="99">
        <f>IFERROR(VALUE(FIXED(VLOOKUP(VLOOKUP($A$1,CodeTableSelCan,2,FALSE)&amp;$B$16&amp;ref!$E$3&amp;ref!$F$4&amp;ref!M$2,DatatableSelCan,8,FALSE))),"–")</f>
        <v>4.24</v>
      </c>
      <c r="AF36" s="99">
        <f>IFERROR(VALUE(FIXED(VLOOKUP(VLOOKUP($A$1,CodeTableSelCan,2,FALSE)&amp;$B$16&amp;ref!$E$3&amp;ref!$F$4&amp;ref!N$2,DatatableSelCan,8,FALSE))),"–")</f>
        <v>15.13</v>
      </c>
      <c r="AG36" s="99">
        <f>IFERROR(VALUE(FIXED(VLOOKUP(VLOOKUP($A$1,CodeTableSelCan,2,FALSE)&amp;$B$16&amp;ref!$E$3&amp;ref!$F$4&amp;ref!O$2,DatatableSelCan,8,FALSE))),"–")</f>
        <v>20.14</v>
      </c>
      <c r="AH36" s="99">
        <f>IFERROR(VALUE(FIXED(VLOOKUP(VLOOKUP($A$1,CodeTableSelCan,2,FALSE)&amp;$B$16&amp;ref!$E$3&amp;ref!$F$4&amp;ref!P$2,DatatableSelCan,8,FALSE))),"–")</f>
        <v>44.38</v>
      </c>
      <c r="AI36" s="99">
        <f>IFERROR(VALUE(FIXED(VLOOKUP(VLOOKUP($A$1,CodeTableSelCan,2,FALSE)&amp;$B$16&amp;ref!$E$3&amp;ref!$F$4&amp;ref!Q$2,DatatableSelCan,8,FALSE))),"–")</f>
        <v>50.56</v>
      </c>
      <c r="AJ36" s="99">
        <f>IFERROR(VALUE(FIXED(VLOOKUP(VLOOKUP($A$1,CodeTableSelCan,2,FALSE)&amp;$B$16&amp;ref!$E$3&amp;ref!$F$4&amp;ref!R$2,DatatableSelCan,8,FALSE))),"–")</f>
        <v>75.959999999999994</v>
      </c>
      <c r="AK36" s="99">
        <f>IFERROR(VALUE(FIXED(VLOOKUP(VLOOKUP($A$1,CodeTableSelCan,2,FALSE)&amp;$B$16&amp;ref!$E$3&amp;ref!$F$4&amp;ref!S$2,DatatableSelCan,8,FALSE))),"–")</f>
        <v>87.32</v>
      </c>
      <c r="AL36" s="99">
        <f>IFERROR(VALUE(FIXED(VLOOKUP(VLOOKUP($A$1,CodeTableSelCan,2,FALSE)&amp;$B$16&amp;ref!$E$3&amp;ref!$F$4&amp;ref!T$2,DatatableSelCan,8,FALSE))),"–")</f>
        <v>114.03</v>
      </c>
      <c r="AM36" s="99">
        <f>IFERROR(VALUE(FIXED(VLOOKUP(VLOOKUP($A$1,CodeTableSelCan,2,FALSE)&amp;$B$16&amp;ref!$E$3&amp;ref!$F$4&amp;ref!U$2,DatatableSelCan,8,FALSE))),"–")</f>
        <v>123.18</v>
      </c>
      <c r="AN36" s="99">
        <f>IFERROR(VALUE(FIXED(VLOOKUP(VLOOKUP($A$1,CodeTableSelCan,2,FALSE)&amp;$B$16&amp;ref!$E$3&amp;ref!$F$4&amp;ref!V$2,DatatableSelCan,8,FALSE))),"–")</f>
        <v>154.28</v>
      </c>
      <c r="AO36" s="99">
        <f>IFERROR(VALUE(FIXED(VLOOKUP(VLOOKUP($A$1,CodeTableSelCan,2,FALSE)&amp;$B$16&amp;ref!$E$3&amp;ref!$F$4&amp;ref!W$2,DatatableSelCan,8,FALSE))),"–")</f>
        <v>165.5</v>
      </c>
      <c r="AP36" s="99">
        <f>IFERROR(VALUE(FIXED(VLOOKUP(VLOOKUP($A$1,CodeTableSelCan,2,FALSE)&amp;$B$16&amp;ref!$E$3&amp;ref!$F$4&amp;ref!X$2,DatatableSelCan,8,FALSE))),"–")</f>
        <v>185.86</v>
      </c>
      <c r="AQ36" s="99">
        <f>IFERROR(VALUE(FIXED(VLOOKUP(VLOOKUP($A$1,CodeTableSelCan,2,FALSE)&amp;$B$16&amp;ref!$E$3&amp;ref!$F$4&amp;ref!Y$2,DatatableSelCan,8,FALSE))),"–")</f>
        <v>217.43</v>
      </c>
      <c r="AR36" s="99">
        <f>SUMPRODUCT(Z36:AQ36,'Population '!$D$61:$U$61)</f>
        <v>34.162577597840766</v>
      </c>
    </row>
    <row r="37" spans="2:44" ht="15" customHeight="1">
      <c r="D37" s="74"/>
      <c r="E37" s="74"/>
      <c r="F37" s="74"/>
      <c r="G37" s="74"/>
      <c r="H37" s="74"/>
      <c r="I37" s="74"/>
      <c r="J37" s="74"/>
      <c r="K37" s="74"/>
      <c r="L37" s="74"/>
      <c r="M37" s="74"/>
      <c r="N37" s="74"/>
      <c r="O37" s="74"/>
      <c r="P37" s="74"/>
      <c r="Q37" s="74"/>
      <c r="R37" s="74"/>
      <c r="S37" s="74"/>
      <c r="T37" s="74"/>
      <c r="U37" s="74"/>
      <c r="V37" s="74"/>
      <c r="X37" s="81" t="s">
        <v>29</v>
      </c>
    </row>
    <row r="38" spans="2:44" ht="15" customHeight="1">
      <c r="D38" s="74"/>
      <c r="E38" s="74"/>
      <c r="F38" s="74"/>
      <c r="G38" s="74"/>
      <c r="H38" s="74"/>
      <c r="I38" s="74"/>
      <c r="J38" s="74"/>
      <c r="K38" s="74"/>
      <c r="L38" s="74"/>
      <c r="M38" s="74"/>
      <c r="N38" s="74"/>
      <c r="O38" s="74"/>
      <c r="P38" s="74"/>
      <c r="Q38" s="74"/>
      <c r="R38" s="74"/>
      <c r="S38" s="74"/>
      <c r="T38" s="74"/>
      <c r="U38" s="74"/>
      <c r="V38" s="74"/>
    </row>
    <row r="39" spans="2:44" ht="20.100000000000001" customHeight="1">
      <c r="B39" s="2" t="s">
        <v>70</v>
      </c>
      <c r="D39" s="74"/>
      <c r="E39" s="74"/>
      <c r="F39" s="74"/>
      <c r="G39" s="74"/>
      <c r="H39" s="74"/>
      <c r="I39" s="74"/>
      <c r="J39" s="74"/>
      <c r="K39" s="74"/>
      <c r="L39" s="74"/>
      <c r="M39" s="74"/>
      <c r="N39" s="74"/>
      <c r="O39" s="74"/>
      <c r="P39" s="74"/>
      <c r="Q39" s="74"/>
      <c r="R39" s="74"/>
      <c r="S39" s="74"/>
      <c r="T39" s="74"/>
      <c r="U39" s="74"/>
      <c r="V39" s="74"/>
      <c r="X39" s="2" t="s">
        <v>67</v>
      </c>
    </row>
    <row r="40" spans="2:44" ht="15" customHeight="1">
      <c r="B40" s="16"/>
      <c r="C40" s="16"/>
      <c r="D40" s="128" t="s">
        <v>72</v>
      </c>
      <c r="E40" s="118"/>
      <c r="F40" s="118"/>
      <c r="G40" s="118"/>
      <c r="H40" s="118"/>
      <c r="I40" s="118"/>
      <c r="J40" s="118"/>
      <c r="K40" s="118"/>
      <c r="L40" s="118"/>
      <c r="M40" s="118"/>
      <c r="N40" s="118"/>
      <c r="O40" s="118"/>
      <c r="P40" s="118"/>
      <c r="Q40" s="118"/>
      <c r="R40" s="118"/>
      <c r="S40" s="118"/>
      <c r="T40" s="118"/>
      <c r="U40" s="118"/>
      <c r="V40" s="118"/>
      <c r="X40" s="16"/>
      <c r="Y40" s="16"/>
      <c r="Z40" s="118" t="s">
        <v>0</v>
      </c>
      <c r="AA40" s="118"/>
      <c r="AB40" s="118"/>
      <c r="AC40" s="118"/>
      <c r="AD40" s="118"/>
      <c r="AE40" s="118"/>
      <c r="AF40" s="118"/>
      <c r="AG40" s="118"/>
      <c r="AH40" s="118"/>
      <c r="AI40" s="118"/>
      <c r="AJ40" s="118"/>
      <c r="AK40" s="118"/>
      <c r="AL40" s="118"/>
      <c r="AM40" s="118"/>
      <c r="AN40" s="118"/>
      <c r="AO40" s="118"/>
      <c r="AP40" s="118"/>
      <c r="AQ40" s="118"/>
      <c r="AR40" s="118"/>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18" t="s">
        <v>3</v>
      </c>
      <c r="AA41" s="18" t="s">
        <v>4</v>
      </c>
      <c r="AB41" s="18" t="s">
        <v>5</v>
      </c>
      <c r="AC41" s="18" t="s">
        <v>6</v>
      </c>
      <c r="AD41" s="18" t="s">
        <v>7</v>
      </c>
      <c r="AE41" s="18" t="s">
        <v>8</v>
      </c>
      <c r="AF41" s="18" t="s">
        <v>9</v>
      </c>
      <c r="AG41" s="18" t="s">
        <v>10</v>
      </c>
      <c r="AH41" s="18" t="s">
        <v>11</v>
      </c>
      <c r="AI41" s="18" t="s">
        <v>12</v>
      </c>
      <c r="AJ41" s="18" t="s">
        <v>13</v>
      </c>
      <c r="AK41" s="18" t="s">
        <v>14</v>
      </c>
      <c r="AL41" s="18" t="s">
        <v>15</v>
      </c>
      <c r="AM41" s="18" t="s">
        <v>16</v>
      </c>
      <c r="AN41" s="18" t="s">
        <v>17</v>
      </c>
      <c r="AO41" s="18" t="s">
        <v>18</v>
      </c>
      <c r="AP41" s="18" t="s">
        <v>19</v>
      </c>
      <c r="AQ41" s="18" t="s">
        <v>20</v>
      </c>
      <c r="AR41" s="18" t="s">
        <v>22</v>
      </c>
    </row>
    <row r="42" spans="2:44" ht="15" customHeight="1">
      <c r="B42" s="92">
        <v>2014</v>
      </c>
      <c r="C42" s="20"/>
      <c r="D42" s="21"/>
      <c r="E42" s="21"/>
      <c r="F42" s="21"/>
      <c r="G42" s="21"/>
      <c r="H42" s="21"/>
      <c r="I42" s="21"/>
      <c r="J42" s="21"/>
      <c r="K42" s="21"/>
      <c r="L42" s="21"/>
      <c r="M42" s="21"/>
      <c r="N42" s="21"/>
      <c r="O42" s="21"/>
      <c r="P42" s="21"/>
      <c r="Q42" s="21"/>
      <c r="R42" s="21"/>
      <c r="S42" s="21"/>
      <c r="T42" s="21"/>
      <c r="U42" s="21"/>
      <c r="V42" s="21"/>
      <c r="X42" s="19">
        <v>2014</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t="str">
        <f>IFERROR(VALUE(FIXED(VLOOKUP(VLOOKUP($A$1,CodeTableSelCan,2,FALSE)&amp;$B$8&amp;ref!$E$4&amp;ref!$F$2&amp;ref!H$2,DatatableSelCan,7,FALSE))),"–")</f>
        <v>–</v>
      </c>
      <c r="E43" s="21">
        <f>IFERROR(VALUE(FIXED(VLOOKUP(VLOOKUP($A$1,CodeTableSelCan,2,FALSE)&amp;$B$8&amp;ref!$E$4&amp;ref!$F$2&amp;ref!I$2,DatatableSelCan,7,FALSE))),"–")</f>
        <v>1</v>
      </c>
      <c r="F43" s="21">
        <f>IFERROR(VALUE(FIXED(VLOOKUP(VLOOKUP($A$1,CodeTableSelCan,2,FALSE)&amp;$B$8&amp;ref!$E$4&amp;ref!$F$2&amp;ref!J$2,DatatableSelCan,7,FALSE))),"–")</f>
        <v>2</v>
      </c>
      <c r="G43" s="21">
        <f>IFERROR(VALUE(FIXED(VLOOKUP(VLOOKUP($A$1,CodeTableSelCan,2,FALSE)&amp;$B$8&amp;ref!$E$4&amp;ref!$F$2&amp;ref!K$2,DatatableSelCan,7,FALSE))),"–")</f>
        <v>2</v>
      </c>
      <c r="H43" s="21">
        <f>IFERROR(VALUE(FIXED(VLOOKUP(VLOOKUP($A$1,CodeTableSelCan,2,FALSE)&amp;$B$8&amp;ref!$E$4&amp;ref!$F$2&amp;ref!L$2,DatatableSelCan,7,FALSE))),"–")</f>
        <v>17</v>
      </c>
      <c r="I43" s="21">
        <f>IFERROR(VALUE(FIXED(VLOOKUP(VLOOKUP($A$1,CodeTableSelCan,2,FALSE)&amp;$B$8&amp;ref!$E$4&amp;ref!$F$2&amp;ref!M$2,DatatableSelCan,7,FALSE))),"–")</f>
        <v>20</v>
      </c>
      <c r="J43" s="21">
        <f>IFERROR(VALUE(FIXED(VLOOKUP(VLOOKUP($A$1,CodeTableSelCan,2,FALSE)&amp;$B$8&amp;ref!$E$4&amp;ref!$F$2&amp;ref!N$2,DatatableSelCan,7,FALSE))),"–")</f>
        <v>41</v>
      </c>
      <c r="K43" s="21">
        <f>IFERROR(VALUE(FIXED(VLOOKUP(VLOOKUP($A$1,CodeTableSelCan,2,FALSE)&amp;$B$8&amp;ref!$E$4&amp;ref!$F$2&amp;ref!O$2,DatatableSelCan,7,FALSE))),"–")</f>
        <v>58</v>
      </c>
      <c r="L43" s="21">
        <f>IFERROR(VALUE(FIXED(VLOOKUP(VLOOKUP($A$1,CodeTableSelCan,2,FALSE)&amp;$B$8&amp;ref!$E$4&amp;ref!$F$2&amp;ref!P$2,DatatableSelCan,7,FALSE))),"–")</f>
        <v>102</v>
      </c>
      <c r="M43" s="21">
        <f>IFERROR(VALUE(FIXED(VLOOKUP(VLOOKUP($A$1,CodeTableSelCan,2,FALSE)&amp;$B$8&amp;ref!$E$4&amp;ref!$F$2&amp;ref!Q$2,DatatableSelCan,7,FALSE))),"–")</f>
        <v>140</v>
      </c>
      <c r="N43" s="21">
        <f>IFERROR(VALUE(FIXED(VLOOKUP(VLOOKUP($A$1,CodeTableSelCan,2,FALSE)&amp;$B$8&amp;ref!$E$4&amp;ref!$F$2&amp;ref!R$2,DatatableSelCan,7,FALSE))),"–")</f>
        <v>188</v>
      </c>
      <c r="O43" s="21">
        <f>IFERROR(VALUE(FIXED(VLOOKUP(VLOOKUP($A$1,CodeTableSelCan,2,FALSE)&amp;$B$8&amp;ref!$E$4&amp;ref!$F$2&amp;ref!S$2,DatatableSelCan,7,FALSE))),"–")</f>
        <v>236</v>
      </c>
      <c r="P43" s="21">
        <f>IFERROR(VALUE(FIXED(VLOOKUP(VLOOKUP($A$1,CodeTableSelCan,2,FALSE)&amp;$B$8&amp;ref!$E$4&amp;ref!$F$2&amp;ref!T$2,DatatableSelCan,7,FALSE))),"–")</f>
        <v>289</v>
      </c>
      <c r="Q43" s="21">
        <f>IFERROR(VALUE(FIXED(VLOOKUP(VLOOKUP($A$1,CodeTableSelCan,2,FALSE)&amp;$B$8&amp;ref!$E$4&amp;ref!$F$2&amp;ref!U$2,DatatableSelCan,7,FALSE))),"–")</f>
        <v>310</v>
      </c>
      <c r="R43" s="21">
        <f>IFERROR(VALUE(FIXED(VLOOKUP(VLOOKUP($A$1,CodeTableSelCan,2,FALSE)&amp;$B$8&amp;ref!$E$4&amp;ref!$F$2&amp;ref!V$2,DatatableSelCan,7,FALSE))),"–")</f>
        <v>291</v>
      </c>
      <c r="S43" s="21">
        <f>IFERROR(VALUE(FIXED(VLOOKUP(VLOOKUP($A$1,CodeTableSelCan,2,FALSE)&amp;$B$8&amp;ref!$E$4&amp;ref!$F$2&amp;ref!W$2,DatatableSelCan,7,FALSE))),"–")</f>
        <v>227</v>
      </c>
      <c r="T43" s="21">
        <f>IFERROR(VALUE(FIXED(VLOOKUP(VLOOKUP($A$1,CodeTableSelCan,2,FALSE)&amp;$B$8&amp;ref!$E$4&amp;ref!$F$2&amp;ref!X$2,DatatableSelCan,7,FALSE))),"–")</f>
        <v>190</v>
      </c>
      <c r="U43" s="21">
        <f>IFERROR(VALUE(FIXED(VLOOKUP(VLOOKUP($A$1,CodeTableSelCan,2,FALSE)&amp;$B$8&amp;ref!$E$4&amp;ref!$F$2&amp;ref!Y$2,DatatableSelCan,7,FALSE))),"–")</f>
        <v>182</v>
      </c>
      <c r="V43" s="21">
        <f>IFERROR(VALUE(FIXED(VLOOKUP(VLOOKUP($A$1,CodeTableSelCan,2,FALSE)&amp;$B$8&amp;ref!$E$4&amp;ref!$F$2&amp;ref!Z$2,DatatableSelCan,7,FALSE))),"–")</f>
        <v>2296</v>
      </c>
      <c r="X43" s="19"/>
      <c r="Y43" s="19" t="s">
        <v>23</v>
      </c>
      <c r="Z43" s="51" t="str">
        <f>IFERROR(VALUE(FIXED(VLOOKUP(VLOOKUP($A$1,CodeTableSelCan,2,FALSE)&amp;$B$8&amp;ref!$E$4&amp;ref!$F$2&amp;ref!H$2,DatatableSelCan,8,FALSE))),"–")</f>
        <v>–</v>
      </c>
      <c r="AA43" s="51">
        <f>IFERROR(VALUE(FIXED(VLOOKUP(VLOOKUP($A$1,CodeTableSelCan,2,FALSE)&amp;$B$8&amp;ref!$E$4&amp;ref!$F$2&amp;ref!I$2,DatatableSelCan,8,FALSE))),"–")</f>
        <v>0.33</v>
      </c>
      <c r="AB43" s="51">
        <f>IFERROR(VALUE(FIXED(VLOOKUP(VLOOKUP($A$1,CodeTableSelCan,2,FALSE)&amp;$B$8&amp;ref!$E$4&amp;ref!$F$2&amp;ref!J$2,DatatableSelCan,8,FALSE))),"–")</f>
        <v>0.68</v>
      </c>
      <c r="AC43" s="51">
        <f>IFERROR(VALUE(FIXED(VLOOKUP(VLOOKUP($A$1,CodeTableSelCan,2,FALSE)&amp;$B$8&amp;ref!$E$4&amp;ref!$F$2&amp;ref!K$2,DatatableSelCan,8,FALSE))),"–")</f>
        <v>0.64</v>
      </c>
      <c r="AD43" s="51">
        <f>IFERROR(VALUE(FIXED(VLOOKUP(VLOOKUP($A$1,CodeTableSelCan,2,FALSE)&amp;$B$8&amp;ref!$E$4&amp;ref!$F$2&amp;ref!L$2,DatatableSelCan,8,FALSE))),"–")</f>
        <v>5.21</v>
      </c>
      <c r="AE43" s="51">
        <f>IFERROR(VALUE(FIXED(VLOOKUP(VLOOKUP($A$1,CodeTableSelCan,2,FALSE)&amp;$B$8&amp;ref!$E$4&amp;ref!$F$2&amp;ref!M$2,DatatableSelCan,8,FALSE))),"–")</f>
        <v>6.83</v>
      </c>
      <c r="AF43" s="51">
        <f>IFERROR(VALUE(FIXED(VLOOKUP(VLOOKUP($A$1,CodeTableSelCan,2,FALSE)&amp;$B$8&amp;ref!$E$4&amp;ref!$F$2&amp;ref!N$2,DatatableSelCan,8,FALSE))),"–")</f>
        <v>14.74</v>
      </c>
      <c r="AG43" s="51">
        <f>IFERROR(VALUE(FIXED(VLOOKUP(VLOOKUP($A$1,CodeTableSelCan,2,FALSE)&amp;$B$8&amp;ref!$E$4&amp;ref!$F$2&amp;ref!O$2,DatatableSelCan,8,FALSE))),"–")</f>
        <v>21.23</v>
      </c>
      <c r="AH43" s="51">
        <f>IFERROR(VALUE(FIXED(VLOOKUP(VLOOKUP($A$1,CodeTableSelCan,2,FALSE)&amp;$B$8&amp;ref!$E$4&amp;ref!$F$2&amp;ref!P$2,DatatableSelCan,8,FALSE))),"–")</f>
        <v>32.54</v>
      </c>
      <c r="AI43" s="51">
        <f>IFERROR(VALUE(FIXED(VLOOKUP(VLOOKUP($A$1,CodeTableSelCan,2,FALSE)&amp;$B$8&amp;ref!$E$4&amp;ref!$F$2&amp;ref!Q$2,DatatableSelCan,8,FALSE))),"–")</f>
        <v>44.94</v>
      </c>
      <c r="AJ43" s="51">
        <f>IFERROR(VALUE(FIXED(VLOOKUP(VLOOKUP($A$1,CodeTableSelCan,2,FALSE)&amp;$B$8&amp;ref!$E$4&amp;ref!$F$2&amp;ref!R$2,DatatableSelCan,8,FALSE))),"–")</f>
        <v>59.23</v>
      </c>
      <c r="AK43" s="51">
        <f>IFERROR(VALUE(FIXED(VLOOKUP(VLOOKUP($A$1,CodeTableSelCan,2,FALSE)&amp;$B$8&amp;ref!$E$4&amp;ref!$F$2&amp;ref!S$2,DatatableSelCan,8,FALSE))),"–")</f>
        <v>84.44</v>
      </c>
      <c r="AL43" s="51">
        <f>IFERROR(VALUE(FIXED(VLOOKUP(VLOOKUP($A$1,CodeTableSelCan,2,FALSE)&amp;$B$8&amp;ref!$E$4&amp;ref!$F$2&amp;ref!T$2,DatatableSelCan,8,FALSE))),"–")</f>
        <v>117.8</v>
      </c>
      <c r="AM43" s="51">
        <f>IFERROR(VALUE(FIXED(VLOOKUP(VLOOKUP($A$1,CodeTableSelCan,2,FALSE)&amp;$B$8&amp;ref!$E$4&amp;ref!$F$2&amp;ref!U$2,DatatableSelCan,8,FALSE))),"–")</f>
        <v>143.16999999999999</v>
      </c>
      <c r="AN43" s="51">
        <f>IFERROR(VALUE(FIXED(VLOOKUP(VLOOKUP($A$1,CodeTableSelCan,2,FALSE)&amp;$B$8&amp;ref!$E$4&amp;ref!$F$2&amp;ref!V$2,DatatableSelCan,8,FALSE))),"–")</f>
        <v>182.08</v>
      </c>
      <c r="AO43" s="51">
        <f>IFERROR(VALUE(FIXED(VLOOKUP(VLOOKUP($A$1,CodeTableSelCan,2,FALSE)&amp;$B$8&amp;ref!$E$4&amp;ref!$F$2&amp;ref!W$2,DatatableSelCan,8,FALSE))),"–")</f>
        <v>199.32</v>
      </c>
      <c r="AP43" s="51">
        <f>IFERROR(VALUE(FIXED(VLOOKUP(VLOOKUP($A$1,CodeTableSelCan,2,FALSE)&amp;$B$8&amp;ref!$E$4&amp;ref!$F$2&amp;ref!X$2,DatatableSelCan,8,FALSE))),"–")</f>
        <v>229.58</v>
      </c>
      <c r="AQ43" s="51">
        <f>IFERROR(VALUE(FIXED(VLOOKUP(VLOOKUP($A$1,CodeTableSelCan,2,FALSE)&amp;$B$8&amp;ref!$E$4&amp;ref!$F$2&amp;ref!Y$2,DatatableSelCan,8,FALSE))),"–")</f>
        <v>234.84</v>
      </c>
      <c r="AR43" s="51">
        <f>SUMPRODUCT(Z43:AQ43,'Population '!$D$61:$U$61)</f>
        <v>34.874168041185584</v>
      </c>
    </row>
    <row r="44" spans="2:44" ht="15" customHeight="1">
      <c r="B44" s="92"/>
      <c r="C44" s="19" t="s">
        <v>24</v>
      </c>
      <c r="D44" s="21" t="str">
        <f>IFERROR(VALUE(FIXED(VLOOKUP(VLOOKUP($A$1,CodeTableSelCan,2,FALSE)&amp;$B$8&amp;ref!$E$4&amp;ref!$F$3&amp;ref!H$2,DatatableSelCan,7,FALSE))),"–")</f>
        <v>–</v>
      </c>
      <c r="E44" s="21" t="str">
        <f>IFERROR(VALUE(FIXED(VLOOKUP(VLOOKUP($A$1,CodeTableSelCan,2,FALSE)&amp;$B$8&amp;ref!$E$4&amp;ref!$F$3&amp;ref!I$2,DatatableSelCan,7,FALSE))),"–")</f>
        <v>–</v>
      </c>
      <c r="F44" s="21" t="str">
        <f>IFERROR(VALUE(FIXED(VLOOKUP(VLOOKUP($A$1,CodeTableSelCan,2,FALSE)&amp;$B$8&amp;ref!$E$4&amp;ref!$F$3&amp;ref!J$2,DatatableSelCan,7,FALSE))),"–")</f>
        <v>–</v>
      </c>
      <c r="G44" s="21" t="str">
        <f>IFERROR(VALUE(FIXED(VLOOKUP(VLOOKUP($A$1,CodeTableSelCan,2,FALSE)&amp;$B$8&amp;ref!$E$4&amp;ref!$F$3&amp;ref!K$2,DatatableSelCan,7,FALSE))),"–")</f>
        <v>–</v>
      </c>
      <c r="H44" s="21">
        <f>IFERROR(VALUE(FIXED(VLOOKUP(VLOOKUP($A$1,CodeTableSelCan,2,FALSE)&amp;$B$8&amp;ref!$E$4&amp;ref!$F$3&amp;ref!L$2,DatatableSelCan,7,FALSE))),"–")</f>
        <v>1</v>
      </c>
      <c r="I44" s="21" t="str">
        <f>IFERROR(VALUE(FIXED(VLOOKUP(VLOOKUP($A$1,CodeTableSelCan,2,FALSE)&amp;$B$8&amp;ref!$E$4&amp;ref!$F$3&amp;ref!M$2,DatatableSelCan,7,FALSE))),"–")</f>
        <v>–</v>
      </c>
      <c r="J44" s="21">
        <f>IFERROR(VALUE(FIXED(VLOOKUP(VLOOKUP($A$1,CodeTableSelCan,2,FALSE)&amp;$B$8&amp;ref!$E$4&amp;ref!$F$3&amp;ref!N$2,DatatableSelCan,7,FALSE))),"–")</f>
        <v>2</v>
      </c>
      <c r="K44" s="21">
        <f>IFERROR(VALUE(FIXED(VLOOKUP(VLOOKUP($A$1,CodeTableSelCan,2,FALSE)&amp;$B$8&amp;ref!$E$4&amp;ref!$F$3&amp;ref!O$2,DatatableSelCan,7,FALSE))),"–")</f>
        <v>1</v>
      </c>
      <c r="L44" s="21">
        <f>IFERROR(VALUE(FIXED(VLOOKUP(VLOOKUP($A$1,CodeTableSelCan,2,FALSE)&amp;$B$8&amp;ref!$E$4&amp;ref!$F$3&amp;ref!P$2,DatatableSelCan,7,FALSE))),"–")</f>
        <v>3</v>
      </c>
      <c r="M44" s="21">
        <f>IFERROR(VALUE(FIXED(VLOOKUP(VLOOKUP($A$1,CodeTableSelCan,2,FALSE)&amp;$B$8&amp;ref!$E$4&amp;ref!$F$3&amp;ref!Q$2,DatatableSelCan,7,FALSE))),"–")</f>
        <v>3</v>
      </c>
      <c r="N44" s="21">
        <f>IFERROR(VALUE(FIXED(VLOOKUP(VLOOKUP($A$1,CodeTableSelCan,2,FALSE)&amp;$B$8&amp;ref!$E$4&amp;ref!$F$3&amp;ref!R$2,DatatableSelCan,7,FALSE))),"–")</f>
        <v>3</v>
      </c>
      <c r="O44" s="21">
        <f>IFERROR(VALUE(FIXED(VLOOKUP(VLOOKUP($A$1,CodeTableSelCan,2,FALSE)&amp;$B$8&amp;ref!$E$4&amp;ref!$F$3&amp;ref!S$2,DatatableSelCan,7,FALSE))),"–")</f>
        <v>3</v>
      </c>
      <c r="P44" s="21">
        <f>IFERROR(VALUE(FIXED(VLOOKUP(VLOOKUP($A$1,CodeTableSelCan,2,FALSE)&amp;$B$8&amp;ref!$E$4&amp;ref!$F$3&amp;ref!T$2,DatatableSelCan,7,FALSE))),"–")</f>
        <v>1</v>
      </c>
      <c r="Q44" s="21">
        <f>IFERROR(VALUE(FIXED(VLOOKUP(VLOOKUP($A$1,CodeTableSelCan,2,FALSE)&amp;$B$8&amp;ref!$E$4&amp;ref!$F$3&amp;ref!U$2,DatatableSelCan,7,FALSE))),"–")</f>
        <v>4</v>
      </c>
      <c r="R44" s="21">
        <f>IFERROR(VALUE(FIXED(VLOOKUP(VLOOKUP($A$1,CodeTableSelCan,2,FALSE)&amp;$B$8&amp;ref!$E$4&amp;ref!$F$3&amp;ref!V$2,DatatableSelCan,7,FALSE))),"–")</f>
        <v>3</v>
      </c>
      <c r="S44" s="21">
        <f>IFERROR(VALUE(FIXED(VLOOKUP(VLOOKUP($A$1,CodeTableSelCan,2,FALSE)&amp;$B$8&amp;ref!$E$4&amp;ref!$F$3&amp;ref!W$2,DatatableSelCan,7,FALSE))),"–")</f>
        <v>3</v>
      </c>
      <c r="T44" s="21" t="str">
        <f>IFERROR(VALUE(FIXED(VLOOKUP(VLOOKUP($A$1,CodeTableSelCan,2,FALSE)&amp;$B$8&amp;ref!$E$4&amp;ref!$F$3&amp;ref!X$2,DatatableSelCan,7,FALSE))),"–")</f>
        <v>–</v>
      </c>
      <c r="U44" s="21">
        <f>IFERROR(VALUE(FIXED(VLOOKUP(VLOOKUP($A$1,CodeTableSelCan,2,FALSE)&amp;$B$8&amp;ref!$E$4&amp;ref!$F$3&amp;ref!Y$2,DatatableSelCan,7,FALSE))),"–")</f>
        <v>2</v>
      </c>
      <c r="V44" s="21">
        <f>IFERROR(VALUE(FIXED(VLOOKUP(VLOOKUP($A$1,CodeTableSelCan,2,FALSE)&amp;$B$8&amp;ref!$E$4&amp;ref!$F$3&amp;ref!Z$2,DatatableSelCan,7,FALSE))),"–")</f>
        <v>29</v>
      </c>
      <c r="X44" s="19"/>
      <c r="Y44" s="19" t="s">
        <v>24</v>
      </c>
      <c r="Z44" s="51" t="str">
        <f>IFERROR(VALUE(FIXED(VLOOKUP(VLOOKUP($A$1,CodeTableSelCan,2,FALSE)&amp;$B$8&amp;ref!$E$4&amp;ref!$F$3&amp;ref!H$2,DatatableSelCan,8,FALSE))),"–")</f>
        <v>–</v>
      </c>
      <c r="AA44" s="51" t="str">
        <f>IFERROR(VALUE(FIXED(VLOOKUP(VLOOKUP($A$1,CodeTableSelCan,2,FALSE)&amp;$B$8&amp;ref!$E$4&amp;ref!$F$3&amp;ref!I$2,DatatableSelCan,8,FALSE))),"–")</f>
        <v>–</v>
      </c>
      <c r="AB44" s="51" t="str">
        <f>IFERROR(VALUE(FIXED(VLOOKUP(VLOOKUP($A$1,CodeTableSelCan,2,FALSE)&amp;$B$8&amp;ref!$E$4&amp;ref!$F$3&amp;ref!J$2,DatatableSelCan,8,FALSE))),"–")</f>
        <v>–</v>
      </c>
      <c r="AC44" s="51" t="str">
        <f>IFERROR(VALUE(FIXED(VLOOKUP(VLOOKUP($A$1,CodeTableSelCan,2,FALSE)&amp;$B$8&amp;ref!$E$4&amp;ref!$F$3&amp;ref!K$2,DatatableSelCan,8,FALSE))),"–")</f>
        <v>–</v>
      </c>
      <c r="AD44" s="51">
        <f>IFERROR(VALUE(FIXED(VLOOKUP(VLOOKUP($A$1,CodeTableSelCan,2,FALSE)&amp;$B$8&amp;ref!$E$4&amp;ref!$F$3&amp;ref!L$2,DatatableSelCan,8,FALSE))),"–")</f>
        <v>1.66</v>
      </c>
      <c r="AE44" s="51" t="str">
        <f>IFERROR(VALUE(FIXED(VLOOKUP(VLOOKUP($A$1,CodeTableSelCan,2,FALSE)&amp;$B$8&amp;ref!$E$4&amp;ref!$F$3&amp;ref!M$2,DatatableSelCan,8,FALSE))),"–")</f>
        <v>–</v>
      </c>
      <c r="AF44" s="51">
        <f>IFERROR(VALUE(FIXED(VLOOKUP(VLOOKUP($A$1,CodeTableSelCan,2,FALSE)&amp;$B$8&amp;ref!$E$4&amp;ref!$F$3&amp;ref!N$2,DatatableSelCan,8,FALSE))),"–")</f>
        <v>5.03</v>
      </c>
      <c r="AG44" s="51">
        <f>IFERROR(VALUE(FIXED(VLOOKUP(VLOOKUP($A$1,CodeTableSelCan,2,FALSE)&amp;$B$8&amp;ref!$E$4&amp;ref!$F$3&amp;ref!O$2,DatatableSelCan,8,FALSE))),"–")</f>
        <v>2.5299999999999998</v>
      </c>
      <c r="AH44" s="51">
        <f>IFERROR(VALUE(FIXED(VLOOKUP(VLOOKUP($A$1,CodeTableSelCan,2,FALSE)&amp;$B$8&amp;ref!$E$4&amp;ref!$F$3&amp;ref!P$2,DatatableSelCan,8,FALSE))),"–")</f>
        <v>7.03</v>
      </c>
      <c r="AI44" s="51">
        <f>IFERROR(VALUE(FIXED(VLOOKUP(VLOOKUP($A$1,CodeTableSelCan,2,FALSE)&amp;$B$8&amp;ref!$E$4&amp;ref!$F$3&amp;ref!Q$2,DatatableSelCan,8,FALSE))),"–")</f>
        <v>7.55</v>
      </c>
      <c r="AJ44" s="51">
        <f>IFERROR(VALUE(FIXED(VLOOKUP(VLOOKUP($A$1,CodeTableSelCan,2,FALSE)&amp;$B$8&amp;ref!$E$4&amp;ref!$F$3&amp;ref!R$2,DatatableSelCan,8,FALSE))),"–")</f>
        <v>7.86</v>
      </c>
      <c r="AK44" s="51">
        <f>IFERROR(VALUE(FIXED(VLOOKUP(VLOOKUP($A$1,CodeTableSelCan,2,FALSE)&amp;$B$8&amp;ref!$E$4&amp;ref!$F$3&amp;ref!S$2,DatatableSelCan,8,FALSE))),"–")</f>
        <v>9.9600000000000009</v>
      </c>
      <c r="AL44" s="51">
        <f>IFERROR(VALUE(FIXED(VLOOKUP(VLOOKUP($A$1,CodeTableSelCan,2,FALSE)&amp;$B$8&amp;ref!$E$4&amp;ref!$F$3&amp;ref!T$2,DatatableSelCan,8,FALSE))),"–")</f>
        <v>4.42</v>
      </c>
      <c r="AM44" s="51">
        <f>IFERROR(VALUE(FIXED(VLOOKUP(VLOOKUP($A$1,CodeTableSelCan,2,FALSE)&amp;$B$8&amp;ref!$E$4&amp;ref!$F$3&amp;ref!U$2,DatatableSelCan,8,FALSE))),"–")</f>
        <v>25.02</v>
      </c>
      <c r="AN44" s="51">
        <f>IFERROR(VALUE(FIXED(VLOOKUP(VLOOKUP($A$1,CodeTableSelCan,2,FALSE)&amp;$B$8&amp;ref!$E$4&amp;ref!$F$3&amp;ref!V$2,DatatableSelCan,8,FALSE))),"–")</f>
        <v>28.36</v>
      </c>
      <c r="AO44" s="51">
        <f>IFERROR(VALUE(FIXED(VLOOKUP(VLOOKUP($A$1,CodeTableSelCan,2,FALSE)&amp;$B$8&amp;ref!$E$4&amp;ref!$F$3&amp;ref!W$2,DatatableSelCan,8,FALSE))),"–")</f>
        <v>45.8</v>
      </c>
      <c r="AP44" s="51" t="str">
        <f>IFERROR(VALUE(FIXED(VLOOKUP(VLOOKUP($A$1,CodeTableSelCan,2,FALSE)&amp;$B$8&amp;ref!$E$4&amp;ref!$F$3&amp;ref!X$2,DatatableSelCan,8,FALSE))),"–")</f>
        <v>–</v>
      </c>
      <c r="AQ44" s="51">
        <f>IFERROR(VALUE(FIXED(VLOOKUP(VLOOKUP($A$1,CodeTableSelCan,2,FALSE)&amp;$B$8&amp;ref!$E$4&amp;ref!$F$3&amp;ref!Y$2,DatatableSelCan,8,FALSE))),"–")</f>
        <v>104.17</v>
      </c>
      <c r="AR44" s="51">
        <f>SUMPRODUCT(Z44:AQ44,'Population '!$D$61:$U$61)</f>
        <v>5.3822167241465486</v>
      </c>
    </row>
    <row r="45" spans="2:44" ht="15" customHeight="1">
      <c r="B45" s="92"/>
      <c r="C45" s="19" t="s">
        <v>25</v>
      </c>
      <c r="D45" s="21" t="str">
        <f>IFERROR(VALUE(FIXED(VLOOKUP(VLOOKUP($A$1,CodeTableSelCan,2,FALSE)&amp;$B$8&amp;ref!$E$4&amp;ref!$F$4&amp;ref!H$2,DatatableSelCan,7,FALSE))),"–")</f>
        <v>–</v>
      </c>
      <c r="E45" s="21">
        <f>IFERROR(VALUE(FIXED(VLOOKUP(VLOOKUP($A$1,CodeTableSelCan,2,FALSE)&amp;$B$8&amp;ref!$E$4&amp;ref!$F$4&amp;ref!I$2,DatatableSelCan,7,FALSE))),"–")</f>
        <v>1</v>
      </c>
      <c r="F45" s="21">
        <f>IFERROR(VALUE(FIXED(VLOOKUP(VLOOKUP($A$1,CodeTableSelCan,2,FALSE)&amp;$B$8&amp;ref!$E$4&amp;ref!$F$4&amp;ref!J$2,DatatableSelCan,7,FALSE))),"–")</f>
        <v>2</v>
      </c>
      <c r="G45" s="21">
        <f>IFERROR(VALUE(FIXED(VLOOKUP(VLOOKUP($A$1,CodeTableSelCan,2,FALSE)&amp;$B$8&amp;ref!$E$4&amp;ref!$F$4&amp;ref!K$2,DatatableSelCan,7,FALSE))),"–")</f>
        <v>2</v>
      </c>
      <c r="H45" s="21">
        <f>IFERROR(VALUE(FIXED(VLOOKUP(VLOOKUP($A$1,CodeTableSelCan,2,FALSE)&amp;$B$8&amp;ref!$E$4&amp;ref!$F$4&amp;ref!L$2,DatatableSelCan,7,FALSE))),"–")</f>
        <v>16</v>
      </c>
      <c r="I45" s="21">
        <f>IFERROR(VALUE(FIXED(VLOOKUP(VLOOKUP($A$1,CodeTableSelCan,2,FALSE)&amp;$B$8&amp;ref!$E$4&amp;ref!$F$4&amp;ref!M$2,DatatableSelCan,7,FALSE))),"–")</f>
        <v>20</v>
      </c>
      <c r="J45" s="21">
        <f>IFERROR(VALUE(FIXED(VLOOKUP(VLOOKUP($A$1,CodeTableSelCan,2,FALSE)&amp;$B$8&amp;ref!$E$4&amp;ref!$F$4&amp;ref!N$2,DatatableSelCan,7,FALSE))),"–")</f>
        <v>39</v>
      </c>
      <c r="K45" s="21">
        <f>IFERROR(VALUE(FIXED(VLOOKUP(VLOOKUP($A$1,CodeTableSelCan,2,FALSE)&amp;$B$8&amp;ref!$E$4&amp;ref!$F$4&amp;ref!O$2,DatatableSelCan,7,FALSE))),"–")</f>
        <v>57</v>
      </c>
      <c r="L45" s="21">
        <f>IFERROR(VALUE(FIXED(VLOOKUP(VLOOKUP($A$1,CodeTableSelCan,2,FALSE)&amp;$B$8&amp;ref!$E$4&amp;ref!$F$4&amp;ref!P$2,DatatableSelCan,7,FALSE))),"–")</f>
        <v>99</v>
      </c>
      <c r="M45" s="21">
        <f>IFERROR(VALUE(FIXED(VLOOKUP(VLOOKUP($A$1,CodeTableSelCan,2,FALSE)&amp;$B$8&amp;ref!$E$4&amp;ref!$F$4&amp;ref!Q$2,DatatableSelCan,7,FALSE))),"–")</f>
        <v>137</v>
      </c>
      <c r="N45" s="21">
        <f>IFERROR(VALUE(FIXED(VLOOKUP(VLOOKUP($A$1,CodeTableSelCan,2,FALSE)&amp;$B$8&amp;ref!$E$4&amp;ref!$F$4&amp;ref!R$2,DatatableSelCan,7,FALSE))),"–")</f>
        <v>185</v>
      </c>
      <c r="O45" s="21">
        <f>IFERROR(VALUE(FIXED(VLOOKUP(VLOOKUP($A$1,CodeTableSelCan,2,FALSE)&amp;$B$8&amp;ref!$E$4&amp;ref!$F$4&amp;ref!S$2,DatatableSelCan,7,FALSE))),"–")</f>
        <v>233</v>
      </c>
      <c r="P45" s="21">
        <f>IFERROR(VALUE(FIXED(VLOOKUP(VLOOKUP($A$1,CodeTableSelCan,2,FALSE)&amp;$B$8&amp;ref!$E$4&amp;ref!$F$4&amp;ref!T$2,DatatableSelCan,7,FALSE))),"–")</f>
        <v>288</v>
      </c>
      <c r="Q45" s="21">
        <f>IFERROR(VALUE(FIXED(VLOOKUP(VLOOKUP($A$1,CodeTableSelCan,2,FALSE)&amp;$B$8&amp;ref!$E$4&amp;ref!$F$4&amp;ref!U$2,DatatableSelCan,7,FALSE))),"–")</f>
        <v>306</v>
      </c>
      <c r="R45" s="21">
        <f>IFERROR(VALUE(FIXED(VLOOKUP(VLOOKUP($A$1,CodeTableSelCan,2,FALSE)&amp;$B$8&amp;ref!$E$4&amp;ref!$F$4&amp;ref!V$2,DatatableSelCan,7,FALSE))),"–")</f>
        <v>288</v>
      </c>
      <c r="S45" s="21">
        <f>IFERROR(VALUE(FIXED(VLOOKUP(VLOOKUP($A$1,CodeTableSelCan,2,FALSE)&amp;$B$8&amp;ref!$E$4&amp;ref!$F$4&amp;ref!W$2,DatatableSelCan,7,FALSE))),"–")</f>
        <v>224</v>
      </c>
      <c r="T45" s="21">
        <f>IFERROR(VALUE(FIXED(VLOOKUP(VLOOKUP($A$1,CodeTableSelCan,2,FALSE)&amp;$B$8&amp;ref!$E$4&amp;ref!$F$4&amp;ref!X$2,DatatableSelCan,7,FALSE))),"–")</f>
        <v>190</v>
      </c>
      <c r="U45" s="21">
        <f>IFERROR(VALUE(FIXED(VLOOKUP(VLOOKUP($A$1,CodeTableSelCan,2,FALSE)&amp;$B$8&amp;ref!$E$4&amp;ref!$F$4&amp;ref!Y$2,DatatableSelCan,7,FALSE))),"–")</f>
        <v>180</v>
      </c>
      <c r="V45" s="21">
        <f>IFERROR(VALUE(FIXED(VLOOKUP(VLOOKUP($A$1,CodeTableSelCan,2,FALSE)&amp;$B$8&amp;ref!$E$4&amp;ref!$F$4&amp;ref!Z$2,DatatableSelCan,7,FALSE))),"–")</f>
        <v>2267</v>
      </c>
      <c r="X45" s="20"/>
      <c r="Y45" s="19" t="s">
        <v>25</v>
      </c>
      <c r="Z45" s="51" t="str">
        <f>IFERROR(VALUE(FIXED(VLOOKUP(VLOOKUP($A$1,CodeTableSelCan,2,FALSE)&amp;$B$8&amp;ref!$E$4&amp;ref!$F$4&amp;ref!H$2,DatatableSelCan,8,FALSE))),"–")</f>
        <v>–</v>
      </c>
      <c r="AA45" s="51">
        <f>IFERROR(VALUE(FIXED(VLOOKUP(VLOOKUP($A$1,CodeTableSelCan,2,FALSE)&amp;$B$8&amp;ref!$E$4&amp;ref!$F$4&amp;ref!I$2,DatatableSelCan,8,FALSE))),"–")</f>
        <v>0.44</v>
      </c>
      <c r="AB45" s="51">
        <f>IFERROR(VALUE(FIXED(VLOOKUP(VLOOKUP($A$1,CodeTableSelCan,2,FALSE)&amp;$B$8&amp;ref!$E$4&amp;ref!$F$4&amp;ref!J$2,DatatableSelCan,8,FALSE))),"–")</f>
        <v>0.89</v>
      </c>
      <c r="AC45" s="51">
        <f>IFERROR(VALUE(FIXED(VLOOKUP(VLOOKUP($A$1,CodeTableSelCan,2,FALSE)&amp;$B$8&amp;ref!$E$4&amp;ref!$F$4&amp;ref!K$2,DatatableSelCan,8,FALSE))),"–")</f>
        <v>0.82</v>
      </c>
      <c r="AD45" s="51">
        <f>IFERROR(VALUE(FIXED(VLOOKUP(VLOOKUP($A$1,CodeTableSelCan,2,FALSE)&amp;$B$8&amp;ref!$E$4&amp;ref!$F$4&amp;ref!L$2,DatatableSelCan,8,FALSE))),"–")</f>
        <v>6.01</v>
      </c>
      <c r="AE45" s="51">
        <f>IFERROR(VALUE(FIXED(VLOOKUP(VLOOKUP($A$1,CodeTableSelCan,2,FALSE)&amp;$B$8&amp;ref!$E$4&amp;ref!$F$4&amp;ref!M$2,DatatableSelCan,8,FALSE))),"–")</f>
        <v>8.1300000000000008</v>
      </c>
      <c r="AF45" s="51">
        <f>IFERROR(VALUE(FIXED(VLOOKUP(VLOOKUP($A$1,CodeTableSelCan,2,FALSE)&amp;$B$8&amp;ref!$E$4&amp;ref!$F$4&amp;ref!N$2,DatatableSelCan,8,FALSE))),"–")</f>
        <v>16.36</v>
      </c>
      <c r="AG45" s="51">
        <f>IFERROR(VALUE(FIXED(VLOOKUP(VLOOKUP($A$1,CodeTableSelCan,2,FALSE)&amp;$B$8&amp;ref!$E$4&amp;ref!$F$4&amp;ref!O$2,DatatableSelCan,8,FALSE))),"–")</f>
        <v>24.4</v>
      </c>
      <c r="AH45" s="51">
        <f>IFERROR(VALUE(FIXED(VLOOKUP(VLOOKUP($A$1,CodeTableSelCan,2,FALSE)&amp;$B$8&amp;ref!$E$4&amp;ref!$F$4&amp;ref!P$2,DatatableSelCan,8,FALSE))),"–")</f>
        <v>36.57</v>
      </c>
      <c r="AI45" s="51">
        <f>IFERROR(VALUE(FIXED(VLOOKUP(VLOOKUP($A$1,CodeTableSelCan,2,FALSE)&amp;$B$8&amp;ref!$E$4&amp;ref!$F$4&amp;ref!Q$2,DatatableSelCan,8,FALSE))),"–")</f>
        <v>50.4</v>
      </c>
      <c r="AJ45" s="51">
        <f>IFERROR(VALUE(FIXED(VLOOKUP(VLOOKUP($A$1,CodeTableSelCan,2,FALSE)&amp;$B$8&amp;ref!$E$4&amp;ref!$F$4&amp;ref!R$2,DatatableSelCan,8,FALSE))),"–")</f>
        <v>66.260000000000005</v>
      </c>
      <c r="AK45" s="51">
        <f>IFERROR(VALUE(FIXED(VLOOKUP(VLOOKUP($A$1,CodeTableSelCan,2,FALSE)&amp;$B$8&amp;ref!$E$4&amp;ref!$F$4&amp;ref!S$2,DatatableSelCan,8,FALSE))),"–")</f>
        <v>93.43</v>
      </c>
      <c r="AL45" s="51">
        <f>IFERROR(VALUE(FIXED(VLOOKUP(VLOOKUP($A$1,CodeTableSelCan,2,FALSE)&amp;$B$8&amp;ref!$E$4&amp;ref!$F$4&amp;ref!T$2,DatatableSelCan,8,FALSE))),"–")</f>
        <v>129.31</v>
      </c>
      <c r="AM45" s="51">
        <f>IFERROR(VALUE(FIXED(VLOOKUP(VLOOKUP($A$1,CodeTableSelCan,2,FALSE)&amp;$B$8&amp;ref!$E$4&amp;ref!$F$4&amp;ref!U$2,DatatableSelCan,8,FALSE))),"–")</f>
        <v>152.6</v>
      </c>
      <c r="AN45" s="51">
        <f>IFERROR(VALUE(FIXED(VLOOKUP(VLOOKUP($A$1,CodeTableSelCan,2,FALSE)&amp;$B$8&amp;ref!$E$4&amp;ref!$F$4&amp;ref!V$2,DatatableSelCan,8,FALSE))),"–")</f>
        <v>192.98</v>
      </c>
      <c r="AO45" s="51">
        <f>IFERROR(VALUE(FIXED(VLOOKUP(VLOOKUP($A$1,CodeTableSelCan,2,FALSE)&amp;$B$8&amp;ref!$E$4&amp;ref!$F$4&amp;ref!W$2,DatatableSelCan,8,FALSE))),"–")</f>
        <v>208.68</v>
      </c>
      <c r="AP45" s="51">
        <f>IFERROR(VALUE(FIXED(VLOOKUP(VLOOKUP($A$1,CodeTableSelCan,2,FALSE)&amp;$B$8&amp;ref!$E$4&amp;ref!$F$4&amp;ref!X$2,DatatableSelCan,8,FALSE))),"–")</f>
        <v>239.84</v>
      </c>
      <c r="AQ45" s="51">
        <f>IFERROR(VALUE(FIXED(VLOOKUP(VLOOKUP($A$1,CodeTableSelCan,2,FALSE)&amp;$B$8&amp;ref!$E$4&amp;ref!$F$4&amp;ref!Y$2,DatatableSelCan,8,FALSE))),"–")</f>
        <v>238.16</v>
      </c>
      <c r="AR45" s="51">
        <f>SUMPRODUCT(Z45:AQ45,'Population '!$D$61:$U$61)</f>
        <v>38.021545459089324</v>
      </c>
    </row>
    <row r="46" spans="2:44" ht="15" customHeight="1">
      <c r="B46" s="92">
        <v>2015</v>
      </c>
      <c r="C46" s="20"/>
      <c r="D46" s="21"/>
      <c r="E46" s="21"/>
      <c r="F46" s="21"/>
      <c r="G46" s="21"/>
      <c r="H46" s="21"/>
      <c r="I46" s="21"/>
      <c r="J46" s="21"/>
      <c r="K46" s="21"/>
      <c r="L46" s="21"/>
      <c r="M46" s="21"/>
      <c r="N46" s="21"/>
      <c r="O46" s="21"/>
      <c r="P46" s="21"/>
      <c r="Q46" s="21"/>
      <c r="R46" s="21"/>
      <c r="S46" s="21"/>
      <c r="T46" s="21"/>
      <c r="U46" s="21"/>
      <c r="V46" s="21"/>
      <c r="X46" s="19">
        <v>2015</v>
      </c>
      <c r="Y46" s="20"/>
      <c r="Z46" s="51"/>
      <c r="AA46" s="51"/>
      <c r="AB46" s="51"/>
      <c r="AC46" s="51"/>
      <c r="AD46" s="51"/>
      <c r="AE46" s="51"/>
      <c r="AF46" s="51"/>
      <c r="AG46" s="51"/>
      <c r="AH46" s="51"/>
      <c r="AI46" s="51"/>
      <c r="AJ46" s="51"/>
      <c r="AK46" s="51"/>
      <c r="AL46" s="51"/>
      <c r="AM46" s="51"/>
      <c r="AN46" s="51"/>
      <c r="AO46" s="51"/>
      <c r="AP46" s="51"/>
      <c r="AQ46" s="51"/>
      <c r="AR46" s="51"/>
    </row>
    <row r="47" spans="2:44" ht="15" customHeight="1">
      <c r="B47" s="92"/>
      <c r="C47" s="19" t="s">
        <v>23</v>
      </c>
      <c r="D47" s="96" t="str">
        <f>IFERROR(VALUE(FIXED(VLOOKUP(VLOOKUP($A$1,CodeTableSelCan,2,FALSE)&amp;$B$12&amp;ref!$E$4&amp;ref!$F$2&amp;ref!H$2,DatatableSelCan,7,FALSE))),"–")</f>
        <v>–</v>
      </c>
      <c r="E47" s="96" t="str">
        <f>IFERROR(VALUE(FIXED(VLOOKUP(VLOOKUP($A$1,CodeTableSelCan,2,FALSE)&amp;$B$12&amp;ref!$E$4&amp;ref!$F$2&amp;ref!I$2,DatatableSelCan,7,FALSE))),"–")</f>
        <v>–</v>
      </c>
      <c r="F47" s="96">
        <f>IFERROR(VALUE(FIXED(VLOOKUP(VLOOKUP($A$1,CodeTableSelCan,2,FALSE)&amp;$B$12&amp;ref!$E$4&amp;ref!$F$2&amp;ref!J$2,DatatableSelCan,7,FALSE))),"–")</f>
        <v>1</v>
      </c>
      <c r="G47" s="96">
        <f>IFERROR(VALUE(FIXED(VLOOKUP(VLOOKUP($A$1,CodeTableSelCan,2,FALSE)&amp;$B$12&amp;ref!$E$4&amp;ref!$F$2&amp;ref!K$2,DatatableSelCan,7,FALSE))),"–")</f>
        <v>4</v>
      </c>
      <c r="H47" s="96">
        <f>IFERROR(VALUE(FIXED(VLOOKUP(VLOOKUP($A$1,CodeTableSelCan,2,FALSE)&amp;$B$12&amp;ref!$E$4&amp;ref!$F$2&amp;ref!L$2,DatatableSelCan,7,FALSE))),"–")</f>
        <v>13</v>
      </c>
      <c r="I47" s="96">
        <f>IFERROR(VALUE(FIXED(VLOOKUP(VLOOKUP($A$1,CodeTableSelCan,2,FALSE)&amp;$B$12&amp;ref!$E$4&amp;ref!$F$2&amp;ref!M$2,DatatableSelCan,7,FALSE))),"–")</f>
        <v>26</v>
      </c>
      <c r="J47" s="96">
        <f>IFERROR(VALUE(FIXED(VLOOKUP(VLOOKUP($A$1,CodeTableSelCan,2,FALSE)&amp;$B$12&amp;ref!$E$4&amp;ref!$F$2&amp;ref!N$2,DatatableSelCan,7,FALSE))),"–")</f>
        <v>34</v>
      </c>
      <c r="K47" s="96">
        <f>IFERROR(VALUE(FIXED(VLOOKUP(VLOOKUP($A$1,CodeTableSelCan,2,FALSE)&amp;$B$12&amp;ref!$E$4&amp;ref!$F$2&amp;ref!O$2,DatatableSelCan,7,FALSE))),"–")</f>
        <v>55</v>
      </c>
      <c r="L47" s="96">
        <f>IFERROR(VALUE(FIXED(VLOOKUP(VLOOKUP($A$1,CodeTableSelCan,2,FALSE)&amp;$B$12&amp;ref!$E$4&amp;ref!$F$2&amp;ref!P$2,DatatableSelCan,7,FALSE))),"–")</f>
        <v>97</v>
      </c>
      <c r="M47" s="96">
        <f>IFERROR(VALUE(FIXED(VLOOKUP(VLOOKUP($A$1,CodeTableSelCan,2,FALSE)&amp;$B$12&amp;ref!$E$4&amp;ref!$F$2&amp;ref!Q$2,DatatableSelCan,7,FALSE))),"–")</f>
        <v>139</v>
      </c>
      <c r="N47" s="96">
        <f>IFERROR(VALUE(FIXED(VLOOKUP(VLOOKUP($A$1,CodeTableSelCan,2,FALSE)&amp;$B$12&amp;ref!$E$4&amp;ref!$F$2&amp;ref!R$2,DatatableSelCan,7,FALSE))),"–")</f>
        <v>194</v>
      </c>
      <c r="O47" s="96">
        <f>IFERROR(VALUE(FIXED(VLOOKUP(VLOOKUP($A$1,CodeTableSelCan,2,FALSE)&amp;$B$12&amp;ref!$E$4&amp;ref!$F$2&amp;ref!S$2,DatatableSelCan,7,FALSE))),"–")</f>
        <v>262</v>
      </c>
      <c r="P47" s="96">
        <f>IFERROR(VALUE(FIXED(VLOOKUP(VLOOKUP($A$1,CodeTableSelCan,2,FALSE)&amp;$B$12&amp;ref!$E$4&amp;ref!$F$2&amp;ref!T$2,DatatableSelCan,7,FALSE))),"–")</f>
        <v>243</v>
      </c>
      <c r="Q47" s="96">
        <f>IFERROR(VALUE(FIXED(VLOOKUP(VLOOKUP($A$1,CodeTableSelCan,2,FALSE)&amp;$B$12&amp;ref!$E$4&amp;ref!$F$2&amp;ref!U$2,DatatableSelCan,7,FALSE))),"–")</f>
        <v>324</v>
      </c>
      <c r="R47" s="96">
        <f>IFERROR(VALUE(FIXED(VLOOKUP(VLOOKUP($A$1,CodeTableSelCan,2,FALSE)&amp;$B$12&amp;ref!$E$4&amp;ref!$F$2&amp;ref!V$2,DatatableSelCan,7,FALSE))),"–")</f>
        <v>332</v>
      </c>
      <c r="S47" s="96">
        <f>IFERROR(VALUE(FIXED(VLOOKUP(VLOOKUP($A$1,CodeTableSelCan,2,FALSE)&amp;$B$12&amp;ref!$E$4&amp;ref!$F$2&amp;ref!W$2,DatatableSelCan,7,FALSE))),"–")</f>
        <v>255</v>
      </c>
      <c r="T47" s="96">
        <f>IFERROR(VALUE(FIXED(VLOOKUP(VLOOKUP($A$1,CodeTableSelCan,2,FALSE)&amp;$B$12&amp;ref!$E$4&amp;ref!$F$2&amp;ref!X$2,DatatableSelCan,7,FALSE))),"–")</f>
        <v>236</v>
      </c>
      <c r="U47" s="96">
        <f>IFERROR(VALUE(FIXED(VLOOKUP(VLOOKUP($A$1,CodeTableSelCan,2,FALSE)&amp;$B$12&amp;ref!$E$4&amp;ref!$F$2&amp;ref!Y$2,DatatableSelCan,7,FALSE))),"–")</f>
        <v>209</v>
      </c>
      <c r="V47" s="96">
        <f>IFERROR(VALUE(FIXED(VLOOKUP(VLOOKUP($A$1,CodeTableSelCan,2,FALSE)&amp;$B$12&amp;ref!$E$4&amp;ref!$F$2&amp;ref!Z$2,DatatableSelCan,7,FALSE))),"–")</f>
        <v>2424</v>
      </c>
      <c r="X47" s="19"/>
      <c r="Y47" s="19" t="s">
        <v>23</v>
      </c>
      <c r="Z47" s="51" t="str">
        <f>IFERROR(VALUE(FIXED(VLOOKUP(VLOOKUP($A$1,CodeTableSelCan,2,FALSE)&amp;$B$12&amp;ref!$E$4&amp;ref!$F$2&amp;ref!H$2,DatatableSelCan,8,FALSE))),"–")</f>
        <v>–</v>
      </c>
      <c r="AA47" s="51" t="str">
        <f>IFERROR(VALUE(FIXED(VLOOKUP(VLOOKUP($A$1,CodeTableSelCan,2,FALSE)&amp;$B$12&amp;ref!$E$4&amp;ref!$F$2&amp;ref!I$2,DatatableSelCan,8,FALSE))),"–")</f>
        <v>–</v>
      </c>
      <c r="AB47" s="51">
        <f>IFERROR(VALUE(FIXED(VLOOKUP(VLOOKUP($A$1,CodeTableSelCan,2,FALSE)&amp;$B$12&amp;ref!$E$4&amp;ref!$F$2&amp;ref!J$2,DatatableSelCan,8,FALSE))),"–")</f>
        <v>0.34</v>
      </c>
      <c r="AC47" s="51">
        <f>IFERROR(VALUE(FIXED(VLOOKUP(VLOOKUP($A$1,CodeTableSelCan,2,FALSE)&amp;$B$12&amp;ref!$E$4&amp;ref!$F$2&amp;ref!K$2,DatatableSelCan,8,FALSE))),"–")</f>
        <v>1.26</v>
      </c>
      <c r="AD47" s="51">
        <f>IFERROR(VALUE(FIXED(VLOOKUP(VLOOKUP($A$1,CodeTableSelCan,2,FALSE)&amp;$B$12&amp;ref!$E$4&amp;ref!$F$2&amp;ref!L$2,DatatableSelCan,8,FALSE))),"–")</f>
        <v>3.83</v>
      </c>
      <c r="AE47" s="51">
        <f>IFERROR(VALUE(FIXED(VLOOKUP(VLOOKUP($A$1,CodeTableSelCan,2,FALSE)&amp;$B$12&amp;ref!$E$4&amp;ref!$F$2&amp;ref!M$2,DatatableSelCan,8,FALSE))),"–")</f>
        <v>8.2899999999999991</v>
      </c>
      <c r="AF47" s="51">
        <f>IFERROR(VALUE(FIXED(VLOOKUP(VLOOKUP($A$1,CodeTableSelCan,2,FALSE)&amp;$B$12&amp;ref!$E$4&amp;ref!$F$2&amp;ref!N$2,DatatableSelCan,8,FALSE))),"–")</f>
        <v>11.83</v>
      </c>
      <c r="AG47" s="51">
        <f>IFERROR(VALUE(FIXED(VLOOKUP(VLOOKUP($A$1,CodeTableSelCan,2,FALSE)&amp;$B$12&amp;ref!$E$4&amp;ref!$F$2&amp;ref!O$2,DatatableSelCan,8,FALSE))),"–")</f>
        <v>20.059999999999999</v>
      </c>
      <c r="AH47" s="51">
        <f>IFERROR(VALUE(FIXED(VLOOKUP(VLOOKUP($A$1,CodeTableSelCan,2,FALSE)&amp;$B$12&amp;ref!$E$4&amp;ref!$F$2&amp;ref!P$2,DatatableSelCan,8,FALSE))),"–")</f>
        <v>31.41</v>
      </c>
      <c r="AI47" s="51">
        <f>IFERROR(VALUE(FIXED(VLOOKUP(VLOOKUP($A$1,CodeTableSelCan,2,FALSE)&amp;$B$12&amp;ref!$E$4&amp;ref!$F$2&amp;ref!Q$2,DatatableSelCan,8,FALSE))),"–")</f>
        <v>44.32</v>
      </c>
      <c r="AJ47" s="51">
        <f>IFERROR(VALUE(FIXED(VLOOKUP(VLOOKUP($A$1,CodeTableSelCan,2,FALSE)&amp;$B$12&amp;ref!$E$4&amp;ref!$F$2&amp;ref!R$2,DatatableSelCan,8,FALSE))),"–")</f>
        <v>60.9</v>
      </c>
      <c r="AK47" s="51">
        <f>IFERROR(VALUE(FIXED(VLOOKUP(VLOOKUP($A$1,CodeTableSelCan,2,FALSE)&amp;$B$12&amp;ref!$E$4&amp;ref!$F$2&amp;ref!S$2,DatatableSelCan,8,FALSE))),"–")</f>
        <v>91.15</v>
      </c>
      <c r="AL47" s="51">
        <f>IFERROR(VALUE(FIXED(VLOOKUP(VLOOKUP($A$1,CodeTableSelCan,2,FALSE)&amp;$B$12&amp;ref!$E$4&amp;ref!$F$2&amp;ref!T$2,DatatableSelCan,8,FALSE))),"–")</f>
        <v>97.07</v>
      </c>
      <c r="AM47" s="51">
        <f>IFERROR(VALUE(FIXED(VLOOKUP(VLOOKUP($A$1,CodeTableSelCan,2,FALSE)&amp;$B$12&amp;ref!$E$4&amp;ref!$F$2&amp;ref!U$2,DatatableSelCan,8,FALSE))),"–")</f>
        <v>143.44999999999999</v>
      </c>
      <c r="AN47" s="51">
        <f>IFERROR(VALUE(FIXED(VLOOKUP(VLOOKUP($A$1,CodeTableSelCan,2,FALSE)&amp;$B$12&amp;ref!$E$4&amp;ref!$F$2&amp;ref!V$2,DatatableSelCan,8,FALSE))),"–")</f>
        <v>201.3</v>
      </c>
      <c r="AO47" s="51">
        <f>IFERROR(VALUE(FIXED(VLOOKUP(VLOOKUP($A$1,CodeTableSelCan,2,FALSE)&amp;$B$12&amp;ref!$E$4&amp;ref!$F$2&amp;ref!W$2,DatatableSelCan,8,FALSE))),"–")</f>
        <v>211.95</v>
      </c>
      <c r="AP47" s="51">
        <f>IFERROR(VALUE(FIXED(VLOOKUP(VLOOKUP($A$1,CodeTableSelCan,2,FALSE)&amp;$B$12&amp;ref!$E$4&amp;ref!$F$2&amp;ref!X$2,DatatableSelCan,8,FALSE))),"–")</f>
        <v>283.69</v>
      </c>
      <c r="AQ47" s="51">
        <f>IFERROR(VALUE(FIXED(VLOOKUP(VLOOKUP($A$1,CodeTableSelCan,2,FALSE)&amp;$B$12&amp;ref!$E$4&amp;ref!$F$2&amp;ref!Y$2,DatatableSelCan,8,FALSE))),"–")</f>
        <v>261.58</v>
      </c>
      <c r="AR47" s="51">
        <f>SUMPRODUCT(Z47:AQ47,'Population '!$D$61:$U$61)</f>
        <v>35.364968261108608</v>
      </c>
    </row>
    <row r="48" spans="2:44" ht="15" customHeight="1">
      <c r="B48" s="92"/>
      <c r="C48" s="19" t="s">
        <v>24</v>
      </c>
      <c r="D48" s="96" t="str">
        <f>IFERROR(VALUE(FIXED(VLOOKUP(VLOOKUP($A$1,CodeTableSelCan,2,FALSE)&amp;$B$12&amp;ref!$E$4&amp;ref!$F$3&amp;ref!H$2,DatatableSelCan,7,FALSE))),"–")</f>
        <v>–</v>
      </c>
      <c r="E48" s="96" t="str">
        <f>IFERROR(VALUE(FIXED(VLOOKUP(VLOOKUP($A$1,CodeTableSelCan,2,FALSE)&amp;$B$12&amp;ref!$E$4&amp;ref!$F$3&amp;ref!I$2,DatatableSelCan,7,FALSE))),"–")</f>
        <v>–</v>
      </c>
      <c r="F48" s="96" t="str">
        <f>IFERROR(VALUE(FIXED(VLOOKUP(VLOOKUP($A$1,CodeTableSelCan,2,FALSE)&amp;$B$12&amp;ref!$E$4&amp;ref!$F$3&amp;ref!J$2,DatatableSelCan,7,FALSE))),"–")</f>
        <v>–</v>
      </c>
      <c r="G48" s="96">
        <f>IFERROR(VALUE(FIXED(VLOOKUP(VLOOKUP($A$1,CodeTableSelCan,2,FALSE)&amp;$B$12&amp;ref!$E$4&amp;ref!$F$3&amp;ref!K$2,DatatableSelCan,7,FALSE))),"–")</f>
        <v>2</v>
      </c>
      <c r="H48" s="96" t="str">
        <f>IFERROR(VALUE(FIXED(VLOOKUP(VLOOKUP($A$1,CodeTableSelCan,2,FALSE)&amp;$B$12&amp;ref!$E$4&amp;ref!$F$3&amp;ref!L$2,DatatableSelCan,7,FALSE))),"–")</f>
        <v>–</v>
      </c>
      <c r="I48" s="96" t="str">
        <f>IFERROR(VALUE(FIXED(VLOOKUP(VLOOKUP($A$1,CodeTableSelCan,2,FALSE)&amp;$B$12&amp;ref!$E$4&amp;ref!$F$3&amp;ref!M$2,DatatableSelCan,7,FALSE))),"–")</f>
        <v>–</v>
      </c>
      <c r="J48" s="96">
        <f>IFERROR(VALUE(FIXED(VLOOKUP(VLOOKUP($A$1,CodeTableSelCan,2,FALSE)&amp;$B$12&amp;ref!$E$4&amp;ref!$F$3&amp;ref!N$2,DatatableSelCan,7,FALSE))),"–")</f>
        <v>2</v>
      </c>
      <c r="K48" s="96">
        <f>IFERROR(VALUE(FIXED(VLOOKUP(VLOOKUP($A$1,CodeTableSelCan,2,FALSE)&amp;$B$12&amp;ref!$E$4&amp;ref!$F$3&amp;ref!O$2,DatatableSelCan,7,FALSE))),"–")</f>
        <v>1</v>
      </c>
      <c r="L48" s="96">
        <f>IFERROR(VALUE(FIXED(VLOOKUP(VLOOKUP($A$1,CodeTableSelCan,2,FALSE)&amp;$B$12&amp;ref!$E$4&amp;ref!$F$3&amp;ref!P$2,DatatableSelCan,7,FALSE))),"–")</f>
        <v>1</v>
      </c>
      <c r="M48" s="96">
        <f>IFERROR(VALUE(FIXED(VLOOKUP(VLOOKUP($A$1,CodeTableSelCan,2,FALSE)&amp;$B$12&amp;ref!$E$4&amp;ref!$F$3&amp;ref!Q$2,DatatableSelCan,7,FALSE))),"–")</f>
        <v>3</v>
      </c>
      <c r="N48" s="96">
        <f>IFERROR(VALUE(FIXED(VLOOKUP(VLOOKUP($A$1,CodeTableSelCan,2,FALSE)&amp;$B$12&amp;ref!$E$4&amp;ref!$F$3&amp;ref!R$2,DatatableSelCan,7,FALSE))),"–")</f>
        <v>5</v>
      </c>
      <c r="O48" s="96">
        <f>IFERROR(VALUE(FIXED(VLOOKUP(VLOOKUP($A$1,CodeTableSelCan,2,FALSE)&amp;$B$12&amp;ref!$E$4&amp;ref!$F$3&amp;ref!S$2,DatatableSelCan,7,FALSE))),"–")</f>
        <v>7</v>
      </c>
      <c r="P48" s="96">
        <f>IFERROR(VALUE(FIXED(VLOOKUP(VLOOKUP($A$1,CodeTableSelCan,2,FALSE)&amp;$B$12&amp;ref!$E$4&amp;ref!$F$3&amp;ref!T$2,DatatableSelCan,7,FALSE))),"–")</f>
        <v>1</v>
      </c>
      <c r="Q48" s="96">
        <f>IFERROR(VALUE(FIXED(VLOOKUP(VLOOKUP($A$1,CodeTableSelCan,2,FALSE)&amp;$B$12&amp;ref!$E$4&amp;ref!$F$3&amp;ref!U$2,DatatableSelCan,7,FALSE))),"–")</f>
        <v>4</v>
      </c>
      <c r="R48" s="96">
        <f>IFERROR(VALUE(FIXED(VLOOKUP(VLOOKUP($A$1,CodeTableSelCan,2,FALSE)&amp;$B$12&amp;ref!$E$4&amp;ref!$F$3&amp;ref!V$2,DatatableSelCan,7,FALSE))),"–")</f>
        <v>7</v>
      </c>
      <c r="S48" s="96">
        <f>IFERROR(VALUE(FIXED(VLOOKUP(VLOOKUP($A$1,CodeTableSelCan,2,FALSE)&amp;$B$12&amp;ref!$E$4&amp;ref!$F$3&amp;ref!W$2,DatatableSelCan,7,FALSE))),"–")</f>
        <v>2</v>
      </c>
      <c r="T48" s="96">
        <f>IFERROR(VALUE(FIXED(VLOOKUP(VLOOKUP($A$1,CodeTableSelCan,2,FALSE)&amp;$B$12&amp;ref!$E$4&amp;ref!$F$3&amp;ref!X$2,DatatableSelCan,7,FALSE))),"–")</f>
        <v>4</v>
      </c>
      <c r="U48" s="96" t="str">
        <f>IFERROR(VALUE(FIXED(VLOOKUP(VLOOKUP($A$1,CodeTableSelCan,2,FALSE)&amp;$B$12&amp;ref!$E$4&amp;ref!$F$3&amp;ref!Y$2,DatatableSelCan,7,FALSE))),"–")</f>
        <v>–</v>
      </c>
      <c r="V48" s="96">
        <f>IFERROR(VALUE(FIXED(VLOOKUP(VLOOKUP($A$1,CodeTableSelCan,2,FALSE)&amp;$B$12&amp;ref!$E$4&amp;ref!$F$3&amp;ref!Z$2,DatatableSelCan,7,FALSE))),"–")</f>
        <v>39</v>
      </c>
      <c r="X48" s="20"/>
      <c r="Y48" s="19" t="s">
        <v>24</v>
      </c>
      <c r="Z48" s="51" t="str">
        <f>IFERROR(VALUE(FIXED(VLOOKUP(VLOOKUP($A$1,CodeTableSelCan,2,FALSE)&amp;$B$12&amp;ref!$E$4&amp;ref!$F$3&amp;ref!H$2,DatatableSelCan,8,FALSE))),"–")</f>
        <v>–</v>
      </c>
      <c r="AA48" s="51" t="str">
        <f>IFERROR(VALUE(FIXED(VLOOKUP(VLOOKUP($A$1,CodeTableSelCan,2,FALSE)&amp;$B$12&amp;ref!$E$4&amp;ref!$F$3&amp;ref!I$2,DatatableSelCan,8,FALSE))),"–")</f>
        <v>–</v>
      </c>
      <c r="AB48" s="51" t="str">
        <f>IFERROR(VALUE(FIXED(VLOOKUP(VLOOKUP($A$1,CodeTableSelCan,2,FALSE)&amp;$B$12&amp;ref!$E$4&amp;ref!$F$3&amp;ref!J$2,DatatableSelCan,8,FALSE))),"–")</f>
        <v>–</v>
      </c>
      <c r="AC48" s="51">
        <f>IFERROR(VALUE(FIXED(VLOOKUP(VLOOKUP($A$1,CodeTableSelCan,2,FALSE)&amp;$B$12&amp;ref!$E$4&amp;ref!$F$3&amp;ref!K$2,DatatableSelCan,8,FALSE))),"–")</f>
        <v>2.84</v>
      </c>
      <c r="AD48" s="51" t="str">
        <f>IFERROR(VALUE(FIXED(VLOOKUP(VLOOKUP($A$1,CodeTableSelCan,2,FALSE)&amp;$B$12&amp;ref!$E$4&amp;ref!$F$3&amp;ref!L$2,DatatableSelCan,8,FALSE))),"–")</f>
        <v>–</v>
      </c>
      <c r="AE48" s="51" t="str">
        <f>IFERROR(VALUE(FIXED(VLOOKUP(VLOOKUP($A$1,CodeTableSelCan,2,FALSE)&amp;$B$12&amp;ref!$E$4&amp;ref!$F$3&amp;ref!M$2,DatatableSelCan,8,FALSE))),"–")</f>
        <v>–</v>
      </c>
      <c r="AF48" s="51">
        <f>IFERROR(VALUE(FIXED(VLOOKUP(VLOOKUP($A$1,CodeTableSelCan,2,FALSE)&amp;$B$12&amp;ref!$E$4&amp;ref!$F$3&amp;ref!N$2,DatatableSelCan,8,FALSE))),"–")</f>
        <v>4.97</v>
      </c>
      <c r="AG48" s="51">
        <f>IFERROR(VALUE(FIXED(VLOOKUP(VLOOKUP($A$1,CodeTableSelCan,2,FALSE)&amp;$B$12&amp;ref!$E$4&amp;ref!$F$3&amp;ref!O$2,DatatableSelCan,8,FALSE))),"–")</f>
        <v>2.56</v>
      </c>
      <c r="AH48" s="51">
        <f>IFERROR(VALUE(FIXED(VLOOKUP(VLOOKUP($A$1,CodeTableSelCan,2,FALSE)&amp;$B$12&amp;ref!$E$4&amp;ref!$F$3&amp;ref!P$2,DatatableSelCan,8,FALSE))),"–")</f>
        <v>2.36</v>
      </c>
      <c r="AI48" s="51">
        <f>IFERROR(VALUE(FIXED(VLOOKUP(VLOOKUP($A$1,CodeTableSelCan,2,FALSE)&amp;$B$12&amp;ref!$E$4&amp;ref!$F$3&amp;ref!Q$2,DatatableSelCan,8,FALSE))),"–")</f>
        <v>7.49</v>
      </c>
      <c r="AJ48" s="51">
        <f>IFERROR(VALUE(FIXED(VLOOKUP(VLOOKUP($A$1,CodeTableSelCan,2,FALSE)&amp;$B$12&amp;ref!$E$4&amp;ref!$F$3&amp;ref!R$2,DatatableSelCan,8,FALSE))),"–")</f>
        <v>12.97</v>
      </c>
      <c r="AK48" s="51">
        <f>IFERROR(VALUE(FIXED(VLOOKUP(VLOOKUP($A$1,CodeTableSelCan,2,FALSE)&amp;$B$12&amp;ref!$E$4&amp;ref!$F$3&amp;ref!S$2,DatatableSelCan,8,FALSE))),"–")</f>
        <v>22.24</v>
      </c>
      <c r="AL48" s="51">
        <f>IFERROR(VALUE(FIXED(VLOOKUP(VLOOKUP($A$1,CodeTableSelCan,2,FALSE)&amp;$B$12&amp;ref!$E$4&amp;ref!$F$3&amp;ref!T$2,DatatableSelCan,8,FALSE))),"–")</f>
        <v>4.25</v>
      </c>
      <c r="AM48" s="51">
        <f>IFERROR(VALUE(FIXED(VLOOKUP(VLOOKUP($A$1,CodeTableSelCan,2,FALSE)&amp;$B$12&amp;ref!$E$4&amp;ref!$F$3&amp;ref!U$2,DatatableSelCan,8,FALSE))),"–")</f>
        <v>23.47</v>
      </c>
      <c r="AN48" s="51">
        <f>IFERROR(VALUE(FIXED(VLOOKUP(VLOOKUP($A$1,CodeTableSelCan,2,FALSE)&amp;$B$12&amp;ref!$E$4&amp;ref!$F$3&amp;ref!V$2,DatatableSelCan,8,FALSE))),"–")</f>
        <v>64.459999999999994</v>
      </c>
      <c r="AO48" s="51">
        <f>IFERROR(VALUE(FIXED(VLOOKUP(VLOOKUP($A$1,CodeTableSelCan,2,FALSE)&amp;$B$12&amp;ref!$E$4&amp;ref!$F$3&amp;ref!W$2,DatatableSelCan,8,FALSE))),"–")</f>
        <v>28.17</v>
      </c>
      <c r="AP48" s="51">
        <f>IFERROR(VALUE(FIXED(VLOOKUP(VLOOKUP($A$1,CodeTableSelCan,2,FALSE)&amp;$B$12&amp;ref!$E$4&amp;ref!$F$3&amp;ref!X$2,DatatableSelCan,8,FALSE))),"–")</f>
        <v>109.29</v>
      </c>
      <c r="AQ48" s="51" t="str">
        <f>IFERROR(VALUE(FIXED(VLOOKUP(VLOOKUP($A$1,CodeTableSelCan,2,FALSE)&amp;$B$12&amp;ref!$E$4&amp;ref!$F$3&amp;ref!Y$2,DatatableSelCan,8,FALSE))),"–")</f>
        <v>–</v>
      </c>
      <c r="AR48" s="51">
        <f>SUMPRODUCT(Z48:AQ48,'Population '!$D$61:$U$61)</f>
        <v>6.8158494526915581</v>
      </c>
    </row>
    <row r="49" spans="2:44" ht="15" customHeight="1">
      <c r="B49" s="92"/>
      <c r="C49" s="19" t="s">
        <v>25</v>
      </c>
      <c r="D49" s="96" t="str">
        <f>IFERROR(VALUE(FIXED(VLOOKUP(VLOOKUP($A$1,CodeTableSelCan,2,FALSE)&amp;$B$12&amp;ref!$E$4&amp;ref!$F$4&amp;ref!H$2,DatatableSelCan,7,FALSE))),"–")</f>
        <v>–</v>
      </c>
      <c r="E49" s="96" t="str">
        <f>IFERROR(VALUE(FIXED(VLOOKUP(VLOOKUP($A$1,CodeTableSelCan,2,FALSE)&amp;$B$12&amp;ref!$E$4&amp;ref!$F$4&amp;ref!I$2,DatatableSelCan,7,FALSE))),"–")</f>
        <v>–</v>
      </c>
      <c r="F49" s="96">
        <f>IFERROR(VALUE(FIXED(VLOOKUP(VLOOKUP($A$1,CodeTableSelCan,2,FALSE)&amp;$B$12&amp;ref!$E$4&amp;ref!$F$4&amp;ref!J$2,DatatableSelCan,7,FALSE))),"–")</f>
        <v>1</v>
      </c>
      <c r="G49" s="96">
        <f>IFERROR(VALUE(FIXED(VLOOKUP(VLOOKUP($A$1,CodeTableSelCan,2,FALSE)&amp;$B$12&amp;ref!$E$4&amp;ref!$F$4&amp;ref!K$2,DatatableSelCan,7,FALSE))),"–")</f>
        <v>2</v>
      </c>
      <c r="H49" s="96">
        <f>IFERROR(VALUE(FIXED(VLOOKUP(VLOOKUP($A$1,CodeTableSelCan,2,FALSE)&amp;$B$12&amp;ref!$E$4&amp;ref!$F$4&amp;ref!L$2,DatatableSelCan,7,FALSE))),"–")</f>
        <v>13</v>
      </c>
      <c r="I49" s="96">
        <f>IFERROR(VALUE(FIXED(VLOOKUP(VLOOKUP($A$1,CodeTableSelCan,2,FALSE)&amp;$B$12&amp;ref!$E$4&amp;ref!$F$4&amp;ref!M$2,DatatableSelCan,7,FALSE))),"–")</f>
        <v>26</v>
      </c>
      <c r="J49" s="96">
        <f>IFERROR(VALUE(FIXED(VLOOKUP(VLOOKUP($A$1,CodeTableSelCan,2,FALSE)&amp;$B$12&amp;ref!$E$4&amp;ref!$F$4&amp;ref!N$2,DatatableSelCan,7,FALSE))),"–")</f>
        <v>32</v>
      </c>
      <c r="K49" s="96">
        <f>IFERROR(VALUE(FIXED(VLOOKUP(VLOOKUP($A$1,CodeTableSelCan,2,FALSE)&amp;$B$12&amp;ref!$E$4&amp;ref!$F$4&amp;ref!O$2,DatatableSelCan,7,FALSE))),"–")</f>
        <v>54</v>
      </c>
      <c r="L49" s="96">
        <f>IFERROR(VALUE(FIXED(VLOOKUP(VLOOKUP($A$1,CodeTableSelCan,2,FALSE)&amp;$B$12&amp;ref!$E$4&amp;ref!$F$4&amp;ref!P$2,DatatableSelCan,7,FALSE))),"–")</f>
        <v>96</v>
      </c>
      <c r="M49" s="96">
        <f>IFERROR(VALUE(FIXED(VLOOKUP(VLOOKUP($A$1,CodeTableSelCan,2,FALSE)&amp;$B$12&amp;ref!$E$4&amp;ref!$F$4&amp;ref!Q$2,DatatableSelCan,7,FALSE))),"–")</f>
        <v>136</v>
      </c>
      <c r="N49" s="96">
        <f>IFERROR(VALUE(FIXED(VLOOKUP(VLOOKUP($A$1,CodeTableSelCan,2,FALSE)&amp;$B$12&amp;ref!$E$4&amp;ref!$F$4&amp;ref!R$2,DatatableSelCan,7,FALSE))),"–")</f>
        <v>189</v>
      </c>
      <c r="O49" s="96">
        <f>IFERROR(VALUE(FIXED(VLOOKUP(VLOOKUP($A$1,CodeTableSelCan,2,FALSE)&amp;$B$12&amp;ref!$E$4&amp;ref!$F$4&amp;ref!S$2,DatatableSelCan,7,FALSE))),"–")</f>
        <v>255</v>
      </c>
      <c r="P49" s="96">
        <f>IFERROR(VALUE(FIXED(VLOOKUP(VLOOKUP($A$1,CodeTableSelCan,2,FALSE)&amp;$B$12&amp;ref!$E$4&amp;ref!$F$4&amp;ref!T$2,DatatableSelCan,7,FALSE))),"–")</f>
        <v>242</v>
      </c>
      <c r="Q49" s="96">
        <f>IFERROR(VALUE(FIXED(VLOOKUP(VLOOKUP($A$1,CodeTableSelCan,2,FALSE)&amp;$B$12&amp;ref!$E$4&amp;ref!$F$4&amp;ref!U$2,DatatableSelCan,7,FALSE))),"–")</f>
        <v>320</v>
      </c>
      <c r="R49" s="96">
        <f>IFERROR(VALUE(FIXED(VLOOKUP(VLOOKUP($A$1,CodeTableSelCan,2,FALSE)&amp;$B$12&amp;ref!$E$4&amp;ref!$F$4&amp;ref!V$2,DatatableSelCan,7,FALSE))),"–")</f>
        <v>325</v>
      </c>
      <c r="S49" s="96">
        <f>IFERROR(VALUE(FIXED(VLOOKUP(VLOOKUP($A$1,CodeTableSelCan,2,FALSE)&amp;$B$12&amp;ref!$E$4&amp;ref!$F$4&amp;ref!W$2,DatatableSelCan,7,FALSE))),"–")</f>
        <v>253</v>
      </c>
      <c r="T49" s="96">
        <f>IFERROR(VALUE(FIXED(VLOOKUP(VLOOKUP($A$1,CodeTableSelCan,2,FALSE)&amp;$B$12&amp;ref!$E$4&amp;ref!$F$4&amp;ref!X$2,DatatableSelCan,7,FALSE))),"–")</f>
        <v>232</v>
      </c>
      <c r="U49" s="96">
        <f>IFERROR(VALUE(FIXED(VLOOKUP(VLOOKUP($A$1,CodeTableSelCan,2,FALSE)&amp;$B$12&amp;ref!$E$4&amp;ref!$F$4&amp;ref!Y$2,DatatableSelCan,7,FALSE))),"–")</f>
        <v>209</v>
      </c>
      <c r="V49" s="96">
        <f>IFERROR(VALUE(FIXED(VLOOKUP(VLOOKUP($A$1,CodeTableSelCan,2,FALSE)&amp;$B$12&amp;ref!$E$4&amp;ref!$F$4&amp;ref!Z$2,DatatableSelCan,7,FALSE))),"–")</f>
        <v>2385</v>
      </c>
      <c r="X49" s="19"/>
      <c r="Y49" s="19" t="s">
        <v>25</v>
      </c>
      <c r="Z49" s="51" t="str">
        <f>IFERROR(VALUE(FIXED(VLOOKUP(VLOOKUP($A$1,CodeTableSelCan,2,FALSE)&amp;$B$12&amp;ref!$E$4&amp;ref!$F$4&amp;ref!H$2,DatatableSelCan,8,FALSE))),"–")</f>
        <v>–</v>
      </c>
      <c r="AA49" s="51" t="str">
        <f>IFERROR(VALUE(FIXED(VLOOKUP(VLOOKUP($A$1,CodeTableSelCan,2,FALSE)&amp;$B$12&amp;ref!$E$4&amp;ref!$F$4&amp;ref!I$2,DatatableSelCan,8,FALSE))),"–")</f>
        <v>–</v>
      </c>
      <c r="AB49" s="51">
        <f>IFERROR(VALUE(FIXED(VLOOKUP(VLOOKUP($A$1,CodeTableSelCan,2,FALSE)&amp;$B$12&amp;ref!$E$4&amp;ref!$F$4&amp;ref!J$2,DatatableSelCan,8,FALSE))),"–")</f>
        <v>0.45</v>
      </c>
      <c r="AC49" s="51">
        <f>IFERROR(VALUE(FIXED(VLOOKUP(VLOOKUP($A$1,CodeTableSelCan,2,FALSE)&amp;$B$12&amp;ref!$E$4&amp;ref!$F$4&amp;ref!K$2,DatatableSelCan,8,FALSE))),"–")</f>
        <v>0.81</v>
      </c>
      <c r="AD49" s="51">
        <f>IFERROR(VALUE(FIXED(VLOOKUP(VLOOKUP($A$1,CodeTableSelCan,2,FALSE)&amp;$B$12&amp;ref!$E$4&amp;ref!$F$4&amp;ref!L$2,DatatableSelCan,8,FALSE))),"–")</f>
        <v>4.68</v>
      </c>
      <c r="AE49" s="51">
        <f>IFERROR(VALUE(FIXED(VLOOKUP(VLOOKUP($A$1,CodeTableSelCan,2,FALSE)&amp;$B$12&amp;ref!$E$4&amp;ref!$F$4&amp;ref!M$2,DatatableSelCan,8,FALSE))),"–")</f>
        <v>9.82</v>
      </c>
      <c r="AF49" s="51">
        <f>IFERROR(VALUE(FIXED(VLOOKUP(VLOOKUP($A$1,CodeTableSelCan,2,FALSE)&amp;$B$12&amp;ref!$E$4&amp;ref!$F$4&amp;ref!N$2,DatatableSelCan,8,FALSE))),"–")</f>
        <v>12.94</v>
      </c>
      <c r="AG49" s="51">
        <f>IFERROR(VALUE(FIXED(VLOOKUP(VLOOKUP($A$1,CodeTableSelCan,2,FALSE)&amp;$B$12&amp;ref!$E$4&amp;ref!$F$4&amp;ref!O$2,DatatableSelCan,8,FALSE))),"–")</f>
        <v>22.97</v>
      </c>
      <c r="AH49" s="51">
        <f>IFERROR(VALUE(FIXED(VLOOKUP(VLOOKUP($A$1,CodeTableSelCan,2,FALSE)&amp;$B$12&amp;ref!$E$4&amp;ref!$F$4&amp;ref!P$2,DatatableSelCan,8,FALSE))),"–")</f>
        <v>36.03</v>
      </c>
      <c r="AI49" s="51">
        <f>IFERROR(VALUE(FIXED(VLOOKUP(VLOOKUP($A$1,CodeTableSelCan,2,FALSE)&amp;$B$12&amp;ref!$E$4&amp;ref!$F$4&amp;ref!Q$2,DatatableSelCan,8,FALSE))),"–")</f>
        <v>49.71</v>
      </c>
      <c r="AJ49" s="51">
        <f>IFERROR(VALUE(FIXED(VLOOKUP(VLOOKUP($A$1,CodeTableSelCan,2,FALSE)&amp;$B$12&amp;ref!$E$4&amp;ref!$F$4&amp;ref!R$2,DatatableSelCan,8,FALSE))),"–")</f>
        <v>67.5</v>
      </c>
      <c r="AK49" s="51">
        <f>IFERROR(VALUE(FIXED(VLOOKUP(VLOOKUP($A$1,CodeTableSelCan,2,FALSE)&amp;$B$12&amp;ref!$E$4&amp;ref!$F$4&amp;ref!S$2,DatatableSelCan,8,FALSE))),"–")</f>
        <v>99.62</v>
      </c>
      <c r="AL49" s="51">
        <f>IFERROR(VALUE(FIXED(VLOOKUP(VLOOKUP($A$1,CodeTableSelCan,2,FALSE)&amp;$B$12&amp;ref!$E$4&amp;ref!$F$4&amp;ref!T$2,DatatableSelCan,8,FALSE))),"–")</f>
        <v>106.69</v>
      </c>
      <c r="AM49" s="51">
        <f>IFERROR(VALUE(FIXED(VLOOKUP(VLOOKUP($A$1,CodeTableSelCan,2,FALSE)&amp;$B$12&amp;ref!$E$4&amp;ref!$F$4&amp;ref!U$2,DatatableSelCan,8,FALSE))),"–")</f>
        <v>153.22999999999999</v>
      </c>
      <c r="AN49" s="51">
        <f>IFERROR(VALUE(FIXED(VLOOKUP(VLOOKUP($A$1,CodeTableSelCan,2,FALSE)&amp;$B$12&amp;ref!$E$4&amp;ref!$F$4&amp;ref!V$2,DatatableSelCan,8,FALSE))),"–")</f>
        <v>210.94</v>
      </c>
      <c r="AO49" s="51">
        <f>IFERROR(VALUE(FIXED(VLOOKUP(VLOOKUP($A$1,CodeTableSelCan,2,FALSE)&amp;$B$12&amp;ref!$E$4&amp;ref!$F$4&amp;ref!W$2,DatatableSelCan,8,FALSE))),"–")</f>
        <v>223.48</v>
      </c>
      <c r="AP49" s="51">
        <f>IFERROR(VALUE(FIXED(VLOOKUP(VLOOKUP($A$1,CodeTableSelCan,2,FALSE)&amp;$B$12&amp;ref!$E$4&amp;ref!$F$4&amp;ref!X$2,DatatableSelCan,8,FALSE))),"–")</f>
        <v>291.70999999999998</v>
      </c>
      <c r="AQ49" s="51">
        <f>IFERROR(VALUE(FIXED(VLOOKUP(VLOOKUP($A$1,CodeTableSelCan,2,FALSE)&amp;$B$12&amp;ref!$E$4&amp;ref!$F$4&amp;ref!Y$2,DatatableSelCan,8,FALSE))),"–")</f>
        <v>268.57</v>
      </c>
      <c r="AR49" s="51">
        <f>SUMPRODUCT(Z49:AQ49,'Population '!$D$61:$U$61)</f>
        <v>38.341845853951121</v>
      </c>
    </row>
    <row r="50" spans="2:44" ht="15" customHeight="1">
      <c r="B50" s="92">
        <v>2016</v>
      </c>
      <c r="C50" s="20"/>
      <c r="D50" s="21"/>
      <c r="E50" s="21"/>
      <c r="F50" s="21"/>
      <c r="G50" s="21"/>
      <c r="H50" s="21"/>
      <c r="I50" s="21"/>
      <c r="J50" s="21"/>
      <c r="K50" s="21"/>
      <c r="L50" s="21"/>
      <c r="M50" s="21"/>
      <c r="N50" s="21"/>
      <c r="O50" s="21"/>
      <c r="P50" s="21"/>
      <c r="Q50" s="21"/>
      <c r="R50" s="21"/>
      <c r="S50" s="21"/>
      <c r="T50" s="21"/>
      <c r="U50" s="21"/>
      <c r="V50" s="21"/>
      <c r="X50" s="19">
        <v>2016</v>
      </c>
      <c r="Y50" s="20"/>
      <c r="Z50" s="51"/>
      <c r="AA50" s="51"/>
      <c r="AB50" s="51"/>
      <c r="AC50" s="51"/>
      <c r="AD50" s="51"/>
      <c r="AE50" s="51"/>
      <c r="AF50" s="51"/>
      <c r="AG50" s="51"/>
      <c r="AH50" s="51"/>
      <c r="AI50" s="51"/>
      <c r="AJ50" s="51"/>
      <c r="AK50" s="51"/>
      <c r="AL50" s="51"/>
      <c r="AM50" s="51"/>
      <c r="AN50" s="51"/>
      <c r="AO50" s="51"/>
      <c r="AP50" s="51"/>
      <c r="AQ50" s="51"/>
      <c r="AR50" s="51"/>
    </row>
    <row r="51" spans="2:44" ht="15" customHeight="1">
      <c r="B51" s="20"/>
      <c r="C51" s="19" t="s">
        <v>23</v>
      </c>
      <c r="D51" s="96" t="str">
        <f>IFERROR(VALUE(FIXED(VLOOKUP(VLOOKUP($A$1,CodeTableSelCan,2,FALSE)&amp;$B$16&amp;ref!$E$4&amp;ref!$F$2&amp;ref!H$2,DatatableSelCan,7,FALSE))),"–")</f>
        <v>–</v>
      </c>
      <c r="E51" s="96" t="str">
        <f>IFERROR(VALUE(FIXED(VLOOKUP(VLOOKUP($A$1,CodeTableSelCan,2,FALSE)&amp;$B$16&amp;ref!$E$4&amp;ref!$F$2&amp;ref!I$2,DatatableSelCan,7,FALSE))),"–")</f>
        <v>–</v>
      </c>
      <c r="F51" s="96">
        <f>IFERROR(VALUE(FIXED(VLOOKUP(VLOOKUP($A$1,CodeTableSelCan,2,FALSE)&amp;$B$16&amp;ref!$E$4&amp;ref!$F$2&amp;ref!J$2,DatatableSelCan,7,FALSE))),"–")</f>
        <v>2</v>
      </c>
      <c r="G51" s="96">
        <f>IFERROR(VALUE(FIXED(VLOOKUP(VLOOKUP($A$1,CodeTableSelCan,2,FALSE)&amp;$B$16&amp;ref!$E$4&amp;ref!$F$2&amp;ref!K$2,DatatableSelCan,7,FALSE))),"–")</f>
        <v>1</v>
      </c>
      <c r="H51" s="96">
        <f>IFERROR(VALUE(FIXED(VLOOKUP(VLOOKUP($A$1,CodeTableSelCan,2,FALSE)&amp;$B$16&amp;ref!$E$4&amp;ref!$F$2&amp;ref!L$2,DatatableSelCan,7,FALSE))),"–")</f>
        <v>7</v>
      </c>
      <c r="I51" s="96">
        <f>IFERROR(VALUE(FIXED(VLOOKUP(VLOOKUP($A$1,CodeTableSelCan,2,FALSE)&amp;$B$16&amp;ref!$E$4&amp;ref!$F$2&amp;ref!M$2,DatatableSelCan,7,FALSE))),"–")</f>
        <v>12</v>
      </c>
      <c r="J51" s="96">
        <f>IFERROR(VALUE(FIXED(VLOOKUP(VLOOKUP($A$1,CodeTableSelCan,2,FALSE)&amp;$B$16&amp;ref!$E$4&amp;ref!$F$2&amp;ref!N$2,DatatableSelCan,7,FALSE))),"–")</f>
        <v>39</v>
      </c>
      <c r="K51" s="96">
        <f>IFERROR(VALUE(FIXED(VLOOKUP(VLOOKUP($A$1,CodeTableSelCan,2,FALSE)&amp;$B$16&amp;ref!$E$4&amp;ref!$F$2&amp;ref!O$2,DatatableSelCan,7,FALSE))),"–")</f>
        <v>61</v>
      </c>
      <c r="L51" s="96">
        <f>IFERROR(VALUE(FIXED(VLOOKUP(VLOOKUP($A$1,CodeTableSelCan,2,FALSE)&amp;$B$16&amp;ref!$E$4&amp;ref!$F$2&amp;ref!P$2,DatatableSelCan,7,FALSE))),"–")</f>
        <v>98</v>
      </c>
      <c r="M51" s="96">
        <f>IFERROR(VALUE(FIXED(VLOOKUP(VLOOKUP($A$1,CodeTableSelCan,2,FALSE)&amp;$B$16&amp;ref!$E$4&amp;ref!$F$2&amp;ref!Q$2,DatatableSelCan,7,FALSE))),"–")</f>
        <v>148</v>
      </c>
      <c r="N51" s="96">
        <f>IFERROR(VALUE(FIXED(VLOOKUP(VLOOKUP($A$1,CodeTableSelCan,2,FALSE)&amp;$B$16&amp;ref!$E$4&amp;ref!$F$2&amp;ref!R$2,DatatableSelCan,7,FALSE))),"–")</f>
        <v>208</v>
      </c>
      <c r="O51" s="96">
        <f>IFERROR(VALUE(FIXED(VLOOKUP(VLOOKUP($A$1,CodeTableSelCan,2,FALSE)&amp;$B$16&amp;ref!$E$4&amp;ref!$F$2&amp;ref!S$2,DatatableSelCan,7,FALSE))),"–")</f>
        <v>269</v>
      </c>
      <c r="P51" s="96">
        <f>IFERROR(VALUE(FIXED(VLOOKUP(VLOOKUP($A$1,CodeTableSelCan,2,FALSE)&amp;$B$16&amp;ref!$E$4&amp;ref!$F$2&amp;ref!T$2,DatatableSelCan,7,FALSE))),"–")</f>
        <v>304</v>
      </c>
      <c r="Q51" s="96">
        <f>IFERROR(VALUE(FIXED(VLOOKUP(VLOOKUP($A$1,CodeTableSelCan,2,FALSE)&amp;$B$16&amp;ref!$E$4&amp;ref!$F$2&amp;ref!U$2,DatatableSelCan,7,FALSE))),"–")</f>
        <v>323</v>
      </c>
      <c r="R51" s="96">
        <f>IFERROR(VALUE(FIXED(VLOOKUP(VLOOKUP($A$1,CodeTableSelCan,2,FALSE)&amp;$B$16&amp;ref!$E$4&amp;ref!$F$2&amp;ref!V$2,DatatableSelCan,7,FALSE))),"–")</f>
        <v>340</v>
      </c>
      <c r="S51" s="96">
        <f>IFERROR(VALUE(FIXED(VLOOKUP(VLOOKUP($A$1,CodeTableSelCan,2,FALSE)&amp;$B$16&amp;ref!$E$4&amp;ref!$F$2&amp;ref!W$2,DatatableSelCan,7,FALSE))),"–")</f>
        <v>290</v>
      </c>
      <c r="T51" s="96">
        <f>IFERROR(VALUE(FIXED(VLOOKUP(VLOOKUP($A$1,CodeTableSelCan,2,FALSE)&amp;$B$16&amp;ref!$E$4&amp;ref!$F$2&amp;ref!X$2,DatatableSelCan,7,FALSE))),"–")</f>
        <v>216</v>
      </c>
      <c r="U51" s="96">
        <f>IFERROR(VALUE(FIXED(VLOOKUP(VLOOKUP($A$1,CodeTableSelCan,2,FALSE)&amp;$B$16&amp;ref!$E$4&amp;ref!$F$2&amp;ref!Y$2,DatatableSelCan,7,FALSE))),"–")</f>
        <v>249</v>
      </c>
      <c r="V51" s="96">
        <f>IFERROR(VALUE(FIXED(VLOOKUP(VLOOKUP($A$1,CodeTableSelCan,2,FALSE)&amp;$B$16&amp;ref!$E$4&amp;ref!$F$2&amp;ref!Z$2,DatatableSelCan,7,FALSE))),"–")</f>
        <v>2567</v>
      </c>
      <c r="X51" s="20"/>
      <c r="Y51" s="19" t="s">
        <v>23</v>
      </c>
      <c r="Z51" s="98" t="str">
        <f>IFERROR(VALUE(FIXED(VLOOKUP(VLOOKUP($A$1,CodeTableSelCan,2,FALSE)&amp;$B$16&amp;ref!$E$4&amp;ref!$F$2&amp;ref!H$2,DatatableSelCan,8,FALSE))),"–")</f>
        <v>–</v>
      </c>
      <c r="AA51" s="98" t="str">
        <f>IFERROR(VALUE(FIXED(VLOOKUP(VLOOKUP($A$1,CodeTableSelCan,2,FALSE)&amp;$B$16&amp;ref!$E$4&amp;ref!$F$2&amp;ref!I$2,DatatableSelCan,8,FALSE))),"–")</f>
        <v>–</v>
      </c>
      <c r="AB51" s="98">
        <f>IFERROR(VALUE(FIXED(VLOOKUP(VLOOKUP($A$1,CodeTableSelCan,2,FALSE)&amp;$B$16&amp;ref!$E$4&amp;ref!$F$2&amp;ref!J$2,DatatableSelCan,8,FALSE))),"–")</f>
        <v>0.68</v>
      </c>
      <c r="AC51" s="98">
        <f>IFERROR(VALUE(FIXED(VLOOKUP(VLOOKUP($A$1,CodeTableSelCan,2,FALSE)&amp;$B$16&amp;ref!$E$4&amp;ref!$F$2&amp;ref!K$2,DatatableSelCan,8,FALSE))),"–")</f>
        <v>0.31</v>
      </c>
      <c r="AD51" s="98">
        <f>IFERROR(VALUE(FIXED(VLOOKUP(VLOOKUP($A$1,CodeTableSelCan,2,FALSE)&amp;$B$16&amp;ref!$E$4&amp;ref!$F$2&amp;ref!L$2,DatatableSelCan,8,FALSE))),"–")</f>
        <v>2</v>
      </c>
      <c r="AE51" s="98">
        <f>IFERROR(VALUE(FIXED(VLOOKUP(VLOOKUP($A$1,CodeTableSelCan,2,FALSE)&amp;$B$16&amp;ref!$E$4&amp;ref!$F$2&amp;ref!M$2,DatatableSelCan,8,FALSE))),"–")</f>
        <v>3.54</v>
      </c>
      <c r="AF51" s="98">
        <f>IFERROR(VALUE(FIXED(VLOOKUP(VLOOKUP($A$1,CodeTableSelCan,2,FALSE)&amp;$B$16&amp;ref!$E$4&amp;ref!$F$2&amp;ref!N$2,DatatableSelCan,8,FALSE))),"–")</f>
        <v>13.02</v>
      </c>
      <c r="AG51" s="98">
        <f>IFERROR(VALUE(FIXED(VLOOKUP(VLOOKUP($A$1,CodeTableSelCan,2,FALSE)&amp;$B$16&amp;ref!$E$4&amp;ref!$F$2&amp;ref!O$2,DatatableSelCan,8,FALSE))),"–")</f>
        <v>21.85</v>
      </c>
      <c r="AH51" s="98">
        <f>IFERROR(VALUE(FIXED(VLOOKUP(VLOOKUP($A$1,CodeTableSelCan,2,FALSE)&amp;$B$16&amp;ref!$E$4&amp;ref!$F$2&amp;ref!P$2,DatatableSelCan,8,FALSE))),"–")</f>
        <v>32.49</v>
      </c>
      <c r="AI51" s="98">
        <f>IFERROR(VALUE(FIXED(VLOOKUP(VLOOKUP($A$1,CodeTableSelCan,2,FALSE)&amp;$B$16&amp;ref!$E$4&amp;ref!$F$2&amp;ref!Q$2,DatatableSelCan,8,FALSE))),"–")</f>
        <v>46.5</v>
      </c>
      <c r="AJ51" s="98">
        <f>IFERROR(VALUE(FIXED(VLOOKUP(VLOOKUP($A$1,CodeTableSelCan,2,FALSE)&amp;$B$16&amp;ref!$E$4&amp;ref!$F$2&amp;ref!R$2,DatatableSelCan,8,FALSE))),"–")</f>
        <v>65.59</v>
      </c>
      <c r="AK51" s="98">
        <f>IFERROR(VALUE(FIXED(VLOOKUP(VLOOKUP($A$1,CodeTableSelCan,2,FALSE)&amp;$B$16&amp;ref!$E$4&amp;ref!$F$2&amp;ref!S$2,DatatableSelCan,8,FALSE))),"–")</f>
        <v>90.89</v>
      </c>
      <c r="AL51" s="98">
        <f>IFERROR(VALUE(FIXED(VLOOKUP(VLOOKUP($A$1,CodeTableSelCan,2,FALSE)&amp;$B$16&amp;ref!$E$4&amp;ref!$F$2&amp;ref!T$2,DatatableSelCan,8,FALSE))),"–")</f>
        <v>118.19</v>
      </c>
      <c r="AM51" s="98">
        <f>IFERROR(VALUE(FIXED(VLOOKUP(VLOOKUP($A$1,CodeTableSelCan,2,FALSE)&amp;$B$16&amp;ref!$E$4&amp;ref!$F$2&amp;ref!U$2,DatatableSelCan,8,FALSE))),"–")</f>
        <v>138.63999999999999</v>
      </c>
      <c r="AN51" s="98">
        <f>IFERROR(VALUE(FIXED(VLOOKUP(VLOOKUP($A$1,CodeTableSelCan,2,FALSE)&amp;$B$16&amp;ref!$E$4&amp;ref!$F$2&amp;ref!V$2,DatatableSelCan,8,FALSE))),"–")</f>
        <v>199.36</v>
      </c>
      <c r="AO51" s="98">
        <f>IFERROR(VALUE(FIXED(VLOOKUP(VLOOKUP($A$1,CodeTableSelCan,2,FALSE)&amp;$B$16&amp;ref!$E$4&amp;ref!$F$2&amp;ref!W$2,DatatableSelCan,8,FALSE))),"–")</f>
        <v>226.42</v>
      </c>
      <c r="AP51" s="98">
        <f>IFERROR(VALUE(FIXED(VLOOKUP(VLOOKUP($A$1,CodeTableSelCan,2,FALSE)&amp;$B$16&amp;ref!$E$4&amp;ref!$F$2&amp;ref!X$2,DatatableSelCan,8,FALSE))),"–")</f>
        <v>256.87</v>
      </c>
      <c r="AQ51" s="98">
        <f>IFERROR(VALUE(FIXED(VLOOKUP(VLOOKUP($A$1,CodeTableSelCan,2,FALSE)&amp;$B$16&amp;ref!$E$4&amp;ref!$F$2&amp;ref!Y$2,DatatableSelCan,8,FALSE))),"–")</f>
        <v>300.72000000000003</v>
      </c>
      <c r="AR51" s="98">
        <f>SUMPRODUCT(Z51:AQ51,'Population '!$D$61:$U$61)</f>
        <v>36.272570600289896</v>
      </c>
    </row>
    <row r="52" spans="2:44" ht="15" customHeight="1">
      <c r="B52" s="20"/>
      <c r="C52" s="19" t="s">
        <v>24</v>
      </c>
      <c r="D52" s="96" t="str">
        <f>IFERROR(VALUE(FIXED(VLOOKUP(VLOOKUP($A$1,CodeTableSelCan,2,FALSE)&amp;$B$16&amp;ref!$E$4&amp;ref!$F$3&amp;ref!H$2,DatatableSelCan,7,FALSE))),"–")</f>
        <v>–</v>
      </c>
      <c r="E52" s="96" t="str">
        <f>IFERROR(VALUE(FIXED(VLOOKUP(VLOOKUP($A$1,CodeTableSelCan,2,FALSE)&amp;$B$16&amp;ref!$E$4&amp;ref!$F$3&amp;ref!I$2,DatatableSelCan,7,FALSE))),"–")</f>
        <v>–</v>
      </c>
      <c r="F52" s="96">
        <f>IFERROR(VALUE(FIXED(VLOOKUP(VLOOKUP($A$1,CodeTableSelCan,2,FALSE)&amp;$B$16&amp;ref!$E$4&amp;ref!$F$3&amp;ref!J$2,DatatableSelCan,7,FALSE))),"–")</f>
        <v>1</v>
      </c>
      <c r="G52" s="96" t="str">
        <f>IFERROR(VALUE(FIXED(VLOOKUP(VLOOKUP($A$1,CodeTableSelCan,2,FALSE)&amp;$B$16&amp;ref!$E$4&amp;ref!$F$3&amp;ref!K$2,DatatableSelCan,7,FALSE))),"–")</f>
        <v>–</v>
      </c>
      <c r="H52" s="96" t="str">
        <f>IFERROR(VALUE(FIXED(VLOOKUP(VLOOKUP($A$1,CodeTableSelCan,2,FALSE)&amp;$B$16&amp;ref!$E$4&amp;ref!$F$3&amp;ref!L$2,DatatableSelCan,7,FALSE))),"–")</f>
        <v>–</v>
      </c>
      <c r="I52" s="96" t="str">
        <f>IFERROR(VALUE(FIXED(VLOOKUP(VLOOKUP($A$1,CodeTableSelCan,2,FALSE)&amp;$B$16&amp;ref!$E$4&amp;ref!$F$3&amp;ref!M$2,DatatableSelCan,7,FALSE))),"–")</f>
        <v>–</v>
      </c>
      <c r="J52" s="96" t="str">
        <f>IFERROR(VALUE(FIXED(VLOOKUP(VLOOKUP($A$1,CodeTableSelCan,2,FALSE)&amp;$B$16&amp;ref!$E$4&amp;ref!$F$3&amp;ref!N$2,DatatableSelCan,7,FALSE))),"–")</f>
        <v>–</v>
      </c>
      <c r="K52" s="96">
        <f>IFERROR(VALUE(FIXED(VLOOKUP(VLOOKUP($A$1,CodeTableSelCan,2,FALSE)&amp;$B$16&amp;ref!$E$4&amp;ref!$F$3&amp;ref!O$2,DatatableSelCan,7,FALSE))),"–")</f>
        <v>6</v>
      </c>
      <c r="L52" s="96" t="str">
        <f>IFERROR(VALUE(FIXED(VLOOKUP(VLOOKUP($A$1,CodeTableSelCan,2,FALSE)&amp;$B$16&amp;ref!$E$4&amp;ref!$F$3&amp;ref!P$2,DatatableSelCan,7,FALSE))),"–")</f>
        <v>–</v>
      </c>
      <c r="M52" s="96">
        <f>IFERROR(VALUE(FIXED(VLOOKUP(VLOOKUP($A$1,CodeTableSelCan,2,FALSE)&amp;$B$16&amp;ref!$E$4&amp;ref!$F$3&amp;ref!Q$2,DatatableSelCan,7,FALSE))),"–")</f>
        <v>4</v>
      </c>
      <c r="N52" s="96">
        <f>IFERROR(VALUE(FIXED(VLOOKUP(VLOOKUP($A$1,CodeTableSelCan,2,FALSE)&amp;$B$16&amp;ref!$E$4&amp;ref!$F$3&amp;ref!R$2,DatatableSelCan,7,FALSE))),"–")</f>
        <v>3</v>
      </c>
      <c r="O52" s="96">
        <f>IFERROR(VALUE(FIXED(VLOOKUP(VLOOKUP($A$1,CodeTableSelCan,2,FALSE)&amp;$B$16&amp;ref!$E$4&amp;ref!$F$3&amp;ref!S$2,DatatableSelCan,7,FALSE))),"–")</f>
        <v>5</v>
      </c>
      <c r="P52" s="96">
        <f>IFERROR(VALUE(FIXED(VLOOKUP(VLOOKUP($A$1,CodeTableSelCan,2,FALSE)&amp;$B$16&amp;ref!$E$4&amp;ref!$F$3&amp;ref!T$2,DatatableSelCan,7,FALSE))),"–")</f>
        <v>5</v>
      </c>
      <c r="Q52" s="96">
        <f>IFERROR(VALUE(FIXED(VLOOKUP(VLOOKUP($A$1,CodeTableSelCan,2,FALSE)&amp;$B$16&amp;ref!$E$4&amp;ref!$F$3&amp;ref!U$2,DatatableSelCan,7,FALSE))),"–")</f>
        <v>6</v>
      </c>
      <c r="R52" s="96">
        <f>IFERROR(VALUE(FIXED(VLOOKUP(VLOOKUP($A$1,CodeTableSelCan,2,FALSE)&amp;$B$16&amp;ref!$E$4&amp;ref!$F$3&amp;ref!V$2,DatatableSelCan,7,FALSE))),"–")</f>
        <v>7</v>
      </c>
      <c r="S52" s="96">
        <f>IFERROR(VALUE(FIXED(VLOOKUP(VLOOKUP($A$1,CodeTableSelCan,2,FALSE)&amp;$B$16&amp;ref!$E$4&amp;ref!$F$3&amp;ref!W$2,DatatableSelCan,7,FALSE))),"–")</f>
        <v>2</v>
      </c>
      <c r="T52" s="96">
        <f>IFERROR(VALUE(FIXED(VLOOKUP(VLOOKUP($A$1,CodeTableSelCan,2,FALSE)&amp;$B$16&amp;ref!$E$4&amp;ref!$F$3&amp;ref!X$2,DatatableSelCan,7,FALSE))),"–")</f>
        <v>1</v>
      </c>
      <c r="U52" s="96">
        <f>IFERROR(VALUE(FIXED(VLOOKUP(VLOOKUP($A$1,CodeTableSelCan,2,FALSE)&amp;$B$16&amp;ref!$E$4&amp;ref!$F$3&amp;ref!Y$2,DatatableSelCan,7,FALSE))),"–")</f>
        <v>2</v>
      </c>
      <c r="V52" s="96">
        <f>IFERROR(VALUE(FIXED(VLOOKUP(VLOOKUP($A$1,CodeTableSelCan,2,FALSE)&amp;$B$16&amp;ref!$E$4&amp;ref!$F$3&amp;ref!Z$2,DatatableSelCan,7,FALSE))),"–")</f>
        <v>42</v>
      </c>
      <c r="X52" s="20"/>
      <c r="Y52" s="19" t="s">
        <v>24</v>
      </c>
      <c r="Z52" s="98" t="str">
        <f>IFERROR(VALUE(FIXED(VLOOKUP(VLOOKUP($A$1,CodeTableSelCan,2,FALSE)&amp;$B$16&amp;ref!$E$4&amp;ref!$F$3&amp;ref!H$2,DatatableSelCan,8,FALSE))),"–")</f>
        <v>–</v>
      </c>
      <c r="AA52" s="98" t="str">
        <f>IFERROR(VALUE(FIXED(VLOOKUP(VLOOKUP($A$1,CodeTableSelCan,2,FALSE)&amp;$B$16&amp;ref!$E$4&amp;ref!$F$3&amp;ref!I$2,DatatableSelCan,8,FALSE))),"–")</f>
        <v>–</v>
      </c>
      <c r="AB52" s="98">
        <f>IFERROR(VALUE(FIXED(VLOOKUP(VLOOKUP($A$1,CodeTableSelCan,2,FALSE)&amp;$B$16&amp;ref!$E$4&amp;ref!$F$3&amp;ref!J$2,DatatableSelCan,8,FALSE))),"–")</f>
        <v>1.4</v>
      </c>
      <c r="AC52" s="98" t="str">
        <f>IFERROR(VALUE(FIXED(VLOOKUP(VLOOKUP($A$1,CodeTableSelCan,2,FALSE)&amp;$B$16&amp;ref!$E$4&amp;ref!$F$3&amp;ref!K$2,DatatableSelCan,8,FALSE))),"–")</f>
        <v>–</v>
      </c>
      <c r="AD52" s="98" t="str">
        <f>IFERROR(VALUE(FIXED(VLOOKUP(VLOOKUP($A$1,CodeTableSelCan,2,FALSE)&amp;$B$16&amp;ref!$E$4&amp;ref!$F$3&amp;ref!L$2,DatatableSelCan,8,FALSE))),"–")</f>
        <v>–</v>
      </c>
      <c r="AE52" s="98" t="str">
        <f>IFERROR(VALUE(FIXED(VLOOKUP(VLOOKUP($A$1,CodeTableSelCan,2,FALSE)&amp;$B$16&amp;ref!$E$4&amp;ref!$F$3&amp;ref!M$2,DatatableSelCan,8,FALSE))),"–")</f>
        <v>–</v>
      </c>
      <c r="AF52" s="98" t="str">
        <f>IFERROR(VALUE(FIXED(VLOOKUP(VLOOKUP($A$1,CodeTableSelCan,2,FALSE)&amp;$B$16&amp;ref!$E$4&amp;ref!$F$3&amp;ref!N$2,DatatableSelCan,8,FALSE))),"–")</f>
        <v>–</v>
      </c>
      <c r="AG52" s="98">
        <f>IFERROR(VALUE(FIXED(VLOOKUP(VLOOKUP($A$1,CodeTableSelCan,2,FALSE)&amp;$B$16&amp;ref!$E$4&amp;ref!$F$3&amp;ref!O$2,DatatableSelCan,8,FALSE))),"–")</f>
        <v>15.39</v>
      </c>
      <c r="AH52" s="98" t="str">
        <f>IFERROR(VALUE(FIXED(VLOOKUP(VLOOKUP($A$1,CodeTableSelCan,2,FALSE)&amp;$B$16&amp;ref!$E$4&amp;ref!$F$3&amp;ref!P$2,DatatableSelCan,8,FALSE))),"–")</f>
        <v>–</v>
      </c>
      <c r="AI52" s="98">
        <f>IFERROR(VALUE(FIXED(VLOOKUP(VLOOKUP($A$1,CodeTableSelCan,2,FALSE)&amp;$B$16&amp;ref!$E$4&amp;ref!$F$3&amp;ref!Q$2,DatatableSelCan,8,FALSE))),"–")</f>
        <v>9.7799999999999994</v>
      </c>
      <c r="AJ52" s="98">
        <f>IFERROR(VALUE(FIXED(VLOOKUP(VLOOKUP($A$1,CodeTableSelCan,2,FALSE)&amp;$B$16&amp;ref!$E$4&amp;ref!$F$3&amp;ref!R$2,DatatableSelCan,8,FALSE))),"–")</f>
        <v>7.8</v>
      </c>
      <c r="AK52" s="98">
        <f>IFERROR(VALUE(FIXED(VLOOKUP(VLOOKUP($A$1,CodeTableSelCan,2,FALSE)&amp;$B$16&amp;ref!$E$4&amp;ref!$F$3&amp;ref!S$2,DatatableSelCan,8,FALSE))),"–")</f>
        <v>15.21</v>
      </c>
      <c r="AL52" s="98">
        <f>IFERROR(VALUE(FIXED(VLOOKUP(VLOOKUP($A$1,CodeTableSelCan,2,FALSE)&amp;$B$16&amp;ref!$E$4&amp;ref!$F$3&amp;ref!T$2,DatatableSelCan,8,FALSE))),"–")</f>
        <v>20.3</v>
      </c>
      <c r="AM52" s="98">
        <f>IFERROR(VALUE(FIXED(VLOOKUP(VLOOKUP($A$1,CodeTableSelCan,2,FALSE)&amp;$B$16&amp;ref!$E$4&amp;ref!$F$3&amp;ref!U$2,DatatableSelCan,8,FALSE))),"–")</f>
        <v>33.28</v>
      </c>
      <c r="AN52" s="98">
        <f>IFERROR(VALUE(FIXED(VLOOKUP(VLOOKUP($A$1,CodeTableSelCan,2,FALSE)&amp;$B$16&amp;ref!$E$4&amp;ref!$F$3&amp;ref!V$2,DatatableSelCan,8,FALSE))),"–")</f>
        <v>61.78</v>
      </c>
      <c r="AO52" s="98">
        <f>IFERROR(VALUE(FIXED(VLOOKUP(VLOOKUP($A$1,CodeTableSelCan,2,FALSE)&amp;$B$16&amp;ref!$E$4&amp;ref!$F$3&amp;ref!W$2,DatatableSelCan,8,FALSE))),"–")</f>
        <v>26.7</v>
      </c>
      <c r="AP52" s="98">
        <f>IFERROR(VALUE(FIXED(VLOOKUP(VLOOKUP($A$1,CodeTableSelCan,2,FALSE)&amp;$B$16&amp;ref!$E$4&amp;ref!$F$3&amp;ref!X$2,DatatableSelCan,8,FALSE))),"–")</f>
        <v>25.91</v>
      </c>
      <c r="AQ52" s="98">
        <f>IFERROR(VALUE(FIXED(VLOOKUP(VLOOKUP($A$1,CodeTableSelCan,2,FALSE)&amp;$B$16&amp;ref!$E$4&amp;ref!$F$3&amp;ref!Y$2,DatatableSelCan,8,FALSE))),"–")</f>
        <v>86.58</v>
      </c>
      <c r="AR52" s="98">
        <f>SUMPRODUCT(Z52:AQ52,'Population '!$D$61:$U$61)</f>
        <v>7.2168760933673219</v>
      </c>
    </row>
    <row r="53" spans="2:44" ht="15" customHeight="1">
      <c r="B53" s="20"/>
      <c r="C53" s="19" t="s">
        <v>25</v>
      </c>
      <c r="D53" s="96" t="str">
        <f>IFERROR(VALUE(FIXED(VLOOKUP(VLOOKUP($A$1,CodeTableSelCan,2,FALSE)&amp;$B$16&amp;ref!$E$4&amp;ref!$F$4&amp;ref!H$2,DatatableSelCan,7,FALSE))),"–")</f>
        <v>–</v>
      </c>
      <c r="E53" s="96" t="str">
        <f>IFERROR(VALUE(FIXED(VLOOKUP(VLOOKUP($A$1,CodeTableSelCan,2,FALSE)&amp;$B$16&amp;ref!$E$4&amp;ref!$F$4&amp;ref!I$2,DatatableSelCan,7,FALSE))),"–")</f>
        <v>–</v>
      </c>
      <c r="F53" s="96">
        <f>IFERROR(VALUE(FIXED(VLOOKUP(VLOOKUP($A$1,CodeTableSelCan,2,FALSE)&amp;$B$16&amp;ref!$E$4&amp;ref!$F$4&amp;ref!J$2,DatatableSelCan,7,FALSE))),"–")</f>
        <v>1</v>
      </c>
      <c r="G53" s="96">
        <f>IFERROR(VALUE(FIXED(VLOOKUP(VLOOKUP($A$1,CodeTableSelCan,2,FALSE)&amp;$B$16&amp;ref!$E$4&amp;ref!$F$4&amp;ref!K$2,DatatableSelCan,7,FALSE))),"–")</f>
        <v>1</v>
      </c>
      <c r="H53" s="96">
        <f>IFERROR(VALUE(FIXED(VLOOKUP(VLOOKUP($A$1,CodeTableSelCan,2,FALSE)&amp;$B$16&amp;ref!$E$4&amp;ref!$F$4&amp;ref!L$2,DatatableSelCan,7,FALSE))),"–")</f>
        <v>7</v>
      </c>
      <c r="I53" s="96">
        <f>IFERROR(VALUE(FIXED(VLOOKUP(VLOOKUP($A$1,CodeTableSelCan,2,FALSE)&amp;$B$16&amp;ref!$E$4&amp;ref!$F$4&amp;ref!M$2,DatatableSelCan,7,FALSE))),"–")</f>
        <v>12</v>
      </c>
      <c r="J53" s="96">
        <f>IFERROR(VALUE(FIXED(VLOOKUP(VLOOKUP($A$1,CodeTableSelCan,2,FALSE)&amp;$B$16&amp;ref!$E$4&amp;ref!$F$4&amp;ref!N$2,DatatableSelCan,7,FALSE))),"–")</f>
        <v>39</v>
      </c>
      <c r="K53" s="96">
        <f>IFERROR(VALUE(FIXED(VLOOKUP(VLOOKUP($A$1,CodeTableSelCan,2,FALSE)&amp;$B$16&amp;ref!$E$4&amp;ref!$F$4&amp;ref!O$2,DatatableSelCan,7,FALSE))),"–")</f>
        <v>55</v>
      </c>
      <c r="L53" s="96">
        <f>IFERROR(VALUE(FIXED(VLOOKUP(VLOOKUP($A$1,CodeTableSelCan,2,FALSE)&amp;$B$16&amp;ref!$E$4&amp;ref!$F$4&amp;ref!P$2,DatatableSelCan,7,FALSE))),"–")</f>
        <v>98</v>
      </c>
      <c r="M53" s="96">
        <f>IFERROR(VALUE(FIXED(VLOOKUP(VLOOKUP($A$1,CodeTableSelCan,2,FALSE)&amp;$B$16&amp;ref!$E$4&amp;ref!$F$4&amp;ref!Q$2,DatatableSelCan,7,FALSE))),"–")</f>
        <v>144</v>
      </c>
      <c r="N53" s="96">
        <f>IFERROR(VALUE(FIXED(VLOOKUP(VLOOKUP($A$1,CodeTableSelCan,2,FALSE)&amp;$B$16&amp;ref!$E$4&amp;ref!$F$4&amp;ref!R$2,DatatableSelCan,7,FALSE))),"–")</f>
        <v>205</v>
      </c>
      <c r="O53" s="96">
        <f>IFERROR(VALUE(FIXED(VLOOKUP(VLOOKUP($A$1,CodeTableSelCan,2,FALSE)&amp;$B$16&amp;ref!$E$4&amp;ref!$F$4&amp;ref!S$2,DatatableSelCan,7,FALSE))),"–")</f>
        <v>264</v>
      </c>
      <c r="P53" s="96">
        <f>IFERROR(VALUE(FIXED(VLOOKUP(VLOOKUP($A$1,CodeTableSelCan,2,FALSE)&amp;$B$16&amp;ref!$E$4&amp;ref!$F$4&amp;ref!T$2,DatatableSelCan,7,FALSE))),"–")</f>
        <v>299</v>
      </c>
      <c r="Q53" s="96">
        <f>IFERROR(VALUE(FIXED(VLOOKUP(VLOOKUP($A$1,CodeTableSelCan,2,FALSE)&amp;$B$16&amp;ref!$E$4&amp;ref!$F$4&amp;ref!U$2,DatatableSelCan,7,FALSE))),"–")</f>
        <v>317</v>
      </c>
      <c r="R53" s="96">
        <f>IFERROR(VALUE(FIXED(VLOOKUP(VLOOKUP($A$1,CodeTableSelCan,2,FALSE)&amp;$B$16&amp;ref!$E$4&amp;ref!$F$4&amp;ref!V$2,DatatableSelCan,7,FALSE))),"–")</f>
        <v>333</v>
      </c>
      <c r="S53" s="96">
        <f>IFERROR(VALUE(FIXED(VLOOKUP(VLOOKUP($A$1,CodeTableSelCan,2,FALSE)&amp;$B$16&amp;ref!$E$4&amp;ref!$F$4&amp;ref!W$2,DatatableSelCan,7,FALSE))),"–")</f>
        <v>288</v>
      </c>
      <c r="T53" s="96">
        <f>IFERROR(VALUE(FIXED(VLOOKUP(VLOOKUP($A$1,CodeTableSelCan,2,FALSE)&amp;$B$16&amp;ref!$E$4&amp;ref!$F$4&amp;ref!X$2,DatatableSelCan,7,FALSE))),"–")</f>
        <v>215</v>
      </c>
      <c r="U53" s="96">
        <f>IFERROR(VALUE(FIXED(VLOOKUP(VLOOKUP($A$1,CodeTableSelCan,2,FALSE)&amp;$B$16&amp;ref!$E$4&amp;ref!$F$4&amp;ref!Y$2,DatatableSelCan,7,FALSE))),"–")</f>
        <v>247</v>
      </c>
      <c r="V53" s="96">
        <f>IFERROR(VALUE(FIXED(VLOOKUP(VLOOKUP($A$1,CodeTableSelCan,2,FALSE)&amp;$B$16&amp;ref!$E$4&amp;ref!$F$4&amp;ref!Z$2,DatatableSelCan,7,FALSE))),"–")</f>
        <v>2525</v>
      </c>
      <c r="X53" s="20"/>
      <c r="Y53" s="19" t="s">
        <v>25</v>
      </c>
      <c r="Z53" s="98" t="str">
        <f>IFERROR(VALUE(FIXED(VLOOKUP(VLOOKUP($A$1,CodeTableSelCan,2,FALSE)&amp;$B$16&amp;ref!$E$4&amp;ref!$F$4&amp;ref!H$2,DatatableSelCan,8,FALSE))),"–")</f>
        <v>–</v>
      </c>
      <c r="AA53" s="98" t="str">
        <f>IFERROR(VALUE(FIXED(VLOOKUP(VLOOKUP($A$1,CodeTableSelCan,2,FALSE)&amp;$B$16&amp;ref!$E$4&amp;ref!$F$4&amp;ref!I$2,DatatableSelCan,8,FALSE))),"–")</f>
        <v>–</v>
      </c>
      <c r="AB53" s="98">
        <f>IFERROR(VALUE(FIXED(VLOOKUP(VLOOKUP($A$1,CodeTableSelCan,2,FALSE)&amp;$B$16&amp;ref!$E$4&amp;ref!$F$4&amp;ref!J$2,DatatableSelCan,8,FALSE))),"–")</f>
        <v>0.45</v>
      </c>
      <c r="AC53" s="98">
        <f>IFERROR(VALUE(FIXED(VLOOKUP(VLOOKUP($A$1,CodeTableSelCan,2,FALSE)&amp;$B$16&amp;ref!$E$4&amp;ref!$F$4&amp;ref!K$2,DatatableSelCan,8,FALSE))),"–")</f>
        <v>0.4</v>
      </c>
      <c r="AD53" s="98">
        <f>IFERROR(VALUE(FIXED(VLOOKUP(VLOOKUP($A$1,CodeTableSelCan,2,FALSE)&amp;$B$16&amp;ref!$E$4&amp;ref!$F$4&amp;ref!L$2,DatatableSelCan,8,FALSE))),"–")</f>
        <v>2.44</v>
      </c>
      <c r="AE53" s="98">
        <f>IFERROR(VALUE(FIXED(VLOOKUP(VLOOKUP($A$1,CodeTableSelCan,2,FALSE)&amp;$B$16&amp;ref!$E$4&amp;ref!$F$4&amp;ref!M$2,DatatableSelCan,8,FALSE))),"–")</f>
        <v>4.17</v>
      </c>
      <c r="AF53" s="98">
        <f>IFERROR(VALUE(FIXED(VLOOKUP(VLOOKUP($A$1,CodeTableSelCan,2,FALSE)&amp;$B$16&amp;ref!$E$4&amp;ref!$F$4&amp;ref!N$2,DatatableSelCan,8,FALSE))),"–")</f>
        <v>15.07</v>
      </c>
      <c r="AG53" s="98">
        <f>IFERROR(VALUE(FIXED(VLOOKUP(VLOOKUP($A$1,CodeTableSelCan,2,FALSE)&amp;$B$16&amp;ref!$E$4&amp;ref!$F$4&amp;ref!O$2,DatatableSelCan,8,FALSE))),"–")</f>
        <v>22.89</v>
      </c>
      <c r="AH53" s="98">
        <f>IFERROR(VALUE(FIXED(VLOOKUP(VLOOKUP($A$1,CodeTableSelCan,2,FALSE)&amp;$B$16&amp;ref!$E$4&amp;ref!$F$4&amp;ref!P$2,DatatableSelCan,8,FALSE))),"–")</f>
        <v>37.67</v>
      </c>
      <c r="AI53" s="98">
        <f>IFERROR(VALUE(FIXED(VLOOKUP(VLOOKUP($A$1,CodeTableSelCan,2,FALSE)&amp;$B$16&amp;ref!$E$4&amp;ref!$F$4&amp;ref!Q$2,DatatableSelCan,8,FALSE))),"–")</f>
        <v>51.92</v>
      </c>
      <c r="AJ53" s="98">
        <f>IFERROR(VALUE(FIXED(VLOOKUP(VLOOKUP($A$1,CodeTableSelCan,2,FALSE)&amp;$B$16&amp;ref!$E$4&amp;ref!$F$4&amp;ref!R$2,DatatableSelCan,8,FALSE))),"–")</f>
        <v>73.569999999999993</v>
      </c>
      <c r="AK53" s="98">
        <f>IFERROR(VALUE(FIXED(VLOOKUP(VLOOKUP($A$1,CodeTableSelCan,2,FALSE)&amp;$B$16&amp;ref!$E$4&amp;ref!$F$4&amp;ref!S$2,DatatableSelCan,8,FALSE))),"–")</f>
        <v>100.35</v>
      </c>
      <c r="AL53" s="98">
        <f>IFERROR(VALUE(FIXED(VLOOKUP(VLOOKUP($A$1,CodeTableSelCan,2,FALSE)&amp;$B$16&amp;ref!$E$4&amp;ref!$F$4&amp;ref!T$2,DatatableSelCan,8,FALSE))),"–")</f>
        <v>128.56</v>
      </c>
      <c r="AM53" s="98">
        <f>IFERROR(VALUE(FIXED(VLOOKUP(VLOOKUP($A$1,CodeTableSelCan,2,FALSE)&amp;$B$16&amp;ref!$E$4&amp;ref!$F$4&amp;ref!U$2,DatatableSelCan,8,FALSE))),"–")</f>
        <v>147.47999999999999</v>
      </c>
      <c r="AN53" s="98">
        <f>IFERROR(VALUE(FIXED(VLOOKUP(VLOOKUP($A$1,CodeTableSelCan,2,FALSE)&amp;$B$16&amp;ref!$E$4&amp;ref!$F$4&amp;ref!V$2,DatatableSelCan,8,FALSE))),"–")</f>
        <v>209.14</v>
      </c>
      <c r="AO53" s="98">
        <f>IFERROR(VALUE(FIXED(VLOOKUP(VLOOKUP($A$1,CodeTableSelCan,2,FALSE)&amp;$B$16&amp;ref!$E$4&amp;ref!$F$4&amp;ref!W$2,DatatableSelCan,8,FALSE))),"–")</f>
        <v>238.83</v>
      </c>
      <c r="AP53" s="98">
        <f>IFERROR(VALUE(FIXED(VLOOKUP(VLOOKUP($A$1,CodeTableSelCan,2,FALSE)&amp;$B$16&amp;ref!$E$4&amp;ref!$F$4&amp;ref!X$2,DatatableSelCan,8,FALSE))),"–")</f>
        <v>267.98</v>
      </c>
      <c r="AQ53" s="98">
        <f>IFERROR(VALUE(FIXED(VLOOKUP(VLOOKUP($A$1,CodeTableSelCan,2,FALSE)&amp;$B$16&amp;ref!$E$4&amp;ref!$F$4&amp;ref!Y$2,DatatableSelCan,8,FALSE))),"–")</f>
        <v>306.87</v>
      </c>
      <c r="AR53" s="98">
        <f>SUMPRODUCT(Z53:AQ53,'Population '!$D$61:$U$61)</f>
        <v>39.295884940270895</v>
      </c>
    </row>
    <row r="54" spans="2:44" ht="15" customHeight="1">
      <c r="X54" s="81" t="s">
        <v>30</v>
      </c>
    </row>
  </sheetData>
  <mergeCells count="6">
    <mergeCell ref="D6:V6"/>
    <mergeCell ref="Z6:AR6"/>
    <mergeCell ref="D23:V23"/>
    <mergeCell ref="Z23:AR23"/>
    <mergeCell ref="D40:V40"/>
    <mergeCell ref="Z40:AR40"/>
  </mergeCells>
  <pageMargins left="0.7" right="0.7" top="0.75" bottom="0.75" header="0.3" footer="0.3"/>
  <pageSetup paperSize="9" scale="57" fitToWidth="0" orientation="landscape" r:id="rId1"/>
  <colBreaks count="1" manualBreakCount="1">
    <brk id="22" max="53"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24"/>
  <sheetViews>
    <sheetView zoomScaleNormal="100" zoomScaleSheetLayoutView="100" workbookViewId="0">
      <pane ySplit="3" topLeftCell="A4"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60</v>
      </c>
    </row>
    <row r="2" spans="1:44" ht="15" customHeight="1">
      <c r="A2" s="1" t="s">
        <v>57</v>
      </c>
    </row>
    <row r="3" spans="1:44" ht="15" customHeight="1">
      <c r="A3" s="1" t="s">
        <v>138</v>
      </c>
    </row>
    <row r="5" spans="1:44" ht="20.100000000000001" customHeight="1">
      <c r="B5" s="2" t="s">
        <v>68</v>
      </c>
      <c r="X5" s="2" t="s">
        <v>65</v>
      </c>
    </row>
    <row r="6" spans="1:44" ht="15" customHeight="1">
      <c r="B6" s="3"/>
      <c r="C6" s="3"/>
      <c r="D6" s="115" t="s">
        <v>72</v>
      </c>
      <c r="E6" s="116"/>
      <c r="F6" s="116"/>
      <c r="G6" s="116"/>
      <c r="H6" s="116"/>
      <c r="I6" s="116"/>
      <c r="J6" s="116"/>
      <c r="K6" s="116"/>
      <c r="L6" s="116"/>
      <c r="M6" s="116"/>
      <c r="N6" s="116"/>
      <c r="O6" s="116"/>
      <c r="P6" s="116"/>
      <c r="Q6" s="116"/>
      <c r="R6" s="116"/>
      <c r="S6" s="116"/>
      <c r="T6" s="116"/>
      <c r="U6" s="116"/>
      <c r="V6" s="116"/>
      <c r="X6" s="3"/>
      <c r="Y6" s="3"/>
      <c r="Z6" s="116" t="s">
        <v>0</v>
      </c>
      <c r="AA6" s="116"/>
      <c r="AB6" s="116"/>
      <c r="AC6" s="116"/>
      <c r="AD6" s="116"/>
      <c r="AE6" s="116"/>
      <c r="AF6" s="116"/>
      <c r="AG6" s="116"/>
      <c r="AH6" s="116"/>
      <c r="AI6" s="116"/>
      <c r="AJ6" s="116"/>
      <c r="AK6" s="116"/>
      <c r="AL6" s="116"/>
      <c r="AM6" s="116"/>
      <c r="AN6" s="116"/>
      <c r="AO6" s="116"/>
      <c r="AP6" s="116"/>
      <c r="AQ6" s="116"/>
      <c r="AR6" s="116"/>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2014</v>
      </c>
      <c r="C8" s="7"/>
      <c r="D8" s="8"/>
      <c r="E8" s="8"/>
      <c r="F8" s="8"/>
      <c r="G8" s="8"/>
      <c r="H8" s="8"/>
      <c r="I8" s="8"/>
      <c r="J8" s="8"/>
      <c r="K8" s="8"/>
      <c r="L8" s="8"/>
      <c r="M8" s="8"/>
      <c r="N8" s="8"/>
      <c r="O8" s="8"/>
      <c r="P8" s="8"/>
      <c r="Q8" s="8"/>
      <c r="R8" s="8"/>
      <c r="S8" s="8"/>
      <c r="T8" s="8"/>
      <c r="U8" s="8"/>
      <c r="V8" s="8"/>
      <c r="X8" s="6">
        <v>2014</v>
      </c>
      <c r="Y8" s="7"/>
      <c r="Z8" s="8"/>
      <c r="AA8" s="8"/>
      <c r="AB8" s="8"/>
      <c r="AC8" s="8"/>
      <c r="AD8" s="8"/>
      <c r="AE8" s="8"/>
      <c r="AF8" s="8"/>
      <c r="AG8" s="8"/>
      <c r="AH8" s="8"/>
      <c r="AI8" s="8"/>
      <c r="AJ8" s="8"/>
      <c r="AK8" s="8"/>
      <c r="AL8" s="8"/>
      <c r="AM8" s="8"/>
      <c r="AN8" s="8"/>
      <c r="AO8" s="8"/>
      <c r="AP8" s="8"/>
      <c r="AQ8" s="8"/>
      <c r="AR8" s="8"/>
    </row>
    <row r="9" spans="1:44" ht="15" customHeight="1">
      <c r="B9" s="6"/>
      <c r="C9" s="6" t="s">
        <v>23</v>
      </c>
      <c r="D9" s="43" t="str">
        <f>IFERROR(VALUE(FIXED(VLOOKUP(VLOOKUP($A$1,CodeTableSelCan,2,FALSE)&amp;$B$8&amp;ref!$E$2&amp;ref!$F$2&amp;ref!H$2,DatatableSelCan,7,FALSE))),"–")</f>
        <v>–</v>
      </c>
      <c r="E9" s="8" t="str">
        <f>IFERROR(VALUE(FIXED(VLOOKUP(VLOOKUP($A$1,CodeTableSelCan,2,FALSE)&amp;$B$8&amp;ref!$E$2&amp;ref!$F$2&amp;ref!I$2,DatatableSelCan,7,FALSE))),"–")</f>
        <v>–</v>
      </c>
      <c r="F9" s="8" t="str">
        <f>IFERROR(VALUE(FIXED(VLOOKUP(VLOOKUP($A$1,CodeTableSelCan,2,FALSE)&amp;$B$8&amp;ref!$E$2&amp;ref!$F$2&amp;ref!J$2,DatatableSelCan,7,FALSE))),"–")</f>
        <v>–</v>
      </c>
      <c r="G9" s="8" t="str">
        <f>IFERROR(VALUE(FIXED(VLOOKUP(VLOOKUP($A$1,CodeTableSelCan,2,FALSE)&amp;$B$8&amp;ref!$E$2&amp;ref!$F$2&amp;ref!K$2,DatatableSelCan,7,FALSE))),"–")</f>
        <v>–</v>
      </c>
      <c r="H9" s="8" t="str">
        <f>IFERROR(VALUE(FIXED(VLOOKUP(VLOOKUP($A$1,CodeTableSelCan,2,FALSE)&amp;$B$8&amp;ref!$E$2&amp;ref!$F$2&amp;ref!L$2,DatatableSelCan,7,FALSE))),"–")</f>
        <v>–</v>
      </c>
      <c r="I9" s="8" t="str">
        <f>IFERROR(VALUE(FIXED(VLOOKUP(VLOOKUP($A$1,CodeTableSelCan,2,FALSE)&amp;$B$8&amp;ref!$E$2&amp;ref!$F$2&amp;ref!M$2,DatatableSelCan,7,FALSE))),"–")</f>
        <v>–</v>
      </c>
      <c r="J9" s="8" t="str">
        <f>IFERROR(VALUE(FIXED(VLOOKUP(VLOOKUP($A$1,CodeTableSelCan,2,FALSE)&amp;$B$8&amp;ref!$E$2&amp;ref!$F$2&amp;ref!N$2,DatatableSelCan,7,FALSE))),"–")</f>
        <v>–</v>
      </c>
      <c r="K9" s="8" t="str">
        <f>IFERROR(VALUE(FIXED(VLOOKUP(VLOOKUP($A$1,CodeTableSelCan,2,FALSE)&amp;$B$8&amp;ref!$E$2&amp;ref!$F$2&amp;ref!O$2,DatatableSelCan,7,FALSE))),"–")</f>
        <v>–</v>
      </c>
      <c r="L9" s="8">
        <f>IFERROR(VALUE(FIXED(VLOOKUP(VLOOKUP($A$1,CodeTableSelCan,2,FALSE)&amp;$B$8&amp;ref!$E$2&amp;ref!$F$2&amp;ref!P$2,DatatableSelCan,7,FALSE))),"–")</f>
        <v>13</v>
      </c>
      <c r="M9" s="8">
        <f>IFERROR(VALUE(FIXED(VLOOKUP(VLOOKUP($A$1,CodeTableSelCan,2,FALSE)&amp;$B$8&amp;ref!$E$2&amp;ref!$F$2&amp;ref!Q$2,DatatableSelCan,7,FALSE))),"–")</f>
        <v>42</v>
      </c>
      <c r="N9" s="8">
        <f>IFERROR(VALUE(FIXED(VLOOKUP(VLOOKUP($A$1,CodeTableSelCan,2,FALSE)&amp;$B$8&amp;ref!$E$2&amp;ref!$F$2&amp;ref!R$2,DatatableSelCan,7,FALSE))),"–")</f>
        <v>153</v>
      </c>
      <c r="O9" s="8">
        <f>IFERROR(VALUE(FIXED(VLOOKUP(VLOOKUP($A$1,CodeTableSelCan,2,FALSE)&amp;$B$8&amp;ref!$E$2&amp;ref!$F$2&amp;ref!S$2,DatatableSelCan,7,FALSE))),"–")</f>
        <v>367</v>
      </c>
      <c r="P9" s="8">
        <f>IFERROR(VALUE(FIXED(VLOOKUP(VLOOKUP($A$1,CodeTableSelCan,2,FALSE)&amp;$B$8&amp;ref!$E$2&amp;ref!$F$2&amp;ref!T$2,DatatableSelCan,7,FALSE))),"–")</f>
        <v>571</v>
      </c>
      <c r="Q9" s="8">
        <f>IFERROR(VALUE(FIXED(VLOOKUP(VLOOKUP($A$1,CodeTableSelCan,2,FALSE)&amp;$B$8&amp;ref!$E$2&amp;ref!$F$2&amp;ref!U$2,DatatableSelCan,7,FALSE))),"–")</f>
        <v>791</v>
      </c>
      <c r="R9" s="8">
        <f>IFERROR(VALUE(FIXED(VLOOKUP(VLOOKUP($A$1,CodeTableSelCan,2,FALSE)&amp;$B$8&amp;ref!$E$2&amp;ref!$F$2&amp;ref!V$2,DatatableSelCan,7,FALSE))),"–")</f>
        <v>543</v>
      </c>
      <c r="S9" s="8">
        <f>IFERROR(VALUE(FIXED(VLOOKUP(VLOOKUP($A$1,CodeTableSelCan,2,FALSE)&amp;$B$8&amp;ref!$E$2&amp;ref!$F$2&amp;ref!W$2,DatatableSelCan,7,FALSE))),"–")</f>
        <v>289</v>
      </c>
      <c r="T9" s="8">
        <f>IFERROR(VALUE(FIXED(VLOOKUP(VLOOKUP($A$1,CodeTableSelCan,2,FALSE)&amp;$B$8&amp;ref!$E$2&amp;ref!$F$2&amp;ref!X$2,DatatableSelCan,7,FALSE))),"–")</f>
        <v>202</v>
      </c>
      <c r="U9" s="8">
        <f>IFERROR(VALUE(FIXED(VLOOKUP(VLOOKUP($A$1,CodeTableSelCan,2,FALSE)&amp;$B$8&amp;ref!$E$2&amp;ref!$F$2&amp;ref!Y$2,DatatableSelCan,7,FALSE))),"–")</f>
        <v>189</v>
      </c>
      <c r="V9" s="8">
        <f>IFERROR(VALUE(FIXED(VLOOKUP(VLOOKUP($A$1,CodeTableSelCan,2,FALSE)&amp;$B$8&amp;ref!$E$2&amp;ref!$F$2&amp;ref!Z$2,DatatableSelCan,7,FALSE))),"–")</f>
        <v>3160</v>
      </c>
      <c r="X9" s="6"/>
      <c r="Y9" s="6" t="s">
        <v>23</v>
      </c>
      <c r="Z9" s="52" t="str">
        <f>IFERROR(VALUE(FIXED(VLOOKUP(VLOOKUP($A$1,CodeTableSelCan,2,FALSE)&amp;$B$8&amp;ref!$E$2&amp;ref!$F$2&amp;ref!H$2,DatatableSelCan,8,FALSE))),"–")</f>
        <v>–</v>
      </c>
      <c r="AA9" s="52" t="str">
        <f>IFERROR(VALUE(FIXED(VLOOKUP(VLOOKUP($A$1,CodeTableSelCan,2,FALSE)&amp;$B$8&amp;ref!$E$2&amp;ref!$F$2&amp;ref!I$2,DatatableSelCan,8,FALSE))),"–")</f>
        <v>–</v>
      </c>
      <c r="AB9" s="52" t="str">
        <f>IFERROR(VALUE(FIXED(VLOOKUP(VLOOKUP($A$1,CodeTableSelCan,2,FALSE)&amp;$B$8&amp;ref!$E$2&amp;ref!$F$2&amp;ref!J$2,DatatableSelCan,8,FALSE))),"–")</f>
        <v>–</v>
      </c>
      <c r="AC9" s="52" t="str">
        <f>IFERROR(VALUE(FIXED(VLOOKUP(VLOOKUP($A$1,CodeTableSelCan,2,FALSE)&amp;$B$8&amp;ref!$E$2&amp;ref!$F$2&amp;ref!K$2,DatatableSelCan,8,FALSE))),"–")</f>
        <v>–</v>
      </c>
      <c r="AD9" s="52" t="str">
        <f>IFERROR(VALUE(FIXED(VLOOKUP(VLOOKUP($A$1,CodeTableSelCan,2,FALSE)&amp;$B$8&amp;ref!$E$2&amp;ref!$F$2&amp;ref!L$2,DatatableSelCan,8,FALSE))),"–")</f>
        <v>–</v>
      </c>
      <c r="AE9" s="52" t="str">
        <f>IFERROR(VALUE(FIXED(VLOOKUP(VLOOKUP($A$1,CodeTableSelCan,2,FALSE)&amp;$B$8&amp;ref!$E$2&amp;ref!$F$2&amp;ref!M$2,DatatableSelCan,8,FALSE))),"–")</f>
        <v>–</v>
      </c>
      <c r="AF9" s="52" t="str">
        <f>IFERROR(VALUE(FIXED(VLOOKUP(VLOOKUP($A$1,CodeTableSelCan,2,FALSE)&amp;$B$8&amp;ref!$E$2&amp;ref!$F$2&amp;ref!N$2,DatatableSelCan,8,FALSE))),"–")</f>
        <v>–</v>
      </c>
      <c r="AG9" s="52" t="str">
        <f>IFERROR(VALUE(FIXED(VLOOKUP(VLOOKUP($A$1,CodeTableSelCan,2,FALSE)&amp;$B$8&amp;ref!$E$2&amp;ref!$F$2&amp;ref!O$2,DatatableSelCan,8,FALSE))),"–")</f>
        <v>–</v>
      </c>
      <c r="AH9" s="52">
        <f>IFERROR(VALUE(FIXED(VLOOKUP(VLOOKUP($A$1,CodeTableSelCan,2,FALSE)&amp;$B$8&amp;ref!$E$2&amp;ref!$F$2&amp;ref!P$2,DatatableSelCan,8,FALSE))),"–")</f>
        <v>8.74</v>
      </c>
      <c r="AI9" s="52">
        <f>IFERROR(VALUE(FIXED(VLOOKUP(VLOOKUP($A$1,CodeTableSelCan,2,FALSE)&amp;$B$8&amp;ref!$E$2&amp;ref!$F$2&amp;ref!Q$2,DatatableSelCan,8,FALSE))),"–")</f>
        <v>28.06</v>
      </c>
      <c r="AJ9" s="52">
        <f>IFERROR(VALUE(FIXED(VLOOKUP(VLOOKUP($A$1,CodeTableSelCan,2,FALSE)&amp;$B$8&amp;ref!$E$2&amp;ref!$F$2&amp;ref!R$2,DatatableSelCan,8,FALSE))),"–")</f>
        <v>99.78</v>
      </c>
      <c r="AK9" s="52">
        <f>IFERROR(VALUE(FIXED(VLOOKUP(VLOOKUP($A$1,CodeTableSelCan,2,FALSE)&amp;$B$8&amp;ref!$E$2&amp;ref!$F$2&amp;ref!S$2,DatatableSelCan,8,FALSE))),"–")</f>
        <v>270.17</v>
      </c>
      <c r="AL9" s="52">
        <f>IFERROR(VALUE(FIXED(VLOOKUP(VLOOKUP($A$1,CodeTableSelCan,2,FALSE)&amp;$B$8&amp;ref!$E$2&amp;ref!$F$2&amp;ref!T$2,DatatableSelCan,8,FALSE))),"–")</f>
        <v>477.54</v>
      </c>
      <c r="AM9" s="52">
        <f>IFERROR(VALUE(FIXED(VLOOKUP(VLOOKUP($A$1,CodeTableSelCan,2,FALSE)&amp;$B$8&amp;ref!$E$2&amp;ref!$F$2&amp;ref!U$2,DatatableSelCan,8,FALSE))),"–")</f>
        <v>747.64</v>
      </c>
      <c r="AN9" s="52">
        <f>IFERROR(VALUE(FIXED(VLOOKUP(VLOOKUP($A$1,CodeTableSelCan,2,FALSE)&amp;$B$8&amp;ref!$E$2&amp;ref!$F$2&amp;ref!V$2,DatatableSelCan,8,FALSE))),"–")</f>
        <v>704.55</v>
      </c>
      <c r="AO9" s="52">
        <f>IFERROR(VALUE(FIXED(VLOOKUP(VLOOKUP($A$1,CodeTableSelCan,2,FALSE)&amp;$B$8&amp;ref!$E$2&amp;ref!$F$2&amp;ref!W$2,DatatableSelCan,8,FALSE))),"–")</f>
        <v>543.95000000000005</v>
      </c>
      <c r="AP9" s="52">
        <f>IFERROR(VALUE(FIXED(VLOOKUP(VLOOKUP($A$1,CodeTableSelCan,2,FALSE)&amp;$B$8&amp;ref!$E$2&amp;ref!$F$2&amp;ref!X$2,DatatableSelCan,8,FALSE))),"–")</f>
        <v>552.66999999999996</v>
      </c>
      <c r="AQ9" s="52">
        <f>IFERROR(VALUE(FIXED(VLOOKUP(VLOOKUP($A$1,CodeTableSelCan,2,FALSE)&amp;$B$8&amp;ref!$E$2&amp;ref!$F$2&amp;ref!Y$2,DatatableSelCan,8,FALSE))),"–")</f>
        <v>665.49</v>
      </c>
      <c r="AR9" s="97">
        <f>SUMPRODUCT(Z9:AQ9,'Population '!$D$61:$U$61)</f>
        <v>92.877589343729682</v>
      </c>
    </row>
    <row r="10" spans="1:44" ht="15" customHeight="1">
      <c r="B10" s="6"/>
      <c r="C10" s="6" t="s">
        <v>24</v>
      </c>
      <c r="D10" s="43" t="str">
        <f>IFERROR(VALUE(FIXED(VLOOKUP(VLOOKUP($A$1,CodeTableSelCan,2,FALSE)&amp;$B$8&amp;ref!$E$2&amp;ref!$F$3&amp;ref!H$2,DatatableSelCan,7,FALSE))),"–")</f>
        <v>–</v>
      </c>
      <c r="E10" s="8" t="str">
        <f>IFERROR(VALUE(FIXED(VLOOKUP(VLOOKUP($A$1,CodeTableSelCan,2,FALSE)&amp;$B$8&amp;ref!$E$2&amp;ref!$F$3&amp;ref!I$2,DatatableSelCan,7,FALSE))),"–")</f>
        <v>–</v>
      </c>
      <c r="F10" s="8" t="str">
        <f>IFERROR(VALUE(FIXED(VLOOKUP(VLOOKUP($A$1,CodeTableSelCan,2,FALSE)&amp;$B$8&amp;ref!$E$2&amp;ref!$F$3&amp;ref!J$2,DatatableSelCan,7,FALSE))),"–")</f>
        <v>–</v>
      </c>
      <c r="G10" s="8" t="str">
        <f>IFERROR(VALUE(FIXED(VLOOKUP(VLOOKUP($A$1,CodeTableSelCan,2,FALSE)&amp;$B$8&amp;ref!$E$2&amp;ref!$F$3&amp;ref!K$2,DatatableSelCan,7,FALSE))),"–")</f>
        <v>–</v>
      </c>
      <c r="H10" s="8" t="str">
        <f>IFERROR(VALUE(FIXED(VLOOKUP(VLOOKUP($A$1,CodeTableSelCan,2,FALSE)&amp;$B$8&amp;ref!$E$2&amp;ref!$F$3&amp;ref!L$2,DatatableSelCan,7,FALSE))),"–")</f>
        <v>–</v>
      </c>
      <c r="I10" s="8" t="str">
        <f>IFERROR(VALUE(FIXED(VLOOKUP(VLOOKUP($A$1,CodeTableSelCan,2,FALSE)&amp;$B$8&amp;ref!$E$2&amp;ref!$F$3&amp;ref!M$2,DatatableSelCan,7,FALSE))),"–")</f>
        <v>–</v>
      </c>
      <c r="J10" s="8" t="str">
        <f>IFERROR(VALUE(FIXED(VLOOKUP(VLOOKUP($A$1,CodeTableSelCan,2,FALSE)&amp;$B$8&amp;ref!$E$2&amp;ref!$F$3&amp;ref!N$2,DatatableSelCan,7,FALSE))),"–")</f>
        <v>–</v>
      </c>
      <c r="K10" s="8" t="str">
        <f>IFERROR(VALUE(FIXED(VLOOKUP(VLOOKUP($A$1,CodeTableSelCan,2,FALSE)&amp;$B$8&amp;ref!$E$2&amp;ref!$F$3&amp;ref!O$2,DatatableSelCan,7,FALSE))),"–")</f>
        <v>–</v>
      </c>
      <c r="L10" s="8">
        <f>IFERROR(VALUE(FIXED(VLOOKUP(VLOOKUP($A$1,CodeTableSelCan,2,FALSE)&amp;$B$8&amp;ref!$E$2&amp;ref!$F$3&amp;ref!P$2,DatatableSelCan,7,FALSE))),"–")</f>
        <v>1</v>
      </c>
      <c r="M10" s="8">
        <f>IFERROR(VALUE(FIXED(VLOOKUP(VLOOKUP($A$1,CodeTableSelCan,2,FALSE)&amp;$B$8&amp;ref!$E$2&amp;ref!$F$3&amp;ref!Q$2,DatatableSelCan,7,FALSE))),"–")</f>
        <v>3</v>
      </c>
      <c r="N10" s="8">
        <f>IFERROR(VALUE(FIXED(VLOOKUP(VLOOKUP($A$1,CodeTableSelCan,2,FALSE)&amp;$B$8&amp;ref!$E$2&amp;ref!$F$3&amp;ref!R$2,DatatableSelCan,7,FALSE))),"–")</f>
        <v>16</v>
      </c>
      <c r="O10" s="8">
        <f>IFERROR(VALUE(FIXED(VLOOKUP(VLOOKUP($A$1,CodeTableSelCan,2,FALSE)&amp;$B$8&amp;ref!$E$2&amp;ref!$F$3&amp;ref!S$2,DatatableSelCan,7,FALSE))),"–")</f>
        <v>31</v>
      </c>
      <c r="P10" s="8">
        <f>IFERROR(VALUE(FIXED(VLOOKUP(VLOOKUP($A$1,CodeTableSelCan,2,FALSE)&amp;$B$8&amp;ref!$E$2&amp;ref!$F$3&amp;ref!T$2,DatatableSelCan,7,FALSE))),"–")</f>
        <v>41</v>
      </c>
      <c r="Q10" s="8">
        <f>IFERROR(VALUE(FIXED(VLOOKUP(VLOOKUP($A$1,CodeTableSelCan,2,FALSE)&amp;$B$8&amp;ref!$E$2&amp;ref!$F$3&amp;ref!U$2,DatatableSelCan,7,FALSE))),"–")</f>
        <v>59</v>
      </c>
      <c r="R10" s="8">
        <f>IFERROR(VALUE(FIXED(VLOOKUP(VLOOKUP($A$1,CodeTableSelCan,2,FALSE)&amp;$B$8&amp;ref!$E$2&amp;ref!$F$3&amp;ref!V$2,DatatableSelCan,7,FALSE))),"–")</f>
        <v>27</v>
      </c>
      <c r="S10" s="8">
        <f>IFERROR(VALUE(FIXED(VLOOKUP(VLOOKUP($A$1,CodeTableSelCan,2,FALSE)&amp;$B$8&amp;ref!$E$2&amp;ref!$F$3&amp;ref!W$2,DatatableSelCan,7,FALSE))),"–")</f>
        <v>17</v>
      </c>
      <c r="T10" s="8">
        <f>IFERROR(VALUE(FIXED(VLOOKUP(VLOOKUP($A$1,CodeTableSelCan,2,FALSE)&amp;$B$8&amp;ref!$E$2&amp;ref!$F$3&amp;ref!X$2,DatatableSelCan,7,FALSE))),"–")</f>
        <v>7</v>
      </c>
      <c r="U10" s="8">
        <f>IFERROR(VALUE(FIXED(VLOOKUP(VLOOKUP($A$1,CodeTableSelCan,2,FALSE)&amp;$B$8&amp;ref!$E$2&amp;ref!$F$3&amp;ref!Y$2,DatatableSelCan,7,FALSE))),"–")</f>
        <v>8</v>
      </c>
      <c r="V10" s="8">
        <f>IFERROR(VALUE(FIXED(VLOOKUP(VLOOKUP($A$1,CodeTableSelCan,2,FALSE)&amp;$B$8&amp;ref!$E$2&amp;ref!$F$3&amp;ref!Z$2,DatatableSelCan,7,FALSE))),"–")</f>
        <v>210</v>
      </c>
      <c r="X10" s="6"/>
      <c r="Y10" s="6" t="s">
        <v>24</v>
      </c>
      <c r="Z10" s="52" t="str">
        <f>IFERROR(VALUE(FIXED(VLOOKUP(VLOOKUP($A$1,CodeTableSelCan,2,FALSE)&amp;$B$8&amp;ref!$E$2&amp;ref!$F$3&amp;ref!H$2,DatatableSelCan,8,FALSE))),"–")</f>
        <v>–</v>
      </c>
      <c r="AA10" s="52" t="str">
        <f>IFERROR(VALUE(FIXED(VLOOKUP(VLOOKUP($A$1,CodeTableSelCan,2,FALSE)&amp;$B$8&amp;ref!$E$2&amp;ref!$F$3&amp;ref!I$2,DatatableSelCan,8,FALSE))),"–")</f>
        <v>–</v>
      </c>
      <c r="AB10" s="52" t="str">
        <f>IFERROR(VALUE(FIXED(VLOOKUP(VLOOKUP($A$1,CodeTableSelCan,2,FALSE)&amp;$B$8&amp;ref!$E$2&amp;ref!$F$3&amp;ref!J$2,DatatableSelCan,8,FALSE))),"–")</f>
        <v>–</v>
      </c>
      <c r="AC10" s="52" t="str">
        <f>IFERROR(VALUE(FIXED(VLOOKUP(VLOOKUP($A$1,CodeTableSelCan,2,FALSE)&amp;$B$8&amp;ref!$E$2&amp;ref!$F$3&amp;ref!K$2,DatatableSelCan,8,FALSE))),"–")</f>
        <v>–</v>
      </c>
      <c r="AD10" s="52" t="str">
        <f>IFERROR(VALUE(FIXED(VLOOKUP(VLOOKUP($A$1,CodeTableSelCan,2,FALSE)&amp;$B$8&amp;ref!$E$2&amp;ref!$F$3&amp;ref!L$2,DatatableSelCan,8,FALSE))),"–")</f>
        <v>–</v>
      </c>
      <c r="AE10" s="52" t="str">
        <f>IFERROR(VALUE(FIXED(VLOOKUP(VLOOKUP($A$1,CodeTableSelCan,2,FALSE)&amp;$B$8&amp;ref!$E$2&amp;ref!$F$3&amp;ref!M$2,DatatableSelCan,8,FALSE))),"–")</f>
        <v>–</v>
      </c>
      <c r="AF10" s="52" t="str">
        <f>IFERROR(VALUE(FIXED(VLOOKUP(VLOOKUP($A$1,CodeTableSelCan,2,FALSE)&amp;$B$8&amp;ref!$E$2&amp;ref!$F$3&amp;ref!N$2,DatatableSelCan,8,FALSE))),"–")</f>
        <v>–</v>
      </c>
      <c r="AG10" s="52" t="str">
        <f>IFERROR(VALUE(FIXED(VLOOKUP(VLOOKUP($A$1,CodeTableSelCan,2,FALSE)&amp;$B$8&amp;ref!$E$2&amp;ref!$F$3&amp;ref!O$2,DatatableSelCan,8,FALSE))),"–")</f>
        <v>–</v>
      </c>
      <c r="AH10" s="52">
        <f>IFERROR(VALUE(FIXED(VLOOKUP(VLOOKUP($A$1,CodeTableSelCan,2,FALSE)&amp;$B$8&amp;ref!$E$2&amp;ref!$F$3&amp;ref!P$2,DatatableSelCan,8,FALSE))),"–")</f>
        <v>5.09</v>
      </c>
      <c r="AI10" s="52">
        <f>IFERROR(VALUE(FIXED(VLOOKUP(VLOOKUP($A$1,CodeTableSelCan,2,FALSE)&amp;$B$8&amp;ref!$E$2&amp;ref!$F$3&amp;ref!Q$2,DatatableSelCan,8,FALSE))),"–")</f>
        <v>16.03</v>
      </c>
      <c r="AJ10" s="52">
        <f>IFERROR(VALUE(FIXED(VLOOKUP(VLOOKUP($A$1,CodeTableSelCan,2,FALSE)&amp;$B$8&amp;ref!$E$2&amp;ref!$F$3&amp;ref!R$2,DatatableSelCan,8,FALSE))),"–")</f>
        <v>89.74</v>
      </c>
      <c r="AK10" s="52">
        <f>IFERROR(VALUE(FIXED(VLOOKUP(VLOOKUP($A$1,CodeTableSelCan,2,FALSE)&amp;$B$8&amp;ref!$E$2&amp;ref!$F$3&amp;ref!S$2,DatatableSelCan,8,FALSE))),"–")</f>
        <v>219.55</v>
      </c>
      <c r="AL10" s="52">
        <f>IFERROR(VALUE(FIXED(VLOOKUP(VLOOKUP($A$1,CodeTableSelCan,2,FALSE)&amp;$B$8&amp;ref!$E$2&amp;ref!$F$3&amp;ref!T$2,DatatableSelCan,8,FALSE))),"–")</f>
        <v>386.06</v>
      </c>
      <c r="AM10" s="52">
        <f>IFERROR(VALUE(FIXED(VLOOKUP(VLOOKUP($A$1,CodeTableSelCan,2,FALSE)&amp;$B$8&amp;ref!$E$2&amp;ref!$F$3&amp;ref!U$2,DatatableSelCan,8,FALSE))),"–")</f>
        <v>784.57</v>
      </c>
      <c r="AN10" s="52">
        <f>IFERROR(VALUE(FIXED(VLOOKUP(VLOOKUP($A$1,CodeTableSelCan,2,FALSE)&amp;$B$8&amp;ref!$E$2&amp;ref!$F$3&amp;ref!V$2,DatatableSelCan,8,FALSE))),"–")</f>
        <v>543.26</v>
      </c>
      <c r="AO10" s="52">
        <f>IFERROR(VALUE(FIXED(VLOOKUP(VLOOKUP($A$1,CodeTableSelCan,2,FALSE)&amp;$B$8&amp;ref!$E$2&amp;ref!$F$3&amp;ref!W$2,DatatableSelCan,8,FALSE))),"–")</f>
        <v>586.21</v>
      </c>
      <c r="AP10" s="52">
        <f>IFERROR(VALUE(FIXED(VLOOKUP(VLOOKUP($A$1,CodeTableSelCan,2,FALSE)&amp;$B$8&amp;ref!$E$2&amp;ref!$F$3&amp;ref!X$2,DatatableSelCan,8,FALSE))),"–")</f>
        <v>489.51</v>
      </c>
      <c r="AQ10" s="52">
        <f>IFERROR(VALUE(FIXED(VLOOKUP(VLOOKUP($A$1,CodeTableSelCan,2,FALSE)&amp;$B$8&amp;ref!$E$2&amp;ref!$F$3&amp;ref!Y$2,DatatableSelCan,8,FALSE))),"–")</f>
        <v>1159.42</v>
      </c>
      <c r="AR10" s="97">
        <f>SUMPRODUCT(Z10:AQ10,'Population '!$D$61:$U$61)</f>
        <v>86.399966011895842</v>
      </c>
    </row>
    <row r="11" spans="1:44" ht="15" customHeight="1">
      <c r="B11" s="7"/>
      <c r="C11" s="6" t="s">
        <v>25</v>
      </c>
      <c r="D11" s="43" t="str">
        <f>IFERROR(VALUE(FIXED(VLOOKUP(VLOOKUP($A$1,CodeTableSelCan,2,FALSE)&amp;$B$8&amp;ref!$E$2&amp;ref!$F$4&amp;ref!H$2,DatatableSelCan,7,FALSE))),"–")</f>
        <v>–</v>
      </c>
      <c r="E11" s="8" t="str">
        <f>IFERROR(VALUE(FIXED(VLOOKUP(VLOOKUP($A$1,CodeTableSelCan,2,FALSE)&amp;$B$8&amp;ref!$E$2&amp;ref!$F$4&amp;ref!I$2,DatatableSelCan,7,FALSE))),"–")</f>
        <v>–</v>
      </c>
      <c r="F11" s="8" t="str">
        <f>IFERROR(VALUE(FIXED(VLOOKUP(VLOOKUP($A$1,CodeTableSelCan,2,FALSE)&amp;$B$8&amp;ref!$E$2&amp;ref!$F$4&amp;ref!J$2,DatatableSelCan,7,FALSE))),"–")</f>
        <v>–</v>
      </c>
      <c r="G11" s="8" t="str">
        <f>IFERROR(VALUE(FIXED(VLOOKUP(VLOOKUP($A$1,CodeTableSelCan,2,FALSE)&amp;$B$8&amp;ref!$E$2&amp;ref!$F$4&amp;ref!K$2,DatatableSelCan,7,FALSE))),"–")</f>
        <v>–</v>
      </c>
      <c r="H11" s="8" t="str">
        <f>IFERROR(VALUE(FIXED(VLOOKUP(VLOOKUP($A$1,CodeTableSelCan,2,FALSE)&amp;$B$8&amp;ref!$E$2&amp;ref!$F$4&amp;ref!L$2,DatatableSelCan,7,FALSE))),"–")</f>
        <v>–</v>
      </c>
      <c r="I11" s="8" t="str">
        <f>IFERROR(VALUE(FIXED(VLOOKUP(VLOOKUP($A$1,CodeTableSelCan,2,FALSE)&amp;$B$8&amp;ref!$E$2&amp;ref!$F$4&amp;ref!M$2,DatatableSelCan,7,FALSE))),"–")</f>
        <v>–</v>
      </c>
      <c r="J11" s="8" t="str">
        <f>IFERROR(VALUE(FIXED(VLOOKUP(VLOOKUP($A$1,CodeTableSelCan,2,FALSE)&amp;$B$8&amp;ref!$E$2&amp;ref!$F$4&amp;ref!N$2,DatatableSelCan,7,FALSE))),"–")</f>
        <v>–</v>
      </c>
      <c r="K11" s="8" t="str">
        <f>IFERROR(VALUE(FIXED(VLOOKUP(VLOOKUP($A$1,CodeTableSelCan,2,FALSE)&amp;$B$8&amp;ref!$E$2&amp;ref!$F$4&amp;ref!O$2,DatatableSelCan,7,FALSE))),"–")</f>
        <v>–</v>
      </c>
      <c r="L11" s="8">
        <f>IFERROR(VALUE(FIXED(VLOOKUP(VLOOKUP($A$1,CodeTableSelCan,2,FALSE)&amp;$B$8&amp;ref!$E$2&amp;ref!$F$4&amp;ref!P$2,DatatableSelCan,7,FALSE))),"–")</f>
        <v>12</v>
      </c>
      <c r="M11" s="8">
        <f>IFERROR(VALUE(FIXED(VLOOKUP(VLOOKUP($A$1,CodeTableSelCan,2,FALSE)&amp;$B$8&amp;ref!$E$2&amp;ref!$F$4&amp;ref!Q$2,DatatableSelCan,7,FALSE))),"–")</f>
        <v>39</v>
      </c>
      <c r="N11" s="8">
        <f>IFERROR(VALUE(FIXED(VLOOKUP(VLOOKUP($A$1,CodeTableSelCan,2,FALSE)&amp;$B$8&amp;ref!$E$2&amp;ref!$F$4&amp;ref!R$2,DatatableSelCan,7,FALSE))),"–")</f>
        <v>137</v>
      </c>
      <c r="O11" s="8">
        <f>IFERROR(VALUE(FIXED(VLOOKUP(VLOOKUP($A$1,CodeTableSelCan,2,FALSE)&amp;$B$8&amp;ref!$E$2&amp;ref!$F$4&amp;ref!S$2,DatatableSelCan,7,FALSE))),"–")</f>
        <v>336</v>
      </c>
      <c r="P11" s="8">
        <f>IFERROR(VALUE(FIXED(VLOOKUP(VLOOKUP($A$1,CodeTableSelCan,2,FALSE)&amp;$B$8&amp;ref!$E$2&amp;ref!$F$4&amp;ref!T$2,DatatableSelCan,7,FALSE))),"–")</f>
        <v>530</v>
      </c>
      <c r="Q11" s="8">
        <f>IFERROR(VALUE(FIXED(VLOOKUP(VLOOKUP($A$1,CodeTableSelCan,2,FALSE)&amp;$B$8&amp;ref!$E$2&amp;ref!$F$4&amp;ref!U$2,DatatableSelCan,7,FALSE))),"–")</f>
        <v>732</v>
      </c>
      <c r="R11" s="8">
        <f>IFERROR(VALUE(FIXED(VLOOKUP(VLOOKUP($A$1,CodeTableSelCan,2,FALSE)&amp;$B$8&amp;ref!$E$2&amp;ref!$F$4&amp;ref!V$2,DatatableSelCan,7,FALSE))),"–")</f>
        <v>516</v>
      </c>
      <c r="S11" s="8">
        <f>IFERROR(VALUE(FIXED(VLOOKUP(VLOOKUP($A$1,CodeTableSelCan,2,FALSE)&amp;$B$8&amp;ref!$E$2&amp;ref!$F$4&amp;ref!W$2,DatatableSelCan,7,FALSE))),"–")</f>
        <v>272</v>
      </c>
      <c r="T11" s="8">
        <f>IFERROR(VALUE(FIXED(VLOOKUP(VLOOKUP($A$1,CodeTableSelCan,2,FALSE)&amp;$B$8&amp;ref!$E$2&amp;ref!$F$4&amp;ref!X$2,DatatableSelCan,7,FALSE))),"–")</f>
        <v>195</v>
      </c>
      <c r="U11" s="8">
        <f>IFERROR(VALUE(FIXED(VLOOKUP(VLOOKUP($A$1,CodeTableSelCan,2,FALSE)&amp;$B$8&amp;ref!$E$2&amp;ref!$F$4&amp;ref!Y$2,DatatableSelCan,7,FALSE))),"–")</f>
        <v>181</v>
      </c>
      <c r="V11" s="8">
        <f>IFERROR(VALUE(FIXED(VLOOKUP(VLOOKUP($A$1,CodeTableSelCan,2,FALSE)&amp;$B$8&amp;ref!$E$2&amp;ref!$F$4&amp;ref!Z$2,DatatableSelCan,7,FALSE))),"–")</f>
        <v>2950</v>
      </c>
      <c r="X11" s="7"/>
      <c r="Y11" s="6" t="s">
        <v>25</v>
      </c>
      <c r="Z11" s="52" t="str">
        <f>IFERROR(VALUE(FIXED(VLOOKUP(VLOOKUP($A$1,CodeTableSelCan,2,FALSE)&amp;$B$8&amp;ref!$E$2&amp;ref!$F$4&amp;ref!H$2,DatatableSelCan,8,FALSE))),"–")</f>
        <v>–</v>
      </c>
      <c r="AA11" s="52" t="str">
        <f>IFERROR(VALUE(FIXED(VLOOKUP(VLOOKUP($A$1,CodeTableSelCan,2,FALSE)&amp;$B$8&amp;ref!$E$2&amp;ref!$F$4&amp;ref!I$2,DatatableSelCan,8,FALSE))),"–")</f>
        <v>–</v>
      </c>
      <c r="AB11" s="52" t="str">
        <f>IFERROR(VALUE(FIXED(VLOOKUP(VLOOKUP($A$1,CodeTableSelCan,2,FALSE)&amp;$B$8&amp;ref!$E$2&amp;ref!$F$4&amp;ref!J$2,DatatableSelCan,8,FALSE))),"–")</f>
        <v>–</v>
      </c>
      <c r="AC11" s="52" t="str">
        <f>IFERROR(VALUE(FIXED(VLOOKUP(VLOOKUP($A$1,CodeTableSelCan,2,FALSE)&amp;$B$8&amp;ref!$E$2&amp;ref!$F$4&amp;ref!K$2,DatatableSelCan,8,FALSE))),"–")</f>
        <v>–</v>
      </c>
      <c r="AD11" s="52" t="str">
        <f>IFERROR(VALUE(FIXED(VLOOKUP(VLOOKUP($A$1,CodeTableSelCan,2,FALSE)&amp;$B$8&amp;ref!$E$2&amp;ref!$F$4&amp;ref!L$2,DatatableSelCan,8,FALSE))),"–")</f>
        <v>–</v>
      </c>
      <c r="AE11" s="52" t="str">
        <f>IFERROR(VALUE(FIXED(VLOOKUP(VLOOKUP($A$1,CodeTableSelCan,2,FALSE)&amp;$B$8&amp;ref!$E$2&amp;ref!$F$4&amp;ref!M$2,DatatableSelCan,8,FALSE))),"–")</f>
        <v>–</v>
      </c>
      <c r="AF11" s="52" t="str">
        <f>IFERROR(VALUE(FIXED(VLOOKUP(VLOOKUP($A$1,CodeTableSelCan,2,FALSE)&amp;$B$8&amp;ref!$E$2&amp;ref!$F$4&amp;ref!N$2,DatatableSelCan,8,FALSE))),"–")</f>
        <v>–</v>
      </c>
      <c r="AG11" s="52" t="str">
        <f>IFERROR(VALUE(FIXED(VLOOKUP(VLOOKUP($A$1,CodeTableSelCan,2,FALSE)&amp;$B$8&amp;ref!$E$2&amp;ref!$F$4&amp;ref!O$2,DatatableSelCan,8,FALSE))),"–")</f>
        <v>–</v>
      </c>
      <c r="AH11" s="52">
        <f>IFERROR(VALUE(FIXED(VLOOKUP(VLOOKUP($A$1,CodeTableSelCan,2,FALSE)&amp;$B$8&amp;ref!$E$2&amp;ref!$F$4&amp;ref!P$2,DatatableSelCan,8,FALSE))),"–")</f>
        <v>9.3000000000000007</v>
      </c>
      <c r="AI11" s="52">
        <f>IFERROR(VALUE(FIXED(VLOOKUP(VLOOKUP($A$1,CodeTableSelCan,2,FALSE)&amp;$B$8&amp;ref!$E$2&amp;ref!$F$4&amp;ref!Q$2,DatatableSelCan,8,FALSE))),"–")</f>
        <v>29.78</v>
      </c>
      <c r="AJ11" s="52">
        <f>IFERROR(VALUE(FIXED(VLOOKUP(VLOOKUP($A$1,CodeTableSelCan,2,FALSE)&amp;$B$8&amp;ref!$E$2&amp;ref!$F$4&amp;ref!R$2,DatatableSelCan,8,FALSE))),"–")</f>
        <v>101.11</v>
      </c>
      <c r="AK11" s="52">
        <f>IFERROR(VALUE(FIXED(VLOOKUP(VLOOKUP($A$1,CodeTableSelCan,2,FALSE)&amp;$B$8&amp;ref!$E$2&amp;ref!$F$4&amp;ref!S$2,DatatableSelCan,8,FALSE))),"–")</f>
        <v>276.04000000000002</v>
      </c>
      <c r="AL11" s="52">
        <f>IFERROR(VALUE(FIXED(VLOOKUP(VLOOKUP($A$1,CodeTableSelCan,2,FALSE)&amp;$B$8&amp;ref!$E$2&amp;ref!$F$4&amp;ref!T$2,DatatableSelCan,8,FALSE))),"–")</f>
        <v>486.46</v>
      </c>
      <c r="AM11" s="52">
        <f>IFERROR(VALUE(FIXED(VLOOKUP(VLOOKUP($A$1,CodeTableSelCan,2,FALSE)&amp;$B$8&amp;ref!$E$2&amp;ref!$F$4&amp;ref!U$2,DatatableSelCan,8,FALSE))),"–")</f>
        <v>744.81</v>
      </c>
      <c r="AN11" s="52">
        <f>IFERROR(VALUE(FIXED(VLOOKUP(VLOOKUP($A$1,CodeTableSelCan,2,FALSE)&amp;$B$8&amp;ref!$E$2&amp;ref!$F$4&amp;ref!V$2,DatatableSelCan,8,FALSE))),"–")</f>
        <v>715.67</v>
      </c>
      <c r="AO11" s="52">
        <f>IFERROR(VALUE(FIXED(VLOOKUP(VLOOKUP($A$1,CodeTableSelCan,2,FALSE)&amp;$B$8&amp;ref!$E$2&amp;ref!$F$4&amp;ref!W$2,DatatableSelCan,8,FALSE))),"–")</f>
        <v>541.51</v>
      </c>
      <c r="AP11" s="52">
        <f>IFERROR(VALUE(FIXED(VLOOKUP(VLOOKUP($A$1,CodeTableSelCan,2,FALSE)&amp;$B$8&amp;ref!$E$2&amp;ref!$F$4&amp;ref!X$2,DatatableSelCan,8,FALSE))),"–")</f>
        <v>555.24</v>
      </c>
      <c r="AQ11" s="52">
        <f>IFERROR(VALUE(FIXED(VLOOKUP(VLOOKUP($A$1,CodeTableSelCan,2,FALSE)&amp;$B$8&amp;ref!$E$2&amp;ref!$F$4&amp;ref!Y$2,DatatableSelCan,8,FALSE))),"–")</f>
        <v>653.19000000000005</v>
      </c>
      <c r="AR11" s="97">
        <f>SUMPRODUCT(Z11:AQ11,'Population '!$D$61:$U$61)</f>
        <v>93.758580996651176</v>
      </c>
    </row>
    <row r="12" spans="1:44" ht="15" customHeight="1">
      <c r="B12" s="6">
        <v>2015</v>
      </c>
      <c r="C12" s="7"/>
      <c r="D12" s="43"/>
      <c r="E12" s="8"/>
      <c r="F12" s="8"/>
      <c r="G12" s="8"/>
      <c r="H12" s="8"/>
      <c r="I12" s="8"/>
      <c r="J12" s="8"/>
      <c r="K12" s="8"/>
      <c r="L12" s="8"/>
      <c r="M12" s="8"/>
      <c r="N12" s="8"/>
      <c r="O12" s="8"/>
      <c r="P12" s="8"/>
      <c r="Q12" s="8"/>
      <c r="R12" s="8"/>
      <c r="S12" s="8"/>
      <c r="T12" s="8"/>
      <c r="U12" s="8"/>
      <c r="V12" s="8"/>
      <c r="X12" s="6">
        <v>2015</v>
      </c>
      <c r="Y12" s="7"/>
      <c r="Z12" s="52"/>
      <c r="AA12" s="52"/>
      <c r="AB12" s="52"/>
      <c r="AC12" s="52"/>
      <c r="AD12" s="52"/>
      <c r="AE12" s="52"/>
      <c r="AF12" s="52"/>
      <c r="AG12" s="52"/>
      <c r="AH12" s="52"/>
      <c r="AI12" s="52"/>
      <c r="AJ12" s="52"/>
      <c r="AK12" s="52"/>
      <c r="AL12" s="52"/>
      <c r="AM12" s="52"/>
      <c r="AN12" s="52"/>
      <c r="AO12" s="52"/>
      <c r="AP12" s="52"/>
      <c r="AQ12" s="52"/>
      <c r="AR12" s="97"/>
    </row>
    <row r="13" spans="1:44" ht="15" customHeight="1">
      <c r="B13" s="6"/>
      <c r="C13" s="6" t="s">
        <v>23</v>
      </c>
      <c r="D13" s="43" t="str">
        <f>IFERROR(VALUE(FIXED(VLOOKUP(VLOOKUP($A$1,CodeTableSelCan,2,FALSE)&amp;$B$12&amp;ref!$E$2&amp;ref!$F$2&amp;ref!H$2,DatatableSelCan,7,FALSE))),"–")</f>
        <v>–</v>
      </c>
      <c r="E13" s="8" t="str">
        <f>IFERROR(VALUE(FIXED(VLOOKUP(VLOOKUP($A$1,CodeTableSelCan,2,FALSE)&amp;$B$12&amp;ref!$E$2&amp;ref!$F$2&amp;ref!I$2,DatatableSelCan,7,FALSE))),"–")</f>
        <v>–</v>
      </c>
      <c r="F13" s="8" t="str">
        <f>IFERROR(VALUE(FIXED(VLOOKUP(VLOOKUP($A$1,CodeTableSelCan,2,FALSE)&amp;$B$12&amp;ref!$E$2&amp;ref!$F$2&amp;ref!J$2,DatatableSelCan,7,FALSE))),"–")</f>
        <v>–</v>
      </c>
      <c r="G13" s="8" t="str">
        <f>IFERROR(VALUE(FIXED(VLOOKUP(VLOOKUP($A$1,CodeTableSelCan,2,FALSE)&amp;$B$12&amp;ref!$E$2&amp;ref!$F$2&amp;ref!K$2,DatatableSelCan,7,FALSE))),"–")</f>
        <v>–</v>
      </c>
      <c r="H13" s="8" t="str">
        <f>IFERROR(VALUE(FIXED(VLOOKUP(VLOOKUP($A$1,CodeTableSelCan,2,FALSE)&amp;$B$12&amp;ref!$E$2&amp;ref!$F$2&amp;ref!L$2,DatatableSelCan,7,FALSE))),"–")</f>
        <v>–</v>
      </c>
      <c r="I13" s="8" t="str">
        <f>IFERROR(VALUE(FIXED(VLOOKUP(VLOOKUP($A$1,CodeTableSelCan,2,FALSE)&amp;$B$12&amp;ref!$E$2&amp;ref!$F$2&amp;ref!M$2,DatatableSelCan,7,FALSE))),"–")</f>
        <v>–</v>
      </c>
      <c r="J13" s="8" t="str">
        <f>IFERROR(VALUE(FIXED(VLOOKUP(VLOOKUP($A$1,CodeTableSelCan,2,FALSE)&amp;$B$12&amp;ref!$E$2&amp;ref!$F$2&amp;ref!N$2,DatatableSelCan,7,FALSE))),"–")</f>
        <v>–</v>
      </c>
      <c r="K13" s="8">
        <f>IFERROR(VALUE(FIXED(VLOOKUP(VLOOKUP($A$1,CodeTableSelCan,2,FALSE)&amp;$B$12&amp;ref!$E$2&amp;ref!$F$2&amp;ref!O$2,DatatableSelCan,7,FALSE))),"–")</f>
        <v>3</v>
      </c>
      <c r="L13" s="8">
        <f>IFERROR(VALUE(FIXED(VLOOKUP(VLOOKUP($A$1,CodeTableSelCan,2,FALSE)&amp;$B$12&amp;ref!$E$2&amp;ref!$F$2&amp;ref!P$2,DatatableSelCan,7,FALSE))),"–")</f>
        <v>8</v>
      </c>
      <c r="M13" s="8">
        <f>IFERROR(VALUE(FIXED(VLOOKUP(VLOOKUP($A$1,CodeTableSelCan,2,FALSE)&amp;$B$12&amp;ref!$E$2&amp;ref!$F$2&amp;ref!Q$2,DatatableSelCan,7,FALSE))),"–")</f>
        <v>42</v>
      </c>
      <c r="N13" s="8">
        <f>IFERROR(VALUE(FIXED(VLOOKUP(VLOOKUP($A$1,CodeTableSelCan,2,FALSE)&amp;$B$12&amp;ref!$E$2&amp;ref!$F$2&amp;ref!R$2,DatatableSelCan,7,FALSE))),"–")</f>
        <v>147</v>
      </c>
      <c r="O13" s="8">
        <f>IFERROR(VALUE(FIXED(VLOOKUP(VLOOKUP($A$1,CodeTableSelCan,2,FALSE)&amp;$B$12&amp;ref!$E$2&amp;ref!$F$2&amp;ref!S$2,DatatableSelCan,7,FALSE))),"–")</f>
        <v>340</v>
      </c>
      <c r="P13" s="8">
        <f>IFERROR(VALUE(FIXED(VLOOKUP(VLOOKUP($A$1,CodeTableSelCan,2,FALSE)&amp;$B$12&amp;ref!$E$2&amp;ref!$F$2&amp;ref!T$2,DatatableSelCan,7,FALSE))),"–")</f>
        <v>536</v>
      </c>
      <c r="Q13" s="8">
        <f>IFERROR(VALUE(FIXED(VLOOKUP(VLOOKUP($A$1,CodeTableSelCan,2,FALSE)&amp;$B$12&amp;ref!$E$2&amp;ref!$F$2&amp;ref!U$2,DatatableSelCan,7,FALSE))),"–")</f>
        <v>789</v>
      </c>
      <c r="R13" s="8">
        <f>IFERROR(VALUE(FIXED(VLOOKUP(VLOOKUP($A$1,CodeTableSelCan,2,FALSE)&amp;$B$12&amp;ref!$E$2&amp;ref!$F$2&amp;ref!V$2,DatatableSelCan,7,FALSE))),"–")</f>
        <v>514</v>
      </c>
      <c r="S13" s="8">
        <f>IFERROR(VALUE(FIXED(VLOOKUP(VLOOKUP($A$1,CodeTableSelCan,2,FALSE)&amp;$B$12&amp;ref!$E$2&amp;ref!$F$2&amp;ref!W$2,DatatableSelCan,7,FALSE))),"–")</f>
        <v>342</v>
      </c>
      <c r="T13" s="8">
        <f>IFERROR(VALUE(FIXED(VLOOKUP(VLOOKUP($A$1,CodeTableSelCan,2,FALSE)&amp;$B$12&amp;ref!$E$2&amp;ref!$F$2&amp;ref!X$2,DatatableSelCan,7,FALSE))),"–")</f>
        <v>190</v>
      </c>
      <c r="U13" s="8">
        <f>IFERROR(VALUE(FIXED(VLOOKUP(VLOOKUP($A$1,CodeTableSelCan,2,FALSE)&amp;$B$12&amp;ref!$E$2&amp;ref!$F$2&amp;ref!Y$2,DatatableSelCan,7,FALSE))),"–")</f>
        <v>169</v>
      </c>
      <c r="V13" s="8">
        <f>IFERROR(VALUE(FIXED(VLOOKUP(VLOOKUP($A$1,CodeTableSelCan,2,FALSE)&amp;$B$12&amp;ref!$E$2&amp;ref!$F$2&amp;ref!Z$2,DatatableSelCan,7,FALSE))),"–")</f>
        <v>3080</v>
      </c>
      <c r="X13" s="6"/>
      <c r="Y13" s="6" t="s">
        <v>23</v>
      </c>
      <c r="Z13" s="52" t="str">
        <f>IFERROR(VALUE(FIXED(VLOOKUP(VLOOKUP($A$1,CodeTableSelCan,2,FALSE)&amp;$B$12&amp;ref!$E$2&amp;ref!$F$2&amp;ref!H$2,DatatableSelCan,8,FALSE))),"–")</f>
        <v>–</v>
      </c>
      <c r="AA13" s="52" t="str">
        <f>IFERROR(VALUE(FIXED(VLOOKUP(VLOOKUP($A$1,CodeTableSelCan,2,FALSE)&amp;$B$12&amp;ref!$E$2&amp;ref!$F$2&amp;ref!I$2,DatatableSelCan,8,FALSE))),"–")</f>
        <v>–</v>
      </c>
      <c r="AB13" s="52" t="str">
        <f>IFERROR(VALUE(FIXED(VLOOKUP(VLOOKUP($A$1,CodeTableSelCan,2,FALSE)&amp;$B$12&amp;ref!$E$2&amp;ref!$F$2&amp;ref!J$2,DatatableSelCan,8,FALSE))),"–")</f>
        <v>–</v>
      </c>
      <c r="AC13" s="52" t="str">
        <f>IFERROR(VALUE(FIXED(VLOOKUP(VLOOKUP($A$1,CodeTableSelCan,2,FALSE)&amp;$B$12&amp;ref!$E$2&amp;ref!$F$2&amp;ref!K$2,DatatableSelCan,8,FALSE))),"–")</f>
        <v>–</v>
      </c>
      <c r="AD13" s="52" t="str">
        <f>IFERROR(VALUE(FIXED(VLOOKUP(VLOOKUP($A$1,CodeTableSelCan,2,FALSE)&amp;$B$12&amp;ref!$E$2&amp;ref!$F$2&amp;ref!L$2,DatatableSelCan,8,FALSE))),"–")</f>
        <v>–</v>
      </c>
      <c r="AE13" s="52" t="str">
        <f>IFERROR(VALUE(FIXED(VLOOKUP(VLOOKUP($A$1,CodeTableSelCan,2,FALSE)&amp;$B$12&amp;ref!$E$2&amp;ref!$F$2&amp;ref!M$2,DatatableSelCan,8,FALSE))),"–")</f>
        <v>–</v>
      </c>
      <c r="AF13" s="52" t="str">
        <f>IFERROR(VALUE(FIXED(VLOOKUP(VLOOKUP($A$1,CodeTableSelCan,2,FALSE)&amp;$B$12&amp;ref!$E$2&amp;ref!$F$2&amp;ref!N$2,DatatableSelCan,8,FALSE))),"–")</f>
        <v>–</v>
      </c>
      <c r="AG13" s="52">
        <f>IFERROR(VALUE(FIXED(VLOOKUP(VLOOKUP($A$1,CodeTableSelCan,2,FALSE)&amp;$B$12&amp;ref!$E$2&amp;ref!$F$2&amp;ref!O$2,DatatableSelCan,8,FALSE))),"–")</f>
        <v>2.29</v>
      </c>
      <c r="AH13" s="52">
        <f>IFERROR(VALUE(FIXED(VLOOKUP(VLOOKUP($A$1,CodeTableSelCan,2,FALSE)&amp;$B$12&amp;ref!$E$2&amp;ref!$F$2&amp;ref!P$2,DatatableSelCan,8,FALSE))),"–")</f>
        <v>5.45</v>
      </c>
      <c r="AI13" s="52">
        <f>IFERROR(VALUE(FIXED(VLOOKUP(VLOOKUP($A$1,CodeTableSelCan,2,FALSE)&amp;$B$12&amp;ref!$E$2&amp;ref!$F$2&amp;ref!Q$2,DatatableSelCan,8,FALSE))),"–")</f>
        <v>27.95</v>
      </c>
      <c r="AJ13" s="52">
        <f>IFERROR(VALUE(FIXED(VLOOKUP(VLOOKUP($A$1,CodeTableSelCan,2,FALSE)&amp;$B$12&amp;ref!$E$2&amp;ref!$F$2&amp;ref!R$2,DatatableSelCan,8,FALSE))),"–")</f>
        <v>95.54</v>
      </c>
      <c r="AK13" s="52">
        <f>IFERROR(VALUE(FIXED(VLOOKUP(VLOOKUP($A$1,CodeTableSelCan,2,FALSE)&amp;$B$12&amp;ref!$E$2&amp;ref!$F$2&amp;ref!S$2,DatatableSelCan,8,FALSE))),"–")</f>
        <v>243.71</v>
      </c>
      <c r="AL13" s="52">
        <f>IFERROR(VALUE(FIXED(VLOOKUP(VLOOKUP($A$1,CodeTableSelCan,2,FALSE)&amp;$B$12&amp;ref!$E$2&amp;ref!$F$2&amp;ref!T$2,DatatableSelCan,8,FALSE))),"–")</f>
        <v>440.35</v>
      </c>
      <c r="AM13" s="52">
        <f>IFERROR(VALUE(FIXED(VLOOKUP(VLOOKUP($A$1,CodeTableSelCan,2,FALSE)&amp;$B$12&amp;ref!$E$2&amp;ref!$F$2&amp;ref!U$2,DatatableSelCan,8,FALSE))),"–")</f>
        <v>715.19</v>
      </c>
      <c r="AN13" s="52">
        <f>IFERROR(VALUE(FIXED(VLOOKUP(VLOOKUP($A$1,CodeTableSelCan,2,FALSE)&amp;$B$12&amp;ref!$E$2&amp;ref!$F$2&amp;ref!V$2,DatatableSelCan,8,FALSE))),"–")</f>
        <v>647.03</v>
      </c>
      <c r="AO13" s="52">
        <f>IFERROR(VALUE(FIXED(VLOOKUP(VLOOKUP($A$1,CodeTableSelCan,2,FALSE)&amp;$B$12&amp;ref!$E$2&amp;ref!$F$2&amp;ref!W$2,DatatableSelCan,8,FALSE))),"–")</f>
        <v>609.08000000000004</v>
      </c>
      <c r="AP13" s="52">
        <f>IFERROR(VALUE(FIXED(VLOOKUP(VLOOKUP($A$1,CodeTableSelCan,2,FALSE)&amp;$B$12&amp;ref!$E$2&amp;ref!$F$2&amp;ref!X$2,DatatableSelCan,8,FALSE))),"–")</f>
        <v>511.3</v>
      </c>
      <c r="AQ13" s="52">
        <f>IFERROR(VALUE(FIXED(VLOOKUP(VLOOKUP($A$1,CodeTableSelCan,2,FALSE)&amp;$B$12&amp;ref!$E$2&amp;ref!$F$2&amp;ref!Y$2,DatatableSelCan,8,FALSE))),"–")</f>
        <v>570.95000000000005</v>
      </c>
      <c r="AR13" s="97">
        <f>SUMPRODUCT(Z13:AQ13,'Population '!$D$61:$U$61)</f>
        <v>87.78603338831411</v>
      </c>
    </row>
    <row r="14" spans="1:44" ht="15" customHeight="1">
      <c r="B14" s="7"/>
      <c r="C14" s="6" t="s">
        <v>24</v>
      </c>
      <c r="D14" s="43" t="str">
        <f>IFERROR(VALUE(FIXED(VLOOKUP(VLOOKUP($A$1,CodeTableSelCan,2,FALSE)&amp;$B$12&amp;ref!$E$2&amp;ref!$F$3&amp;ref!H$2,DatatableSelCan,7,FALSE))),"–")</f>
        <v>–</v>
      </c>
      <c r="E14" s="8" t="str">
        <f>IFERROR(VALUE(FIXED(VLOOKUP(VLOOKUP($A$1,CodeTableSelCan,2,FALSE)&amp;$B$12&amp;ref!$E$2&amp;ref!$F$3&amp;ref!I$2,DatatableSelCan,7,FALSE))),"–")</f>
        <v>–</v>
      </c>
      <c r="F14" s="8" t="str">
        <f>IFERROR(VALUE(FIXED(VLOOKUP(VLOOKUP($A$1,CodeTableSelCan,2,FALSE)&amp;$B$12&amp;ref!$E$2&amp;ref!$F$3&amp;ref!J$2,DatatableSelCan,7,FALSE))),"–")</f>
        <v>–</v>
      </c>
      <c r="G14" s="8" t="str">
        <f>IFERROR(VALUE(FIXED(VLOOKUP(VLOOKUP($A$1,CodeTableSelCan,2,FALSE)&amp;$B$12&amp;ref!$E$2&amp;ref!$F$3&amp;ref!K$2,DatatableSelCan,7,FALSE))),"–")</f>
        <v>–</v>
      </c>
      <c r="H14" s="8" t="str">
        <f>IFERROR(VALUE(FIXED(VLOOKUP(VLOOKUP($A$1,CodeTableSelCan,2,FALSE)&amp;$B$12&amp;ref!$E$2&amp;ref!$F$3&amp;ref!L$2,DatatableSelCan,7,FALSE))),"–")</f>
        <v>–</v>
      </c>
      <c r="I14" s="8" t="str">
        <f>IFERROR(VALUE(FIXED(VLOOKUP(VLOOKUP($A$1,CodeTableSelCan,2,FALSE)&amp;$B$12&amp;ref!$E$2&amp;ref!$F$3&amp;ref!M$2,DatatableSelCan,7,FALSE))),"–")</f>
        <v>–</v>
      </c>
      <c r="J14" s="8" t="str">
        <f>IFERROR(VALUE(FIXED(VLOOKUP(VLOOKUP($A$1,CodeTableSelCan,2,FALSE)&amp;$B$12&amp;ref!$E$2&amp;ref!$F$3&amp;ref!N$2,DatatableSelCan,7,FALSE))),"–")</f>
        <v>–</v>
      </c>
      <c r="K14" s="8" t="str">
        <f>IFERROR(VALUE(FIXED(VLOOKUP(VLOOKUP($A$1,CodeTableSelCan,2,FALSE)&amp;$B$12&amp;ref!$E$2&amp;ref!$F$3&amp;ref!O$2,DatatableSelCan,7,FALSE))),"–")</f>
        <v>–</v>
      </c>
      <c r="L14" s="8" t="str">
        <f>IFERROR(VALUE(FIXED(VLOOKUP(VLOOKUP($A$1,CodeTableSelCan,2,FALSE)&amp;$B$12&amp;ref!$E$2&amp;ref!$F$3&amp;ref!P$2,DatatableSelCan,7,FALSE))),"–")</f>
        <v>–</v>
      </c>
      <c r="M14" s="8">
        <f>IFERROR(VALUE(FIXED(VLOOKUP(VLOOKUP($A$1,CodeTableSelCan,2,FALSE)&amp;$B$12&amp;ref!$E$2&amp;ref!$F$3&amp;ref!Q$2,DatatableSelCan,7,FALSE))),"–")</f>
        <v>2</v>
      </c>
      <c r="N14" s="8">
        <f>IFERROR(VALUE(FIXED(VLOOKUP(VLOOKUP($A$1,CodeTableSelCan,2,FALSE)&amp;$B$12&amp;ref!$E$2&amp;ref!$F$3&amp;ref!R$2,DatatableSelCan,7,FALSE))),"–")</f>
        <v>16</v>
      </c>
      <c r="O14" s="8">
        <f>IFERROR(VALUE(FIXED(VLOOKUP(VLOOKUP($A$1,CodeTableSelCan,2,FALSE)&amp;$B$12&amp;ref!$E$2&amp;ref!$F$3&amp;ref!S$2,DatatableSelCan,7,FALSE))),"–")</f>
        <v>28</v>
      </c>
      <c r="P14" s="8">
        <f>IFERROR(VALUE(FIXED(VLOOKUP(VLOOKUP($A$1,CodeTableSelCan,2,FALSE)&amp;$B$12&amp;ref!$E$2&amp;ref!$F$3&amp;ref!T$2,DatatableSelCan,7,FALSE))),"–")</f>
        <v>45</v>
      </c>
      <c r="Q14" s="8">
        <f>IFERROR(VALUE(FIXED(VLOOKUP(VLOOKUP($A$1,CodeTableSelCan,2,FALSE)&amp;$B$12&amp;ref!$E$2&amp;ref!$F$3&amp;ref!U$2,DatatableSelCan,7,FALSE))),"–")</f>
        <v>50</v>
      </c>
      <c r="R14" s="8">
        <f>IFERROR(VALUE(FIXED(VLOOKUP(VLOOKUP($A$1,CodeTableSelCan,2,FALSE)&amp;$B$12&amp;ref!$E$2&amp;ref!$F$3&amp;ref!V$2,DatatableSelCan,7,FALSE))),"–")</f>
        <v>26</v>
      </c>
      <c r="S14" s="8">
        <f>IFERROR(VALUE(FIXED(VLOOKUP(VLOOKUP($A$1,CodeTableSelCan,2,FALSE)&amp;$B$12&amp;ref!$E$2&amp;ref!$F$3&amp;ref!W$2,DatatableSelCan,7,FALSE))),"–")</f>
        <v>26</v>
      </c>
      <c r="T14" s="8">
        <f>IFERROR(VALUE(FIXED(VLOOKUP(VLOOKUP($A$1,CodeTableSelCan,2,FALSE)&amp;$B$12&amp;ref!$E$2&amp;ref!$F$3&amp;ref!X$2,DatatableSelCan,7,FALSE))),"–")</f>
        <v>11</v>
      </c>
      <c r="U14" s="8">
        <f>IFERROR(VALUE(FIXED(VLOOKUP(VLOOKUP($A$1,CodeTableSelCan,2,FALSE)&amp;$B$12&amp;ref!$E$2&amp;ref!$F$3&amp;ref!Y$2,DatatableSelCan,7,FALSE))),"–")</f>
        <v>5</v>
      </c>
      <c r="V14" s="8">
        <f>IFERROR(VALUE(FIXED(VLOOKUP(VLOOKUP($A$1,CodeTableSelCan,2,FALSE)&amp;$B$12&amp;ref!$E$2&amp;ref!$F$3&amp;ref!Z$2,DatatableSelCan,7,FALSE))),"–")</f>
        <v>209</v>
      </c>
      <c r="X14" s="7"/>
      <c r="Y14" s="6" t="s">
        <v>24</v>
      </c>
      <c r="Z14" s="52" t="str">
        <f>IFERROR(VALUE(FIXED(VLOOKUP(VLOOKUP($A$1,CodeTableSelCan,2,FALSE)&amp;$B$12&amp;ref!$E$2&amp;ref!$F$3&amp;ref!H$2,DatatableSelCan,8,FALSE))),"–")</f>
        <v>–</v>
      </c>
      <c r="AA14" s="52" t="str">
        <f>IFERROR(VALUE(FIXED(VLOOKUP(VLOOKUP($A$1,CodeTableSelCan,2,FALSE)&amp;$B$12&amp;ref!$E$2&amp;ref!$F$3&amp;ref!I$2,DatatableSelCan,8,FALSE))),"–")</f>
        <v>–</v>
      </c>
      <c r="AB14" s="52" t="str">
        <f>IFERROR(VALUE(FIXED(VLOOKUP(VLOOKUP($A$1,CodeTableSelCan,2,FALSE)&amp;$B$12&amp;ref!$E$2&amp;ref!$F$3&amp;ref!J$2,DatatableSelCan,8,FALSE))),"–")</f>
        <v>–</v>
      </c>
      <c r="AC14" s="52" t="str">
        <f>IFERROR(VALUE(FIXED(VLOOKUP(VLOOKUP($A$1,CodeTableSelCan,2,FALSE)&amp;$B$12&amp;ref!$E$2&amp;ref!$F$3&amp;ref!K$2,DatatableSelCan,8,FALSE))),"–")</f>
        <v>–</v>
      </c>
      <c r="AD14" s="52" t="str">
        <f>IFERROR(VALUE(FIXED(VLOOKUP(VLOOKUP($A$1,CodeTableSelCan,2,FALSE)&amp;$B$12&amp;ref!$E$2&amp;ref!$F$3&amp;ref!L$2,DatatableSelCan,8,FALSE))),"–")</f>
        <v>–</v>
      </c>
      <c r="AE14" s="52" t="str">
        <f>IFERROR(VALUE(FIXED(VLOOKUP(VLOOKUP($A$1,CodeTableSelCan,2,FALSE)&amp;$B$12&amp;ref!$E$2&amp;ref!$F$3&amp;ref!M$2,DatatableSelCan,8,FALSE))),"–")</f>
        <v>–</v>
      </c>
      <c r="AF14" s="52" t="str">
        <f>IFERROR(VALUE(FIXED(VLOOKUP(VLOOKUP($A$1,CodeTableSelCan,2,FALSE)&amp;$B$12&amp;ref!$E$2&amp;ref!$F$3&amp;ref!N$2,DatatableSelCan,8,FALSE))),"–")</f>
        <v>–</v>
      </c>
      <c r="AG14" s="52" t="str">
        <f>IFERROR(VALUE(FIXED(VLOOKUP(VLOOKUP($A$1,CodeTableSelCan,2,FALSE)&amp;$B$12&amp;ref!$E$2&amp;ref!$F$3&amp;ref!O$2,DatatableSelCan,8,FALSE))),"–")</f>
        <v>–</v>
      </c>
      <c r="AH14" s="52" t="str">
        <f>IFERROR(VALUE(FIXED(VLOOKUP(VLOOKUP($A$1,CodeTableSelCan,2,FALSE)&amp;$B$12&amp;ref!$E$2&amp;ref!$F$3&amp;ref!P$2,DatatableSelCan,8,FALSE))),"–")</f>
        <v>–</v>
      </c>
      <c r="AI14" s="52">
        <f>IFERROR(VALUE(FIXED(VLOOKUP(VLOOKUP($A$1,CodeTableSelCan,2,FALSE)&amp;$B$12&amp;ref!$E$2&amp;ref!$F$3&amp;ref!Q$2,DatatableSelCan,8,FALSE))),"–")</f>
        <v>10.68</v>
      </c>
      <c r="AJ14" s="52">
        <f>IFERROR(VALUE(FIXED(VLOOKUP(VLOOKUP($A$1,CodeTableSelCan,2,FALSE)&amp;$B$12&amp;ref!$E$2&amp;ref!$F$3&amp;ref!R$2,DatatableSelCan,8,FALSE))),"–")</f>
        <v>88.59</v>
      </c>
      <c r="AK14" s="52">
        <f>IFERROR(VALUE(FIXED(VLOOKUP(VLOOKUP($A$1,CodeTableSelCan,2,FALSE)&amp;$B$12&amp;ref!$E$2&amp;ref!$F$3&amp;ref!S$2,DatatableSelCan,8,FALSE))),"–")</f>
        <v>190.09</v>
      </c>
      <c r="AL14" s="52">
        <f>IFERROR(VALUE(FIXED(VLOOKUP(VLOOKUP($A$1,CodeTableSelCan,2,FALSE)&amp;$B$12&amp;ref!$E$2&amp;ref!$F$3&amp;ref!T$2,DatatableSelCan,8,FALSE))),"–")</f>
        <v>409.09</v>
      </c>
      <c r="AM14" s="52">
        <f>IFERROR(VALUE(FIXED(VLOOKUP(VLOOKUP($A$1,CodeTableSelCan,2,FALSE)&amp;$B$12&amp;ref!$E$2&amp;ref!$F$3&amp;ref!U$2,DatatableSelCan,8,FALSE))),"–")</f>
        <v>627.35</v>
      </c>
      <c r="AN14" s="52">
        <f>IFERROR(VALUE(FIXED(VLOOKUP(VLOOKUP($A$1,CodeTableSelCan,2,FALSE)&amp;$B$12&amp;ref!$E$2&amp;ref!$F$3&amp;ref!V$2,DatatableSelCan,8,FALSE))),"–")</f>
        <v>514.85</v>
      </c>
      <c r="AO14" s="52">
        <f>IFERROR(VALUE(FIXED(VLOOKUP(VLOOKUP($A$1,CodeTableSelCan,2,FALSE)&amp;$B$12&amp;ref!$E$2&amp;ref!$F$3&amp;ref!W$2,DatatableSelCan,8,FALSE))),"–")</f>
        <v>820.19</v>
      </c>
      <c r="AP14" s="52">
        <f>IFERROR(VALUE(FIXED(VLOOKUP(VLOOKUP($A$1,CodeTableSelCan,2,FALSE)&amp;$B$12&amp;ref!$E$2&amp;ref!$F$3&amp;ref!X$2,DatatableSelCan,8,FALSE))),"–")</f>
        <v>718.95</v>
      </c>
      <c r="AQ14" s="52">
        <f>IFERROR(VALUE(FIXED(VLOOKUP(VLOOKUP($A$1,CodeTableSelCan,2,FALSE)&amp;$B$12&amp;ref!$E$2&amp;ref!$F$3&amp;ref!Y$2,DatatableSelCan,8,FALSE))),"–")</f>
        <v>675.68</v>
      </c>
      <c r="AR14" s="97">
        <f>SUMPRODUCT(Z14:AQ14,'Population '!$D$61:$U$61)</f>
        <v>82.488373069425705</v>
      </c>
    </row>
    <row r="15" spans="1:44" ht="15" customHeight="1">
      <c r="B15" s="6"/>
      <c r="C15" s="6" t="s">
        <v>25</v>
      </c>
      <c r="D15" s="43" t="str">
        <f>IFERROR(VALUE(FIXED(VLOOKUP(VLOOKUP($A$1,CodeTableSelCan,2,FALSE)&amp;$B$12&amp;ref!$E$2&amp;ref!$F$4&amp;ref!H$2,DatatableSelCan,7,FALSE))),"–")</f>
        <v>–</v>
      </c>
      <c r="E15" s="8" t="str">
        <f>IFERROR(VALUE(FIXED(VLOOKUP(VLOOKUP($A$1,CodeTableSelCan,2,FALSE)&amp;$B$12&amp;ref!$E$2&amp;ref!$F$4&amp;ref!I$2,DatatableSelCan,7,FALSE))),"–")</f>
        <v>–</v>
      </c>
      <c r="F15" s="8" t="str">
        <f>IFERROR(VALUE(FIXED(VLOOKUP(VLOOKUP($A$1,CodeTableSelCan,2,FALSE)&amp;$B$12&amp;ref!$E$2&amp;ref!$F$4&amp;ref!J$2,DatatableSelCan,7,FALSE))),"–")</f>
        <v>–</v>
      </c>
      <c r="G15" s="8" t="str">
        <f>IFERROR(VALUE(FIXED(VLOOKUP(VLOOKUP($A$1,CodeTableSelCan,2,FALSE)&amp;$B$12&amp;ref!$E$2&amp;ref!$F$4&amp;ref!K$2,DatatableSelCan,7,FALSE))),"–")</f>
        <v>–</v>
      </c>
      <c r="H15" s="8" t="str">
        <f>IFERROR(VALUE(FIXED(VLOOKUP(VLOOKUP($A$1,CodeTableSelCan,2,FALSE)&amp;$B$12&amp;ref!$E$2&amp;ref!$F$4&amp;ref!L$2,DatatableSelCan,7,FALSE))),"–")</f>
        <v>–</v>
      </c>
      <c r="I15" s="8" t="str">
        <f>IFERROR(VALUE(FIXED(VLOOKUP(VLOOKUP($A$1,CodeTableSelCan,2,FALSE)&amp;$B$12&amp;ref!$E$2&amp;ref!$F$4&amp;ref!M$2,DatatableSelCan,7,FALSE))),"–")</f>
        <v>–</v>
      </c>
      <c r="J15" s="8" t="str">
        <f>IFERROR(VALUE(FIXED(VLOOKUP(VLOOKUP($A$1,CodeTableSelCan,2,FALSE)&amp;$B$12&amp;ref!$E$2&amp;ref!$F$4&amp;ref!N$2,DatatableSelCan,7,FALSE))),"–")</f>
        <v>–</v>
      </c>
      <c r="K15" s="8">
        <f>IFERROR(VALUE(FIXED(VLOOKUP(VLOOKUP($A$1,CodeTableSelCan,2,FALSE)&amp;$B$12&amp;ref!$E$2&amp;ref!$F$4&amp;ref!O$2,DatatableSelCan,7,FALSE))),"–")</f>
        <v>3</v>
      </c>
      <c r="L15" s="8">
        <f>IFERROR(VALUE(FIXED(VLOOKUP(VLOOKUP($A$1,CodeTableSelCan,2,FALSE)&amp;$B$12&amp;ref!$E$2&amp;ref!$F$4&amp;ref!P$2,DatatableSelCan,7,FALSE))),"–")</f>
        <v>8</v>
      </c>
      <c r="M15" s="8">
        <f>IFERROR(VALUE(FIXED(VLOOKUP(VLOOKUP($A$1,CodeTableSelCan,2,FALSE)&amp;$B$12&amp;ref!$E$2&amp;ref!$F$4&amp;ref!Q$2,DatatableSelCan,7,FALSE))),"–")</f>
        <v>40</v>
      </c>
      <c r="N15" s="8">
        <f>IFERROR(VALUE(FIXED(VLOOKUP(VLOOKUP($A$1,CodeTableSelCan,2,FALSE)&amp;$B$12&amp;ref!$E$2&amp;ref!$F$4&amp;ref!R$2,DatatableSelCan,7,FALSE))),"–")</f>
        <v>131</v>
      </c>
      <c r="O15" s="8">
        <f>IFERROR(VALUE(FIXED(VLOOKUP(VLOOKUP($A$1,CodeTableSelCan,2,FALSE)&amp;$B$12&amp;ref!$E$2&amp;ref!$F$4&amp;ref!S$2,DatatableSelCan,7,FALSE))),"–")</f>
        <v>312</v>
      </c>
      <c r="P15" s="8">
        <f>IFERROR(VALUE(FIXED(VLOOKUP(VLOOKUP($A$1,CodeTableSelCan,2,FALSE)&amp;$B$12&amp;ref!$E$2&amp;ref!$F$4&amp;ref!T$2,DatatableSelCan,7,FALSE))),"–")</f>
        <v>491</v>
      </c>
      <c r="Q15" s="8">
        <f>IFERROR(VALUE(FIXED(VLOOKUP(VLOOKUP($A$1,CodeTableSelCan,2,FALSE)&amp;$B$12&amp;ref!$E$2&amp;ref!$F$4&amp;ref!U$2,DatatableSelCan,7,FALSE))),"–")</f>
        <v>739</v>
      </c>
      <c r="R15" s="8">
        <f>IFERROR(VALUE(FIXED(VLOOKUP(VLOOKUP($A$1,CodeTableSelCan,2,FALSE)&amp;$B$12&amp;ref!$E$2&amp;ref!$F$4&amp;ref!V$2,DatatableSelCan,7,FALSE))),"–")</f>
        <v>488</v>
      </c>
      <c r="S15" s="8">
        <f>IFERROR(VALUE(FIXED(VLOOKUP(VLOOKUP($A$1,CodeTableSelCan,2,FALSE)&amp;$B$12&amp;ref!$E$2&amp;ref!$F$4&amp;ref!W$2,DatatableSelCan,7,FALSE))),"–")</f>
        <v>316</v>
      </c>
      <c r="T15" s="8">
        <f>IFERROR(VALUE(FIXED(VLOOKUP(VLOOKUP($A$1,CodeTableSelCan,2,FALSE)&amp;$B$12&amp;ref!$E$2&amp;ref!$F$4&amp;ref!X$2,DatatableSelCan,7,FALSE))),"–")</f>
        <v>179</v>
      </c>
      <c r="U15" s="8">
        <f>IFERROR(VALUE(FIXED(VLOOKUP(VLOOKUP($A$1,CodeTableSelCan,2,FALSE)&amp;$B$12&amp;ref!$E$2&amp;ref!$F$4&amp;ref!Y$2,DatatableSelCan,7,FALSE))),"–")</f>
        <v>164</v>
      </c>
      <c r="V15" s="8">
        <f>IFERROR(VALUE(FIXED(VLOOKUP(VLOOKUP($A$1,CodeTableSelCan,2,FALSE)&amp;$B$12&amp;ref!$E$2&amp;ref!$F$4&amp;ref!Z$2,DatatableSelCan,7,FALSE))),"–")</f>
        <v>2871</v>
      </c>
      <c r="X15" s="6"/>
      <c r="Y15" s="6" t="s">
        <v>25</v>
      </c>
      <c r="Z15" s="52" t="str">
        <f>IFERROR(VALUE(FIXED(VLOOKUP(VLOOKUP($A$1,CodeTableSelCan,2,FALSE)&amp;$B$12&amp;ref!$E$2&amp;ref!$F$4&amp;ref!H$2,DatatableSelCan,8,FALSE))),"–")</f>
        <v>–</v>
      </c>
      <c r="AA15" s="52" t="str">
        <f>IFERROR(VALUE(FIXED(VLOOKUP(VLOOKUP($A$1,CodeTableSelCan,2,FALSE)&amp;$B$12&amp;ref!$E$2&amp;ref!$F$4&amp;ref!I$2,DatatableSelCan,8,FALSE))),"–")</f>
        <v>–</v>
      </c>
      <c r="AB15" s="52" t="str">
        <f>IFERROR(VALUE(FIXED(VLOOKUP(VLOOKUP($A$1,CodeTableSelCan,2,FALSE)&amp;$B$12&amp;ref!$E$2&amp;ref!$F$4&amp;ref!J$2,DatatableSelCan,8,FALSE))),"–")</f>
        <v>–</v>
      </c>
      <c r="AC15" s="52" t="str">
        <f>IFERROR(VALUE(FIXED(VLOOKUP(VLOOKUP($A$1,CodeTableSelCan,2,FALSE)&amp;$B$12&amp;ref!$E$2&amp;ref!$F$4&amp;ref!K$2,DatatableSelCan,8,FALSE))),"–")</f>
        <v>–</v>
      </c>
      <c r="AD15" s="52" t="str">
        <f>IFERROR(VALUE(FIXED(VLOOKUP(VLOOKUP($A$1,CodeTableSelCan,2,FALSE)&amp;$B$12&amp;ref!$E$2&amp;ref!$F$4&amp;ref!L$2,DatatableSelCan,8,FALSE))),"–")</f>
        <v>–</v>
      </c>
      <c r="AE15" s="52" t="str">
        <f>IFERROR(VALUE(FIXED(VLOOKUP(VLOOKUP($A$1,CodeTableSelCan,2,FALSE)&amp;$B$12&amp;ref!$E$2&amp;ref!$F$4&amp;ref!M$2,DatatableSelCan,8,FALSE))),"–")</f>
        <v>–</v>
      </c>
      <c r="AF15" s="52" t="str">
        <f>IFERROR(VALUE(FIXED(VLOOKUP(VLOOKUP($A$1,CodeTableSelCan,2,FALSE)&amp;$B$12&amp;ref!$E$2&amp;ref!$F$4&amp;ref!N$2,DatatableSelCan,8,FALSE))),"–")</f>
        <v>–</v>
      </c>
      <c r="AG15" s="52">
        <f>IFERROR(VALUE(FIXED(VLOOKUP(VLOOKUP($A$1,CodeTableSelCan,2,FALSE)&amp;$B$12&amp;ref!$E$2&amp;ref!$F$4&amp;ref!O$2,DatatableSelCan,8,FALSE))),"–")</f>
        <v>2.65</v>
      </c>
      <c r="AH15" s="52">
        <f>IFERROR(VALUE(FIXED(VLOOKUP(VLOOKUP($A$1,CodeTableSelCan,2,FALSE)&amp;$B$12&amp;ref!$E$2&amp;ref!$F$4&amp;ref!P$2,DatatableSelCan,8,FALSE))),"–")</f>
        <v>6.29</v>
      </c>
      <c r="AI15" s="52">
        <f>IFERROR(VALUE(FIXED(VLOOKUP(VLOOKUP($A$1,CodeTableSelCan,2,FALSE)&amp;$B$12&amp;ref!$E$2&amp;ref!$F$4&amp;ref!Q$2,DatatableSelCan,8,FALSE))),"–")</f>
        <v>30.4</v>
      </c>
      <c r="AJ15" s="52">
        <f>IFERROR(VALUE(FIXED(VLOOKUP(VLOOKUP($A$1,CodeTableSelCan,2,FALSE)&amp;$B$12&amp;ref!$E$2&amp;ref!$F$4&amp;ref!R$2,DatatableSelCan,8,FALSE))),"–")</f>
        <v>96.47</v>
      </c>
      <c r="AK15" s="52">
        <f>IFERROR(VALUE(FIXED(VLOOKUP(VLOOKUP($A$1,CodeTableSelCan,2,FALSE)&amp;$B$12&amp;ref!$E$2&amp;ref!$F$4&amp;ref!S$2,DatatableSelCan,8,FALSE))),"–")</f>
        <v>250.04</v>
      </c>
      <c r="AL15" s="52">
        <f>IFERROR(VALUE(FIXED(VLOOKUP(VLOOKUP($A$1,CodeTableSelCan,2,FALSE)&amp;$B$12&amp;ref!$E$2&amp;ref!$F$4&amp;ref!T$2,DatatableSelCan,8,FALSE))),"–")</f>
        <v>443.46</v>
      </c>
      <c r="AM15" s="52">
        <f>IFERROR(VALUE(FIXED(VLOOKUP(VLOOKUP($A$1,CodeTableSelCan,2,FALSE)&amp;$B$12&amp;ref!$E$2&amp;ref!$F$4&amp;ref!U$2,DatatableSelCan,8,FALSE))),"–")</f>
        <v>722.03</v>
      </c>
      <c r="AN15" s="52">
        <f>IFERROR(VALUE(FIXED(VLOOKUP(VLOOKUP($A$1,CodeTableSelCan,2,FALSE)&amp;$B$12&amp;ref!$E$2&amp;ref!$F$4&amp;ref!V$2,DatatableSelCan,8,FALSE))),"–")</f>
        <v>656</v>
      </c>
      <c r="AO15" s="52">
        <f>IFERROR(VALUE(FIXED(VLOOKUP(VLOOKUP($A$1,CodeTableSelCan,2,FALSE)&amp;$B$12&amp;ref!$E$2&amp;ref!$F$4&amp;ref!W$2,DatatableSelCan,8,FALSE))),"–")</f>
        <v>596.45000000000005</v>
      </c>
      <c r="AP15" s="52">
        <f>IFERROR(VALUE(FIXED(VLOOKUP(VLOOKUP($A$1,CodeTableSelCan,2,FALSE)&amp;$B$12&amp;ref!$E$2&amp;ref!$F$4&amp;ref!X$2,DatatableSelCan,8,FALSE))),"–")</f>
        <v>502.39</v>
      </c>
      <c r="AQ15" s="52">
        <f>IFERROR(VALUE(FIXED(VLOOKUP(VLOOKUP($A$1,CodeTableSelCan,2,FALSE)&amp;$B$12&amp;ref!$E$2&amp;ref!$F$4&amp;ref!Y$2,DatatableSelCan,8,FALSE))),"–")</f>
        <v>568.26</v>
      </c>
      <c r="AR15" s="97">
        <f>SUMPRODUCT(Z15:AQ15,'Population '!$D$61:$U$61)</f>
        <v>88.579042335182692</v>
      </c>
    </row>
    <row r="16" spans="1:44" ht="15" customHeight="1">
      <c r="B16" s="6">
        <v>2016</v>
      </c>
      <c r="C16" s="7"/>
      <c r="D16" s="43"/>
      <c r="E16" s="8"/>
      <c r="F16" s="8"/>
      <c r="G16" s="8"/>
      <c r="H16" s="8"/>
      <c r="I16" s="8"/>
      <c r="J16" s="8"/>
      <c r="K16" s="8"/>
      <c r="L16" s="8"/>
      <c r="M16" s="8"/>
      <c r="N16" s="8"/>
      <c r="O16" s="8"/>
      <c r="P16" s="8"/>
      <c r="Q16" s="8"/>
      <c r="R16" s="8"/>
      <c r="S16" s="8"/>
      <c r="T16" s="8"/>
      <c r="U16" s="8"/>
      <c r="V16" s="8"/>
      <c r="X16" s="6">
        <v>2016</v>
      </c>
      <c r="Y16" s="7"/>
      <c r="Z16" s="52"/>
      <c r="AA16" s="52"/>
      <c r="AB16" s="52"/>
      <c r="AC16" s="52"/>
      <c r="AD16" s="52"/>
      <c r="AE16" s="52"/>
      <c r="AF16" s="52"/>
      <c r="AG16" s="52"/>
      <c r="AH16" s="52"/>
      <c r="AI16" s="52"/>
      <c r="AJ16" s="52"/>
      <c r="AK16" s="52"/>
      <c r="AL16" s="52"/>
      <c r="AM16" s="52"/>
      <c r="AN16" s="52"/>
      <c r="AO16" s="52"/>
      <c r="AP16" s="52"/>
      <c r="AQ16" s="52"/>
      <c r="AR16" s="97"/>
    </row>
    <row r="17" spans="2:44" ht="15" customHeight="1">
      <c r="B17" s="7"/>
      <c r="C17" s="6" t="s">
        <v>23</v>
      </c>
      <c r="D17" s="93" t="str">
        <f>IFERROR(VALUE(FIXED(VLOOKUP(VLOOKUP($A$1,CodeTableSelCan,2,FALSE)&amp;$B$16&amp;ref!$E$2&amp;ref!$F$2&amp;ref!H$2,DatatableSelCan,7,FALSE))),"–")</f>
        <v>–</v>
      </c>
      <c r="E17" s="101" t="str">
        <f>IFERROR(VALUE(FIXED(VLOOKUP(VLOOKUP($A$1,CodeTableSelCan,2,FALSE)&amp;$B$16&amp;ref!$E$2&amp;ref!$F$2&amp;ref!I$2,DatatableSelCan,7,FALSE))),"–")</f>
        <v>–</v>
      </c>
      <c r="F17" s="101" t="str">
        <f>IFERROR(VALUE(FIXED(VLOOKUP(VLOOKUP($A$1,CodeTableSelCan,2,FALSE)&amp;$B$16&amp;ref!$E$2&amp;ref!$F$2&amp;ref!J$2,DatatableSelCan,7,FALSE))),"–")</f>
        <v>–</v>
      </c>
      <c r="G17" s="101" t="str">
        <f>IFERROR(VALUE(FIXED(VLOOKUP(VLOOKUP($A$1,CodeTableSelCan,2,FALSE)&amp;$B$16&amp;ref!$E$2&amp;ref!$F$2&amp;ref!K$2,DatatableSelCan,7,FALSE))),"–")</f>
        <v>–</v>
      </c>
      <c r="H17" s="101" t="str">
        <f>IFERROR(VALUE(FIXED(VLOOKUP(VLOOKUP($A$1,CodeTableSelCan,2,FALSE)&amp;$B$16&amp;ref!$E$2&amp;ref!$F$2&amp;ref!L$2,DatatableSelCan,7,FALSE))),"–")</f>
        <v>–</v>
      </c>
      <c r="I17" s="101" t="str">
        <f>IFERROR(VALUE(FIXED(VLOOKUP(VLOOKUP($A$1,CodeTableSelCan,2,FALSE)&amp;$B$16&amp;ref!$E$2&amp;ref!$F$2&amp;ref!M$2,DatatableSelCan,7,FALSE))),"–")</f>
        <v>–</v>
      </c>
      <c r="J17" s="101" t="str">
        <f>IFERROR(VALUE(FIXED(VLOOKUP(VLOOKUP($A$1,CodeTableSelCan,2,FALSE)&amp;$B$16&amp;ref!$E$2&amp;ref!$F$2&amp;ref!N$2,DatatableSelCan,7,FALSE))),"–")</f>
        <v>–</v>
      </c>
      <c r="K17" s="101">
        <f>IFERROR(VALUE(FIXED(VLOOKUP(VLOOKUP($A$1,CodeTableSelCan,2,FALSE)&amp;$B$16&amp;ref!$E$2&amp;ref!$F$2&amp;ref!O$2,DatatableSelCan,7,FALSE))),"–")</f>
        <v>2</v>
      </c>
      <c r="L17" s="101">
        <f>IFERROR(VALUE(FIXED(VLOOKUP(VLOOKUP($A$1,CodeTableSelCan,2,FALSE)&amp;$B$16&amp;ref!$E$2&amp;ref!$F$2&amp;ref!P$2,DatatableSelCan,7,FALSE))),"–")</f>
        <v>6</v>
      </c>
      <c r="M17" s="101">
        <f>IFERROR(VALUE(FIXED(VLOOKUP(VLOOKUP($A$1,CodeTableSelCan,2,FALSE)&amp;$B$16&amp;ref!$E$2&amp;ref!$F$2&amp;ref!Q$2,DatatableSelCan,7,FALSE))),"–")</f>
        <v>46</v>
      </c>
      <c r="N17" s="101">
        <f>IFERROR(VALUE(FIXED(VLOOKUP(VLOOKUP($A$1,CodeTableSelCan,2,FALSE)&amp;$B$16&amp;ref!$E$2&amp;ref!$F$2&amp;ref!R$2,DatatableSelCan,7,FALSE))),"–")</f>
        <v>124</v>
      </c>
      <c r="O17" s="101">
        <f>IFERROR(VALUE(FIXED(VLOOKUP(VLOOKUP($A$1,CodeTableSelCan,2,FALSE)&amp;$B$16&amp;ref!$E$2&amp;ref!$F$2&amp;ref!S$2,DatatableSelCan,7,FALSE))),"–")</f>
        <v>365</v>
      </c>
      <c r="P17" s="101">
        <f>IFERROR(VALUE(FIXED(VLOOKUP(VLOOKUP($A$1,CodeTableSelCan,2,FALSE)&amp;$B$16&amp;ref!$E$2&amp;ref!$F$2&amp;ref!T$2,DatatableSelCan,7,FALSE))),"–")</f>
        <v>584</v>
      </c>
      <c r="Q17" s="101">
        <f>IFERROR(VALUE(FIXED(VLOOKUP(VLOOKUP($A$1,CodeTableSelCan,2,FALSE)&amp;$B$16&amp;ref!$E$2&amp;ref!$F$2&amp;ref!U$2,DatatableSelCan,7,FALSE))),"–")</f>
        <v>931</v>
      </c>
      <c r="R17" s="101">
        <f>IFERROR(VALUE(FIXED(VLOOKUP(VLOOKUP($A$1,CodeTableSelCan,2,FALSE)&amp;$B$16&amp;ref!$E$2&amp;ref!$F$2&amp;ref!V$2,DatatableSelCan,7,FALSE))),"–")</f>
        <v>571</v>
      </c>
      <c r="S17" s="101">
        <f>IFERROR(VALUE(FIXED(VLOOKUP(VLOOKUP($A$1,CodeTableSelCan,2,FALSE)&amp;$B$16&amp;ref!$E$2&amp;ref!$F$2&amp;ref!W$2,DatatableSelCan,7,FALSE))),"–")</f>
        <v>373</v>
      </c>
      <c r="T17" s="101">
        <f>IFERROR(VALUE(FIXED(VLOOKUP(VLOOKUP($A$1,CodeTableSelCan,2,FALSE)&amp;$B$16&amp;ref!$E$2&amp;ref!$F$2&amp;ref!X$2,DatatableSelCan,7,FALSE))),"–")</f>
        <v>202</v>
      </c>
      <c r="U17" s="101">
        <f>IFERROR(VALUE(FIXED(VLOOKUP(VLOOKUP($A$1,CodeTableSelCan,2,FALSE)&amp;$B$16&amp;ref!$E$2&amp;ref!$F$2&amp;ref!Y$2,DatatableSelCan,7,FALSE))),"–")</f>
        <v>179</v>
      </c>
      <c r="V17" s="101">
        <f>IFERROR(VALUE(FIXED(VLOOKUP(VLOOKUP($A$1,CodeTableSelCan,2,FALSE)&amp;$B$16&amp;ref!$E$2&amp;ref!$F$2&amp;ref!Z$2,DatatableSelCan,7,FALSE))),"–")</f>
        <v>3383</v>
      </c>
      <c r="X17" s="7"/>
      <c r="Y17" s="6" t="s">
        <v>23</v>
      </c>
      <c r="Z17" s="100" t="str">
        <f>IFERROR(VALUE(FIXED(VLOOKUP(VLOOKUP($A$1,CodeTableSelCan,2,FALSE)&amp;$B$16&amp;ref!$E$2&amp;ref!$F2&amp;ref!H$2,DatatableSelCan,8,FALSE))),"–")</f>
        <v>–</v>
      </c>
      <c r="AA17" s="100" t="str">
        <f>IFERROR(VALUE(FIXED(VLOOKUP(VLOOKUP($A$1,CodeTableSelCan,2,FALSE)&amp;$B$16&amp;ref!$E$2&amp;ref!$F2&amp;ref!I$2,DatatableSelCan,8,FALSE))),"–")</f>
        <v>–</v>
      </c>
      <c r="AB17" s="100" t="str">
        <f>IFERROR(VALUE(FIXED(VLOOKUP(VLOOKUP($A$1,CodeTableSelCan,2,FALSE)&amp;$B$16&amp;ref!$E$2&amp;ref!$F2&amp;ref!J$2,DatatableSelCan,8,FALSE))),"–")</f>
        <v>–</v>
      </c>
      <c r="AC17" s="100" t="str">
        <f>IFERROR(VALUE(FIXED(VLOOKUP(VLOOKUP($A$1,CodeTableSelCan,2,FALSE)&amp;$B$16&amp;ref!$E$2&amp;ref!$F2&amp;ref!K$2,DatatableSelCan,8,FALSE))),"–")</f>
        <v>–</v>
      </c>
      <c r="AD17" s="100" t="str">
        <f>IFERROR(VALUE(FIXED(VLOOKUP(VLOOKUP($A$1,CodeTableSelCan,2,FALSE)&amp;$B$16&amp;ref!$E$2&amp;ref!$F2&amp;ref!L$2,DatatableSelCan,8,FALSE))),"–")</f>
        <v>–</v>
      </c>
      <c r="AE17" s="100" t="str">
        <f>IFERROR(VALUE(FIXED(VLOOKUP(VLOOKUP($A$1,CodeTableSelCan,2,FALSE)&amp;$B$16&amp;ref!$E$2&amp;ref!$F2&amp;ref!M$2,DatatableSelCan,8,FALSE))),"–")</f>
        <v>–</v>
      </c>
      <c r="AF17" s="100" t="str">
        <f>IFERROR(VALUE(FIXED(VLOOKUP(VLOOKUP($A$1,CodeTableSelCan,2,FALSE)&amp;$B$16&amp;ref!$E$2&amp;ref!$F2&amp;ref!N$2,DatatableSelCan,8,FALSE))),"–")</f>
        <v>–</v>
      </c>
      <c r="AG17" s="100">
        <f>IFERROR(VALUE(FIXED(VLOOKUP(VLOOKUP($A$1,CodeTableSelCan,2,FALSE)&amp;$B$16&amp;ref!$E$2&amp;ref!$F2&amp;ref!O$2,DatatableSelCan,8,FALSE))),"–")</f>
        <v>1.49</v>
      </c>
      <c r="AH17" s="100">
        <f>IFERROR(VALUE(FIXED(VLOOKUP(VLOOKUP($A$1,CodeTableSelCan,2,FALSE)&amp;$B$16&amp;ref!$E$2&amp;ref!$F2&amp;ref!P$2,DatatableSelCan,8,FALSE))),"–")</f>
        <v>4.17</v>
      </c>
      <c r="AI17" s="100">
        <f>IFERROR(VALUE(FIXED(VLOOKUP(VLOOKUP($A$1,CodeTableSelCan,2,FALSE)&amp;$B$16&amp;ref!$E$2&amp;ref!$F2&amp;ref!Q$2,DatatableSelCan,8,FALSE))),"–")</f>
        <v>30.26</v>
      </c>
      <c r="AJ17" s="100">
        <f>IFERROR(VALUE(FIXED(VLOOKUP(VLOOKUP($A$1,CodeTableSelCan,2,FALSE)&amp;$B$16&amp;ref!$E$2&amp;ref!$F2&amp;ref!R$2,DatatableSelCan,8,FALSE))),"–")</f>
        <v>80.900000000000006</v>
      </c>
      <c r="AK17" s="100">
        <f>IFERROR(VALUE(FIXED(VLOOKUP(VLOOKUP($A$1,CodeTableSelCan,2,FALSE)&amp;$B$16&amp;ref!$E$2&amp;ref!$F2&amp;ref!S$2,DatatableSelCan,8,FALSE))),"–")</f>
        <v>254.8</v>
      </c>
      <c r="AL17" s="100">
        <f>IFERROR(VALUE(FIXED(VLOOKUP(VLOOKUP($A$1,CodeTableSelCan,2,FALSE)&amp;$B$16&amp;ref!$E$2&amp;ref!$F2&amp;ref!T$2,DatatableSelCan,8,FALSE))),"–")</f>
        <v>468.06</v>
      </c>
      <c r="AM17" s="100">
        <f>IFERROR(VALUE(FIXED(VLOOKUP(VLOOKUP($A$1,CodeTableSelCan,2,FALSE)&amp;$B$16&amp;ref!$E$2&amp;ref!$F2&amp;ref!U$2,DatatableSelCan,8,FALSE))),"–")</f>
        <v>818.32</v>
      </c>
      <c r="AN17" s="100">
        <f>IFERROR(VALUE(FIXED(VLOOKUP(VLOOKUP($A$1,CodeTableSelCan,2,FALSE)&amp;$B$16&amp;ref!$E$2&amp;ref!$F2&amp;ref!V$2,DatatableSelCan,8,FALSE))),"–")</f>
        <v>694.65</v>
      </c>
      <c r="AO17" s="100">
        <f>IFERROR(VALUE(FIXED(VLOOKUP(VLOOKUP($A$1,CodeTableSelCan,2,FALSE)&amp;$B$16&amp;ref!$E$2&amp;ref!$F2&amp;ref!W$2,DatatableSelCan,8,FALSE))),"–")</f>
        <v>622.70000000000005</v>
      </c>
      <c r="AP17" s="100">
        <f>IFERROR(VALUE(FIXED(VLOOKUP(VLOOKUP($A$1,CodeTableSelCan,2,FALSE)&amp;$B$16&amp;ref!$E$2&amp;ref!$F2&amp;ref!X$2,DatatableSelCan,8,FALSE))),"–")</f>
        <v>535.66999999999996</v>
      </c>
      <c r="AQ17" s="100">
        <f>IFERROR(VALUE(FIXED(VLOOKUP(VLOOKUP($A$1,CodeTableSelCan,2,FALSE)&amp;$B$16&amp;ref!$E$2&amp;ref!$F2&amp;ref!Y$2,DatatableSelCan,8,FALSE))),"–")</f>
        <v>571.88</v>
      </c>
      <c r="AR17" s="53">
        <f>SUMPRODUCT(Z17:AQ17,'Population '!$D$61:$U$61)</f>
        <v>93.071141100614781</v>
      </c>
    </row>
    <row r="18" spans="2:44" ht="15" customHeight="1">
      <c r="B18" s="7"/>
      <c r="C18" s="6" t="s">
        <v>24</v>
      </c>
      <c r="D18" s="93" t="str">
        <f>IFERROR(VALUE(FIXED(VLOOKUP(VLOOKUP($A$1,CodeTableSelCan,2,FALSE)&amp;$B$16&amp;ref!$E$2&amp;ref!$F$3&amp;ref!H$2,DatatableSelCan,7,FALSE))),"–")</f>
        <v>–</v>
      </c>
      <c r="E18" s="101" t="str">
        <f>IFERROR(VALUE(FIXED(VLOOKUP(VLOOKUP($A$1,CodeTableSelCan,2,FALSE)&amp;$B$16&amp;ref!$E$2&amp;ref!$F$3&amp;ref!I$2,DatatableSelCan,7,FALSE))),"–")</f>
        <v>–</v>
      </c>
      <c r="F18" s="101" t="str">
        <f>IFERROR(VALUE(FIXED(VLOOKUP(VLOOKUP($A$1,CodeTableSelCan,2,FALSE)&amp;$B$16&amp;ref!$E$2&amp;ref!$F$3&amp;ref!J$2,DatatableSelCan,7,FALSE))),"–")</f>
        <v>–</v>
      </c>
      <c r="G18" s="101" t="str">
        <f>IFERROR(VALUE(FIXED(VLOOKUP(VLOOKUP($A$1,CodeTableSelCan,2,FALSE)&amp;$B$16&amp;ref!$E$2&amp;ref!$F$3&amp;ref!K$2,DatatableSelCan,7,FALSE))),"–")</f>
        <v>–</v>
      </c>
      <c r="H18" s="101" t="str">
        <f>IFERROR(VALUE(FIXED(VLOOKUP(VLOOKUP($A$1,CodeTableSelCan,2,FALSE)&amp;$B$16&amp;ref!$E$2&amp;ref!$F$3&amp;ref!L$2,DatatableSelCan,7,FALSE))),"–")</f>
        <v>–</v>
      </c>
      <c r="I18" s="101" t="str">
        <f>IFERROR(VALUE(FIXED(VLOOKUP(VLOOKUP($A$1,CodeTableSelCan,2,FALSE)&amp;$B$16&amp;ref!$E$2&amp;ref!$F$3&amp;ref!M$2,DatatableSelCan,7,FALSE))),"–")</f>
        <v>–</v>
      </c>
      <c r="J18" s="101" t="str">
        <f>IFERROR(VALUE(FIXED(VLOOKUP(VLOOKUP($A$1,CodeTableSelCan,2,FALSE)&amp;$B$16&amp;ref!$E$2&amp;ref!$F$3&amp;ref!N$2,DatatableSelCan,7,FALSE))),"–")</f>
        <v>–</v>
      </c>
      <c r="K18" s="101">
        <f>IFERROR(VALUE(FIXED(VLOOKUP(VLOOKUP($A$1,CodeTableSelCan,2,FALSE)&amp;$B$16&amp;ref!$E$2&amp;ref!$F$3&amp;ref!O$2,DatatableSelCan,7,FALSE))),"–")</f>
        <v>1</v>
      </c>
      <c r="L18" s="101" t="str">
        <f>IFERROR(VALUE(FIXED(VLOOKUP(VLOOKUP($A$1,CodeTableSelCan,2,FALSE)&amp;$B$16&amp;ref!$E$2&amp;ref!$F$3&amp;ref!P$2,DatatableSelCan,7,FALSE))),"–")</f>
        <v>–</v>
      </c>
      <c r="M18" s="101">
        <f>IFERROR(VALUE(FIXED(VLOOKUP(VLOOKUP($A$1,CodeTableSelCan,2,FALSE)&amp;$B$16&amp;ref!$E$2&amp;ref!$F$3&amp;ref!Q$2,DatatableSelCan,7,FALSE))),"–")</f>
        <v>5</v>
      </c>
      <c r="N18" s="101">
        <f>IFERROR(VALUE(FIXED(VLOOKUP(VLOOKUP($A$1,CodeTableSelCan,2,FALSE)&amp;$B$16&amp;ref!$E$2&amp;ref!$F$3&amp;ref!R$2,DatatableSelCan,7,FALSE))),"–")</f>
        <v>11</v>
      </c>
      <c r="O18" s="101">
        <f>IFERROR(VALUE(FIXED(VLOOKUP(VLOOKUP($A$1,CodeTableSelCan,2,FALSE)&amp;$B$16&amp;ref!$E$2&amp;ref!$F$3&amp;ref!S$2,DatatableSelCan,7,FALSE))),"–")</f>
        <v>23</v>
      </c>
      <c r="P18" s="101">
        <f>IFERROR(VALUE(FIXED(VLOOKUP(VLOOKUP($A$1,CodeTableSelCan,2,FALSE)&amp;$B$16&amp;ref!$E$2&amp;ref!$F$3&amp;ref!T$2,DatatableSelCan,7,FALSE))),"–")</f>
        <v>51</v>
      </c>
      <c r="Q18" s="101">
        <f>IFERROR(VALUE(FIXED(VLOOKUP(VLOOKUP($A$1,CodeTableSelCan,2,FALSE)&amp;$B$16&amp;ref!$E$2&amp;ref!$F$3&amp;ref!U$2,DatatableSelCan,7,FALSE))),"–")</f>
        <v>53</v>
      </c>
      <c r="R18" s="101">
        <f>IFERROR(VALUE(FIXED(VLOOKUP(VLOOKUP($A$1,CodeTableSelCan,2,FALSE)&amp;$B$16&amp;ref!$E$2&amp;ref!$F$3&amp;ref!V$2,DatatableSelCan,7,FALSE))),"–")</f>
        <v>37</v>
      </c>
      <c r="S18" s="101">
        <f>IFERROR(VALUE(FIXED(VLOOKUP(VLOOKUP($A$1,CodeTableSelCan,2,FALSE)&amp;$B$16&amp;ref!$E$2&amp;ref!$F$3&amp;ref!W$2,DatatableSelCan,7,FALSE))),"–")</f>
        <v>29</v>
      </c>
      <c r="T18" s="101">
        <f>IFERROR(VALUE(FIXED(VLOOKUP(VLOOKUP($A$1,CodeTableSelCan,2,FALSE)&amp;$B$16&amp;ref!$E$2&amp;ref!$F$3&amp;ref!X$2,DatatableSelCan,7,FALSE))),"–")</f>
        <v>17</v>
      </c>
      <c r="U18" s="101">
        <f>IFERROR(VALUE(FIXED(VLOOKUP(VLOOKUP($A$1,CodeTableSelCan,2,FALSE)&amp;$B$16&amp;ref!$E$2&amp;ref!$F$3&amp;ref!Y$2,DatatableSelCan,7,FALSE))),"–")</f>
        <v>2</v>
      </c>
      <c r="V18" s="101">
        <f>IFERROR(VALUE(FIXED(VLOOKUP(VLOOKUP($A$1,CodeTableSelCan,2,FALSE)&amp;$B$16&amp;ref!$E$2&amp;ref!$F$3&amp;ref!Z$2,DatatableSelCan,7,FALSE))),"–")</f>
        <v>229</v>
      </c>
      <c r="X18" s="7"/>
      <c r="Y18" s="6"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t="str">
        <f>IFERROR(VALUE(FIXED(VLOOKUP(VLOOKUP($A$1,CodeTableSelCan,2,FALSE)&amp;$B$16&amp;ref!$E$2&amp;ref!$F3&amp;ref!J$2,DatatableSelCan,8,FALSE))),"–")</f>
        <v>–</v>
      </c>
      <c r="AC18" s="100" t="str">
        <f>IFERROR(VALUE(FIXED(VLOOKUP(VLOOKUP($A$1,CodeTableSelCan,2,FALSE)&amp;$B$16&amp;ref!$E$2&amp;ref!$F3&amp;ref!K$2,DatatableSelCan,8,FALSE))),"–")</f>
        <v>–</v>
      </c>
      <c r="AD18" s="100" t="str">
        <f>IFERROR(VALUE(FIXED(VLOOKUP(VLOOKUP($A$1,CodeTableSelCan,2,FALSE)&amp;$B$16&amp;ref!$E$2&amp;ref!$F3&amp;ref!L$2,DatatableSelCan,8,FALSE))),"–")</f>
        <v>–</v>
      </c>
      <c r="AE18" s="100" t="str">
        <f>IFERROR(VALUE(FIXED(VLOOKUP(VLOOKUP($A$1,CodeTableSelCan,2,FALSE)&amp;$B$16&amp;ref!$E$2&amp;ref!$F3&amp;ref!M$2,DatatableSelCan,8,FALSE))),"–")</f>
        <v>–</v>
      </c>
      <c r="AF18" s="100" t="str">
        <f>IFERROR(VALUE(FIXED(VLOOKUP(VLOOKUP($A$1,CodeTableSelCan,2,FALSE)&amp;$B$16&amp;ref!$E$2&amp;ref!$F3&amp;ref!N$2,DatatableSelCan,8,FALSE))),"–")</f>
        <v>–</v>
      </c>
      <c r="AG18" s="100">
        <f>IFERROR(VALUE(FIXED(VLOOKUP(VLOOKUP($A$1,CodeTableSelCan,2,FALSE)&amp;$B$16&amp;ref!$E$2&amp;ref!$F3&amp;ref!O$2,DatatableSelCan,8,FALSE))),"–")</f>
        <v>5.61</v>
      </c>
      <c r="AH18" s="100" t="str">
        <f>IFERROR(VALUE(FIXED(VLOOKUP(VLOOKUP($A$1,CodeTableSelCan,2,FALSE)&amp;$B$16&amp;ref!$E$2&amp;ref!$F3&amp;ref!P$2,DatatableSelCan,8,FALSE))),"–")</f>
        <v>–</v>
      </c>
      <c r="AI18" s="100">
        <f>IFERROR(VALUE(FIXED(VLOOKUP(VLOOKUP($A$1,CodeTableSelCan,2,FALSE)&amp;$B$16&amp;ref!$E$2&amp;ref!$F3&amp;ref!Q$2,DatatableSelCan,8,FALSE))),"–")</f>
        <v>26.26</v>
      </c>
      <c r="AJ18" s="100">
        <f>IFERROR(VALUE(FIXED(VLOOKUP(VLOOKUP($A$1,CodeTableSelCan,2,FALSE)&amp;$B$16&amp;ref!$E$2&amp;ref!$F3&amp;ref!R$2,DatatableSelCan,8,FALSE))),"–")</f>
        <v>60.71</v>
      </c>
      <c r="AK18" s="100">
        <f>IFERROR(VALUE(FIXED(VLOOKUP(VLOOKUP($A$1,CodeTableSelCan,2,FALSE)&amp;$B$16&amp;ref!$E$2&amp;ref!$F3&amp;ref!S$2,DatatableSelCan,8,FALSE))),"–")</f>
        <v>150.43</v>
      </c>
      <c r="AL18" s="100">
        <f>IFERROR(VALUE(FIXED(VLOOKUP(VLOOKUP($A$1,CodeTableSelCan,2,FALSE)&amp;$B$16&amp;ref!$E$2&amp;ref!$F3&amp;ref!T$2,DatatableSelCan,8,FALSE))),"–")</f>
        <v>445.03</v>
      </c>
      <c r="AM18" s="100">
        <f>IFERROR(VALUE(FIXED(VLOOKUP(VLOOKUP($A$1,CodeTableSelCan,2,FALSE)&amp;$B$16&amp;ref!$E$2&amp;ref!$F3&amp;ref!U$2,DatatableSelCan,8,FALSE))),"–")</f>
        <v>629.45000000000005</v>
      </c>
      <c r="AN18" s="100">
        <f>IFERROR(VALUE(FIXED(VLOOKUP(VLOOKUP($A$1,CodeTableSelCan,2,FALSE)&amp;$B$16&amp;ref!$E$2&amp;ref!$F3&amp;ref!V$2,DatatableSelCan,8,FALSE))),"–")</f>
        <v>699.43</v>
      </c>
      <c r="AO18" s="100">
        <f>IFERROR(VALUE(FIXED(VLOOKUP(VLOOKUP($A$1,CodeTableSelCan,2,FALSE)&amp;$B$16&amp;ref!$E$2&amp;ref!$F3&amp;ref!W$2,DatatableSelCan,8,FALSE))),"–")</f>
        <v>863.1</v>
      </c>
      <c r="AP18" s="100">
        <f>IFERROR(VALUE(FIXED(VLOOKUP(VLOOKUP($A$1,CodeTableSelCan,2,FALSE)&amp;$B$16&amp;ref!$E$2&amp;ref!$F3&amp;ref!X$2,DatatableSelCan,8,FALSE))),"–")</f>
        <v>1062.5</v>
      </c>
      <c r="AQ18" s="100">
        <f>IFERROR(VALUE(FIXED(VLOOKUP(VLOOKUP($A$1,CodeTableSelCan,2,FALSE)&amp;$B$16&amp;ref!$E$2&amp;ref!$F3&amp;ref!Y$2,DatatableSelCan,8,FALSE))),"–")</f>
        <v>243.9</v>
      </c>
      <c r="AR18" s="53">
        <f>SUMPRODUCT(Z18:AQ18,'Population '!$D$61:$U$61)</f>
        <v>87.042320187934223</v>
      </c>
    </row>
    <row r="19" spans="2:44" ht="15" customHeight="1">
      <c r="B19" s="7"/>
      <c r="C19" s="6" t="s">
        <v>25</v>
      </c>
      <c r="D19" s="93" t="str">
        <f>IFERROR(VALUE(FIXED(VLOOKUP(VLOOKUP($A$1,CodeTableSelCan,2,FALSE)&amp;$B$16&amp;ref!$E$2&amp;ref!$F$4&amp;ref!H$2,DatatableSelCan,7,FALSE))),"–")</f>
        <v>–</v>
      </c>
      <c r="E19" s="101" t="str">
        <f>IFERROR(VALUE(FIXED(VLOOKUP(VLOOKUP($A$1,CodeTableSelCan,2,FALSE)&amp;$B$16&amp;ref!$E$2&amp;ref!$F$4&amp;ref!I$2,DatatableSelCan,7,FALSE))),"–")</f>
        <v>–</v>
      </c>
      <c r="F19" s="101" t="str">
        <f>IFERROR(VALUE(FIXED(VLOOKUP(VLOOKUP($A$1,CodeTableSelCan,2,FALSE)&amp;$B$16&amp;ref!$E$2&amp;ref!$F$4&amp;ref!J$2,DatatableSelCan,7,FALSE))),"–")</f>
        <v>–</v>
      </c>
      <c r="G19" s="101" t="str">
        <f>IFERROR(VALUE(FIXED(VLOOKUP(VLOOKUP($A$1,CodeTableSelCan,2,FALSE)&amp;$B$16&amp;ref!$E$2&amp;ref!$F$4&amp;ref!K$2,DatatableSelCan,7,FALSE))),"–")</f>
        <v>–</v>
      </c>
      <c r="H19" s="101" t="str">
        <f>IFERROR(VALUE(FIXED(VLOOKUP(VLOOKUP($A$1,CodeTableSelCan,2,FALSE)&amp;$B$16&amp;ref!$E$2&amp;ref!$F$4&amp;ref!L$2,DatatableSelCan,7,FALSE))),"–")</f>
        <v>–</v>
      </c>
      <c r="I19" s="101" t="str">
        <f>IFERROR(VALUE(FIXED(VLOOKUP(VLOOKUP($A$1,CodeTableSelCan,2,FALSE)&amp;$B$16&amp;ref!$E$2&amp;ref!$F$4&amp;ref!M$2,DatatableSelCan,7,FALSE))),"–")</f>
        <v>–</v>
      </c>
      <c r="J19" s="101" t="str">
        <f>IFERROR(VALUE(FIXED(VLOOKUP(VLOOKUP($A$1,CodeTableSelCan,2,FALSE)&amp;$B$16&amp;ref!$E$2&amp;ref!$F$4&amp;ref!N$2,DatatableSelCan,7,FALSE))),"–")</f>
        <v>–</v>
      </c>
      <c r="K19" s="101">
        <f>IFERROR(VALUE(FIXED(VLOOKUP(VLOOKUP($A$1,CodeTableSelCan,2,FALSE)&amp;$B$16&amp;ref!$E$2&amp;ref!$F$4&amp;ref!O$2,DatatableSelCan,7,FALSE))),"–")</f>
        <v>1</v>
      </c>
      <c r="L19" s="101">
        <f>IFERROR(VALUE(FIXED(VLOOKUP(VLOOKUP($A$1,CodeTableSelCan,2,FALSE)&amp;$B$16&amp;ref!$E$2&amp;ref!$F$4&amp;ref!P$2,DatatableSelCan,7,FALSE))),"–")</f>
        <v>6</v>
      </c>
      <c r="M19" s="101">
        <f>IFERROR(VALUE(FIXED(VLOOKUP(VLOOKUP($A$1,CodeTableSelCan,2,FALSE)&amp;$B$16&amp;ref!$E$2&amp;ref!$F$4&amp;ref!Q$2,DatatableSelCan,7,FALSE))),"–")</f>
        <v>41</v>
      </c>
      <c r="N19" s="101">
        <f>IFERROR(VALUE(FIXED(VLOOKUP(VLOOKUP($A$1,CodeTableSelCan,2,FALSE)&amp;$B$16&amp;ref!$E$2&amp;ref!$F$4&amp;ref!R$2,DatatableSelCan,7,FALSE))),"–")</f>
        <v>113</v>
      </c>
      <c r="O19" s="101">
        <f>IFERROR(VALUE(FIXED(VLOOKUP(VLOOKUP($A$1,CodeTableSelCan,2,FALSE)&amp;$B$16&amp;ref!$E$2&amp;ref!$F$4&amp;ref!S$2,DatatableSelCan,7,FALSE))),"–")</f>
        <v>342</v>
      </c>
      <c r="P19" s="101">
        <f>IFERROR(VALUE(FIXED(VLOOKUP(VLOOKUP($A$1,CodeTableSelCan,2,FALSE)&amp;$B$16&amp;ref!$E$2&amp;ref!$F$4&amp;ref!T$2,DatatableSelCan,7,FALSE))),"–")</f>
        <v>533</v>
      </c>
      <c r="Q19" s="101">
        <f>IFERROR(VALUE(FIXED(VLOOKUP(VLOOKUP($A$1,CodeTableSelCan,2,FALSE)&amp;$B$16&amp;ref!$E$2&amp;ref!$F$4&amp;ref!U$2,DatatableSelCan,7,FALSE))),"–")</f>
        <v>878</v>
      </c>
      <c r="R19" s="101">
        <f>IFERROR(VALUE(FIXED(VLOOKUP(VLOOKUP($A$1,CodeTableSelCan,2,FALSE)&amp;$B$16&amp;ref!$E$2&amp;ref!$F$4&amp;ref!V$2,DatatableSelCan,7,FALSE))),"–")</f>
        <v>534</v>
      </c>
      <c r="S19" s="101">
        <f>IFERROR(VALUE(FIXED(VLOOKUP(VLOOKUP($A$1,CodeTableSelCan,2,FALSE)&amp;$B$16&amp;ref!$E$2&amp;ref!$F$4&amp;ref!W$2,DatatableSelCan,7,FALSE))),"–")</f>
        <v>344</v>
      </c>
      <c r="T19" s="101">
        <f>IFERROR(VALUE(FIXED(VLOOKUP(VLOOKUP($A$1,CodeTableSelCan,2,FALSE)&amp;$B$16&amp;ref!$E$2&amp;ref!$F$4&amp;ref!X$2,DatatableSelCan,7,FALSE))),"–")</f>
        <v>185</v>
      </c>
      <c r="U19" s="101">
        <f>IFERROR(VALUE(FIXED(VLOOKUP(VLOOKUP($A$1,CodeTableSelCan,2,FALSE)&amp;$B$16&amp;ref!$E$2&amp;ref!$F$4&amp;ref!Y$2,DatatableSelCan,7,FALSE))),"–")</f>
        <v>177</v>
      </c>
      <c r="V19" s="101">
        <f>IFERROR(VALUE(FIXED(VLOOKUP(VLOOKUP($A$1,CodeTableSelCan,2,FALSE)&amp;$B$16&amp;ref!$E$2&amp;ref!$F$4&amp;ref!Z$2,DatatableSelCan,7,FALSE))),"–")</f>
        <v>3154</v>
      </c>
      <c r="X19" s="7"/>
      <c r="Y19" s="6" t="s">
        <v>25</v>
      </c>
      <c r="Z19" s="100" t="str">
        <f>IFERROR(VALUE(FIXED(VLOOKUP(VLOOKUP($A$1,CodeTableSelCan,2,FALSE)&amp;$B$16&amp;ref!$E$2&amp;ref!$F4&amp;ref!H$2,DatatableSelCan,8,FALSE))),"–")</f>
        <v>–</v>
      </c>
      <c r="AA19" s="100" t="str">
        <f>IFERROR(VALUE(FIXED(VLOOKUP(VLOOKUP($A$1,CodeTableSelCan,2,FALSE)&amp;$B$16&amp;ref!$E$2&amp;ref!$F4&amp;ref!I$2,DatatableSelCan,8,FALSE))),"–")</f>
        <v>–</v>
      </c>
      <c r="AB19" s="100" t="str">
        <f>IFERROR(VALUE(FIXED(VLOOKUP(VLOOKUP($A$1,CodeTableSelCan,2,FALSE)&amp;$B$16&amp;ref!$E$2&amp;ref!$F4&amp;ref!J$2,DatatableSelCan,8,FALSE))),"–")</f>
        <v>–</v>
      </c>
      <c r="AC19" s="100" t="str">
        <f>IFERROR(VALUE(FIXED(VLOOKUP(VLOOKUP($A$1,CodeTableSelCan,2,FALSE)&amp;$B$16&amp;ref!$E$2&amp;ref!$F4&amp;ref!K$2,DatatableSelCan,8,FALSE))),"–")</f>
        <v>–</v>
      </c>
      <c r="AD19" s="100" t="str">
        <f>IFERROR(VALUE(FIXED(VLOOKUP(VLOOKUP($A$1,CodeTableSelCan,2,FALSE)&amp;$B$16&amp;ref!$E$2&amp;ref!$F4&amp;ref!L$2,DatatableSelCan,8,FALSE))),"–")</f>
        <v>–</v>
      </c>
      <c r="AE19" s="100" t="str">
        <f>IFERROR(VALUE(FIXED(VLOOKUP(VLOOKUP($A$1,CodeTableSelCan,2,FALSE)&amp;$B$16&amp;ref!$E$2&amp;ref!$F4&amp;ref!M$2,DatatableSelCan,8,FALSE))),"–")</f>
        <v>–</v>
      </c>
      <c r="AF19" s="100" t="str">
        <f>IFERROR(VALUE(FIXED(VLOOKUP(VLOOKUP($A$1,CodeTableSelCan,2,FALSE)&amp;$B$16&amp;ref!$E$2&amp;ref!$F4&amp;ref!N$2,DatatableSelCan,8,FALSE))),"–")</f>
        <v>–</v>
      </c>
      <c r="AG19" s="100">
        <f>IFERROR(VALUE(FIXED(VLOOKUP(VLOOKUP($A$1,CodeTableSelCan,2,FALSE)&amp;$B$16&amp;ref!$E$2&amp;ref!$F4&amp;ref!O$2,DatatableSelCan,8,FALSE))),"–")</f>
        <v>0.86</v>
      </c>
      <c r="AH19" s="100">
        <f>IFERROR(VALUE(FIXED(VLOOKUP(VLOOKUP($A$1,CodeTableSelCan,2,FALSE)&amp;$B$16&amp;ref!$E$2&amp;ref!$F4&amp;ref!P$2,DatatableSelCan,8,FALSE))),"–")</f>
        <v>4.8</v>
      </c>
      <c r="AI19" s="100">
        <f>IFERROR(VALUE(FIXED(VLOOKUP(VLOOKUP($A$1,CodeTableSelCan,2,FALSE)&amp;$B$16&amp;ref!$E$2&amp;ref!$F4&amp;ref!Q$2,DatatableSelCan,8,FALSE))),"–")</f>
        <v>30.83</v>
      </c>
      <c r="AJ19" s="100">
        <f>IFERROR(VALUE(FIXED(VLOOKUP(VLOOKUP($A$1,CodeTableSelCan,2,FALSE)&amp;$B$16&amp;ref!$E$2&amp;ref!$F4&amp;ref!R$2,DatatableSelCan,8,FALSE))),"–")</f>
        <v>83.61</v>
      </c>
      <c r="AK19" s="100">
        <f>IFERROR(VALUE(FIXED(VLOOKUP(VLOOKUP($A$1,CodeTableSelCan,2,FALSE)&amp;$B$16&amp;ref!$E$2&amp;ref!$F4&amp;ref!S$2,DatatableSelCan,8,FALSE))),"–")</f>
        <v>267.27</v>
      </c>
      <c r="AL19" s="100">
        <f>IFERROR(VALUE(FIXED(VLOOKUP(VLOOKUP($A$1,CodeTableSelCan,2,FALSE)&amp;$B$16&amp;ref!$E$2&amp;ref!$F4&amp;ref!T$2,DatatableSelCan,8,FALSE))),"–")</f>
        <v>470.39</v>
      </c>
      <c r="AM19" s="100">
        <f>IFERROR(VALUE(FIXED(VLOOKUP(VLOOKUP($A$1,CodeTableSelCan,2,FALSE)&amp;$B$16&amp;ref!$E$2&amp;ref!$F4&amp;ref!U$2,DatatableSelCan,8,FALSE))),"–")</f>
        <v>833.41</v>
      </c>
      <c r="AN19" s="100">
        <f>IFERROR(VALUE(FIXED(VLOOKUP(VLOOKUP($A$1,CodeTableSelCan,2,FALSE)&amp;$B$16&amp;ref!$E$2&amp;ref!$F4&amp;ref!V$2,DatatableSelCan,8,FALSE))),"–")</f>
        <v>694.32</v>
      </c>
      <c r="AO19" s="100">
        <f>IFERROR(VALUE(FIXED(VLOOKUP(VLOOKUP($A$1,CodeTableSelCan,2,FALSE)&amp;$B$16&amp;ref!$E$2&amp;ref!$F4&amp;ref!W$2,DatatableSelCan,8,FALSE))),"–")</f>
        <v>608.41999999999996</v>
      </c>
      <c r="AP19" s="100">
        <f>IFERROR(VALUE(FIXED(VLOOKUP(VLOOKUP($A$1,CodeTableSelCan,2,FALSE)&amp;$B$16&amp;ref!$E$2&amp;ref!$F4&amp;ref!X$2,DatatableSelCan,8,FALSE))),"–")</f>
        <v>512.32000000000005</v>
      </c>
      <c r="AQ19" s="100">
        <f>IFERROR(VALUE(FIXED(VLOOKUP(VLOOKUP($A$1,CodeTableSelCan,2,FALSE)&amp;$B$16&amp;ref!$E$2&amp;ref!$F4&amp;ref!Y$2,DatatableSelCan,8,FALSE))),"–")</f>
        <v>580.71</v>
      </c>
      <c r="AR19" s="53">
        <f>SUMPRODUCT(Z19:AQ19,'Population '!$D$61:$U$61)</f>
        <v>93.967215974408944</v>
      </c>
    </row>
    <row r="20" spans="2:44" ht="15" customHeight="1">
      <c r="C20" s="9"/>
      <c r="X20" s="81" t="s">
        <v>28</v>
      </c>
    </row>
    <row r="21" spans="2:44" ht="15" customHeight="1">
      <c r="C21" s="9"/>
    </row>
    <row r="22" spans="2:44" ht="15" customHeight="1">
      <c r="V22" s="44"/>
    </row>
    <row r="23" spans="2:44" ht="15" customHeight="1">
      <c r="V23" s="44"/>
    </row>
    <row r="24" spans="2:44" ht="15" customHeight="1">
      <c r="V24" s="44"/>
    </row>
  </sheetData>
  <mergeCells count="2">
    <mergeCell ref="D6:V6"/>
    <mergeCell ref="Z6:AR6"/>
  </mergeCells>
  <pageMargins left="0.7" right="0.7" top="0.75" bottom="0.75" header="0.3" footer="0.3"/>
  <pageSetup paperSize="9" scale="78" fitToWidth="0" fitToHeight="0" orientation="landscape" r:id="rId1"/>
  <colBreaks count="1" manualBreakCount="1">
    <brk id="22" max="20"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4"/>
  <sheetViews>
    <sheetView zoomScaleNormal="100" zoomScaleSheetLayoutView="100" workbookViewId="0">
      <pane ySplit="3" topLeftCell="A4" activePane="bottomLeft" state="frozen"/>
      <selection activeCell="I22" sqref="I22"/>
      <selection pane="bottomLeft"/>
    </sheetView>
  </sheetViews>
  <sheetFormatPr defaultRowHeight="15" customHeight="1"/>
  <cols>
    <col min="1" max="1" width="5.6640625" style="1" customWidth="1"/>
    <col min="2" max="2" width="9.33203125" style="1"/>
    <col min="3" max="3" width="14.33203125" style="1" customWidth="1"/>
    <col min="4" max="22" width="9.33203125" style="1"/>
    <col min="23" max="23" width="5.6640625" style="1" customWidth="1"/>
    <col min="24" max="24" width="9.33203125" style="1"/>
    <col min="25" max="25" width="14.33203125" style="1" customWidth="1"/>
    <col min="26" max="16384" width="9.33203125" style="1"/>
  </cols>
  <sheetData>
    <row r="1" spans="1:44" ht="35.25" customHeight="1">
      <c r="A1" s="88" t="s">
        <v>61</v>
      </c>
    </row>
    <row r="2" spans="1:44" ht="15" customHeight="1">
      <c r="A2" s="1" t="s">
        <v>75</v>
      </c>
    </row>
    <row r="3" spans="1:44" ht="15" customHeight="1">
      <c r="A3" s="1" t="s">
        <v>138</v>
      </c>
    </row>
    <row r="5" spans="1:44" ht="20.100000000000001" customHeight="1">
      <c r="B5" s="2" t="s">
        <v>68</v>
      </c>
      <c r="X5" s="2" t="s">
        <v>65</v>
      </c>
    </row>
    <row r="6" spans="1:44" ht="15" customHeight="1">
      <c r="B6" s="3"/>
      <c r="C6" s="3"/>
      <c r="D6" s="115" t="s">
        <v>72</v>
      </c>
      <c r="E6" s="116"/>
      <c r="F6" s="116"/>
      <c r="G6" s="116"/>
      <c r="H6" s="116"/>
      <c r="I6" s="116"/>
      <c r="J6" s="116"/>
      <c r="K6" s="116"/>
      <c r="L6" s="116"/>
      <c r="M6" s="116"/>
      <c r="N6" s="116"/>
      <c r="O6" s="116"/>
      <c r="P6" s="116"/>
      <c r="Q6" s="116"/>
      <c r="R6" s="116"/>
      <c r="S6" s="116"/>
      <c r="T6" s="116"/>
      <c r="U6" s="116"/>
      <c r="V6" s="116"/>
      <c r="X6" s="3"/>
      <c r="Y6" s="3"/>
      <c r="Z6" s="116" t="s">
        <v>0</v>
      </c>
      <c r="AA6" s="116"/>
      <c r="AB6" s="116"/>
      <c r="AC6" s="116"/>
      <c r="AD6" s="116"/>
      <c r="AE6" s="116"/>
      <c r="AF6" s="116"/>
      <c r="AG6" s="116"/>
      <c r="AH6" s="116"/>
      <c r="AI6" s="116"/>
      <c r="AJ6" s="116"/>
      <c r="AK6" s="116"/>
      <c r="AL6" s="116"/>
      <c r="AM6" s="116"/>
      <c r="AN6" s="116"/>
      <c r="AO6" s="116"/>
      <c r="AP6" s="116"/>
      <c r="AQ6" s="116"/>
      <c r="AR6" s="116"/>
    </row>
    <row r="7" spans="1:44" ht="15" customHeight="1">
      <c r="B7" s="4" t="s">
        <v>1</v>
      </c>
      <c r="C7" s="4" t="s">
        <v>2</v>
      </c>
      <c r="D7" s="5" t="s">
        <v>3</v>
      </c>
      <c r="E7" s="5" t="s">
        <v>4</v>
      </c>
      <c r="F7" s="5" t="s">
        <v>5</v>
      </c>
      <c r="G7" s="5" t="s">
        <v>6</v>
      </c>
      <c r="H7" s="5" t="s">
        <v>7</v>
      </c>
      <c r="I7" s="5" t="s">
        <v>8</v>
      </c>
      <c r="J7" s="5" t="s">
        <v>9</v>
      </c>
      <c r="K7" s="5" t="s">
        <v>10</v>
      </c>
      <c r="L7" s="5" t="s">
        <v>11</v>
      </c>
      <c r="M7" s="5" t="s">
        <v>12</v>
      </c>
      <c r="N7" s="5" t="s">
        <v>13</v>
      </c>
      <c r="O7" s="5" t="s">
        <v>14</v>
      </c>
      <c r="P7" s="5" t="s">
        <v>15</v>
      </c>
      <c r="Q7" s="5" t="s">
        <v>16</v>
      </c>
      <c r="R7" s="5" t="s">
        <v>17</v>
      </c>
      <c r="S7" s="5" t="s">
        <v>18</v>
      </c>
      <c r="T7" s="5" t="s">
        <v>19</v>
      </c>
      <c r="U7" s="5" t="s">
        <v>20</v>
      </c>
      <c r="V7" s="5" t="s">
        <v>21</v>
      </c>
      <c r="X7" s="4" t="s">
        <v>1</v>
      </c>
      <c r="Y7" s="4" t="s">
        <v>2</v>
      </c>
      <c r="Z7" s="5" t="s">
        <v>3</v>
      </c>
      <c r="AA7" s="5" t="s">
        <v>4</v>
      </c>
      <c r="AB7" s="5" t="s">
        <v>5</v>
      </c>
      <c r="AC7" s="5" t="s">
        <v>6</v>
      </c>
      <c r="AD7" s="5" t="s">
        <v>7</v>
      </c>
      <c r="AE7" s="5" t="s">
        <v>8</v>
      </c>
      <c r="AF7" s="5" t="s">
        <v>9</v>
      </c>
      <c r="AG7" s="5" t="s">
        <v>10</v>
      </c>
      <c r="AH7" s="5" t="s">
        <v>11</v>
      </c>
      <c r="AI7" s="5" t="s">
        <v>12</v>
      </c>
      <c r="AJ7" s="5" t="s">
        <v>13</v>
      </c>
      <c r="AK7" s="5" t="s">
        <v>14</v>
      </c>
      <c r="AL7" s="5" t="s">
        <v>15</v>
      </c>
      <c r="AM7" s="5" t="s">
        <v>16</v>
      </c>
      <c r="AN7" s="5" t="s">
        <v>17</v>
      </c>
      <c r="AO7" s="5" t="s">
        <v>18</v>
      </c>
      <c r="AP7" s="5" t="s">
        <v>19</v>
      </c>
      <c r="AQ7" s="5" t="s">
        <v>20</v>
      </c>
      <c r="AR7" s="5" t="s">
        <v>22</v>
      </c>
    </row>
    <row r="8" spans="1:44" ht="15" customHeight="1">
      <c r="B8" s="6">
        <v>2014</v>
      </c>
      <c r="C8" s="7"/>
      <c r="D8" s="8"/>
      <c r="E8" s="8"/>
      <c r="F8" s="8"/>
      <c r="G8" s="8"/>
      <c r="H8" s="8"/>
      <c r="I8" s="8"/>
      <c r="J8" s="8"/>
      <c r="K8" s="8"/>
      <c r="L8" s="8"/>
      <c r="M8" s="8"/>
      <c r="N8" s="8"/>
      <c r="O8" s="8"/>
      <c r="P8" s="8"/>
      <c r="Q8" s="8"/>
      <c r="R8" s="8"/>
      <c r="S8" s="8"/>
      <c r="T8" s="8"/>
      <c r="U8" s="8"/>
      <c r="V8" s="43"/>
      <c r="X8" s="6">
        <v>2014</v>
      </c>
      <c r="Y8" s="7"/>
      <c r="Z8" s="8"/>
      <c r="AA8" s="8"/>
      <c r="AB8" s="8"/>
      <c r="AC8" s="8"/>
      <c r="AD8" s="8"/>
      <c r="AE8" s="8"/>
      <c r="AF8" s="8"/>
      <c r="AG8" s="8"/>
      <c r="AH8" s="8"/>
      <c r="AI8" s="8"/>
      <c r="AJ8" s="8"/>
      <c r="AK8" s="8"/>
      <c r="AL8" s="8"/>
      <c r="AM8" s="8"/>
      <c r="AN8" s="8"/>
      <c r="AO8" s="8"/>
      <c r="AP8" s="8"/>
      <c r="AQ8" s="8"/>
      <c r="AR8" s="8"/>
    </row>
    <row r="9" spans="1:44" ht="15" customHeight="1">
      <c r="B9" s="6"/>
      <c r="C9" s="6" t="s">
        <v>23</v>
      </c>
      <c r="D9" s="8" t="str">
        <f>IFERROR(VALUE(FIXED(VLOOKUP(VLOOKUP($A$1,CodeTableSelCan,2,FALSE)&amp;$B$8&amp;ref!$E$2&amp;ref!$F$2&amp;ref!H$2,DatatableSelCan,7,FALSE))),"–")</f>
        <v>–</v>
      </c>
      <c r="E9" s="8" t="str">
        <f>IFERROR(VALUE(FIXED(VLOOKUP(VLOOKUP($A$1,CodeTableSelCan,2,FALSE)&amp;$B$8&amp;ref!$E$2&amp;ref!$F$2&amp;ref!I$2,DatatableSelCan,7,FALSE))),"–")</f>
        <v>–</v>
      </c>
      <c r="F9" s="8" t="str">
        <f>IFERROR(VALUE(FIXED(VLOOKUP(VLOOKUP($A$1,CodeTableSelCan,2,FALSE)&amp;$B$8&amp;ref!$E$2&amp;ref!$F$2&amp;ref!J$2,DatatableSelCan,7,FALSE))),"–")</f>
        <v>–</v>
      </c>
      <c r="G9" s="8">
        <f>IFERROR(VALUE(FIXED(VLOOKUP(VLOOKUP($A$1,CodeTableSelCan,2,FALSE)&amp;$B$8&amp;ref!$E$2&amp;ref!$F$2&amp;ref!K$2,DatatableSelCan,7,FALSE))),"–")</f>
        <v>1</v>
      </c>
      <c r="H9" s="8">
        <f>IFERROR(VALUE(FIXED(VLOOKUP(VLOOKUP($A$1,CodeTableSelCan,2,FALSE)&amp;$B$8&amp;ref!$E$2&amp;ref!$F$2&amp;ref!L$2,DatatableSelCan,7,FALSE))),"–")</f>
        <v>1</v>
      </c>
      <c r="I9" s="8" t="str">
        <f>IFERROR(VALUE(FIXED(VLOOKUP(VLOOKUP($A$1,CodeTableSelCan,2,FALSE)&amp;$B$8&amp;ref!$E$2&amp;ref!$F$2&amp;ref!M$2,DatatableSelCan,7,FALSE))),"–")</f>
        <v>–</v>
      </c>
      <c r="J9" s="8">
        <f>IFERROR(VALUE(FIXED(VLOOKUP(VLOOKUP($A$1,CodeTableSelCan,2,FALSE)&amp;$B$8&amp;ref!$E$2&amp;ref!$F$2&amp;ref!N$2,DatatableSelCan,7,FALSE))),"–")</f>
        <v>2</v>
      </c>
      <c r="K9" s="8">
        <f>IFERROR(VALUE(FIXED(VLOOKUP(VLOOKUP($A$1,CodeTableSelCan,2,FALSE)&amp;$B$8&amp;ref!$E$2&amp;ref!$F$2&amp;ref!O$2,DatatableSelCan,7,FALSE))),"–")</f>
        <v>4</v>
      </c>
      <c r="L9" s="8">
        <f>IFERROR(VALUE(FIXED(VLOOKUP(VLOOKUP($A$1,CodeTableSelCan,2,FALSE)&amp;$B$8&amp;ref!$E$2&amp;ref!$F$2&amp;ref!P$2,DatatableSelCan,7,FALSE))),"–")</f>
        <v>10</v>
      </c>
      <c r="M9" s="8">
        <f>IFERROR(VALUE(FIXED(VLOOKUP(VLOOKUP($A$1,CodeTableSelCan,2,FALSE)&amp;$B$8&amp;ref!$E$2&amp;ref!$F$2&amp;ref!Q$2,DatatableSelCan,7,FALSE))),"–")</f>
        <v>34</v>
      </c>
      <c r="N9" s="8">
        <f>IFERROR(VALUE(FIXED(VLOOKUP(VLOOKUP($A$1,CodeTableSelCan,2,FALSE)&amp;$B$8&amp;ref!$E$2&amp;ref!$F$2&amp;ref!R$2,DatatableSelCan,7,FALSE))),"–")</f>
        <v>53</v>
      </c>
      <c r="O9" s="8">
        <f>IFERROR(VALUE(FIXED(VLOOKUP(VLOOKUP($A$1,CodeTableSelCan,2,FALSE)&amp;$B$8&amp;ref!$E$2&amp;ref!$F$2&amp;ref!S$2,DatatableSelCan,7,FALSE))),"–")</f>
        <v>77</v>
      </c>
      <c r="P9" s="8">
        <f>IFERROR(VALUE(FIXED(VLOOKUP(VLOOKUP($A$1,CodeTableSelCan,2,FALSE)&amp;$B$8&amp;ref!$E$2&amp;ref!$F$2&amp;ref!T$2,DatatableSelCan,7,FALSE))),"–")</f>
        <v>143</v>
      </c>
      <c r="Q9" s="8">
        <f>IFERROR(VALUE(FIXED(VLOOKUP(VLOOKUP($A$1,CodeTableSelCan,2,FALSE)&amp;$B$8&amp;ref!$E$2&amp;ref!$F$2&amp;ref!U$2,DatatableSelCan,7,FALSE))),"–")</f>
        <v>204</v>
      </c>
      <c r="R9" s="8">
        <f>IFERROR(VALUE(FIXED(VLOOKUP(VLOOKUP($A$1,CodeTableSelCan,2,FALSE)&amp;$B$8&amp;ref!$E$2&amp;ref!$F$2&amp;ref!V$2,DatatableSelCan,7,FALSE))),"–")</f>
        <v>215</v>
      </c>
      <c r="S9" s="8">
        <f>IFERROR(VALUE(FIXED(VLOOKUP(VLOOKUP($A$1,CodeTableSelCan,2,FALSE)&amp;$B$8&amp;ref!$E$2&amp;ref!$F$2&amp;ref!W$2,DatatableSelCan,7,FALSE))),"–")</f>
        <v>172</v>
      </c>
      <c r="T9" s="8">
        <f>IFERROR(VALUE(FIXED(VLOOKUP(VLOOKUP($A$1,CodeTableSelCan,2,FALSE)&amp;$B$8&amp;ref!$E$2&amp;ref!$F$2&amp;ref!X$2,DatatableSelCan,7,FALSE))),"–")</f>
        <v>146</v>
      </c>
      <c r="U9" s="8">
        <f>IFERROR(VALUE(FIXED(VLOOKUP(VLOOKUP($A$1,CodeTableSelCan,2,FALSE)&amp;$B$8&amp;ref!$E$2&amp;ref!$F$2&amp;ref!Y$2,DatatableSelCan,7,FALSE))),"–")</f>
        <v>127</v>
      </c>
      <c r="V9" s="8">
        <f>IFERROR(VALUE(FIXED(VLOOKUP(VLOOKUP($A$1,CodeTableSelCan,2,FALSE)&amp;$B$8&amp;ref!$E$2&amp;ref!$F$2&amp;ref!Z$2,DatatableSelCan,7,FALSE))),"–")</f>
        <v>1189</v>
      </c>
      <c r="X9" s="6"/>
      <c r="Y9" s="6" t="s">
        <v>23</v>
      </c>
      <c r="Z9" s="52" t="str">
        <f>IFERROR(VALUE(FIXED(VLOOKUP(VLOOKUP($A$1,CodeTableSelCan,2,FALSE)&amp;$B$8&amp;ref!$E$2&amp;ref!$F$2&amp;ref!H$2,DatatableSelCan,8,FALSE))),"–")</f>
        <v>–</v>
      </c>
      <c r="AA9" s="52" t="str">
        <f>IFERROR(VALUE(FIXED(VLOOKUP(VLOOKUP($A$1,CodeTableSelCan,2,FALSE)&amp;$B$8&amp;ref!$E$2&amp;ref!$F$2&amp;ref!I$2,DatatableSelCan,8,FALSE))),"–")</f>
        <v>–</v>
      </c>
      <c r="AB9" s="52" t="str">
        <f>IFERROR(VALUE(FIXED(VLOOKUP(VLOOKUP($A$1,CodeTableSelCan,2,FALSE)&amp;$B$8&amp;ref!$E$2&amp;ref!$F$2&amp;ref!J$2,DatatableSelCan,8,FALSE))),"–")</f>
        <v>–</v>
      </c>
      <c r="AC9" s="52">
        <f>IFERROR(VALUE(FIXED(VLOOKUP(VLOOKUP($A$1,CodeTableSelCan,2,FALSE)&amp;$B$8&amp;ref!$E$2&amp;ref!$F$2&amp;ref!K$2,DatatableSelCan,8,FALSE))),"–")</f>
        <v>0.62</v>
      </c>
      <c r="AD9" s="52">
        <f>IFERROR(VALUE(FIXED(VLOOKUP(VLOOKUP($A$1,CodeTableSelCan,2,FALSE)&amp;$B$8&amp;ref!$E$2&amp;ref!$F$2&amp;ref!L$2,DatatableSelCan,8,FALSE))),"–")</f>
        <v>0.6</v>
      </c>
      <c r="AE9" s="52" t="str">
        <f>IFERROR(VALUE(FIXED(VLOOKUP(VLOOKUP($A$1,CodeTableSelCan,2,FALSE)&amp;$B$8&amp;ref!$E$2&amp;ref!$F$2&amp;ref!M$2,DatatableSelCan,8,FALSE))),"–")</f>
        <v>–</v>
      </c>
      <c r="AF9" s="52">
        <f>IFERROR(VALUE(FIXED(VLOOKUP(VLOOKUP($A$1,CodeTableSelCan,2,FALSE)&amp;$B$8&amp;ref!$E$2&amp;ref!$F$2&amp;ref!N$2,DatatableSelCan,8,FALSE))),"–")</f>
        <v>1.5</v>
      </c>
      <c r="AG9" s="52">
        <f>IFERROR(VALUE(FIXED(VLOOKUP(VLOOKUP($A$1,CodeTableSelCan,2,FALSE)&amp;$B$8&amp;ref!$E$2&amp;ref!$F$2&amp;ref!O$2,DatatableSelCan,8,FALSE))),"–")</f>
        <v>3.07</v>
      </c>
      <c r="AH9" s="52">
        <f>IFERROR(VALUE(FIXED(VLOOKUP(VLOOKUP($A$1,CodeTableSelCan,2,FALSE)&amp;$B$8&amp;ref!$E$2&amp;ref!$F$2&amp;ref!P$2,DatatableSelCan,8,FALSE))),"–")</f>
        <v>6.73</v>
      </c>
      <c r="AI9" s="52">
        <f>IFERROR(VALUE(FIXED(VLOOKUP(VLOOKUP($A$1,CodeTableSelCan,2,FALSE)&amp;$B$8&amp;ref!$E$2&amp;ref!$F$2&amp;ref!Q$2,DatatableSelCan,8,FALSE))),"–")</f>
        <v>22.72</v>
      </c>
      <c r="AJ9" s="52">
        <f>IFERROR(VALUE(FIXED(VLOOKUP(VLOOKUP($A$1,CodeTableSelCan,2,FALSE)&amp;$B$8&amp;ref!$E$2&amp;ref!$F$2&amp;ref!R$2,DatatableSelCan,8,FALSE))),"–")</f>
        <v>34.57</v>
      </c>
      <c r="AK9" s="52">
        <f>IFERROR(VALUE(FIXED(VLOOKUP(VLOOKUP($A$1,CodeTableSelCan,2,FALSE)&amp;$B$8&amp;ref!$E$2&amp;ref!$F$2&amp;ref!S$2,DatatableSelCan,8,FALSE))),"–")</f>
        <v>56.68</v>
      </c>
      <c r="AL9" s="52">
        <f>IFERROR(VALUE(FIXED(VLOOKUP(VLOOKUP($A$1,CodeTableSelCan,2,FALSE)&amp;$B$8&amp;ref!$E$2&amp;ref!$F$2&amp;ref!T$2,DatatableSelCan,8,FALSE))),"–")</f>
        <v>119.6</v>
      </c>
      <c r="AM9" s="52">
        <f>IFERROR(VALUE(FIXED(VLOOKUP(VLOOKUP($A$1,CodeTableSelCan,2,FALSE)&amp;$B$8&amp;ref!$E$2&amp;ref!$F$2&amp;ref!U$2,DatatableSelCan,8,FALSE))),"–")</f>
        <v>192.82</v>
      </c>
      <c r="AN9" s="52">
        <f>IFERROR(VALUE(FIXED(VLOOKUP(VLOOKUP($A$1,CodeTableSelCan,2,FALSE)&amp;$B$8&amp;ref!$E$2&amp;ref!$F$2&amp;ref!V$2,DatatableSelCan,8,FALSE))),"–")</f>
        <v>278.97000000000003</v>
      </c>
      <c r="AO9" s="52">
        <f>IFERROR(VALUE(FIXED(VLOOKUP(VLOOKUP($A$1,CodeTableSelCan,2,FALSE)&amp;$B$8&amp;ref!$E$2&amp;ref!$F$2&amp;ref!W$2,DatatableSelCan,8,FALSE))),"–")</f>
        <v>323.73</v>
      </c>
      <c r="AP9" s="52">
        <f>IFERROR(VALUE(FIXED(VLOOKUP(VLOOKUP($A$1,CodeTableSelCan,2,FALSE)&amp;$B$8&amp;ref!$E$2&amp;ref!$F$2&amp;ref!X$2,DatatableSelCan,8,FALSE))),"–")</f>
        <v>399.45</v>
      </c>
      <c r="AQ9" s="52">
        <f>IFERROR(VALUE(FIXED(VLOOKUP(VLOOKUP($A$1,CodeTableSelCan,2,FALSE)&amp;$B$8&amp;ref!$E$2&amp;ref!$F$2&amp;ref!Y$2,DatatableSelCan,8,FALSE))),"–")</f>
        <v>447.18</v>
      </c>
      <c r="AR9" s="52">
        <f>SUMPRODUCT(Z9:AQ9,'Population '!$D$61:$U$61)</f>
        <v>34.391708901884343</v>
      </c>
    </row>
    <row r="10" spans="1:44" ht="15" customHeight="1">
      <c r="B10" s="6"/>
      <c r="C10" s="6" t="s">
        <v>24</v>
      </c>
      <c r="D10" s="8" t="str">
        <f>IFERROR(VALUE(FIXED(VLOOKUP(VLOOKUP($A$1,CodeTableSelCan,2,FALSE)&amp;$B$8&amp;ref!$E$2&amp;ref!$F$3&amp;ref!H$2,DatatableSelCan,7,FALSE))),"–")</f>
        <v>–</v>
      </c>
      <c r="E10" s="8" t="str">
        <f>IFERROR(VALUE(FIXED(VLOOKUP(VLOOKUP($A$1,CodeTableSelCan,2,FALSE)&amp;$B$8&amp;ref!$E$2&amp;ref!$F$3&amp;ref!I$2,DatatableSelCan,7,FALSE))),"–")</f>
        <v>–</v>
      </c>
      <c r="F10" s="8" t="str">
        <f>IFERROR(VALUE(FIXED(VLOOKUP(VLOOKUP($A$1,CodeTableSelCan,2,FALSE)&amp;$B$8&amp;ref!$E$2&amp;ref!$F$3&amp;ref!J$2,DatatableSelCan,7,FALSE))),"–")</f>
        <v>–</v>
      </c>
      <c r="G10" s="8" t="str">
        <f>IFERROR(VALUE(FIXED(VLOOKUP(VLOOKUP($A$1,CodeTableSelCan,2,FALSE)&amp;$B$8&amp;ref!$E$2&amp;ref!$F$3&amp;ref!K$2,DatatableSelCan,7,FALSE))),"–")</f>
        <v>–</v>
      </c>
      <c r="H10" s="8" t="str">
        <f>IFERROR(VALUE(FIXED(VLOOKUP(VLOOKUP($A$1,CodeTableSelCan,2,FALSE)&amp;$B$8&amp;ref!$E$2&amp;ref!$F$3&amp;ref!L$2,DatatableSelCan,7,FALSE))),"–")</f>
        <v>–</v>
      </c>
      <c r="I10" s="8" t="str">
        <f>IFERROR(VALUE(FIXED(VLOOKUP(VLOOKUP($A$1,CodeTableSelCan,2,FALSE)&amp;$B$8&amp;ref!$E$2&amp;ref!$F$3&amp;ref!M$2,DatatableSelCan,7,FALSE))),"–")</f>
        <v>–</v>
      </c>
      <c r="J10" s="8" t="str">
        <f>IFERROR(VALUE(FIXED(VLOOKUP(VLOOKUP($A$1,CodeTableSelCan,2,FALSE)&amp;$B$8&amp;ref!$E$2&amp;ref!$F$3&amp;ref!N$2,DatatableSelCan,7,FALSE))),"–")</f>
        <v>–</v>
      </c>
      <c r="K10" s="8" t="str">
        <f>IFERROR(VALUE(FIXED(VLOOKUP(VLOOKUP($A$1,CodeTableSelCan,2,FALSE)&amp;$B$8&amp;ref!$E$2&amp;ref!$F$3&amp;ref!O$2,DatatableSelCan,7,FALSE))),"–")</f>
        <v>–</v>
      </c>
      <c r="L10" s="8">
        <f>IFERROR(VALUE(FIXED(VLOOKUP(VLOOKUP($A$1,CodeTableSelCan,2,FALSE)&amp;$B$8&amp;ref!$E$2&amp;ref!$F$3&amp;ref!P$2,DatatableSelCan,7,FALSE))),"–")</f>
        <v>3</v>
      </c>
      <c r="M10" s="8">
        <f>IFERROR(VALUE(FIXED(VLOOKUP(VLOOKUP($A$1,CodeTableSelCan,2,FALSE)&amp;$B$8&amp;ref!$E$2&amp;ref!$F$3&amp;ref!Q$2,DatatableSelCan,7,FALSE))),"–")</f>
        <v>11</v>
      </c>
      <c r="N10" s="8">
        <f>IFERROR(VALUE(FIXED(VLOOKUP(VLOOKUP($A$1,CodeTableSelCan,2,FALSE)&amp;$B$8&amp;ref!$E$2&amp;ref!$F$3&amp;ref!R$2,DatatableSelCan,7,FALSE))),"–")</f>
        <v>21</v>
      </c>
      <c r="O10" s="8">
        <f>IFERROR(VALUE(FIXED(VLOOKUP(VLOOKUP($A$1,CodeTableSelCan,2,FALSE)&amp;$B$8&amp;ref!$E$2&amp;ref!$F$3&amp;ref!S$2,DatatableSelCan,7,FALSE))),"–")</f>
        <v>25</v>
      </c>
      <c r="P10" s="8">
        <f>IFERROR(VALUE(FIXED(VLOOKUP(VLOOKUP($A$1,CodeTableSelCan,2,FALSE)&amp;$B$8&amp;ref!$E$2&amp;ref!$F$3&amp;ref!T$2,DatatableSelCan,7,FALSE))),"–")</f>
        <v>32</v>
      </c>
      <c r="Q10" s="8">
        <f>IFERROR(VALUE(FIXED(VLOOKUP(VLOOKUP($A$1,CodeTableSelCan,2,FALSE)&amp;$B$8&amp;ref!$E$2&amp;ref!$F$3&amp;ref!U$2,DatatableSelCan,7,FALSE))),"–")</f>
        <v>46</v>
      </c>
      <c r="R10" s="8">
        <f>IFERROR(VALUE(FIXED(VLOOKUP(VLOOKUP($A$1,CodeTableSelCan,2,FALSE)&amp;$B$8&amp;ref!$E$2&amp;ref!$F$3&amp;ref!V$2,DatatableSelCan,7,FALSE))),"–")</f>
        <v>28</v>
      </c>
      <c r="S10" s="8">
        <f>IFERROR(VALUE(FIXED(VLOOKUP(VLOOKUP($A$1,CodeTableSelCan,2,FALSE)&amp;$B$8&amp;ref!$E$2&amp;ref!$F$3&amp;ref!W$2,DatatableSelCan,7,FALSE))),"–")</f>
        <v>16</v>
      </c>
      <c r="T10" s="8">
        <f>IFERROR(VALUE(FIXED(VLOOKUP(VLOOKUP($A$1,CodeTableSelCan,2,FALSE)&amp;$B$8&amp;ref!$E$2&amp;ref!$F$3&amp;ref!X$2,DatatableSelCan,7,FALSE))),"–")</f>
        <v>8</v>
      </c>
      <c r="U10" s="8">
        <f>IFERROR(VALUE(FIXED(VLOOKUP(VLOOKUP($A$1,CodeTableSelCan,2,FALSE)&amp;$B$8&amp;ref!$E$2&amp;ref!$F$3&amp;ref!Y$2,DatatableSelCan,7,FALSE))),"–")</f>
        <v>3</v>
      </c>
      <c r="V10" s="8">
        <f>IFERROR(VALUE(FIXED(VLOOKUP(VLOOKUP($A$1,CodeTableSelCan,2,FALSE)&amp;$B$8&amp;ref!$E$2&amp;ref!$F$3&amp;ref!Z$2,DatatableSelCan,7,FALSE))),"–")</f>
        <v>193</v>
      </c>
      <c r="X10" s="6"/>
      <c r="Y10" s="6" t="s">
        <v>24</v>
      </c>
      <c r="Z10" s="52" t="str">
        <f>IFERROR(VALUE(FIXED(VLOOKUP(VLOOKUP($A$1,CodeTableSelCan,2,FALSE)&amp;$B$8&amp;ref!$E$2&amp;ref!$F$3&amp;ref!H$2,DatatableSelCan,8,FALSE))),"–")</f>
        <v>–</v>
      </c>
      <c r="AA10" s="52" t="str">
        <f>IFERROR(VALUE(FIXED(VLOOKUP(VLOOKUP($A$1,CodeTableSelCan,2,FALSE)&amp;$B$8&amp;ref!$E$2&amp;ref!$F$3&amp;ref!I$2,DatatableSelCan,8,FALSE))),"–")</f>
        <v>–</v>
      </c>
      <c r="AB10" s="52" t="str">
        <f>IFERROR(VALUE(FIXED(VLOOKUP(VLOOKUP($A$1,CodeTableSelCan,2,FALSE)&amp;$B$8&amp;ref!$E$2&amp;ref!$F$3&amp;ref!J$2,DatatableSelCan,8,FALSE))),"–")</f>
        <v>–</v>
      </c>
      <c r="AC10" s="52" t="str">
        <f>IFERROR(VALUE(FIXED(VLOOKUP(VLOOKUP($A$1,CodeTableSelCan,2,FALSE)&amp;$B$8&amp;ref!$E$2&amp;ref!$F$3&amp;ref!K$2,DatatableSelCan,8,FALSE))),"–")</f>
        <v>–</v>
      </c>
      <c r="AD10" s="52" t="str">
        <f>IFERROR(VALUE(FIXED(VLOOKUP(VLOOKUP($A$1,CodeTableSelCan,2,FALSE)&amp;$B$8&amp;ref!$E$2&amp;ref!$F$3&amp;ref!L$2,DatatableSelCan,8,FALSE))),"–")</f>
        <v>–</v>
      </c>
      <c r="AE10" s="52" t="str">
        <f>IFERROR(VALUE(FIXED(VLOOKUP(VLOOKUP($A$1,CodeTableSelCan,2,FALSE)&amp;$B$8&amp;ref!$E$2&amp;ref!$F$3&amp;ref!M$2,DatatableSelCan,8,FALSE))),"–")</f>
        <v>–</v>
      </c>
      <c r="AF10" s="52" t="str">
        <f>IFERROR(VALUE(FIXED(VLOOKUP(VLOOKUP($A$1,CodeTableSelCan,2,FALSE)&amp;$B$8&amp;ref!$E$2&amp;ref!$F$3&amp;ref!N$2,DatatableSelCan,8,FALSE))),"–")</f>
        <v>–</v>
      </c>
      <c r="AG10" s="52" t="str">
        <f>IFERROR(VALUE(FIXED(VLOOKUP(VLOOKUP($A$1,CodeTableSelCan,2,FALSE)&amp;$B$8&amp;ref!$E$2&amp;ref!$F$3&amp;ref!O$2,DatatableSelCan,8,FALSE))),"–")</f>
        <v>–</v>
      </c>
      <c r="AH10" s="52">
        <f>IFERROR(VALUE(FIXED(VLOOKUP(VLOOKUP($A$1,CodeTableSelCan,2,FALSE)&amp;$B$8&amp;ref!$E$2&amp;ref!$F$3&amp;ref!P$2,DatatableSelCan,8,FALSE))),"–")</f>
        <v>15.27</v>
      </c>
      <c r="AI10" s="52">
        <f>IFERROR(VALUE(FIXED(VLOOKUP(VLOOKUP($A$1,CodeTableSelCan,2,FALSE)&amp;$B$8&amp;ref!$E$2&amp;ref!$F$3&amp;ref!Q$2,DatatableSelCan,8,FALSE))),"–")</f>
        <v>58.79</v>
      </c>
      <c r="AJ10" s="52">
        <f>IFERROR(VALUE(FIXED(VLOOKUP(VLOOKUP($A$1,CodeTableSelCan,2,FALSE)&amp;$B$8&amp;ref!$E$2&amp;ref!$F$3&amp;ref!R$2,DatatableSelCan,8,FALSE))),"–")</f>
        <v>117.78</v>
      </c>
      <c r="AK10" s="52">
        <f>IFERROR(VALUE(FIXED(VLOOKUP(VLOOKUP($A$1,CodeTableSelCan,2,FALSE)&amp;$B$8&amp;ref!$E$2&amp;ref!$F$3&amp;ref!S$2,DatatableSelCan,8,FALSE))),"–")</f>
        <v>177.05</v>
      </c>
      <c r="AL10" s="52">
        <f>IFERROR(VALUE(FIXED(VLOOKUP(VLOOKUP($A$1,CodeTableSelCan,2,FALSE)&amp;$B$8&amp;ref!$E$2&amp;ref!$F$3&amp;ref!T$2,DatatableSelCan,8,FALSE))),"–")</f>
        <v>301.32</v>
      </c>
      <c r="AM10" s="52">
        <f>IFERROR(VALUE(FIXED(VLOOKUP(VLOOKUP($A$1,CodeTableSelCan,2,FALSE)&amp;$B$8&amp;ref!$E$2&amp;ref!$F$3&amp;ref!U$2,DatatableSelCan,8,FALSE))),"–")</f>
        <v>611.70000000000005</v>
      </c>
      <c r="AN10" s="52">
        <f>IFERROR(VALUE(FIXED(VLOOKUP(VLOOKUP($A$1,CodeTableSelCan,2,FALSE)&amp;$B$8&amp;ref!$E$2&amp;ref!$F$3&amp;ref!V$2,DatatableSelCan,8,FALSE))),"–")</f>
        <v>563.38</v>
      </c>
      <c r="AO10" s="52">
        <f>IFERROR(VALUE(FIXED(VLOOKUP(VLOOKUP($A$1,CodeTableSelCan,2,FALSE)&amp;$B$8&amp;ref!$E$2&amp;ref!$F$3&amp;ref!W$2,DatatableSelCan,8,FALSE))),"–")</f>
        <v>551.72</v>
      </c>
      <c r="AP10" s="52">
        <f>IFERROR(VALUE(FIXED(VLOOKUP(VLOOKUP($A$1,CodeTableSelCan,2,FALSE)&amp;$B$8&amp;ref!$E$2&amp;ref!$F$3&amp;ref!X$2,DatatableSelCan,8,FALSE))),"–")</f>
        <v>559.44000000000005</v>
      </c>
      <c r="AQ10" s="52">
        <f>IFERROR(VALUE(FIXED(VLOOKUP(VLOOKUP($A$1,CodeTableSelCan,2,FALSE)&amp;$B$8&amp;ref!$E$2&amp;ref!$F$3&amp;ref!Y$2,DatatableSelCan,8,FALSE))),"–")</f>
        <v>434.78</v>
      </c>
      <c r="AR10" s="52">
        <f>SUMPRODUCT(Z10:AQ10,'Population '!$D$61:$U$61)</f>
        <v>76.914872794521926</v>
      </c>
    </row>
    <row r="11" spans="1:44" ht="15" customHeight="1">
      <c r="B11" s="7"/>
      <c r="C11" s="6" t="s">
        <v>25</v>
      </c>
      <c r="D11" s="8" t="str">
        <f>IFERROR(VALUE(FIXED(VLOOKUP(VLOOKUP($A$1,CodeTableSelCan,2,FALSE)&amp;$B$8&amp;ref!$E$2&amp;ref!$F$4&amp;ref!H$2,DatatableSelCan,7,FALSE))),"–")</f>
        <v>–</v>
      </c>
      <c r="E11" s="8" t="str">
        <f>IFERROR(VALUE(FIXED(VLOOKUP(VLOOKUP($A$1,CodeTableSelCan,2,FALSE)&amp;$B$8&amp;ref!$E$2&amp;ref!$F$4&amp;ref!I$2,DatatableSelCan,7,FALSE))),"–")</f>
        <v>–</v>
      </c>
      <c r="F11" s="8" t="str">
        <f>IFERROR(VALUE(FIXED(VLOOKUP(VLOOKUP($A$1,CodeTableSelCan,2,FALSE)&amp;$B$8&amp;ref!$E$2&amp;ref!$F$4&amp;ref!J$2,DatatableSelCan,7,FALSE))),"–")</f>
        <v>–</v>
      </c>
      <c r="G11" s="8">
        <f>IFERROR(VALUE(FIXED(VLOOKUP(VLOOKUP($A$1,CodeTableSelCan,2,FALSE)&amp;$B$8&amp;ref!$E$2&amp;ref!$F$4&amp;ref!K$2,DatatableSelCan,7,FALSE))),"–")</f>
        <v>1</v>
      </c>
      <c r="H11" s="8">
        <f>IFERROR(VALUE(FIXED(VLOOKUP(VLOOKUP($A$1,CodeTableSelCan,2,FALSE)&amp;$B$8&amp;ref!$E$2&amp;ref!$F$4&amp;ref!L$2,DatatableSelCan,7,FALSE))),"–")</f>
        <v>1</v>
      </c>
      <c r="I11" s="8" t="str">
        <f>IFERROR(VALUE(FIXED(VLOOKUP(VLOOKUP($A$1,CodeTableSelCan,2,FALSE)&amp;$B$8&amp;ref!$E$2&amp;ref!$F$4&amp;ref!M$2,DatatableSelCan,7,FALSE))),"–")</f>
        <v>–</v>
      </c>
      <c r="J11" s="8">
        <f>IFERROR(VALUE(FIXED(VLOOKUP(VLOOKUP($A$1,CodeTableSelCan,2,FALSE)&amp;$B$8&amp;ref!$E$2&amp;ref!$F$4&amp;ref!N$2,DatatableSelCan,7,FALSE))),"–")</f>
        <v>2</v>
      </c>
      <c r="K11" s="8">
        <f>IFERROR(VALUE(FIXED(VLOOKUP(VLOOKUP($A$1,CodeTableSelCan,2,FALSE)&amp;$B$8&amp;ref!$E$2&amp;ref!$F$4&amp;ref!O$2,DatatableSelCan,7,FALSE))),"–")</f>
        <v>4</v>
      </c>
      <c r="L11" s="8">
        <f>IFERROR(VALUE(FIXED(VLOOKUP(VLOOKUP($A$1,CodeTableSelCan,2,FALSE)&amp;$B$8&amp;ref!$E$2&amp;ref!$F$4&amp;ref!P$2,DatatableSelCan,7,FALSE))),"–")</f>
        <v>7</v>
      </c>
      <c r="M11" s="8">
        <f>IFERROR(VALUE(FIXED(VLOOKUP(VLOOKUP($A$1,CodeTableSelCan,2,FALSE)&amp;$B$8&amp;ref!$E$2&amp;ref!$F$4&amp;ref!Q$2,DatatableSelCan,7,FALSE))),"–")</f>
        <v>23</v>
      </c>
      <c r="N11" s="8">
        <f>IFERROR(VALUE(FIXED(VLOOKUP(VLOOKUP($A$1,CodeTableSelCan,2,FALSE)&amp;$B$8&amp;ref!$E$2&amp;ref!$F$4&amp;ref!R$2,DatatableSelCan,7,FALSE))),"–")</f>
        <v>32</v>
      </c>
      <c r="O11" s="8">
        <f>IFERROR(VALUE(FIXED(VLOOKUP(VLOOKUP($A$1,CodeTableSelCan,2,FALSE)&amp;$B$8&amp;ref!$E$2&amp;ref!$F$4&amp;ref!S$2,DatatableSelCan,7,FALSE))),"–")</f>
        <v>52</v>
      </c>
      <c r="P11" s="8">
        <f>IFERROR(VALUE(FIXED(VLOOKUP(VLOOKUP($A$1,CodeTableSelCan,2,FALSE)&amp;$B$8&amp;ref!$E$2&amp;ref!$F$4&amp;ref!T$2,DatatableSelCan,7,FALSE))),"–")</f>
        <v>111</v>
      </c>
      <c r="Q11" s="8">
        <f>IFERROR(VALUE(FIXED(VLOOKUP(VLOOKUP($A$1,CodeTableSelCan,2,FALSE)&amp;$B$8&amp;ref!$E$2&amp;ref!$F$4&amp;ref!U$2,DatatableSelCan,7,FALSE))),"–")</f>
        <v>158</v>
      </c>
      <c r="R11" s="8">
        <f>IFERROR(VALUE(FIXED(VLOOKUP(VLOOKUP($A$1,CodeTableSelCan,2,FALSE)&amp;$B$8&amp;ref!$E$2&amp;ref!$F$4&amp;ref!V$2,DatatableSelCan,7,FALSE))),"–")</f>
        <v>187</v>
      </c>
      <c r="S11" s="8">
        <f>IFERROR(VALUE(FIXED(VLOOKUP(VLOOKUP($A$1,CodeTableSelCan,2,FALSE)&amp;$B$8&amp;ref!$E$2&amp;ref!$F$4&amp;ref!W$2,DatatableSelCan,7,FALSE))),"–")</f>
        <v>156</v>
      </c>
      <c r="T11" s="8">
        <f>IFERROR(VALUE(FIXED(VLOOKUP(VLOOKUP($A$1,CodeTableSelCan,2,FALSE)&amp;$B$8&amp;ref!$E$2&amp;ref!$F$4&amp;ref!X$2,DatatableSelCan,7,FALSE))),"–")</f>
        <v>138</v>
      </c>
      <c r="U11" s="8">
        <f>IFERROR(VALUE(FIXED(VLOOKUP(VLOOKUP($A$1,CodeTableSelCan,2,FALSE)&amp;$B$8&amp;ref!$E$2&amp;ref!$F$4&amp;ref!Y$2,DatatableSelCan,7,FALSE))),"–")</f>
        <v>124</v>
      </c>
      <c r="V11" s="8">
        <f>IFERROR(VALUE(FIXED(VLOOKUP(VLOOKUP($A$1,CodeTableSelCan,2,FALSE)&amp;$B$8&amp;ref!$E$2&amp;ref!$F$4&amp;ref!Z$2,DatatableSelCan,7,FALSE))),"–")</f>
        <v>996</v>
      </c>
      <c r="X11" s="7"/>
      <c r="Y11" s="6" t="s">
        <v>25</v>
      </c>
      <c r="Z11" s="52" t="str">
        <f>IFERROR(VALUE(FIXED(VLOOKUP(VLOOKUP($A$1,CodeTableSelCan,2,FALSE)&amp;$B$8&amp;ref!$E$2&amp;ref!$F$4&amp;ref!H$2,DatatableSelCan,8,FALSE))),"–")</f>
        <v>–</v>
      </c>
      <c r="AA11" s="52" t="str">
        <f>IFERROR(VALUE(FIXED(VLOOKUP(VLOOKUP($A$1,CodeTableSelCan,2,FALSE)&amp;$B$8&amp;ref!$E$2&amp;ref!$F$4&amp;ref!I$2,DatatableSelCan,8,FALSE))),"–")</f>
        <v>–</v>
      </c>
      <c r="AB11" s="52" t="str">
        <f>IFERROR(VALUE(FIXED(VLOOKUP(VLOOKUP($A$1,CodeTableSelCan,2,FALSE)&amp;$B$8&amp;ref!$E$2&amp;ref!$F$4&amp;ref!J$2,DatatableSelCan,8,FALSE))),"–")</f>
        <v>–</v>
      </c>
      <c r="AC11" s="52">
        <f>IFERROR(VALUE(FIXED(VLOOKUP(VLOOKUP($A$1,CodeTableSelCan,2,FALSE)&amp;$B$8&amp;ref!$E$2&amp;ref!$F$4&amp;ref!K$2,DatatableSelCan,8,FALSE))),"–")</f>
        <v>0.79</v>
      </c>
      <c r="AD11" s="52">
        <f>IFERROR(VALUE(FIXED(VLOOKUP(VLOOKUP($A$1,CodeTableSelCan,2,FALSE)&amp;$B$8&amp;ref!$E$2&amp;ref!$F$4&amp;ref!L$2,DatatableSelCan,8,FALSE))),"–")</f>
        <v>0.73</v>
      </c>
      <c r="AE11" s="52" t="str">
        <f>IFERROR(VALUE(FIXED(VLOOKUP(VLOOKUP($A$1,CodeTableSelCan,2,FALSE)&amp;$B$8&amp;ref!$E$2&amp;ref!$F$4&amp;ref!M$2,DatatableSelCan,8,FALSE))),"–")</f>
        <v>–</v>
      </c>
      <c r="AF11" s="52">
        <f>IFERROR(VALUE(FIXED(VLOOKUP(VLOOKUP($A$1,CodeTableSelCan,2,FALSE)&amp;$B$8&amp;ref!$E$2&amp;ref!$F$4&amp;ref!N$2,DatatableSelCan,8,FALSE))),"–")</f>
        <v>1.73</v>
      </c>
      <c r="AG11" s="52">
        <f>IFERROR(VALUE(FIXED(VLOOKUP(VLOOKUP($A$1,CodeTableSelCan,2,FALSE)&amp;$B$8&amp;ref!$E$2&amp;ref!$F$4&amp;ref!O$2,DatatableSelCan,8,FALSE))),"–")</f>
        <v>3.57</v>
      </c>
      <c r="AH11" s="52">
        <f>IFERROR(VALUE(FIXED(VLOOKUP(VLOOKUP($A$1,CodeTableSelCan,2,FALSE)&amp;$B$8&amp;ref!$E$2&amp;ref!$F$4&amp;ref!P$2,DatatableSelCan,8,FALSE))),"–")</f>
        <v>5.42</v>
      </c>
      <c r="AI11" s="52">
        <f>IFERROR(VALUE(FIXED(VLOOKUP(VLOOKUP($A$1,CodeTableSelCan,2,FALSE)&amp;$B$8&amp;ref!$E$2&amp;ref!$F$4&amp;ref!Q$2,DatatableSelCan,8,FALSE))),"–")</f>
        <v>17.559999999999999</v>
      </c>
      <c r="AJ11" s="52">
        <f>IFERROR(VALUE(FIXED(VLOOKUP(VLOOKUP($A$1,CodeTableSelCan,2,FALSE)&amp;$B$8&amp;ref!$E$2&amp;ref!$F$4&amp;ref!R$2,DatatableSelCan,8,FALSE))),"–")</f>
        <v>23.62</v>
      </c>
      <c r="AK11" s="52">
        <f>IFERROR(VALUE(FIXED(VLOOKUP(VLOOKUP($A$1,CodeTableSelCan,2,FALSE)&amp;$B$8&amp;ref!$E$2&amp;ref!$F$4&amp;ref!S$2,DatatableSelCan,8,FALSE))),"–")</f>
        <v>42.72</v>
      </c>
      <c r="AL11" s="52">
        <f>IFERROR(VALUE(FIXED(VLOOKUP(VLOOKUP($A$1,CodeTableSelCan,2,FALSE)&amp;$B$8&amp;ref!$E$2&amp;ref!$F$4&amp;ref!T$2,DatatableSelCan,8,FALSE))),"–")</f>
        <v>101.88</v>
      </c>
      <c r="AM11" s="52">
        <f>IFERROR(VALUE(FIXED(VLOOKUP(VLOOKUP($A$1,CodeTableSelCan,2,FALSE)&amp;$B$8&amp;ref!$E$2&amp;ref!$F$4&amp;ref!U$2,DatatableSelCan,8,FALSE))),"–")</f>
        <v>160.77000000000001</v>
      </c>
      <c r="AN11" s="52">
        <f>IFERROR(VALUE(FIXED(VLOOKUP(VLOOKUP($A$1,CodeTableSelCan,2,FALSE)&amp;$B$8&amp;ref!$E$2&amp;ref!$F$4&amp;ref!V$2,DatatableSelCan,8,FALSE))),"–")</f>
        <v>259.36</v>
      </c>
      <c r="AO11" s="52">
        <f>IFERROR(VALUE(FIXED(VLOOKUP(VLOOKUP($A$1,CodeTableSelCan,2,FALSE)&amp;$B$8&amp;ref!$E$2&amp;ref!$F$4&amp;ref!W$2,DatatableSelCan,8,FALSE))),"–")</f>
        <v>310.57</v>
      </c>
      <c r="AP11" s="52">
        <f>IFERROR(VALUE(FIXED(VLOOKUP(VLOOKUP($A$1,CodeTableSelCan,2,FALSE)&amp;$B$8&amp;ref!$E$2&amp;ref!$F$4&amp;ref!X$2,DatatableSelCan,8,FALSE))),"–")</f>
        <v>392.94</v>
      </c>
      <c r="AQ11" s="52">
        <f>IFERROR(VALUE(FIXED(VLOOKUP(VLOOKUP($A$1,CodeTableSelCan,2,FALSE)&amp;$B$8&amp;ref!$E$2&amp;ref!$F$4&amp;ref!Y$2,DatatableSelCan,8,FALSE))),"–")</f>
        <v>447.49</v>
      </c>
      <c r="AR11" s="52">
        <f>SUMPRODUCT(Z11:AQ11,'Population '!$D$61:$U$61)</f>
        <v>30.551653421302539</v>
      </c>
    </row>
    <row r="12" spans="1:44" ht="15" customHeight="1">
      <c r="B12" s="6">
        <v>2015</v>
      </c>
      <c r="C12" s="7"/>
      <c r="D12" s="8"/>
      <c r="E12" s="8"/>
      <c r="F12" s="8"/>
      <c r="G12" s="8"/>
      <c r="H12" s="8"/>
      <c r="I12" s="8"/>
      <c r="J12" s="8"/>
      <c r="K12" s="8"/>
      <c r="L12" s="8"/>
      <c r="M12" s="8"/>
      <c r="N12" s="8"/>
      <c r="O12" s="8"/>
      <c r="P12" s="8"/>
      <c r="Q12" s="8"/>
      <c r="R12" s="8"/>
      <c r="S12" s="8"/>
      <c r="T12" s="8"/>
      <c r="U12" s="8"/>
      <c r="V12" s="8"/>
      <c r="X12" s="6">
        <v>2015</v>
      </c>
      <c r="Y12" s="7"/>
      <c r="Z12" s="52"/>
      <c r="AA12" s="52"/>
      <c r="AB12" s="52"/>
      <c r="AC12" s="52"/>
      <c r="AD12" s="52"/>
      <c r="AE12" s="52"/>
      <c r="AF12" s="52"/>
      <c r="AG12" s="52"/>
      <c r="AH12" s="52"/>
      <c r="AI12" s="52"/>
      <c r="AJ12" s="52"/>
      <c r="AK12" s="52"/>
      <c r="AL12" s="52"/>
      <c r="AM12" s="52"/>
      <c r="AN12" s="52"/>
      <c r="AO12" s="52"/>
      <c r="AP12" s="52"/>
      <c r="AQ12" s="52"/>
      <c r="AR12" s="52"/>
    </row>
    <row r="13" spans="1:44" ht="15" customHeight="1">
      <c r="B13" s="6"/>
      <c r="C13" s="6" t="s">
        <v>23</v>
      </c>
      <c r="D13" s="101" t="str">
        <f>IFERROR(VALUE(FIXED(VLOOKUP(VLOOKUP($A$1,CodeTableSelCan,2,FALSE)&amp;$B$12&amp;ref!$E$2&amp;ref!$F$2&amp;ref!H$2,DatatableSelCan,7,FALSE))),"–")</f>
        <v>–</v>
      </c>
      <c r="E13" s="101" t="str">
        <f>IFERROR(VALUE(FIXED(VLOOKUP(VLOOKUP($A$1,CodeTableSelCan,2,FALSE)&amp;$B$12&amp;ref!$E$2&amp;ref!$F$2&amp;ref!I$2,DatatableSelCan,7,FALSE))),"–")</f>
        <v>–</v>
      </c>
      <c r="F13" s="101" t="str">
        <f>IFERROR(VALUE(FIXED(VLOOKUP(VLOOKUP($A$1,CodeTableSelCan,2,FALSE)&amp;$B$12&amp;ref!$E$2&amp;ref!$F$2&amp;ref!J$2,DatatableSelCan,7,FALSE))),"–")</f>
        <v>–</v>
      </c>
      <c r="G13" s="101" t="str">
        <f>IFERROR(VALUE(FIXED(VLOOKUP(VLOOKUP($A$1,CodeTableSelCan,2,FALSE)&amp;$B$12&amp;ref!$E$2&amp;ref!$F$2&amp;ref!K$2,DatatableSelCan,7,FALSE))),"–")</f>
        <v>–</v>
      </c>
      <c r="H13" s="101" t="str">
        <f>IFERROR(VALUE(FIXED(VLOOKUP(VLOOKUP($A$1,CodeTableSelCan,2,FALSE)&amp;$B$12&amp;ref!$E$2&amp;ref!$F$2&amp;ref!L$2,DatatableSelCan,7,FALSE))),"–")</f>
        <v>–</v>
      </c>
      <c r="I13" s="101" t="str">
        <f>IFERROR(VALUE(FIXED(VLOOKUP(VLOOKUP($A$1,CodeTableSelCan,2,FALSE)&amp;$B$12&amp;ref!$E$2&amp;ref!$F$2&amp;ref!M$2,DatatableSelCan,7,FALSE))),"–")</f>
        <v>–</v>
      </c>
      <c r="J13" s="101">
        <f>IFERROR(VALUE(FIXED(VLOOKUP(VLOOKUP($A$1,CodeTableSelCan,2,FALSE)&amp;$B$12&amp;ref!$E$2&amp;ref!$F$2&amp;ref!N$2,DatatableSelCan,7,FALSE))),"–")</f>
        <v>2</v>
      </c>
      <c r="K13" s="101">
        <f>IFERROR(VALUE(FIXED(VLOOKUP(VLOOKUP($A$1,CodeTableSelCan,2,FALSE)&amp;$B$12&amp;ref!$E$2&amp;ref!$F$2&amp;ref!O$2,DatatableSelCan,7,FALSE))),"–")</f>
        <v>2</v>
      </c>
      <c r="L13" s="101">
        <f>IFERROR(VALUE(FIXED(VLOOKUP(VLOOKUP($A$1,CodeTableSelCan,2,FALSE)&amp;$B$12&amp;ref!$E$2&amp;ref!$F$2&amp;ref!P$2,DatatableSelCan,7,FALSE))),"–")</f>
        <v>8</v>
      </c>
      <c r="M13" s="101">
        <f>IFERROR(VALUE(FIXED(VLOOKUP(VLOOKUP($A$1,CodeTableSelCan,2,FALSE)&amp;$B$12&amp;ref!$E$2&amp;ref!$F$2&amp;ref!Q$2,DatatableSelCan,7,FALSE))),"–")</f>
        <v>29</v>
      </c>
      <c r="N13" s="101">
        <f>IFERROR(VALUE(FIXED(VLOOKUP(VLOOKUP($A$1,CodeTableSelCan,2,FALSE)&amp;$B$12&amp;ref!$E$2&amp;ref!$F$2&amp;ref!R$2,DatatableSelCan,7,FALSE))),"–")</f>
        <v>56</v>
      </c>
      <c r="O13" s="101">
        <f>IFERROR(VALUE(FIXED(VLOOKUP(VLOOKUP($A$1,CodeTableSelCan,2,FALSE)&amp;$B$12&amp;ref!$E$2&amp;ref!$F$2&amp;ref!S$2,DatatableSelCan,7,FALSE))),"–")</f>
        <v>70</v>
      </c>
      <c r="P13" s="101">
        <f>IFERROR(VALUE(FIXED(VLOOKUP(VLOOKUP($A$1,CodeTableSelCan,2,FALSE)&amp;$B$12&amp;ref!$E$2&amp;ref!$F$2&amp;ref!T$2,DatatableSelCan,7,FALSE))),"–")</f>
        <v>123</v>
      </c>
      <c r="Q13" s="101">
        <f>IFERROR(VALUE(FIXED(VLOOKUP(VLOOKUP($A$1,CodeTableSelCan,2,FALSE)&amp;$B$12&amp;ref!$E$2&amp;ref!$F$2&amp;ref!U$2,DatatableSelCan,7,FALSE))),"–")</f>
        <v>179</v>
      </c>
      <c r="R13" s="101">
        <f>IFERROR(VALUE(FIXED(VLOOKUP(VLOOKUP($A$1,CodeTableSelCan,2,FALSE)&amp;$B$12&amp;ref!$E$2&amp;ref!$F$2&amp;ref!V$2,DatatableSelCan,7,FALSE))),"–")</f>
        <v>190</v>
      </c>
      <c r="S13" s="101">
        <f>IFERROR(VALUE(FIXED(VLOOKUP(VLOOKUP($A$1,CodeTableSelCan,2,FALSE)&amp;$B$12&amp;ref!$E$2&amp;ref!$F$2&amp;ref!W$2,DatatableSelCan,7,FALSE))),"–")</f>
        <v>171</v>
      </c>
      <c r="T13" s="101">
        <f>IFERROR(VALUE(FIXED(VLOOKUP(VLOOKUP($A$1,CodeTableSelCan,2,FALSE)&amp;$B$12&amp;ref!$E$2&amp;ref!$F$2&amp;ref!X$2,DatatableSelCan,7,FALSE))),"–")</f>
        <v>155</v>
      </c>
      <c r="U13" s="101">
        <f>IFERROR(VALUE(FIXED(VLOOKUP(VLOOKUP($A$1,CodeTableSelCan,2,FALSE)&amp;$B$12&amp;ref!$E$2&amp;ref!$F$2&amp;ref!Y$2,DatatableSelCan,7,FALSE))),"–")</f>
        <v>115</v>
      </c>
      <c r="V13" s="101">
        <f>IFERROR(VALUE(FIXED(VLOOKUP(VLOOKUP($A$1,CodeTableSelCan,2,FALSE)&amp;$B$12&amp;ref!$E$2&amp;ref!$F$2&amp;ref!Z$2,DatatableSelCan,7,FALSE))),"–")</f>
        <v>1100</v>
      </c>
      <c r="X13" s="6"/>
      <c r="Y13" s="6" t="s">
        <v>23</v>
      </c>
      <c r="Z13" s="52" t="str">
        <f>IFERROR(VALUE(FIXED(VLOOKUP(VLOOKUP($A$1,CodeTableSelCan,2,FALSE)&amp;$B$12&amp;ref!$E$2&amp;ref!$F$2&amp;ref!H$2,DatatableSelCan,8,FALSE))),"–")</f>
        <v>–</v>
      </c>
      <c r="AA13" s="52" t="str">
        <f>IFERROR(VALUE(FIXED(VLOOKUP(VLOOKUP($A$1,CodeTableSelCan,2,FALSE)&amp;$B$12&amp;ref!$E$2&amp;ref!$F$2&amp;ref!I$2,DatatableSelCan,8,FALSE))),"–")</f>
        <v>–</v>
      </c>
      <c r="AB13" s="52" t="str">
        <f>IFERROR(VALUE(FIXED(VLOOKUP(VLOOKUP($A$1,CodeTableSelCan,2,FALSE)&amp;$B$12&amp;ref!$E$2&amp;ref!$F$2&amp;ref!J$2,DatatableSelCan,8,FALSE))),"–")</f>
        <v>–</v>
      </c>
      <c r="AC13" s="52" t="str">
        <f>IFERROR(VALUE(FIXED(VLOOKUP(VLOOKUP($A$1,CodeTableSelCan,2,FALSE)&amp;$B$12&amp;ref!$E$2&amp;ref!$F$2&amp;ref!K$2,DatatableSelCan,8,FALSE))),"–")</f>
        <v>–</v>
      </c>
      <c r="AD13" s="52" t="str">
        <f>IFERROR(VALUE(FIXED(VLOOKUP(VLOOKUP($A$1,CodeTableSelCan,2,FALSE)&amp;$B$12&amp;ref!$E$2&amp;ref!$F$2&amp;ref!L$2,DatatableSelCan,8,FALSE))),"–")</f>
        <v>–</v>
      </c>
      <c r="AE13" s="52" t="str">
        <f>IFERROR(VALUE(FIXED(VLOOKUP(VLOOKUP($A$1,CodeTableSelCan,2,FALSE)&amp;$B$12&amp;ref!$E$2&amp;ref!$F$2&amp;ref!M$2,DatatableSelCan,8,FALSE))),"–")</f>
        <v>–</v>
      </c>
      <c r="AF13" s="52">
        <f>IFERROR(VALUE(FIXED(VLOOKUP(VLOOKUP($A$1,CodeTableSelCan,2,FALSE)&amp;$B$12&amp;ref!$E$2&amp;ref!$F$2&amp;ref!N$2,DatatableSelCan,8,FALSE))),"–")</f>
        <v>1.44</v>
      </c>
      <c r="AG13" s="52">
        <f>IFERROR(VALUE(FIXED(VLOOKUP(VLOOKUP($A$1,CodeTableSelCan,2,FALSE)&amp;$B$12&amp;ref!$E$2&amp;ref!$F$2&amp;ref!O$2,DatatableSelCan,8,FALSE))),"–")</f>
        <v>1.53</v>
      </c>
      <c r="AH13" s="52">
        <f>IFERROR(VALUE(FIXED(VLOOKUP(VLOOKUP($A$1,CodeTableSelCan,2,FALSE)&amp;$B$12&amp;ref!$E$2&amp;ref!$F$2&amp;ref!P$2,DatatableSelCan,8,FALSE))),"–")</f>
        <v>5.45</v>
      </c>
      <c r="AI13" s="52">
        <f>IFERROR(VALUE(FIXED(VLOOKUP(VLOOKUP($A$1,CodeTableSelCan,2,FALSE)&amp;$B$12&amp;ref!$E$2&amp;ref!$F$2&amp;ref!Q$2,DatatableSelCan,8,FALSE))),"–")</f>
        <v>19.3</v>
      </c>
      <c r="AJ13" s="52">
        <f>IFERROR(VALUE(FIXED(VLOOKUP(VLOOKUP($A$1,CodeTableSelCan,2,FALSE)&amp;$B$12&amp;ref!$E$2&amp;ref!$F$2&amp;ref!R$2,DatatableSelCan,8,FALSE))),"–")</f>
        <v>36.4</v>
      </c>
      <c r="AK13" s="52">
        <f>IFERROR(VALUE(FIXED(VLOOKUP(VLOOKUP($A$1,CodeTableSelCan,2,FALSE)&amp;$B$12&amp;ref!$E$2&amp;ref!$F$2&amp;ref!S$2,DatatableSelCan,8,FALSE))),"–")</f>
        <v>50.18</v>
      </c>
      <c r="AL13" s="52">
        <f>IFERROR(VALUE(FIXED(VLOOKUP(VLOOKUP($A$1,CodeTableSelCan,2,FALSE)&amp;$B$12&amp;ref!$E$2&amp;ref!$F$2&amp;ref!T$2,DatatableSelCan,8,FALSE))),"–")</f>
        <v>101.05</v>
      </c>
      <c r="AM13" s="52">
        <f>IFERROR(VALUE(FIXED(VLOOKUP(VLOOKUP($A$1,CodeTableSelCan,2,FALSE)&amp;$B$12&amp;ref!$E$2&amp;ref!$F$2&amp;ref!U$2,DatatableSelCan,8,FALSE))),"–")</f>
        <v>162.26</v>
      </c>
      <c r="AN13" s="52">
        <f>IFERROR(VALUE(FIXED(VLOOKUP(VLOOKUP($A$1,CodeTableSelCan,2,FALSE)&amp;$B$12&amp;ref!$E$2&amp;ref!$F$2&amp;ref!V$2,DatatableSelCan,8,FALSE))),"–")</f>
        <v>239.17</v>
      </c>
      <c r="AO13" s="52">
        <f>IFERROR(VALUE(FIXED(VLOOKUP(VLOOKUP($A$1,CodeTableSelCan,2,FALSE)&amp;$B$12&amp;ref!$E$2&amp;ref!$F$2&amp;ref!W$2,DatatableSelCan,8,FALSE))),"–")</f>
        <v>304.54000000000002</v>
      </c>
      <c r="AP13" s="52">
        <f>IFERROR(VALUE(FIXED(VLOOKUP(VLOOKUP($A$1,CodeTableSelCan,2,FALSE)&amp;$B$12&amp;ref!$E$2&amp;ref!$F$2&amp;ref!X$2,DatatableSelCan,8,FALSE))),"–")</f>
        <v>417.12</v>
      </c>
      <c r="AQ13" s="52">
        <f>IFERROR(VALUE(FIXED(VLOOKUP(VLOOKUP($A$1,CodeTableSelCan,2,FALSE)&amp;$B$12&amp;ref!$E$2&amp;ref!$F$2&amp;ref!Y$2,DatatableSelCan,8,FALSE))),"–")</f>
        <v>388.51</v>
      </c>
      <c r="AR13" s="52">
        <f>SUMPRODUCT(Z13:AQ13,'Population '!$D$61:$U$61)</f>
        <v>30.710426850602293</v>
      </c>
    </row>
    <row r="14" spans="1:44" ht="15" customHeight="1">
      <c r="B14" s="7"/>
      <c r="C14" s="6" t="s">
        <v>24</v>
      </c>
      <c r="D14" s="101" t="str">
        <f>IFERROR(VALUE(FIXED(VLOOKUP(VLOOKUP($A$1,CodeTableSelCan,2,FALSE)&amp;$B$12&amp;ref!$E$2&amp;ref!$F$3&amp;ref!H$2,DatatableSelCan,7,FALSE))),"–")</f>
        <v>–</v>
      </c>
      <c r="E14" s="101" t="str">
        <f>IFERROR(VALUE(FIXED(VLOOKUP(VLOOKUP($A$1,CodeTableSelCan,2,FALSE)&amp;$B$12&amp;ref!$E$2&amp;ref!$F$3&amp;ref!I$2,DatatableSelCan,7,FALSE))),"–")</f>
        <v>–</v>
      </c>
      <c r="F14" s="101" t="str">
        <f>IFERROR(VALUE(FIXED(VLOOKUP(VLOOKUP($A$1,CodeTableSelCan,2,FALSE)&amp;$B$12&amp;ref!$E$2&amp;ref!$F$3&amp;ref!J$2,DatatableSelCan,7,FALSE))),"–")</f>
        <v>–</v>
      </c>
      <c r="G14" s="101" t="str">
        <f>IFERROR(VALUE(FIXED(VLOOKUP(VLOOKUP($A$1,CodeTableSelCan,2,FALSE)&amp;$B$12&amp;ref!$E$2&amp;ref!$F$3&amp;ref!K$2,DatatableSelCan,7,FALSE))),"–")</f>
        <v>–</v>
      </c>
      <c r="H14" s="101" t="str">
        <f>IFERROR(VALUE(FIXED(VLOOKUP(VLOOKUP($A$1,CodeTableSelCan,2,FALSE)&amp;$B$12&amp;ref!$E$2&amp;ref!$F$3&amp;ref!L$2,DatatableSelCan,7,FALSE))),"–")</f>
        <v>–</v>
      </c>
      <c r="I14" s="101" t="str">
        <f>IFERROR(VALUE(FIXED(VLOOKUP(VLOOKUP($A$1,CodeTableSelCan,2,FALSE)&amp;$B$12&amp;ref!$E$2&amp;ref!$F$3&amp;ref!M$2,DatatableSelCan,7,FALSE))),"–")</f>
        <v>–</v>
      </c>
      <c r="J14" s="101" t="str">
        <f>IFERROR(VALUE(FIXED(VLOOKUP(VLOOKUP($A$1,CodeTableSelCan,2,FALSE)&amp;$B$12&amp;ref!$E$2&amp;ref!$F$3&amp;ref!N$2,DatatableSelCan,7,FALSE))),"–")</f>
        <v>–</v>
      </c>
      <c r="K14" s="101" t="str">
        <f>IFERROR(VALUE(FIXED(VLOOKUP(VLOOKUP($A$1,CodeTableSelCan,2,FALSE)&amp;$B$12&amp;ref!$E$2&amp;ref!$F$3&amp;ref!O$2,DatatableSelCan,7,FALSE))),"–")</f>
        <v>–</v>
      </c>
      <c r="L14" s="101">
        <f>IFERROR(VALUE(FIXED(VLOOKUP(VLOOKUP($A$1,CodeTableSelCan,2,FALSE)&amp;$B$12&amp;ref!$E$2&amp;ref!$F$3&amp;ref!P$2,DatatableSelCan,7,FALSE))),"–")</f>
        <v>1</v>
      </c>
      <c r="M14" s="101">
        <f>IFERROR(VALUE(FIXED(VLOOKUP(VLOOKUP($A$1,CodeTableSelCan,2,FALSE)&amp;$B$12&amp;ref!$E$2&amp;ref!$F$3&amp;ref!Q$2,DatatableSelCan,7,FALSE))),"–")</f>
        <v>8</v>
      </c>
      <c r="N14" s="101">
        <f>IFERROR(VALUE(FIXED(VLOOKUP(VLOOKUP($A$1,CodeTableSelCan,2,FALSE)&amp;$B$12&amp;ref!$E$2&amp;ref!$F$3&amp;ref!R$2,DatatableSelCan,7,FALSE))),"–")</f>
        <v>21</v>
      </c>
      <c r="O14" s="101">
        <f>IFERROR(VALUE(FIXED(VLOOKUP(VLOOKUP($A$1,CodeTableSelCan,2,FALSE)&amp;$B$12&amp;ref!$E$2&amp;ref!$F$3&amp;ref!S$2,DatatableSelCan,7,FALSE))),"–")</f>
        <v>25</v>
      </c>
      <c r="P14" s="101">
        <f>IFERROR(VALUE(FIXED(VLOOKUP(VLOOKUP($A$1,CodeTableSelCan,2,FALSE)&amp;$B$12&amp;ref!$E$2&amp;ref!$F$3&amp;ref!T$2,DatatableSelCan,7,FALSE))),"–")</f>
        <v>35</v>
      </c>
      <c r="Q14" s="101">
        <f>IFERROR(VALUE(FIXED(VLOOKUP(VLOOKUP($A$1,CodeTableSelCan,2,FALSE)&amp;$B$12&amp;ref!$E$2&amp;ref!$F$3&amp;ref!U$2,DatatableSelCan,7,FALSE))),"–")</f>
        <v>40</v>
      </c>
      <c r="R14" s="101">
        <f>IFERROR(VALUE(FIXED(VLOOKUP(VLOOKUP($A$1,CodeTableSelCan,2,FALSE)&amp;$B$12&amp;ref!$E$2&amp;ref!$F$3&amp;ref!V$2,DatatableSelCan,7,FALSE))),"–")</f>
        <v>32</v>
      </c>
      <c r="S14" s="101">
        <f>IFERROR(VALUE(FIXED(VLOOKUP(VLOOKUP($A$1,CodeTableSelCan,2,FALSE)&amp;$B$12&amp;ref!$E$2&amp;ref!$F$3&amp;ref!W$2,DatatableSelCan,7,FALSE))),"–")</f>
        <v>20</v>
      </c>
      <c r="T14" s="101">
        <f>IFERROR(VALUE(FIXED(VLOOKUP(VLOOKUP($A$1,CodeTableSelCan,2,FALSE)&amp;$B$12&amp;ref!$E$2&amp;ref!$F$3&amp;ref!X$2,DatatableSelCan,7,FALSE))),"–")</f>
        <v>14</v>
      </c>
      <c r="U14" s="101">
        <f>IFERROR(VALUE(FIXED(VLOOKUP(VLOOKUP($A$1,CodeTableSelCan,2,FALSE)&amp;$B$12&amp;ref!$E$2&amp;ref!$F$3&amp;ref!Y$2,DatatableSelCan,7,FALSE))),"–")</f>
        <v>4</v>
      </c>
      <c r="V14" s="101">
        <f>IFERROR(VALUE(FIXED(VLOOKUP(VLOOKUP($A$1,CodeTableSelCan,2,FALSE)&amp;$B$12&amp;ref!$E$2&amp;ref!$F$3&amp;ref!Z$2,DatatableSelCan,7,FALSE))),"–")</f>
        <v>200</v>
      </c>
      <c r="X14" s="7"/>
      <c r="Y14" s="6" t="s">
        <v>24</v>
      </c>
      <c r="Z14" s="52" t="str">
        <f>IFERROR(VALUE(FIXED(VLOOKUP(VLOOKUP($A$1,CodeTableSelCan,2,FALSE)&amp;$B$12&amp;ref!$E$2&amp;ref!$F$3&amp;ref!H$2,DatatableSelCan,8,FALSE))),"–")</f>
        <v>–</v>
      </c>
      <c r="AA14" s="52" t="str">
        <f>IFERROR(VALUE(FIXED(VLOOKUP(VLOOKUP($A$1,CodeTableSelCan,2,FALSE)&amp;$B$12&amp;ref!$E$2&amp;ref!$F$3&amp;ref!I$2,DatatableSelCan,8,FALSE))),"–")</f>
        <v>–</v>
      </c>
      <c r="AB14" s="52" t="str">
        <f>IFERROR(VALUE(FIXED(VLOOKUP(VLOOKUP($A$1,CodeTableSelCan,2,FALSE)&amp;$B$12&amp;ref!$E$2&amp;ref!$F$3&amp;ref!J$2,DatatableSelCan,8,FALSE))),"–")</f>
        <v>–</v>
      </c>
      <c r="AC14" s="52" t="str">
        <f>IFERROR(VALUE(FIXED(VLOOKUP(VLOOKUP($A$1,CodeTableSelCan,2,FALSE)&amp;$B$12&amp;ref!$E$2&amp;ref!$F$3&amp;ref!K$2,DatatableSelCan,8,FALSE))),"–")</f>
        <v>–</v>
      </c>
      <c r="AD14" s="52" t="str">
        <f>IFERROR(VALUE(FIXED(VLOOKUP(VLOOKUP($A$1,CodeTableSelCan,2,FALSE)&amp;$B$12&amp;ref!$E$2&amp;ref!$F$3&amp;ref!L$2,DatatableSelCan,8,FALSE))),"–")</f>
        <v>–</v>
      </c>
      <c r="AE14" s="52" t="str">
        <f>IFERROR(VALUE(FIXED(VLOOKUP(VLOOKUP($A$1,CodeTableSelCan,2,FALSE)&amp;$B$12&amp;ref!$E$2&amp;ref!$F$3&amp;ref!M$2,DatatableSelCan,8,FALSE))),"–")</f>
        <v>–</v>
      </c>
      <c r="AF14" s="52" t="str">
        <f>IFERROR(VALUE(FIXED(VLOOKUP(VLOOKUP($A$1,CodeTableSelCan,2,FALSE)&amp;$B$12&amp;ref!$E$2&amp;ref!$F$3&amp;ref!N$2,DatatableSelCan,8,FALSE))),"–")</f>
        <v>–</v>
      </c>
      <c r="AG14" s="52" t="str">
        <f>IFERROR(VALUE(FIXED(VLOOKUP(VLOOKUP($A$1,CodeTableSelCan,2,FALSE)&amp;$B$12&amp;ref!$E$2&amp;ref!$F$3&amp;ref!O$2,DatatableSelCan,8,FALSE))),"–")</f>
        <v>–</v>
      </c>
      <c r="AH14" s="52">
        <f>IFERROR(VALUE(FIXED(VLOOKUP(VLOOKUP($A$1,CodeTableSelCan,2,FALSE)&amp;$B$12&amp;ref!$E$2&amp;ref!$F$3&amp;ref!P$2,DatatableSelCan,8,FALSE))),"–")</f>
        <v>5.13</v>
      </c>
      <c r="AI14" s="52">
        <f>IFERROR(VALUE(FIXED(VLOOKUP(VLOOKUP($A$1,CodeTableSelCan,2,FALSE)&amp;$B$12&amp;ref!$E$2&amp;ref!$F$3&amp;ref!Q$2,DatatableSelCan,8,FALSE))),"–")</f>
        <v>42.74</v>
      </c>
      <c r="AJ14" s="52">
        <f>IFERROR(VALUE(FIXED(VLOOKUP(VLOOKUP($A$1,CodeTableSelCan,2,FALSE)&amp;$B$12&amp;ref!$E$2&amp;ref!$F$3&amp;ref!R$2,DatatableSelCan,8,FALSE))),"–")</f>
        <v>116.28</v>
      </c>
      <c r="AK14" s="52">
        <f>IFERROR(VALUE(FIXED(VLOOKUP(VLOOKUP($A$1,CodeTableSelCan,2,FALSE)&amp;$B$12&amp;ref!$E$2&amp;ref!$F$3&amp;ref!S$2,DatatableSelCan,8,FALSE))),"–")</f>
        <v>169.72</v>
      </c>
      <c r="AL14" s="52">
        <f>IFERROR(VALUE(FIXED(VLOOKUP(VLOOKUP($A$1,CodeTableSelCan,2,FALSE)&amp;$B$12&amp;ref!$E$2&amp;ref!$F$3&amp;ref!T$2,DatatableSelCan,8,FALSE))),"–")</f>
        <v>318.18</v>
      </c>
      <c r="AM14" s="52">
        <f>IFERROR(VALUE(FIXED(VLOOKUP(VLOOKUP($A$1,CodeTableSelCan,2,FALSE)&amp;$B$12&amp;ref!$E$2&amp;ref!$F$3&amp;ref!U$2,DatatableSelCan,8,FALSE))),"–")</f>
        <v>501.88</v>
      </c>
      <c r="AN14" s="52">
        <f>IFERROR(VALUE(FIXED(VLOOKUP(VLOOKUP($A$1,CodeTableSelCan,2,FALSE)&amp;$B$12&amp;ref!$E$2&amp;ref!$F$3&amp;ref!V$2,DatatableSelCan,8,FALSE))),"–")</f>
        <v>633.66</v>
      </c>
      <c r="AO14" s="52">
        <f>IFERROR(VALUE(FIXED(VLOOKUP(VLOOKUP($A$1,CodeTableSelCan,2,FALSE)&amp;$B$12&amp;ref!$E$2&amp;ref!$F$3&amp;ref!W$2,DatatableSelCan,8,FALSE))),"–")</f>
        <v>630.91</v>
      </c>
      <c r="AP14" s="52">
        <f>IFERROR(VALUE(FIXED(VLOOKUP(VLOOKUP($A$1,CodeTableSelCan,2,FALSE)&amp;$B$12&amp;ref!$E$2&amp;ref!$F$3&amp;ref!X$2,DatatableSelCan,8,FALSE))),"–")</f>
        <v>915.03</v>
      </c>
      <c r="AQ14" s="52">
        <f>IFERROR(VALUE(FIXED(VLOOKUP(VLOOKUP($A$1,CodeTableSelCan,2,FALSE)&amp;$B$12&amp;ref!$E$2&amp;ref!$F$3&amp;ref!Y$2,DatatableSelCan,8,FALSE))),"–")</f>
        <v>540.54</v>
      </c>
      <c r="AR14" s="52">
        <f>SUMPRODUCT(Z14:AQ14,'Population '!$D$61:$U$61)</f>
        <v>78.90330684260509</v>
      </c>
    </row>
    <row r="15" spans="1:44" ht="15" customHeight="1">
      <c r="B15" s="6"/>
      <c r="C15" s="6" t="s">
        <v>25</v>
      </c>
      <c r="D15" s="101" t="str">
        <f>IFERROR(VALUE(FIXED(VLOOKUP(VLOOKUP($A$1,CodeTableSelCan,2,FALSE)&amp;$B$12&amp;ref!$E$2&amp;ref!$F$4&amp;ref!H$2,DatatableSelCan,7,FALSE))),"–")</f>
        <v>–</v>
      </c>
      <c r="E15" s="101" t="str">
        <f>IFERROR(VALUE(FIXED(VLOOKUP(VLOOKUP($A$1,CodeTableSelCan,2,FALSE)&amp;$B$12&amp;ref!$E$2&amp;ref!$F$4&amp;ref!I$2,DatatableSelCan,7,FALSE))),"–")</f>
        <v>–</v>
      </c>
      <c r="F15" s="101" t="str">
        <f>IFERROR(VALUE(FIXED(VLOOKUP(VLOOKUP($A$1,CodeTableSelCan,2,FALSE)&amp;$B$12&amp;ref!$E$2&amp;ref!$F$4&amp;ref!J$2,DatatableSelCan,7,FALSE))),"–")</f>
        <v>–</v>
      </c>
      <c r="G15" s="101" t="str">
        <f>IFERROR(VALUE(FIXED(VLOOKUP(VLOOKUP($A$1,CodeTableSelCan,2,FALSE)&amp;$B$12&amp;ref!$E$2&amp;ref!$F$4&amp;ref!K$2,DatatableSelCan,7,FALSE))),"–")</f>
        <v>–</v>
      </c>
      <c r="H15" s="101" t="str">
        <f>IFERROR(VALUE(FIXED(VLOOKUP(VLOOKUP($A$1,CodeTableSelCan,2,FALSE)&amp;$B$12&amp;ref!$E$2&amp;ref!$F$4&amp;ref!L$2,DatatableSelCan,7,FALSE))),"–")</f>
        <v>–</v>
      </c>
      <c r="I15" s="101" t="str">
        <f>IFERROR(VALUE(FIXED(VLOOKUP(VLOOKUP($A$1,CodeTableSelCan,2,FALSE)&amp;$B$12&amp;ref!$E$2&amp;ref!$F$4&amp;ref!M$2,DatatableSelCan,7,FALSE))),"–")</f>
        <v>–</v>
      </c>
      <c r="J15" s="101">
        <f>IFERROR(VALUE(FIXED(VLOOKUP(VLOOKUP($A$1,CodeTableSelCan,2,FALSE)&amp;$B$12&amp;ref!$E$2&amp;ref!$F$4&amp;ref!N$2,DatatableSelCan,7,FALSE))),"–")</f>
        <v>2</v>
      </c>
      <c r="K15" s="101">
        <f>IFERROR(VALUE(FIXED(VLOOKUP(VLOOKUP($A$1,CodeTableSelCan,2,FALSE)&amp;$B$12&amp;ref!$E$2&amp;ref!$F$4&amp;ref!O$2,DatatableSelCan,7,FALSE))),"–")</f>
        <v>2</v>
      </c>
      <c r="L15" s="101">
        <f>IFERROR(VALUE(FIXED(VLOOKUP(VLOOKUP($A$1,CodeTableSelCan,2,FALSE)&amp;$B$12&amp;ref!$E$2&amp;ref!$F$4&amp;ref!P$2,DatatableSelCan,7,FALSE))),"–")</f>
        <v>7</v>
      </c>
      <c r="M15" s="101">
        <f>IFERROR(VALUE(FIXED(VLOOKUP(VLOOKUP($A$1,CodeTableSelCan,2,FALSE)&amp;$B$12&amp;ref!$E$2&amp;ref!$F$4&amp;ref!Q$2,DatatableSelCan,7,FALSE))),"–")</f>
        <v>21</v>
      </c>
      <c r="N15" s="101">
        <f>IFERROR(VALUE(FIXED(VLOOKUP(VLOOKUP($A$1,CodeTableSelCan,2,FALSE)&amp;$B$12&amp;ref!$E$2&amp;ref!$F$4&amp;ref!R$2,DatatableSelCan,7,FALSE))),"–")</f>
        <v>35</v>
      </c>
      <c r="O15" s="101">
        <f>IFERROR(VALUE(FIXED(VLOOKUP(VLOOKUP($A$1,CodeTableSelCan,2,FALSE)&amp;$B$12&amp;ref!$E$2&amp;ref!$F$4&amp;ref!S$2,DatatableSelCan,7,FALSE))),"–")</f>
        <v>45</v>
      </c>
      <c r="P15" s="101">
        <f>IFERROR(VALUE(FIXED(VLOOKUP(VLOOKUP($A$1,CodeTableSelCan,2,FALSE)&amp;$B$12&amp;ref!$E$2&amp;ref!$F$4&amp;ref!T$2,DatatableSelCan,7,FALSE))),"–")</f>
        <v>88</v>
      </c>
      <c r="Q15" s="101">
        <f>IFERROR(VALUE(FIXED(VLOOKUP(VLOOKUP($A$1,CodeTableSelCan,2,FALSE)&amp;$B$12&amp;ref!$E$2&amp;ref!$F$4&amp;ref!U$2,DatatableSelCan,7,FALSE))),"–")</f>
        <v>139</v>
      </c>
      <c r="R15" s="101">
        <f>IFERROR(VALUE(FIXED(VLOOKUP(VLOOKUP($A$1,CodeTableSelCan,2,FALSE)&amp;$B$12&amp;ref!$E$2&amp;ref!$F$4&amp;ref!V$2,DatatableSelCan,7,FALSE))),"–")</f>
        <v>158</v>
      </c>
      <c r="S15" s="101">
        <f>IFERROR(VALUE(FIXED(VLOOKUP(VLOOKUP($A$1,CodeTableSelCan,2,FALSE)&amp;$B$12&amp;ref!$E$2&amp;ref!$F$4&amp;ref!W$2,DatatableSelCan,7,FALSE))),"–")</f>
        <v>151</v>
      </c>
      <c r="T15" s="101">
        <f>IFERROR(VALUE(FIXED(VLOOKUP(VLOOKUP($A$1,CodeTableSelCan,2,FALSE)&amp;$B$12&amp;ref!$E$2&amp;ref!$F$4&amp;ref!X$2,DatatableSelCan,7,FALSE))),"–")</f>
        <v>141</v>
      </c>
      <c r="U15" s="101">
        <f>IFERROR(VALUE(FIXED(VLOOKUP(VLOOKUP($A$1,CodeTableSelCan,2,FALSE)&amp;$B$12&amp;ref!$E$2&amp;ref!$F$4&amp;ref!Y$2,DatatableSelCan,7,FALSE))),"–")</f>
        <v>111</v>
      </c>
      <c r="V15" s="101">
        <f>IFERROR(VALUE(FIXED(VLOOKUP(VLOOKUP($A$1,CodeTableSelCan,2,FALSE)&amp;$B$12&amp;ref!$E$2&amp;ref!$F$4&amp;ref!Z$2,DatatableSelCan,7,FALSE))),"–")</f>
        <v>900</v>
      </c>
      <c r="X15" s="6"/>
      <c r="Y15" s="6" t="s">
        <v>25</v>
      </c>
      <c r="Z15" s="52" t="str">
        <f>IFERROR(VALUE(FIXED(VLOOKUP(VLOOKUP($A$1,CodeTableSelCan,2,FALSE)&amp;$B$12&amp;ref!$E$2&amp;ref!$F$4&amp;ref!H$2,DatatableSelCan,8,FALSE))),"–")</f>
        <v>–</v>
      </c>
      <c r="AA15" s="52" t="str">
        <f>IFERROR(VALUE(FIXED(VLOOKUP(VLOOKUP($A$1,CodeTableSelCan,2,FALSE)&amp;$B$12&amp;ref!$E$2&amp;ref!$F$4&amp;ref!I$2,DatatableSelCan,8,FALSE))),"–")</f>
        <v>–</v>
      </c>
      <c r="AB15" s="52" t="str">
        <f>IFERROR(VALUE(FIXED(VLOOKUP(VLOOKUP($A$1,CodeTableSelCan,2,FALSE)&amp;$B$12&amp;ref!$E$2&amp;ref!$F$4&amp;ref!J$2,DatatableSelCan,8,FALSE))),"–")</f>
        <v>–</v>
      </c>
      <c r="AC15" s="52" t="str">
        <f>IFERROR(VALUE(FIXED(VLOOKUP(VLOOKUP($A$1,CodeTableSelCan,2,FALSE)&amp;$B$12&amp;ref!$E$2&amp;ref!$F$4&amp;ref!K$2,DatatableSelCan,8,FALSE))),"–")</f>
        <v>–</v>
      </c>
      <c r="AD15" s="52" t="str">
        <f>IFERROR(VALUE(FIXED(VLOOKUP(VLOOKUP($A$1,CodeTableSelCan,2,FALSE)&amp;$B$12&amp;ref!$E$2&amp;ref!$F$4&amp;ref!L$2,DatatableSelCan,8,FALSE))),"–")</f>
        <v>–</v>
      </c>
      <c r="AE15" s="52" t="str">
        <f>IFERROR(VALUE(FIXED(VLOOKUP(VLOOKUP($A$1,CodeTableSelCan,2,FALSE)&amp;$B$12&amp;ref!$E$2&amp;ref!$F$4&amp;ref!M$2,DatatableSelCan,8,FALSE))),"–")</f>
        <v>–</v>
      </c>
      <c r="AF15" s="52">
        <f>IFERROR(VALUE(FIXED(VLOOKUP(VLOOKUP($A$1,CodeTableSelCan,2,FALSE)&amp;$B$12&amp;ref!$E$2&amp;ref!$F$4&amp;ref!N$2,DatatableSelCan,8,FALSE))),"–")</f>
        <v>1.66</v>
      </c>
      <c r="AG15" s="52">
        <f>IFERROR(VALUE(FIXED(VLOOKUP(VLOOKUP($A$1,CodeTableSelCan,2,FALSE)&amp;$B$12&amp;ref!$E$2&amp;ref!$F$4&amp;ref!O$2,DatatableSelCan,8,FALSE))),"–")</f>
        <v>1.77</v>
      </c>
      <c r="AH15" s="52">
        <f>IFERROR(VALUE(FIXED(VLOOKUP(VLOOKUP($A$1,CodeTableSelCan,2,FALSE)&amp;$B$12&amp;ref!$E$2&amp;ref!$F$4&amp;ref!P$2,DatatableSelCan,8,FALSE))),"–")</f>
        <v>5.5</v>
      </c>
      <c r="AI15" s="52">
        <f>IFERROR(VALUE(FIXED(VLOOKUP(VLOOKUP($A$1,CodeTableSelCan,2,FALSE)&amp;$B$12&amp;ref!$E$2&amp;ref!$F$4&amp;ref!Q$2,DatatableSelCan,8,FALSE))),"–")</f>
        <v>15.96</v>
      </c>
      <c r="AJ15" s="52">
        <f>IFERROR(VALUE(FIXED(VLOOKUP(VLOOKUP($A$1,CodeTableSelCan,2,FALSE)&amp;$B$12&amp;ref!$E$2&amp;ref!$F$4&amp;ref!R$2,DatatableSelCan,8,FALSE))),"–")</f>
        <v>25.77</v>
      </c>
      <c r="AK15" s="52">
        <f>IFERROR(VALUE(FIXED(VLOOKUP(VLOOKUP($A$1,CodeTableSelCan,2,FALSE)&amp;$B$12&amp;ref!$E$2&amp;ref!$F$4&amp;ref!S$2,DatatableSelCan,8,FALSE))),"–")</f>
        <v>36.06</v>
      </c>
      <c r="AL15" s="52">
        <f>IFERROR(VALUE(FIXED(VLOOKUP(VLOOKUP($A$1,CodeTableSelCan,2,FALSE)&amp;$B$12&amp;ref!$E$2&amp;ref!$F$4&amp;ref!T$2,DatatableSelCan,8,FALSE))),"–")</f>
        <v>79.48</v>
      </c>
      <c r="AM15" s="52">
        <f>IFERROR(VALUE(FIXED(VLOOKUP(VLOOKUP($A$1,CodeTableSelCan,2,FALSE)&amp;$B$12&amp;ref!$E$2&amp;ref!$F$4&amp;ref!U$2,DatatableSelCan,8,FALSE))),"–")</f>
        <v>135.81</v>
      </c>
      <c r="AN15" s="52">
        <f>IFERROR(VALUE(FIXED(VLOOKUP(VLOOKUP($A$1,CodeTableSelCan,2,FALSE)&amp;$B$12&amp;ref!$E$2&amp;ref!$F$4&amp;ref!V$2,DatatableSelCan,8,FALSE))),"–")</f>
        <v>212.39</v>
      </c>
      <c r="AO15" s="52">
        <f>IFERROR(VALUE(FIXED(VLOOKUP(VLOOKUP($A$1,CodeTableSelCan,2,FALSE)&amp;$B$12&amp;ref!$E$2&amp;ref!$F$4&amp;ref!W$2,DatatableSelCan,8,FALSE))),"–")</f>
        <v>285.01</v>
      </c>
      <c r="AP15" s="52">
        <f>IFERROR(VALUE(FIXED(VLOOKUP(VLOOKUP($A$1,CodeTableSelCan,2,FALSE)&amp;$B$12&amp;ref!$E$2&amp;ref!$F$4&amp;ref!X$2,DatatableSelCan,8,FALSE))),"–")</f>
        <v>395.73</v>
      </c>
      <c r="AQ15" s="52">
        <f>IFERROR(VALUE(FIXED(VLOOKUP(VLOOKUP($A$1,CodeTableSelCan,2,FALSE)&amp;$B$12&amp;ref!$E$2&amp;ref!$F$4&amp;ref!Y$2,DatatableSelCan,8,FALSE))),"–")</f>
        <v>384.62</v>
      </c>
      <c r="AR15" s="52">
        <f>SUMPRODUCT(Z15:AQ15,'Population '!$D$61:$U$61)</f>
        <v>26.640652771529965</v>
      </c>
    </row>
    <row r="16" spans="1:44" ht="15" customHeight="1">
      <c r="B16" s="6">
        <v>2016</v>
      </c>
      <c r="C16" s="7"/>
      <c r="D16" s="8"/>
      <c r="E16" s="8"/>
      <c r="F16" s="8"/>
      <c r="G16" s="8"/>
      <c r="H16" s="8"/>
      <c r="I16" s="8"/>
      <c r="J16" s="8"/>
      <c r="K16" s="8"/>
      <c r="L16" s="8"/>
      <c r="M16" s="8"/>
      <c r="N16" s="8"/>
      <c r="O16" s="8"/>
      <c r="P16" s="8"/>
      <c r="Q16" s="8"/>
      <c r="R16" s="8"/>
      <c r="S16" s="8"/>
      <c r="T16" s="8"/>
      <c r="U16" s="8"/>
      <c r="V16" s="8"/>
      <c r="X16" s="6">
        <v>2016</v>
      </c>
      <c r="Y16" s="7"/>
      <c r="Z16" s="52"/>
      <c r="AA16" s="52"/>
      <c r="AB16" s="52"/>
      <c r="AC16" s="52"/>
      <c r="AD16" s="52"/>
      <c r="AE16" s="52"/>
      <c r="AF16" s="52"/>
      <c r="AG16" s="52"/>
      <c r="AH16" s="52"/>
      <c r="AI16" s="52"/>
      <c r="AJ16" s="52"/>
      <c r="AK16" s="52"/>
      <c r="AL16" s="52"/>
      <c r="AM16" s="52"/>
      <c r="AN16" s="52"/>
      <c r="AO16" s="52"/>
      <c r="AP16" s="52"/>
      <c r="AQ16" s="52"/>
      <c r="AR16" s="52"/>
    </row>
    <row r="17" spans="2:44" ht="15" customHeight="1">
      <c r="B17" s="7"/>
      <c r="C17" s="6" t="s">
        <v>23</v>
      </c>
      <c r="D17" s="101">
        <f>IFERROR(VALUE(FIXED(VLOOKUP(VLOOKUP($A$1,CodeTableSelCan,2,FALSE)&amp;$B$16&amp;ref!$E$2&amp;ref!$F$2&amp;ref!H$2,DatatableSelCan,7,FALSE))),"–")</f>
        <v>1</v>
      </c>
      <c r="E17" s="101" t="str">
        <f>IFERROR(VALUE(FIXED(VLOOKUP(VLOOKUP($A$1,CodeTableSelCan,2,FALSE)&amp;$B$16&amp;ref!$E$2&amp;ref!$F$2&amp;ref!I$2,DatatableSelCan,7,FALSE))),"–")</f>
        <v>–</v>
      </c>
      <c r="F17" s="101" t="str">
        <f>IFERROR(VALUE(FIXED(VLOOKUP(VLOOKUP($A$1,CodeTableSelCan,2,FALSE)&amp;$B$16&amp;ref!$E$2&amp;ref!$F$2&amp;ref!J$2,DatatableSelCan,7,FALSE))),"–")</f>
        <v>–</v>
      </c>
      <c r="G17" s="101" t="str">
        <f>IFERROR(VALUE(FIXED(VLOOKUP(VLOOKUP($A$1,CodeTableSelCan,2,FALSE)&amp;$B$16&amp;ref!$E$2&amp;ref!$F$2&amp;ref!K$2,DatatableSelCan,7,FALSE))),"–")</f>
        <v>–</v>
      </c>
      <c r="H17" s="101" t="str">
        <f>IFERROR(VALUE(FIXED(VLOOKUP(VLOOKUP($A$1,CodeTableSelCan,2,FALSE)&amp;$B$16&amp;ref!$E$2&amp;ref!$F$2&amp;ref!L$2,DatatableSelCan,7,FALSE))),"–")</f>
        <v>–</v>
      </c>
      <c r="I17" s="101">
        <f>IFERROR(VALUE(FIXED(VLOOKUP(VLOOKUP($A$1,CodeTableSelCan,2,FALSE)&amp;$B$16&amp;ref!$E$2&amp;ref!$F$2&amp;ref!M$2,DatatableSelCan,7,FALSE))),"–")</f>
        <v>1</v>
      </c>
      <c r="J17" s="101">
        <f>IFERROR(VALUE(FIXED(VLOOKUP(VLOOKUP($A$1,CodeTableSelCan,2,FALSE)&amp;$B$16&amp;ref!$E$2&amp;ref!$F$2&amp;ref!N$2,DatatableSelCan,7,FALSE))),"–")</f>
        <v>1</v>
      </c>
      <c r="K17" s="101">
        <f>IFERROR(VALUE(FIXED(VLOOKUP(VLOOKUP($A$1,CodeTableSelCan,2,FALSE)&amp;$B$16&amp;ref!$E$2&amp;ref!$F$2&amp;ref!O$2,DatatableSelCan,7,FALSE))),"–")</f>
        <v>4</v>
      </c>
      <c r="L17" s="101">
        <f>IFERROR(VALUE(FIXED(VLOOKUP(VLOOKUP($A$1,CodeTableSelCan,2,FALSE)&amp;$B$16&amp;ref!$E$2&amp;ref!$F$2&amp;ref!P$2,DatatableSelCan,7,FALSE))),"–")</f>
        <v>6</v>
      </c>
      <c r="M17" s="101">
        <f>IFERROR(VALUE(FIXED(VLOOKUP(VLOOKUP($A$1,CodeTableSelCan,2,FALSE)&amp;$B$16&amp;ref!$E$2&amp;ref!$F$2&amp;ref!Q$2,DatatableSelCan,7,FALSE))),"–")</f>
        <v>17</v>
      </c>
      <c r="N17" s="101">
        <f>IFERROR(VALUE(FIXED(VLOOKUP(VLOOKUP($A$1,CodeTableSelCan,2,FALSE)&amp;$B$16&amp;ref!$E$2&amp;ref!$F$2&amp;ref!R$2,DatatableSelCan,7,FALSE))),"–")</f>
        <v>45</v>
      </c>
      <c r="O17" s="101">
        <f>IFERROR(VALUE(FIXED(VLOOKUP(VLOOKUP($A$1,CodeTableSelCan,2,FALSE)&amp;$B$16&amp;ref!$E$2&amp;ref!$F$2&amp;ref!S$2,DatatableSelCan,7,FALSE))),"–")</f>
        <v>91</v>
      </c>
      <c r="P17" s="101">
        <f>IFERROR(VALUE(FIXED(VLOOKUP(VLOOKUP($A$1,CodeTableSelCan,2,FALSE)&amp;$B$16&amp;ref!$E$2&amp;ref!$F$2&amp;ref!T$2,DatatableSelCan,7,FALSE))),"–")</f>
        <v>125</v>
      </c>
      <c r="Q17" s="101">
        <f>IFERROR(VALUE(FIXED(VLOOKUP(VLOOKUP($A$1,CodeTableSelCan,2,FALSE)&amp;$B$16&amp;ref!$E$2&amp;ref!$F$2&amp;ref!U$2,DatatableSelCan,7,FALSE))),"–")</f>
        <v>199</v>
      </c>
      <c r="R17" s="101">
        <f>IFERROR(VALUE(FIXED(VLOOKUP(VLOOKUP($A$1,CodeTableSelCan,2,FALSE)&amp;$B$16&amp;ref!$E$2&amp;ref!$F$2&amp;ref!V$2,DatatableSelCan,7,FALSE))),"–")</f>
        <v>209</v>
      </c>
      <c r="S17" s="101">
        <f>IFERROR(VALUE(FIXED(VLOOKUP(VLOOKUP($A$1,CodeTableSelCan,2,FALSE)&amp;$B$16&amp;ref!$E$2&amp;ref!$F$2&amp;ref!W$2,DatatableSelCan,7,FALSE))),"–")</f>
        <v>201</v>
      </c>
      <c r="T17" s="101">
        <f>IFERROR(VALUE(FIXED(VLOOKUP(VLOOKUP($A$1,CodeTableSelCan,2,FALSE)&amp;$B$16&amp;ref!$E$2&amp;ref!$F$2&amp;ref!X$2,DatatableSelCan,7,FALSE))),"–")</f>
        <v>145</v>
      </c>
      <c r="U17" s="101">
        <f>IFERROR(VALUE(FIXED(VLOOKUP(VLOOKUP($A$1,CodeTableSelCan,2,FALSE)&amp;$B$16&amp;ref!$E$2&amp;ref!$F$2&amp;ref!Y$2,DatatableSelCan,7,FALSE))),"–")</f>
        <v>119</v>
      </c>
      <c r="V17" s="101">
        <f>IFERROR(VALUE(FIXED(VLOOKUP(VLOOKUP($A$1,CodeTableSelCan,2,FALSE)&amp;$B$16&amp;ref!$E$2&amp;ref!$F$2&amp;ref!Z$2,DatatableSelCan,7,FALSE))),"–")</f>
        <v>1164</v>
      </c>
      <c r="X17" s="7"/>
      <c r="Y17" s="6" t="s">
        <v>23</v>
      </c>
      <c r="Z17" s="100">
        <f>IFERROR(VALUE(FIXED(VLOOKUP(VLOOKUP($A$1,CodeTableSelCan,2,FALSE)&amp;$B$16&amp;ref!$E$2&amp;ref!$F2&amp;ref!H$2,DatatableSelCan,8,FALSE))),"–")</f>
        <v>0.64</v>
      </c>
      <c r="AA17" s="100" t="str">
        <f>IFERROR(VALUE(FIXED(VLOOKUP(VLOOKUP($A$1,CodeTableSelCan,2,FALSE)&amp;$B$16&amp;ref!$E$2&amp;ref!$F2&amp;ref!I$2,DatatableSelCan,8,FALSE))),"–")</f>
        <v>–</v>
      </c>
      <c r="AB17" s="100" t="str">
        <f>IFERROR(VALUE(FIXED(VLOOKUP(VLOOKUP($A$1,CodeTableSelCan,2,FALSE)&amp;$B$16&amp;ref!$E$2&amp;ref!$F2&amp;ref!J$2,DatatableSelCan,8,FALSE))),"–")</f>
        <v>–</v>
      </c>
      <c r="AC17" s="100" t="str">
        <f>IFERROR(VALUE(FIXED(VLOOKUP(VLOOKUP($A$1,CodeTableSelCan,2,FALSE)&amp;$B$16&amp;ref!$E$2&amp;ref!$F2&amp;ref!K$2,DatatableSelCan,8,FALSE))),"–")</f>
        <v>–</v>
      </c>
      <c r="AD17" s="100" t="str">
        <f>IFERROR(VALUE(FIXED(VLOOKUP(VLOOKUP($A$1,CodeTableSelCan,2,FALSE)&amp;$B$16&amp;ref!$E$2&amp;ref!$F2&amp;ref!L$2,DatatableSelCan,8,FALSE))),"–")</f>
        <v>–</v>
      </c>
      <c r="AE17" s="100">
        <f>IFERROR(VALUE(FIXED(VLOOKUP(VLOOKUP($A$1,CodeTableSelCan,2,FALSE)&amp;$B$16&amp;ref!$E$2&amp;ref!$F2&amp;ref!M$2,DatatableSelCan,8,FALSE))),"–")</f>
        <v>0.59</v>
      </c>
      <c r="AF17" s="100">
        <f>IFERROR(VALUE(FIXED(VLOOKUP(VLOOKUP($A$1,CodeTableSelCan,2,FALSE)&amp;$B$16&amp;ref!$E$2&amp;ref!$F2&amp;ref!N$2,DatatableSelCan,8,FALSE))),"–")</f>
        <v>0.69</v>
      </c>
      <c r="AG17" s="100">
        <f>IFERROR(VALUE(FIXED(VLOOKUP(VLOOKUP($A$1,CodeTableSelCan,2,FALSE)&amp;$B$16&amp;ref!$E$2&amp;ref!$F2&amp;ref!O$2,DatatableSelCan,8,FALSE))),"–")</f>
        <v>2.99</v>
      </c>
      <c r="AH17" s="100">
        <f>IFERROR(VALUE(FIXED(VLOOKUP(VLOOKUP($A$1,CodeTableSelCan,2,FALSE)&amp;$B$16&amp;ref!$E$2&amp;ref!$F2&amp;ref!P$2,DatatableSelCan,8,FALSE))),"–")</f>
        <v>4.17</v>
      </c>
      <c r="AI17" s="100">
        <f>IFERROR(VALUE(FIXED(VLOOKUP(VLOOKUP($A$1,CodeTableSelCan,2,FALSE)&amp;$B$16&amp;ref!$E$2&amp;ref!$F2&amp;ref!Q$2,DatatableSelCan,8,FALSE))),"–")</f>
        <v>11.18</v>
      </c>
      <c r="AJ17" s="100">
        <f>IFERROR(VALUE(FIXED(VLOOKUP(VLOOKUP($A$1,CodeTableSelCan,2,FALSE)&amp;$B$16&amp;ref!$E$2&amp;ref!$F2&amp;ref!R$2,DatatableSelCan,8,FALSE))),"–")</f>
        <v>29.36</v>
      </c>
      <c r="AK17" s="100">
        <f>IFERROR(VALUE(FIXED(VLOOKUP(VLOOKUP($A$1,CodeTableSelCan,2,FALSE)&amp;$B$16&amp;ref!$E$2&amp;ref!$F2&amp;ref!S$2,DatatableSelCan,8,FALSE))),"–")</f>
        <v>63.53</v>
      </c>
      <c r="AL17" s="100">
        <f>IFERROR(VALUE(FIXED(VLOOKUP(VLOOKUP($A$1,CodeTableSelCan,2,FALSE)&amp;$B$16&amp;ref!$E$2&amp;ref!$F2&amp;ref!T$2,DatatableSelCan,8,FALSE))),"–")</f>
        <v>100.18</v>
      </c>
      <c r="AM17" s="100">
        <f>IFERROR(VALUE(FIXED(VLOOKUP(VLOOKUP($A$1,CodeTableSelCan,2,FALSE)&amp;$B$16&amp;ref!$E$2&amp;ref!$F2&amp;ref!U$2,DatatableSelCan,8,FALSE))),"–")</f>
        <v>174.91</v>
      </c>
      <c r="AN17" s="100">
        <f>IFERROR(VALUE(FIXED(VLOOKUP(VLOOKUP($A$1,CodeTableSelCan,2,FALSE)&amp;$B$16&amp;ref!$E$2&amp;ref!$F2&amp;ref!V$2,DatatableSelCan,8,FALSE))),"–")</f>
        <v>254.26</v>
      </c>
      <c r="AO17" s="100">
        <f>IFERROR(VALUE(FIXED(VLOOKUP(VLOOKUP($A$1,CodeTableSelCan,2,FALSE)&amp;$B$16&amp;ref!$E$2&amp;ref!$F2&amp;ref!W$2,DatatableSelCan,8,FALSE))),"–")</f>
        <v>335.56</v>
      </c>
      <c r="AP17" s="100">
        <f>IFERROR(VALUE(FIXED(VLOOKUP(VLOOKUP($A$1,CodeTableSelCan,2,FALSE)&amp;$B$16&amp;ref!$E$2&amp;ref!$F2&amp;ref!X$2,DatatableSelCan,8,FALSE))),"–")</f>
        <v>384.51</v>
      </c>
      <c r="AQ17" s="100">
        <f>IFERROR(VALUE(FIXED(VLOOKUP(VLOOKUP($A$1,CodeTableSelCan,2,FALSE)&amp;$B$16&amp;ref!$E$2&amp;ref!$F2&amp;ref!Y$2,DatatableSelCan,8,FALSE))),"–")</f>
        <v>380.19</v>
      </c>
      <c r="AR17" s="100">
        <f>SUMPRODUCT(Z17:AQ17,'Population '!$D$61:$U$61)</f>
        <v>31.313084920277902</v>
      </c>
    </row>
    <row r="18" spans="2:44" ht="15" customHeight="1">
      <c r="B18" s="7"/>
      <c r="C18" s="6" t="s">
        <v>24</v>
      </c>
      <c r="D18" s="101" t="str">
        <f>IFERROR(VALUE(FIXED(VLOOKUP(VLOOKUP($A$1,CodeTableSelCan,2,FALSE)&amp;$B$16&amp;ref!$E$2&amp;ref!$F$3&amp;ref!H$2,DatatableSelCan,7,FALSE))),"–")</f>
        <v>–</v>
      </c>
      <c r="E18" s="101" t="str">
        <f>IFERROR(VALUE(FIXED(VLOOKUP(VLOOKUP($A$1,CodeTableSelCan,2,FALSE)&amp;$B$16&amp;ref!$E$2&amp;ref!$F$3&amp;ref!I$2,DatatableSelCan,7,FALSE))),"–")</f>
        <v>–</v>
      </c>
      <c r="F18" s="101" t="str">
        <f>IFERROR(VALUE(FIXED(VLOOKUP(VLOOKUP($A$1,CodeTableSelCan,2,FALSE)&amp;$B$16&amp;ref!$E$2&amp;ref!$F$3&amp;ref!J$2,DatatableSelCan,7,FALSE))),"–")</f>
        <v>–</v>
      </c>
      <c r="G18" s="101" t="str">
        <f>IFERROR(VALUE(FIXED(VLOOKUP(VLOOKUP($A$1,CodeTableSelCan,2,FALSE)&amp;$B$16&amp;ref!$E$2&amp;ref!$F$3&amp;ref!K$2,DatatableSelCan,7,FALSE))),"–")</f>
        <v>–</v>
      </c>
      <c r="H18" s="101" t="str">
        <f>IFERROR(VALUE(FIXED(VLOOKUP(VLOOKUP($A$1,CodeTableSelCan,2,FALSE)&amp;$B$16&amp;ref!$E$2&amp;ref!$F$3&amp;ref!L$2,DatatableSelCan,7,FALSE))),"–")</f>
        <v>–</v>
      </c>
      <c r="I18" s="101" t="str">
        <f>IFERROR(VALUE(FIXED(VLOOKUP(VLOOKUP($A$1,CodeTableSelCan,2,FALSE)&amp;$B$16&amp;ref!$E$2&amp;ref!$F$3&amp;ref!M$2,DatatableSelCan,7,FALSE))),"–")</f>
        <v>–</v>
      </c>
      <c r="J18" s="101" t="str">
        <f>IFERROR(VALUE(FIXED(VLOOKUP(VLOOKUP($A$1,CodeTableSelCan,2,FALSE)&amp;$B$16&amp;ref!$E$2&amp;ref!$F$3&amp;ref!N$2,DatatableSelCan,7,FALSE))),"–")</f>
        <v>–</v>
      </c>
      <c r="K18" s="101">
        <f>IFERROR(VALUE(FIXED(VLOOKUP(VLOOKUP($A$1,CodeTableSelCan,2,FALSE)&amp;$B$16&amp;ref!$E$2&amp;ref!$F$3&amp;ref!O$2,DatatableSelCan,7,FALSE))),"–")</f>
        <v>2</v>
      </c>
      <c r="L18" s="101">
        <f>IFERROR(VALUE(FIXED(VLOOKUP(VLOOKUP($A$1,CodeTableSelCan,2,FALSE)&amp;$B$16&amp;ref!$E$2&amp;ref!$F$3&amp;ref!P$2,DatatableSelCan,7,FALSE))),"–")</f>
        <v>3</v>
      </c>
      <c r="M18" s="101">
        <f>IFERROR(VALUE(FIXED(VLOOKUP(VLOOKUP($A$1,CodeTableSelCan,2,FALSE)&amp;$B$16&amp;ref!$E$2&amp;ref!$F$3&amp;ref!Q$2,DatatableSelCan,7,FALSE))),"–")</f>
        <v>10</v>
      </c>
      <c r="N18" s="101">
        <f>IFERROR(VALUE(FIXED(VLOOKUP(VLOOKUP($A$1,CodeTableSelCan,2,FALSE)&amp;$B$16&amp;ref!$E$2&amp;ref!$F$3&amp;ref!R$2,DatatableSelCan,7,FALSE))),"–")</f>
        <v>16</v>
      </c>
      <c r="O18" s="101">
        <f>IFERROR(VALUE(FIXED(VLOOKUP(VLOOKUP($A$1,CodeTableSelCan,2,FALSE)&amp;$B$16&amp;ref!$E$2&amp;ref!$F$3&amp;ref!S$2,DatatableSelCan,7,FALSE))),"–")</f>
        <v>23</v>
      </c>
      <c r="P18" s="101">
        <f>IFERROR(VALUE(FIXED(VLOOKUP(VLOOKUP($A$1,CodeTableSelCan,2,FALSE)&amp;$B$16&amp;ref!$E$2&amp;ref!$F$3&amp;ref!T$2,DatatableSelCan,7,FALSE))),"–")</f>
        <v>40</v>
      </c>
      <c r="Q18" s="101">
        <f>IFERROR(VALUE(FIXED(VLOOKUP(VLOOKUP($A$1,CodeTableSelCan,2,FALSE)&amp;$B$16&amp;ref!$E$2&amp;ref!$F$3&amp;ref!U$2,DatatableSelCan,7,FALSE))),"–")</f>
        <v>37</v>
      </c>
      <c r="R18" s="101">
        <f>IFERROR(VALUE(FIXED(VLOOKUP(VLOOKUP($A$1,CodeTableSelCan,2,FALSE)&amp;$B$16&amp;ref!$E$2&amp;ref!$F$3&amp;ref!V$2,DatatableSelCan,7,FALSE))),"–")</f>
        <v>23</v>
      </c>
      <c r="S18" s="101">
        <f>IFERROR(VALUE(FIXED(VLOOKUP(VLOOKUP($A$1,CodeTableSelCan,2,FALSE)&amp;$B$16&amp;ref!$E$2&amp;ref!$F$3&amp;ref!W$2,DatatableSelCan,7,FALSE))),"–")</f>
        <v>25</v>
      </c>
      <c r="T18" s="101">
        <f>IFERROR(VALUE(FIXED(VLOOKUP(VLOOKUP($A$1,CodeTableSelCan,2,FALSE)&amp;$B$16&amp;ref!$E$2&amp;ref!$F$3&amp;ref!X$2,DatatableSelCan,7,FALSE))),"–")</f>
        <v>18</v>
      </c>
      <c r="U18" s="101">
        <f>IFERROR(VALUE(FIXED(VLOOKUP(VLOOKUP($A$1,CodeTableSelCan,2,FALSE)&amp;$B$16&amp;ref!$E$2&amp;ref!$F$3&amp;ref!Y$2,DatatableSelCan,7,FALSE))),"–")</f>
        <v>2</v>
      </c>
      <c r="V18" s="101">
        <f>IFERROR(VALUE(FIXED(VLOOKUP(VLOOKUP($A$1,CodeTableSelCan,2,FALSE)&amp;$B$16&amp;ref!$E$2&amp;ref!$F$3&amp;ref!Z$2,DatatableSelCan,7,FALSE))),"–")</f>
        <v>199</v>
      </c>
      <c r="X18" s="7"/>
      <c r="Y18" s="6" t="s">
        <v>24</v>
      </c>
      <c r="Z18" s="100" t="str">
        <f>IFERROR(VALUE(FIXED(VLOOKUP(VLOOKUP($A$1,CodeTableSelCan,2,FALSE)&amp;$B$16&amp;ref!$E$2&amp;ref!$F3&amp;ref!H$2,DatatableSelCan,8,FALSE))),"–")</f>
        <v>–</v>
      </c>
      <c r="AA18" s="100" t="str">
        <f>IFERROR(VALUE(FIXED(VLOOKUP(VLOOKUP($A$1,CodeTableSelCan,2,FALSE)&amp;$B$16&amp;ref!$E$2&amp;ref!$F3&amp;ref!I$2,DatatableSelCan,8,FALSE))),"–")</f>
        <v>–</v>
      </c>
      <c r="AB18" s="100" t="str">
        <f>IFERROR(VALUE(FIXED(VLOOKUP(VLOOKUP($A$1,CodeTableSelCan,2,FALSE)&amp;$B$16&amp;ref!$E$2&amp;ref!$F3&amp;ref!J$2,DatatableSelCan,8,FALSE))),"–")</f>
        <v>–</v>
      </c>
      <c r="AC18" s="100" t="str">
        <f>IFERROR(VALUE(FIXED(VLOOKUP(VLOOKUP($A$1,CodeTableSelCan,2,FALSE)&amp;$B$16&amp;ref!$E$2&amp;ref!$F3&amp;ref!K$2,DatatableSelCan,8,FALSE))),"–")</f>
        <v>–</v>
      </c>
      <c r="AD18" s="100" t="str">
        <f>IFERROR(VALUE(FIXED(VLOOKUP(VLOOKUP($A$1,CodeTableSelCan,2,FALSE)&amp;$B$16&amp;ref!$E$2&amp;ref!$F3&amp;ref!L$2,DatatableSelCan,8,FALSE))),"–")</f>
        <v>–</v>
      </c>
      <c r="AE18" s="100" t="str">
        <f>IFERROR(VALUE(FIXED(VLOOKUP(VLOOKUP($A$1,CodeTableSelCan,2,FALSE)&amp;$B$16&amp;ref!$E$2&amp;ref!$F3&amp;ref!M$2,DatatableSelCan,8,FALSE))),"–")</f>
        <v>–</v>
      </c>
      <c r="AF18" s="100" t="str">
        <f>IFERROR(VALUE(FIXED(VLOOKUP(VLOOKUP($A$1,CodeTableSelCan,2,FALSE)&amp;$B$16&amp;ref!$E$2&amp;ref!$F3&amp;ref!N$2,DatatableSelCan,8,FALSE))),"–")</f>
        <v>–</v>
      </c>
      <c r="AG18" s="100">
        <f>IFERROR(VALUE(FIXED(VLOOKUP(VLOOKUP($A$1,CodeTableSelCan,2,FALSE)&amp;$B$16&amp;ref!$E$2&amp;ref!$F3&amp;ref!O$2,DatatableSelCan,8,FALSE))),"–")</f>
        <v>11.23</v>
      </c>
      <c r="AH18" s="100">
        <f>IFERROR(VALUE(FIXED(VLOOKUP(VLOOKUP($A$1,CodeTableSelCan,2,FALSE)&amp;$B$16&amp;ref!$E$2&amp;ref!$F3&amp;ref!P$2,DatatableSelCan,8,FALSE))),"–")</f>
        <v>15.81</v>
      </c>
      <c r="AI18" s="100">
        <f>IFERROR(VALUE(FIXED(VLOOKUP(VLOOKUP($A$1,CodeTableSelCan,2,FALSE)&amp;$B$16&amp;ref!$E$2&amp;ref!$F3&amp;ref!Q$2,DatatableSelCan,8,FALSE))),"–")</f>
        <v>52.52</v>
      </c>
      <c r="AJ18" s="100">
        <f>IFERROR(VALUE(FIXED(VLOOKUP(VLOOKUP($A$1,CodeTableSelCan,2,FALSE)&amp;$B$16&amp;ref!$E$2&amp;ref!$F3&amp;ref!R$2,DatatableSelCan,8,FALSE))),"–")</f>
        <v>88.3</v>
      </c>
      <c r="AK18" s="100">
        <f>IFERROR(VALUE(FIXED(VLOOKUP(VLOOKUP($A$1,CodeTableSelCan,2,FALSE)&amp;$B$16&amp;ref!$E$2&amp;ref!$F3&amp;ref!S$2,DatatableSelCan,8,FALSE))),"–")</f>
        <v>150.43</v>
      </c>
      <c r="AL18" s="100">
        <f>IFERROR(VALUE(FIXED(VLOOKUP(VLOOKUP($A$1,CodeTableSelCan,2,FALSE)&amp;$B$16&amp;ref!$E$2&amp;ref!$F3&amp;ref!T$2,DatatableSelCan,8,FALSE))),"–")</f>
        <v>349.04</v>
      </c>
      <c r="AM18" s="100">
        <f>IFERROR(VALUE(FIXED(VLOOKUP(VLOOKUP($A$1,CodeTableSelCan,2,FALSE)&amp;$B$16&amp;ref!$E$2&amp;ref!$F3&amp;ref!U$2,DatatableSelCan,8,FALSE))),"–")</f>
        <v>439.43</v>
      </c>
      <c r="AN18" s="100">
        <f>IFERROR(VALUE(FIXED(VLOOKUP(VLOOKUP($A$1,CodeTableSelCan,2,FALSE)&amp;$B$16&amp;ref!$E$2&amp;ref!$F3&amp;ref!V$2,DatatableSelCan,8,FALSE))),"–")</f>
        <v>434.78</v>
      </c>
      <c r="AO18" s="100">
        <f>IFERROR(VALUE(FIXED(VLOOKUP(VLOOKUP($A$1,CodeTableSelCan,2,FALSE)&amp;$B$16&amp;ref!$E$2&amp;ref!$F3&amp;ref!W$2,DatatableSelCan,8,FALSE))),"–")</f>
        <v>744.05</v>
      </c>
      <c r="AP18" s="100">
        <f>IFERROR(VALUE(FIXED(VLOOKUP(VLOOKUP($A$1,CodeTableSelCan,2,FALSE)&amp;$B$16&amp;ref!$E$2&amp;ref!$F3&amp;ref!X$2,DatatableSelCan,8,FALSE))),"–")</f>
        <v>1125</v>
      </c>
      <c r="AQ18" s="100">
        <f>IFERROR(VALUE(FIXED(VLOOKUP(VLOOKUP($A$1,CodeTableSelCan,2,FALSE)&amp;$B$16&amp;ref!$E$2&amp;ref!$F3&amp;ref!Y$2,DatatableSelCan,8,FALSE))),"–")</f>
        <v>243.9</v>
      </c>
      <c r="AR18" s="100">
        <f>SUMPRODUCT(Z18:AQ18,'Population '!$D$61:$U$61)</f>
        <v>75.272840505822941</v>
      </c>
    </row>
    <row r="19" spans="2:44" ht="15" customHeight="1">
      <c r="B19" s="7"/>
      <c r="C19" s="6" t="s">
        <v>25</v>
      </c>
      <c r="D19" s="101">
        <f>IFERROR(VALUE(FIXED(VLOOKUP(VLOOKUP($A$1,CodeTableSelCan,2,FALSE)&amp;$B$16&amp;ref!$E$2&amp;ref!$F$4&amp;ref!H$2,DatatableSelCan,7,FALSE))),"–")</f>
        <v>1</v>
      </c>
      <c r="E19" s="101" t="str">
        <f>IFERROR(VALUE(FIXED(VLOOKUP(VLOOKUP($A$1,CodeTableSelCan,2,FALSE)&amp;$B$16&amp;ref!$E$2&amp;ref!$F$4&amp;ref!I$2,DatatableSelCan,7,FALSE))),"–")</f>
        <v>–</v>
      </c>
      <c r="F19" s="101" t="str">
        <f>IFERROR(VALUE(FIXED(VLOOKUP(VLOOKUP($A$1,CodeTableSelCan,2,FALSE)&amp;$B$16&amp;ref!$E$2&amp;ref!$F$4&amp;ref!J$2,DatatableSelCan,7,FALSE))),"–")</f>
        <v>–</v>
      </c>
      <c r="G19" s="101" t="str">
        <f>IFERROR(VALUE(FIXED(VLOOKUP(VLOOKUP($A$1,CodeTableSelCan,2,FALSE)&amp;$B$16&amp;ref!$E$2&amp;ref!$F$4&amp;ref!K$2,DatatableSelCan,7,FALSE))),"–")</f>
        <v>–</v>
      </c>
      <c r="H19" s="101" t="str">
        <f>IFERROR(VALUE(FIXED(VLOOKUP(VLOOKUP($A$1,CodeTableSelCan,2,FALSE)&amp;$B$16&amp;ref!$E$2&amp;ref!$F$4&amp;ref!L$2,DatatableSelCan,7,FALSE))),"–")</f>
        <v>–</v>
      </c>
      <c r="I19" s="101">
        <f>IFERROR(VALUE(FIXED(VLOOKUP(VLOOKUP($A$1,CodeTableSelCan,2,FALSE)&amp;$B$16&amp;ref!$E$2&amp;ref!$F$4&amp;ref!M$2,DatatableSelCan,7,FALSE))),"–")</f>
        <v>1</v>
      </c>
      <c r="J19" s="101">
        <f>IFERROR(VALUE(FIXED(VLOOKUP(VLOOKUP($A$1,CodeTableSelCan,2,FALSE)&amp;$B$16&amp;ref!$E$2&amp;ref!$F$4&amp;ref!N$2,DatatableSelCan,7,FALSE))),"–")</f>
        <v>1</v>
      </c>
      <c r="K19" s="101">
        <f>IFERROR(VALUE(FIXED(VLOOKUP(VLOOKUP($A$1,CodeTableSelCan,2,FALSE)&amp;$B$16&amp;ref!$E$2&amp;ref!$F$4&amp;ref!O$2,DatatableSelCan,7,FALSE))),"–")</f>
        <v>2</v>
      </c>
      <c r="L19" s="101">
        <f>IFERROR(VALUE(FIXED(VLOOKUP(VLOOKUP($A$1,CodeTableSelCan,2,FALSE)&amp;$B$16&amp;ref!$E$2&amp;ref!$F$4&amp;ref!P$2,DatatableSelCan,7,FALSE))),"–")</f>
        <v>3</v>
      </c>
      <c r="M19" s="101">
        <f>IFERROR(VALUE(FIXED(VLOOKUP(VLOOKUP($A$1,CodeTableSelCan,2,FALSE)&amp;$B$16&amp;ref!$E$2&amp;ref!$F$4&amp;ref!Q$2,DatatableSelCan,7,FALSE))),"–")</f>
        <v>7</v>
      </c>
      <c r="N19" s="101">
        <f>IFERROR(VALUE(FIXED(VLOOKUP(VLOOKUP($A$1,CodeTableSelCan,2,FALSE)&amp;$B$16&amp;ref!$E$2&amp;ref!$F$4&amp;ref!R$2,DatatableSelCan,7,FALSE))),"–")</f>
        <v>29</v>
      </c>
      <c r="O19" s="101">
        <f>IFERROR(VALUE(FIXED(VLOOKUP(VLOOKUP($A$1,CodeTableSelCan,2,FALSE)&amp;$B$16&amp;ref!$E$2&amp;ref!$F$4&amp;ref!S$2,DatatableSelCan,7,FALSE))),"–")</f>
        <v>68</v>
      </c>
      <c r="P19" s="101">
        <f>IFERROR(VALUE(FIXED(VLOOKUP(VLOOKUP($A$1,CodeTableSelCan,2,FALSE)&amp;$B$16&amp;ref!$E$2&amp;ref!$F$4&amp;ref!T$2,DatatableSelCan,7,FALSE))),"–")</f>
        <v>85</v>
      </c>
      <c r="Q19" s="101">
        <f>IFERROR(VALUE(FIXED(VLOOKUP(VLOOKUP($A$1,CodeTableSelCan,2,FALSE)&amp;$B$16&amp;ref!$E$2&amp;ref!$F$4&amp;ref!U$2,DatatableSelCan,7,FALSE))),"–")</f>
        <v>162</v>
      </c>
      <c r="R19" s="101">
        <f>IFERROR(VALUE(FIXED(VLOOKUP(VLOOKUP($A$1,CodeTableSelCan,2,FALSE)&amp;$B$16&amp;ref!$E$2&amp;ref!$F$4&amp;ref!V$2,DatatableSelCan,7,FALSE))),"–")</f>
        <v>186</v>
      </c>
      <c r="S19" s="101">
        <f>IFERROR(VALUE(FIXED(VLOOKUP(VLOOKUP($A$1,CodeTableSelCan,2,FALSE)&amp;$B$16&amp;ref!$E$2&amp;ref!$F$4&amp;ref!W$2,DatatableSelCan,7,FALSE))),"–")</f>
        <v>176</v>
      </c>
      <c r="T19" s="101">
        <f>IFERROR(VALUE(FIXED(VLOOKUP(VLOOKUP($A$1,CodeTableSelCan,2,FALSE)&amp;$B$16&amp;ref!$E$2&amp;ref!$F$4&amp;ref!X$2,DatatableSelCan,7,FALSE))),"–")</f>
        <v>127</v>
      </c>
      <c r="U19" s="101">
        <f>IFERROR(VALUE(FIXED(VLOOKUP(VLOOKUP($A$1,CodeTableSelCan,2,FALSE)&amp;$B$16&amp;ref!$E$2&amp;ref!$F$4&amp;ref!Y$2,DatatableSelCan,7,FALSE))),"–")</f>
        <v>117</v>
      </c>
      <c r="V19" s="101">
        <f>IFERROR(VALUE(FIXED(VLOOKUP(VLOOKUP($A$1,CodeTableSelCan,2,FALSE)&amp;$B$16&amp;ref!$E$2&amp;ref!$F$4&amp;ref!Z$2,DatatableSelCan,7,FALSE))),"–")</f>
        <v>965</v>
      </c>
      <c r="X19" s="7"/>
      <c r="Y19" s="6" t="s">
        <v>25</v>
      </c>
      <c r="Z19" s="100">
        <f>IFERROR(VALUE(FIXED(VLOOKUP(VLOOKUP($A$1,CodeTableSelCan,2,FALSE)&amp;$B$16&amp;ref!$E$2&amp;ref!$F4&amp;ref!H$2,DatatableSelCan,8,FALSE))),"–")</f>
        <v>0.88</v>
      </c>
      <c r="AA19" s="100" t="str">
        <f>IFERROR(VALUE(FIXED(VLOOKUP(VLOOKUP($A$1,CodeTableSelCan,2,FALSE)&amp;$B$16&amp;ref!$E$2&amp;ref!$F4&amp;ref!I$2,DatatableSelCan,8,FALSE))),"–")</f>
        <v>–</v>
      </c>
      <c r="AB19" s="100" t="str">
        <f>IFERROR(VALUE(FIXED(VLOOKUP(VLOOKUP($A$1,CodeTableSelCan,2,FALSE)&amp;$B$16&amp;ref!$E$2&amp;ref!$F4&amp;ref!J$2,DatatableSelCan,8,FALSE))),"–")</f>
        <v>–</v>
      </c>
      <c r="AC19" s="100" t="str">
        <f>IFERROR(VALUE(FIXED(VLOOKUP(VLOOKUP($A$1,CodeTableSelCan,2,FALSE)&amp;$B$16&amp;ref!$E$2&amp;ref!$F4&amp;ref!K$2,DatatableSelCan,8,FALSE))),"–")</f>
        <v>–</v>
      </c>
      <c r="AD19" s="100" t="str">
        <f>IFERROR(VALUE(FIXED(VLOOKUP(VLOOKUP($A$1,CodeTableSelCan,2,FALSE)&amp;$B$16&amp;ref!$E$2&amp;ref!$F4&amp;ref!L$2,DatatableSelCan,8,FALSE))),"–")</f>
        <v>–</v>
      </c>
      <c r="AE19" s="100">
        <f>IFERROR(VALUE(FIXED(VLOOKUP(VLOOKUP($A$1,CodeTableSelCan,2,FALSE)&amp;$B$16&amp;ref!$E$2&amp;ref!$F4&amp;ref!M$2,DatatableSelCan,8,FALSE))),"–")</f>
        <v>0.68</v>
      </c>
      <c r="AF19" s="100">
        <f>IFERROR(VALUE(FIXED(VLOOKUP(VLOOKUP($A$1,CodeTableSelCan,2,FALSE)&amp;$B$16&amp;ref!$E$2&amp;ref!$F4&amp;ref!N$2,DatatableSelCan,8,FALSE))),"–")</f>
        <v>0.79</v>
      </c>
      <c r="AG19" s="100">
        <f>IFERROR(VALUE(FIXED(VLOOKUP(VLOOKUP($A$1,CodeTableSelCan,2,FALSE)&amp;$B$16&amp;ref!$E$2&amp;ref!$F4&amp;ref!O$2,DatatableSelCan,8,FALSE))),"–")</f>
        <v>1.72</v>
      </c>
      <c r="AH19" s="100">
        <f>IFERROR(VALUE(FIXED(VLOOKUP(VLOOKUP($A$1,CodeTableSelCan,2,FALSE)&amp;$B$16&amp;ref!$E$2&amp;ref!$F4&amp;ref!P$2,DatatableSelCan,8,FALSE))),"–")</f>
        <v>2.4</v>
      </c>
      <c r="AI19" s="100">
        <f>IFERROR(VALUE(FIXED(VLOOKUP(VLOOKUP($A$1,CodeTableSelCan,2,FALSE)&amp;$B$16&amp;ref!$E$2&amp;ref!$F4&amp;ref!Q$2,DatatableSelCan,8,FALSE))),"–")</f>
        <v>5.26</v>
      </c>
      <c r="AJ19" s="100">
        <f>IFERROR(VALUE(FIXED(VLOOKUP(VLOOKUP($A$1,CodeTableSelCan,2,FALSE)&amp;$B$16&amp;ref!$E$2&amp;ref!$F4&amp;ref!R$2,DatatableSelCan,8,FALSE))),"–")</f>
        <v>21.46</v>
      </c>
      <c r="AK19" s="100">
        <f>IFERROR(VALUE(FIXED(VLOOKUP(VLOOKUP($A$1,CodeTableSelCan,2,FALSE)&amp;$B$16&amp;ref!$E$2&amp;ref!$F4&amp;ref!S$2,DatatableSelCan,8,FALSE))),"–")</f>
        <v>53.14</v>
      </c>
      <c r="AL19" s="100">
        <f>IFERROR(VALUE(FIXED(VLOOKUP(VLOOKUP($A$1,CodeTableSelCan,2,FALSE)&amp;$B$16&amp;ref!$E$2&amp;ref!$F4&amp;ref!T$2,DatatableSelCan,8,FALSE))),"–")</f>
        <v>75.02</v>
      </c>
      <c r="AM19" s="100">
        <f>IFERROR(VALUE(FIXED(VLOOKUP(VLOOKUP($A$1,CodeTableSelCan,2,FALSE)&amp;$B$16&amp;ref!$E$2&amp;ref!$F4&amp;ref!U$2,DatatableSelCan,8,FALSE))),"–")</f>
        <v>153.77000000000001</v>
      </c>
      <c r="AN19" s="100">
        <f>IFERROR(VALUE(FIXED(VLOOKUP(VLOOKUP($A$1,CodeTableSelCan,2,FALSE)&amp;$B$16&amp;ref!$E$2&amp;ref!$F4&amp;ref!V$2,DatatableSelCan,8,FALSE))),"–")</f>
        <v>241.84</v>
      </c>
      <c r="AO19" s="100">
        <f>IFERROR(VALUE(FIXED(VLOOKUP(VLOOKUP($A$1,CodeTableSelCan,2,FALSE)&amp;$B$16&amp;ref!$E$2&amp;ref!$F4&amp;ref!W$2,DatatableSelCan,8,FALSE))),"–")</f>
        <v>311.27999999999997</v>
      </c>
      <c r="AP19" s="100">
        <f>IFERROR(VALUE(FIXED(VLOOKUP(VLOOKUP($A$1,CodeTableSelCan,2,FALSE)&amp;$B$16&amp;ref!$E$2&amp;ref!$F4&amp;ref!X$2,DatatableSelCan,8,FALSE))),"–")</f>
        <v>351.7</v>
      </c>
      <c r="AQ19" s="100">
        <f>IFERROR(VALUE(FIXED(VLOOKUP(VLOOKUP($A$1,CodeTableSelCan,2,FALSE)&amp;$B$16&amp;ref!$E$2&amp;ref!$F4&amp;ref!Y$2,DatatableSelCan,8,FALSE))),"–")</f>
        <v>383.86</v>
      </c>
      <c r="AR19" s="100">
        <f>SUMPRODUCT(Z19:AQ19,'Population '!$D$61:$U$61)</f>
        <v>27.407971210076475</v>
      </c>
    </row>
    <row r="20" spans="2:44" ht="15" customHeight="1">
      <c r="C20" s="9"/>
      <c r="D20" s="74"/>
      <c r="E20" s="74"/>
      <c r="F20" s="74"/>
      <c r="G20" s="74"/>
      <c r="H20" s="74"/>
      <c r="I20" s="74"/>
      <c r="J20" s="74"/>
      <c r="K20" s="74"/>
      <c r="L20" s="74"/>
      <c r="M20" s="74"/>
      <c r="N20" s="74"/>
      <c r="O20" s="74"/>
      <c r="P20" s="74"/>
      <c r="Q20" s="74"/>
      <c r="R20" s="74"/>
      <c r="S20" s="74"/>
      <c r="T20" s="74"/>
      <c r="U20" s="74"/>
      <c r="V20" s="74"/>
      <c r="X20" s="81" t="s">
        <v>28</v>
      </c>
    </row>
    <row r="21" spans="2:44" ht="15" customHeight="1">
      <c r="C21" s="9"/>
      <c r="D21" s="74"/>
      <c r="E21" s="74"/>
      <c r="F21" s="74"/>
      <c r="G21" s="74"/>
      <c r="H21" s="74"/>
      <c r="I21" s="74"/>
      <c r="J21" s="74"/>
      <c r="K21" s="74"/>
      <c r="L21" s="74"/>
      <c r="M21" s="74"/>
      <c r="N21" s="74"/>
      <c r="O21" s="74"/>
      <c r="P21" s="74"/>
      <c r="Q21" s="74"/>
      <c r="R21" s="74"/>
      <c r="S21" s="74"/>
      <c r="T21" s="74"/>
      <c r="U21" s="74"/>
      <c r="V21" s="74"/>
    </row>
    <row r="22" spans="2:44" ht="20.100000000000001" customHeight="1">
      <c r="B22" s="2" t="s">
        <v>69</v>
      </c>
      <c r="D22" s="74"/>
      <c r="E22" s="74"/>
      <c r="F22" s="74"/>
      <c r="G22" s="74"/>
      <c r="H22" s="74"/>
      <c r="I22" s="74"/>
      <c r="J22" s="74"/>
      <c r="K22" s="74"/>
      <c r="L22" s="74"/>
      <c r="M22" s="74"/>
      <c r="N22" s="74"/>
      <c r="O22" s="74"/>
      <c r="P22" s="74"/>
      <c r="Q22" s="74"/>
      <c r="R22" s="74"/>
      <c r="S22" s="74"/>
      <c r="T22" s="74"/>
      <c r="U22" s="74"/>
      <c r="V22" s="74"/>
      <c r="X22" s="2" t="s">
        <v>66</v>
      </c>
    </row>
    <row r="23" spans="2:44" ht="15" customHeight="1">
      <c r="B23" s="10"/>
      <c r="C23" s="10"/>
      <c r="D23" s="127" t="s">
        <v>72</v>
      </c>
      <c r="E23" s="117"/>
      <c r="F23" s="117"/>
      <c r="G23" s="117"/>
      <c r="H23" s="117"/>
      <c r="I23" s="117"/>
      <c r="J23" s="117"/>
      <c r="K23" s="117"/>
      <c r="L23" s="117"/>
      <c r="M23" s="117"/>
      <c r="N23" s="117"/>
      <c r="O23" s="117"/>
      <c r="P23" s="117"/>
      <c r="Q23" s="117"/>
      <c r="R23" s="117"/>
      <c r="S23" s="117"/>
      <c r="T23" s="117"/>
      <c r="U23" s="117"/>
      <c r="V23" s="117"/>
      <c r="X23" s="10"/>
      <c r="Y23" s="10"/>
      <c r="Z23" s="117" t="s">
        <v>0</v>
      </c>
      <c r="AA23" s="117"/>
      <c r="AB23" s="117"/>
      <c r="AC23" s="117"/>
      <c r="AD23" s="117"/>
      <c r="AE23" s="117"/>
      <c r="AF23" s="117"/>
      <c r="AG23" s="117"/>
      <c r="AH23" s="117"/>
      <c r="AI23" s="117"/>
      <c r="AJ23" s="117"/>
      <c r="AK23" s="117"/>
      <c r="AL23" s="117"/>
      <c r="AM23" s="117"/>
      <c r="AN23" s="117"/>
      <c r="AO23" s="117"/>
      <c r="AP23" s="117"/>
      <c r="AQ23" s="117"/>
      <c r="AR23" s="117"/>
    </row>
    <row r="24" spans="2:44" ht="15" customHeight="1">
      <c r="B24" s="11" t="s">
        <v>1</v>
      </c>
      <c r="C24" s="11" t="s">
        <v>2</v>
      </c>
      <c r="D24" s="12" t="s">
        <v>3</v>
      </c>
      <c r="E24" s="12" t="s">
        <v>4</v>
      </c>
      <c r="F24" s="12" t="s">
        <v>5</v>
      </c>
      <c r="G24" s="12" t="s">
        <v>6</v>
      </c>
      <c r="H24" s="12" t="s">
        <v>7</v>
      </c>
      <c r="I24" s="12" t="s">
        <v>8</v>
      </c>
      <c r="J24" s="12" t="s">
        <v>9</v>
      </c>
      <c r="K24" s="12" t="s">
        <v>10</v>
      </c>
      <c r="L24" s="12" t="s">
        <v>11</v>
      </c>
      <c r="M24" s="12" t="s">
        <v>12</v>
      </c>
      <c r="N24" s="12" t="s">
        <v>13</v>
      </c>
      <c r="O24" s="12" t="s">
        <v>14</v>
      </c>
      <c r="P24" s="12" t="s">
        <v>15</v>
      </c>
      <c r="Q24" s="12" t="s">
        <v>16</v>
      </c>
      <c r="R24" s="12" t="s">
        <v>17</v>
      </c>
      <c r="S24" s="12" t="s">
        <v>18</v>
      </c>
      <c r="T24" s="12" t="s">
        <v>19</v>
      </c>
      <c r="U24" s="12" t="s">
        <v>20</v>
      </c>
      <c r="V24" s="29" t="s">
        <v>21</v>
      </c>
      <c r="X24" s="11" t="s">
        <v>1</v>
      </c>
      <c r="Y24" s="11" t="s">
        <v>2</v>
      </c>
      <c r="Z24" s="12" t="s">
        <v>3</v>
      </c>
      <c r="AA24" s="12" t="s">
        <v>4</v>
      </c>
      <c r="AB24" s="12" t="s">
        <v>5</v>
      </c>
      <c r="AC24" s="12" t="s">
        <v>6</v>
      </c>
      <c r="AD24" s="12" t="s">
        <v>7</v>
      </c>
      <c r="AE24" s="12" t="s">
        <v>8</v>
      </c>
      <c r="AF24" s="12" t="s">
        <v>9</v>
      </c>
      <c r="AG24" s="12" t="s">
        <v>10</v>
      </c>
      <c r="AH24" s="12" t="s">
        <v>11</v>
      </c>
      <c r="AI24" s="12" t="s">
        <v>12</v>
      </c>
      <c r="AJ24" s="12" t="s">
        <v>13</v>
      </c>
      <c r="AK24" s="12" t="s">
        <v>14</v>
      </c>
      <c r="AL24" s="12" t="s">
        <v>15</v>
      </c>
      <c r="AM24" s="12" t="s">
        <v>16</v>
      </c>
      <c r="AN24" s="12" t="s">
        <v>17</v>
      </c>
      <c r="AO24" s="12" t="s">
        <v>18</v>
      </c>
      <c r="AP24" s="12" t="s">
        <v>19</v>
      </c>
      <c r="AQ24" s="12" t="s">
        <v>20</v>
      </c>
      <c r="AR24" s="12" t="s">
        <v>22</v>
      </c>
    </row>
    <row r="25" spans="2:44" ht="15" customHeight="1">
      <c r="B25" s="66">
        <v>2014</v>
      </c>
      <c r="C25" s="14"/>
      <c r="D25" s="15"/>
      <c r="E25" s="15"/>
      <c r="F25" s="15"/>
      <c r="G25" s="15"/>
      <c r="H25" s="15"/>
      <c r="I25" s="15"/>
      <c r="J25" s="15"/>
      <c r="K25" s="15"/>
      <c r="L25" s="15"/>
      <c r="M25" s="15"/>
      <c r="N25" s="15"/>
      <c r="O25" s="15"/>
      <c r="P25" s="15"/>
      <c r="Q25" s="15"/>
      <c r="R25" s="15"/>
      <c r="S25" s="15"/>
      <c r="T25" s="15"/>
      <c r="U25" s="15"/>
      <c r="V25" s="15"/>
      <c r="X25" s="13">
        <v>2014</v>
      </c>
      <c r="Y25" s="14"/>
      <c r="Z25" s="15"/>
      <c r="AA25" s="15"/>
      <c r="AB25" s="15"/>
      <c r="AC25" s="15"/>
      <c r="AD25" s="15"/>
      <c r="AE25" s="15"/>
      <c r="AF25" s="15"/>
      <c r="AG25" s="15"/>
      <c r="AH25" s="15"/>
      <c r="AI25" s="15"/>
      <c r="AJ25" s="15"/>
      <c r="AK25" s="15"/>
      <c r="AL25" s="15"/>
      <c r="AM25" s="15"/>
      <c r="AN25" s="15"/>
      <c r="AO25" s="15"/>
      <c r="AP25" s="15"/>
      <c r="AQ25" s="15"/>
      <c r="AR25" s="15"/>
    </row>
    <row r="26" spans="2:44" ht="15" customHeight="1">
      <c r="B26" s="66"/>
      <c r="C26" s="13" t="s">
        <v>23</v>
      </c>
      <c r="D26" s="15" t="str">
        <f>IFERROR(VALUE(FIXED(VLOOKUP(VLOOKUP($A$1,CodeTableSelCan,2,FALSE)&amp;$B$8&amp;ref!$E$3&amp;ref!$F$2&amp;ref!H$2,DatatableSelCan,7,FALSE))),"–")</f>
        <v>–</v>
      </c>
      <c r="E26" s="15" t="str">
        <f>IFERROR(VALUE(FIXED(VLOOKUP(VLOOKUP($A$1,CodeTableSelCan,2,FALSE)&amp;$B$8&amp;ref!$E$3&amp;ref!$F$2&amp;ref!I$2,DatatableSelCan,7,FALSE))),"–")</f>
        <v>–</v>
      </c>
      <c r="F26" s="15" t="str">
        <f>IFERROR(VALUE(FIXED(VLOOKUP(VLOOKUP($A$1,CodeTableSelCan,2,FALSE)&amp;$B$8&amp;ref!$E$3&amp;ref!$F$2&amp;ref!J$2,DatatableSelCan,7,FALSE))),"–")</f>
        <v>–</v>
      </c>
      <c r="G26" s="15" t="str">
        <f>IFERROR(VALUE(FIXED(VLOOKUP(VLOOKUP($A$1,CodeTableSelCan,2,FALSE)&amp;$B$8&amp;ref!$E$3&amp;ref!$F$2&amp;ref!K$2,DatatableSelCan,7,FALSE))),"–")</f>
        <v>–</v>
      </c>
      <c r="H26" s="15">
        <f>IFERROR(VALUE(FIXED(VLOOKUP(VLOOKUP($A$1,CodeTableSelCan,2,FALSE)&amp;$B$8&amp;ref!$E$3&amp;ref!$F$2&amp;ref!L$2,DatatableSelCan,7,FALSE))),"–")</f>
        <v>1</v>
      </c>
      <c r="I26" s="15" t="str">
        <f>IFERROR(VALUE(FIXED(VLOOKUP(VLOOKUP($A$1,CodeTableSelCan,2,FALSE)&amp;$B$8&amp;ref!$E$3&amp;ref!$F$2&amp;ref!M$2,DatatableSelCan,7,FALSE))),"–")</f>
        <v>–</v>
      </c>
      <c r="J26" s="15">
        <f>IFERROR(VALUE(FIXED(VLOOKUP(VLOOKUP($A$1,CodeTableSelCan,2,FALSE)&amp;$B$8&amp;ref!$E$3&amp;ref!$F$2&amp;ref!N$2,DatatableSelCan,7,FALSE))),"–")</f>
        <v>5</v>
      </c>
      <c r="K26" s="15">
        <f>IFERROR(VALUE(FIXED(VLOOKUP(VLOOKUP($A$1,CodeTableSelCan,2,FALSE)&amp;$B$8&amp;ref!$E$3&amp;ref!$F$2&amp;ref!O$2,DatatableSelCan,7,FALSE))),"–")</f>
        <v>3</v>
      </c>
      <c r="L26" s="15">
        <f>IFERROR(VALUE(FIXED(VLOOKUP(VLOOKUP($A$1,CodeTableSelCan,2,FALSE)&amp;$B$8&amp;ref!$E$3&amp;ref!$F$2&amp;ref!P$2,DatatableSelCan,7,FALSE))),"–")</f>
        <v>12</v>
      </c>
      <c r="M26" s="15">
        <f>IFERROR(VALUE(FIXED(VLOOKUP(VLOOKUP($A$1,CodeTableSelCan,2,FALSE)&amp;$B$8&amp;ref!$E$3&amp;ref!$F$2&amp;ref!Q$2,DatatableSelCan,7,FALSE))),"–")</f>
        <v>28</v>
      </c>
      <c r="N26" s="15">
        <f>IFERROR(VALUE(FIXED(VLOOKUP(VLOOKUP($A$1,CodeTableSelCan,2,FALSE)&amp;$B$8&amp;ref!$E$3&amp;ref!$F$2&amp;ref!R$2,DatatableSelCan,7,FALSE))),"–")</f>
        <v>75</v>
      </c>
      <c r="O26" s="15">
        <f>IFERROR(VALUE(FIXED(VLOOKUP(VLOOKUP($A$1,CodeTableSelCan,2,FALSE)&amp;$B$8&amp;ref!$E$3&amp;ref!$F$2&amp;ref!S$2,DatatableSelCan,7,FALSE))),"–")</f>
        <v>87</v>
      </c>
      <c r="P26" s="15">
        <f>IFERROR(VALUE(FIXED(VLOOKUP(VLOOKUP($A$1,CodeTableSelCan,2,FALSE)&amp;$B$8&amp;ref!$E$3&amp;ref!$F$2&amp;ref!T$2,DatatableSelCan,7,FALSE))),"–")</f>
        <v>113</v>
      </c>
      <c r="Q26" s="15">
        <f>IFERROR(VALUE(FIXED(VLOOKUP(VLOOKUP($A$1,CodeTableSelCan,2,FALSE)&amp;$B$8&amp;ref!$E$3&amp;ref!$F$2&amp;ref!U$2,DatatableSelCan,7,FALSE))),"–")</f>
        <v>168</v>
      </c>
      <c r="R26" s="15">
        <f>IFERROR(VALUE(FIXED(VLOOKUP(VLOOKUP($A$1,CodeTableSelCan,2,FALSE)&amp;$B$8&amp;ref!$E$3&amp;ref!$F$2&amp;ref!V$2,DatatableSelCan,7,FALSE))),"–")</f>
        <v>168</v>
      </c>
      <c r="S26" s="15">
        <f>IFERROR(VALUE(FIXED(VLOOKUP(VLOOKUP($A$1,CodeTableSelCan,2,FALSE)&amp;$B$8&amp;ref!$E$3&amp;ref!$F$2&amp;ref!W$2,DatatableSelCan,7,FALSE))),"–")</f>
        <v>175</v>
      </c>
      <c r="T26" s="15">
        <f>IFERROR(VALUE(FIXED(VLOOKUP(VLOOKUP($A$1,CodeTableSelCan,2,FALSE)&amp;$B$8&amp;ref!$E$3&amp;ref!$F$2&amp;ref!X$2,DatatableSelCan,7,FALSE))),"–")</f>
        <v>132</v>
      </c>
      <c r="U26" s="15">
        <f>IFERROR(VALUE(FIXED(VLOOKUP(VLOOKUP($A$1,CodeTableSelCan,2,FALSE)&amp;$B$8&amp;ref!$E$3&amp;ref!$F$2&amp;ref!Y$2,DatatableSelCan,7,FALSE))),"–")</f>
        <v>99</v>
      </c>
      <c r="V26" s="15">
        <f>IFERROR(VALUE(FIXED(VLOOKUP(VLOOKUP($A$1,CodeTableSelCan,2,FALSE)&amp;$B$8&amp;ref!$E$3&amp;ref!$F$2&amp;ref!Z$2,DatatableSelCan,7,FALSE))),"–")</f>
        <v>1066</v>
      </c>
      <c r="X26" s="13"/>
      <c r="Y26" s="13" t="s">
        <v>23</v>
      </c>
      <c r="Z26" s="50" t="str">
        <f>IFERROR(VALUE(FIXED(VLOOKUP(VLOOKUP($A$1,CodeTableSelCan,2,FALSE)&amp;$B$8&amp;ref!$E$3&amp;ref!$F$2&amp;ref!H$2,DatatableSelCan,8,FALSE))),"–")</f>
        <v>–</v>
      </c>
      <c r="AA26" s="50" t="str">
        <f>IFERROR(VALUE(FIXED(VLOOKUP(VLOOKUP($A$1,CodeTableSelCan,2,FALSE)&amp;$B$8&amp;ref!$E$3&amp;ref!$F$2&amp;ref!I$2,DatatableSelCan,8,FALSE))),"–")</f>
        <v>–</v>
      </c>
      <c r="AB26" s="50" t="str">
        <f>IFERROR(VALUE(FIXED(VLOOKUP(VLOOKUP($A$1,CodeTableSelCan,2,FALSE)&amp;$B$8&amp;ref!$E$3&amp;ref!$F$2&amp;ref!J$2,DatatableSelCan,8,FALSE))),"–")</f>
        <v>–</v>
      </c>
      <c r="AC26" s="50" t="str">
        <f>IFERROR(VALUE(FIXED(VLOOKUP(VLOOKUP($A$1,CodeTableSelCan,2,FALSE)&amp;$B$8&amp;ref!$E$3&amp;ref!$F$2&amp;ref!K$2,DatatableSelCan,8,FALSE))),"–")</f>
        <v>–</v>
      </c>
      <c r="AD26" s="50">
        <f>IFERROR(VALUE(FIXED(VLOOKUP(VLOOKUP($A$1,CodeTableSelCan,2,FALSE)&amp;$B$8&amp;ref!$E$3&amp;ref!$F$2&amp;ref!L$2,DatatableSelCan,8,FALSE))),"–")</f>
        <v>0.63</v>
      </c>
      <c r="AE26" s="50" t="str">
        <f>IFERROR(VALUE(FIXED(VLOOKUP(VLOOKUP($A$1,CodeTableSelCan,2,FALSE)&amp;$B$8&amp;ref!$E$3&amp;ref!$F$2&amp;ref!M$2,DatatableSelCan,8,FALSE))),"–")</f>
        <v>–</v>
      </c>
      <c r="AF26" s="50">
        <f>IFERROR(VALUE(FIXED(VLOOKUP(VLOOKUP($A$1,CodeTableSelCan,2,FALSE)&amp;$B$8&amp;ref!$E$3&amp;ref!$F$2&amp;ref!N$2,DatatableSelCan,8,FALSE))),"–")</f>
        <v>3.46</v>
      </c>
      <c r="AG26" s="50">
        <f>IFERROR(VALUE(FIXED(VLOOKUP(VLOOKUP($A$1,CodeTableSelCan,2,FALSE)&amp;$B$8&amp;ref!$E$3&amp;ref!$F$2&amp;ref!O$2,DatatableSelCan,8,FALSE))),"–")</f>
        <v>2.1</v>
      </c>
      <c r="AH26" s="50">
        <f>IFERROR(VALUE(FIXED(VLOOKUP(VLOOKUP($A$1,CodeTableSelCan,2,FALSE)&amp;$B$8&amp;ref!$E$3&amp;ref!$F$2&amp;ref!P$2,DatatableSelCan,8,FALSE))),"–")</f>
        <v>7.28</v>
      </c>
      <c r="AI26" s="50">
        <f>IFERROR(VALUE(FIXED(VLOOKUP(VLOOKUP($A$1,CodeTableSelCan,2,FALSE)&amp;$B$8&amp;ref!$E$3&amp;ref!$F$2&amp;ref!Q$2,DatatableSelCan,8,FALSE))),"–")</f>
        <v>17.29</v>
      </c>
      <c r="AJ26" s="50">
        <f>IFERROR(VALUE(FIXED(VLOOKUP(VLOOKUP($A$1,CodeTableSelCan,2,FALSE)&amp;$B$8&amp;ref!$E$3&amp;ref!$F$2&amp;ref!R$2,DatatableSelCan,8,FALSE))),"–")</f>
        <v>45.71</v>
      </c>
      <c r="AK26" s="50">
        <f>IFERROR(VALUE(FIXED(VLOOKUP(VLOOKUP($A$1,CodeTableSelCan,2,FALSE)&amp;$B$8&amp;ref!$E$3&amp;ref!$F$2&amp;ref!S$2,DatatableSelCan,8,FALSE))),"–")</f>
        <v>60.57</v>
      </c>
      <c r="AL26" s="50">
        <f>IFERROR(VALUE(FIXED(VLOOKUP(VLOOKUP($A$1,CodeTableSelCan,2,FALSE)&amp;$B$8&amp;ref!$E$3&amp;ref!$F$2&amp;ref!T$2,DatatableSelCan,8,FALSE))),"–")</f>
        <v>89.86</v>
      </c>
      <c r="AM26" s="50">
        <f>IFERROR(VALUE(FIXED(VLOOKUP(VLOOKUP($A$1,CodeTableSelCan,2,FALSE)&amp;$B$8&amp;ref!$E$3&amp;ref!$F$2&amp;ref!U$2,DatatableSelCan,8,FALSE))),"–")</f>
        <v>151.75</v>
      </c>
      <c r="AN26" s="50">
        <f>IFERROR(VALUE(FIXED(VLOOKUP(VLOOKUP($A$1,CodeTableSelCan,2,FALSE)&amp;$B$8&amp;ref!$E$3&amp;ref!$F$2&amp;ref!V$2,DatatableSelCan,8,FALSE))),"–")</f>
        <v>203.02</v>
      </c>
      <c r="AO26" s="50">
        <f>IFERROR(VALUE(FIXED(VLOOKUP(VLOOKUP($A$1,CodeTableSelCan,2,FALSE)&amp;$B$8&amp;ref!$E$3&amp;ref!$F$2&amp;ref!W$2,DatatableSelCan,8,FALSE))),"–")</f>
        <v>288.02</v>
      </c>
      <c r="AP26" s="50">
        <f>IFERROR(VALUE(FIXED(VLOOKUP(VLOOKUP($A$1,CodeTableSelCan,2,FALSE)&amp;$B$8&amp;ref!$E$3&amp;ref!$F$2&amp;ref!X$2,DatatableSelCan,8,FALSE))),"–")</f>
        <v>285.58999999999997</v>
      </c>
      <c r="AQ26" s="50">
        <f>IFERROR(VALUE(FIXED(VLOOKUP(VLOOKUP($A$1,CodeTableSelCan,2,FALSE)&amp;$B$8&amp;ref!$E$3&amp;ref!$F$2&amp;ref!Y$2,DatatableSelCan,8,FALSE))),"–")</f>
        <v>201.63</v>
      </c>
      <c r="AR26" s="50">
        <f>SUMPRODUCT(Z26:AQ26,'Population '!$D$61:$U$61)</f>
        <v>27.768610486329781</v>
      </c>
    </row>
    <row r="27" spans="2:44" ht="15" customHeight="1">
      <c r="B27" s="66"/>
      <c r="C27" s="13" t="s">
        <v>24</v>
      </c>
      <c r="D27" s="15" t="str">
        <f>IFERROR(VALUE(FIXED(VLOOKUP(VLOOKUP($A$1,CodeTableSelCan,2,FALSE)&amp;$B$8&amp;ref!$E$3&amp;ref!$F$3&amp;ref!H$2,DatatableSelCan,7,FALSE))),"–")</f>
        <v>–</v>
      </c>
      <c r="E27" s="15" t="str">
        <f>IFERROR(VALUE(FIXED(VLOOKUP(VLOOKUP($A$1,CodeTableSelCan,2,FALSE)&amp;$B$8&amp;ref!$E$3&amp;ref!$F$3&amp;ref!I$2,DatatableSelCan,7,FALSE))),"–")</f>
        <v>–</v>
      </c>
      <c r="F27" s="15" t="str">
        <f>IFERROR(VALUE(FIXED(VLOOKUP(VLOOKUP($A$1,CodeTableSelCan,2,FALSE)&amp;$B$8&amp;ref!$E$3&amp;ref!$F$3&amp;ref!J$2,DatatableSelCan,7,FALSE))),"–")</f>
        <v>–</v>
      </c>
      <c r="G27" s="15" t="str">
        <f>IFERROR(VALUE(FIXED(VLOOKUP(VLOOKUP($A$1,CodeTableSelCan,2,FALSE)&amp;$B$8&amp;ref!$E$3&amp;ref!$F$3&amp;ref!K$2,DatatableSelCan,7,FALSE))),"–")</f>
        <v>–</v>
      </c>
      <c r="H27" s="15" t="str">
        <f>IFERROR(VALUE(FIXED(VLOOKUP(VLOOKUP($A$1,CodeTableSelCan,2,FALSE)&amp;$B$8&amp;ref!$E$3&amp;ref!$F$3&amp;ref!L$2,DatatableSelCan,7,FALSE))),"–")</f>
        <v>–</v>
      </c>
      <c r="I27" s="15" t="str">
        <f>IFERROR(VALUE(FIXED(VLOOKUP(VLOOKUP($A$1,CodeTableSelCan,2,FALSE)&amp;$B$8&amp;ref!$E$3&amp;ref!$F$3&amp;ref!M$2,DatatableSelCan,7,FALSE))),"–")</f>
        <v>–</v>
      </c>
      <c r="J27" s="15" t="str">
        <f>IFERROR(VALUE(FIXED(VLOOKUP(VLOOKUP($A$1,CodeTableSelCan,2,FALSE)&amp;$B$8&amp;ref!$E$3&amp;ref!$F$3&amp;ref!N$2,DatatableSelCan,7,FALSE))),"–")</f>
        <v>–</v>
      </c>
      <c r="K27" s="15">
        <f>IFERROR(VALUE(FIXED(VLOOKUP(VLOOKUP($A$1,CodeTableSelCan,2,FALSE)&amp;$B$8&amp;ref!$E$3&amp;ref!$F$3&amp;ref!O$2,DatatableSelCan,7,FALSE))),"–")</f>
        <v>1</v>
      </c>
      <c r="L27" s="15">
        <f>IFERROR(VALUE(FIXED(VLOOKUP(VLOOKUP($A$1,CodeTableSelCan,2,FALSE)&amp;$B$8&amp;ref!$E$3&amp;ref!$F$3&amp;ref!P$2,DatatableSelCan,7,FALSE))),"–")</f>
        <v>2</v>
      </c>
      <c r="M27" s="15">
        <f>IFERROR(VALUE(FIXED(VLOOKUP(VLOOKUP($A$1,CodeTableSelCan,2,FALSE)&amp;$B$8&amp;ref!$E$3&amp;ref!$F$3&amp;ref!Q$2,DatatableSelCan,7,FALSE))),"–")</f>
        <v>9</v>
      </c>
      <c r="N27" s="15">
        <f>IFERROR(VALUE(FIXED(VLOOKUP(VLOOKUP($A$1,CodeTableSelCan,2,FALSE)&amp;$B$8&amp;ref!$E$3&amp;ref!$F$3&amp;ref!R$2,DatatableSelCan,7,FALSE))),"–")</f>
        <v>29</v>
      </c>
      <c r="O27" s="15">
        <f>IFERROR(VALUE(FIXED(VLOOKUP(VLOOKUP($A$1,CodeTableSelCan,2,FALSE)&amp;$B$8&amp;ref!$E$3&amp;ref!$F$3&amp;ref!S$2,DatatableSelCan,7,FALSE))),"–")</f>
        <v>24</v>
      </c>
      <c r="P27" s="15">
        <f>IFERROR(VALUE(FIXED(VLOOKUP(VLOOKUP($A$1,CodeTableSelCan,2,FALSE)&amp;$B$8&amp;ref!$E$3&amp;ref!$F$3&amp;ref!T$2,DatatableSelCan,7,FALSE))),"–")</f>
        <v>43</v>
      </c>
      <c r="Q27" s="15">
        <f>IFERROR(VALUE(FIXED(VLOOKUP(VLOOKUP($A$1,CodeTableSelCan,2,FALSE)&amp;$B$8&amp;ref!$E$3&amp;ref!$F$3&amp;ref!U$2,DatatableSelCan,7,FALSE))),"–")</f>
        <v>42</v>
      </c>
      <c r="R27" s="15">
        <f>IFERROR(VALUE(FIXED(VLOOKUP(VLOOKUP($A$1,CodeTableSelCan,2,FALSE)&amp;$B$8&amp;ref!$E$3&amp;ref!$F$3&amp;ref!V$2,DatatableSelCan,7,FALSE))),"–")</f>
        <v>37</v>
      </c>
      <c r="S27" s="15">
        <f>IFERROR(VALUE(FIXED(VLOOKUP(VLOOKUP($A$1,CodeTableSelCan,2,FALSE)&amp;$B$8&amp;ref!$E$3&amp;ref!$F$3&amp;ref!W$2,DatatableSelCan,7,FALSE))),"–")</f>
        <v>29</v>
      </c>
      <c r="T27" s="15">
        <f>IFERROR(VALUE(FIXED(VLOOKUP(VLOOKUP($A$1,CodeTableSelCan,2,FALSE)&amp;$B$8&amp;ref!$E$3&amp;ref!$F$3&amp;ref!X$2,DatatableSelCan,7,FALSE))),"–")</f>
        <v>22</v>
      </c>
      <c r="U27" s="15">
        <f>IFERROR(VALUE(FIXED(VLOOKUP(VLOOKUP($A$1,CodeTableSelCan,2,FALSE)&amp;$B$8&amp;ref!$E$3&amp;ref!$F$3&amp;ref!Y$2,DatatableSelCan,7,FALSE))),"–")</f>
        <v>6</v>
      </c>
      <c r="V27" s="15">
        <f>IFERROR(VALUE(FIXED(VLOOKUP(VLOOKUP($A$1,CodeTableSelCan,2,FALSE)&amp;$B$8&amp;ref!$E$3&amp;ref!$F$3&amp;ref!Z$2,DatatableSelCan,7,FALSE))),"–")</f>
        <v>244</v>
      </c>
      <c r="X27" s="13"/>
      <c r="Y27" s="13" t="s">
        <v>24</v>
      </c>
      <c r="Z27" s="50" t="str">
        <f>IFERROR(VALUE(FIXED(VLOOKUP(VLOOKUP($A$1,CodeTableSelCan,2,FALSE)&amp;$B$8&amp;ref!$E$3&amp;ref!$F$3&amp;ref!H$2,DatatableSelCan,8,FALSE))),"–")</f>
        <v>–</v>
      </c>
      <c r="AA27" s="50" t="str">
        <f>IFERROR(VALUE(FIXED(VLOOKUP(VLOOKUP($A$1,CodeTableSelCan,2,FALSE)&amp;$B$8&amp;ref!$E$3&amp;ref!$F$3&amp;ref!I$2,DatatableSelCan,8,FALSE))),"–")</f>
        <v>–</v>
      </c>
      <c r="AB27" s="50" t="str">
        <f>IFERROR(VALUE(FIXED(VLOOKUP(VLOOKUP($A$1,CodeTableSelCan,2,FALSE)&amp;$B$8&amp;ref!$E$3&amp;ref!$F$3&amp;ref!J$2,DatatableSelCan,8,FALSE))),"–")</f>
        <v>–</v>
      </c>
      <c r="AC27" s="50" t="str">
        <f>IFERROR(VALUE(FIXED(VLOOKUP(VLOOKUP($A$1,CodeTableSelCan,2,FALSE)&amp;$B$8&amp;ref!$E$3&amp;ref!$F$3&amp;ref!K$2,DatatableSelCan,8,FALSE))),"–")</f>
        <v>–</v>
      </c>
      <c r="AD27" s="50" t="str">
        <f>IFERROR(VALUE(FIXED(VLOOKUP(VLOOKUP($A$1,CodeTableSelCan,2,FALSE)&amp;$B$8&amp;ref!$E$3&amp;ref!$F$3&amp;ref!L$2,DatatableSelCan,8,FALSE))),"–")</f>
        <v>–</v>
      </c>
      <c r="AE27" s="50" t="str">
        <f>IFERROR(VALUE(FIXED(VLOOKUP(VLOOKUP($A$1,CodeTableSelCan,2,FALSE)&amp;$B$8&amp;ref!$E$3&amp;ref!$F$3&amp;ref!M$2,DatatableSelCan,8,FALSE))),"–")</f>
        <v>–</v>
      </c>
      <c r="AF27" s="50" t="str">
        <f>IFERROR(VALUE(FIXED(VLOOKUP(VLOOKUP($A$1,CodeTableSelCan,2,FALSE)&amp;$B$8&amp;ref!$E$3&amp;ref!$F$3&amp;ref!N$2,DatatableSelCan,8,FALSE))),"–")</f>
        <v>–</v>
      </c>
      <c r="AG27" s="50">
        <f>IFERROR(VALUE(FIXED(VLOOKUP(VLOOKUP($A$1,CodeTableSelCan,2,FALSE)&amp;$B$8&amp;ref!$E$3&amp;ref!$F$3&amp;ref!O$2,DatatableSelCan,8,FALSE))),"–")</f>
        <v>4.68</v>
      </c>
      <c r="AH27" s="50">
        <f>IFERROR(VALUE(FIXED(VLOOKUP(VLOOKUP($A$1,CodeTableSelCan,2,FALSE)&amp;$B$8&amp;ref!$E$3&amp;ref!$F$3&amp;ref!P$2,DatatableSelCan,8,FALSE))),"–")</f>
        <v>8.68</v>
      </c>
      <c r="AI27" s="50">
        <f>IFERROR(VALUE(FIXED(VLOOKUP(VLOOKUP($A$1,CodeTableSelCan,2,FALSE)&amp;$B$8&amp;ref!$E$3&amp;ref!$F$3&amp;ref!Q$2,DatatableSelCan,8,FALSE))),"–")</f>
        <v>42.78</v>
      </c>
      <c r="AJ27" s="50">
        <f>IFERROR(VALUE(FIXED(VLOOKUP(VLOOKUP($A$1,CodeTableSelCan,2,FALSE)&amp;$B$8&amp;ref!$E$3&amp;ref!$F$3&amp;ref!R$2,DatatableSelCan,8,FALSE))),"–")</f>
        <v>142.72</v>
      </c>
      <c r="AK27" s="50">
        <f>IFERROR(VALUE(FIXED(VLOOKUP(VLOOKUP($A$1,CodeTableSelCan,2,FALSE)&amp;$B$8&amp;ref!$E$3&amp;ref!$F$3&amp;ref!S$2,DatatableSelCan,8,FALSE))),"–")</f>
        <v>150.09</v>
      </c>
      <c r="AL27" s="50">
        <f>IFERROR(VALUE(FIXED(VLOOKUP(VLOOKUP($A$1,CodeTableSelCan,2,FALSE)&amp;$B$8&amp;ref!$E$3&amp;ref!$F$3&amp;ref!T$2,DatatableSelCan,8,FALSE))),"–")</f>
        <v>358.63</v>
      </c>
      <c r="AM27" s="50">
        <f>IFERROR(VALUE(FIXED(VLOOKUP(VLOOKUP($A$1,CodeTableSelCan,2,FALSE)&amp;$B$8&amp;ref!$E$3&amp;ref!$F$3&amp;ref!U$2,DatatableSelCan,8,FALSE))),"–")</f>
        <v>495.87</v>
      </c>
      <c r="AN27" s="50">
        <f>IFERROR(VALUE(FIXED(VLOOKUP(VLOOKUP($A$1,CodeTableSelCan,2,FALSE)&amp;$B$8&amp;ref!$E$3&amp;ref!$F$3&amp;ref!V$2,DatatableSelCan,8,FALSE))),"–")</f>
        <v>659.54</v>
      </c>
      <c r="AO27" s="50">
        <f>IFERROR(VALUE(FIXED(VLOOKUP(VLOOKUP($A$1,CodeTableSelCan,2,FALSE)&amp;$B$8&amp;ref!$E$3&amp;ref!$F$3&amp;ref!W$2,DatatableSelCan,8,FALSE))),"–")</f>
        <v>794.52</v>
      </c>
      <c r="AP27" s="50">
        <f>IFERROR(VALUE(FIXED(VLOOKUP(VLOOKUP($A$1,CodeTableSelCan,2,FALSE)&amp;$B$8&amp;ref!$E$3&amp;ref!$F$3&amp;ref!X$2,DatatableSelCan,8,FALSE))),"–")</f>
        <v>1047.6199999999999</v>
      </c>
      <c r="AQ27" s="50">
        <f>IFERROR(VALUE(FIXED(VLOOKUP(VLOOKUP($A$1,CodeTableSelCan,2,FALSE)&amp;$B$8&amp;ref!$E$3&amp;ref!$F$3&amp;ref!Y$2,DatatableSelCan,8,FALSE))),"–")</f>
        <v>487.8</v>
      </c>
      <c r="AR27" s="50">
        <f>SUMPRODUCT(Z27:AQ27,'Population '!$D$61:$U$61)</f>
        <v>85.256061378517515</v>
      </c>
    </row>
    <row r="28" spans="2:44" ht="15" customHeight="1">
      <c r="B28" s="14"/>
      <c r="C28" s="13" t="s">
        <v>25</v>
      </c>
      <c r="D28" s="15" t="str">
        <f>IFERROR(VALUE(FIXED(VLOOKUP(VLOOKUP($A$1,CodeTableSelCan,2,FALSE)&amp;$B$8&amp;ref!$E$3&amp;ref!$F$4&amp;ref!H$2,DatatableSelCan,7,FALSE))),"–")</f>
        <v>–</v>
      </c>
      <c r="E28" s="15" t="str">
        <f>IFERROR(VALUE(FIXED(VLOOKUP(VLOOKUP($A$1,CodeTableSelCan,2,FALSE)&amp;$B$8&amp;ref!$E$3&amp;ref!$F$4&amp;ref!I$2,DatatableSelCan,7,FALSE))),"–")</f>
        <v>–</v>
      </c>
      <c r="F28" s="15" t="str">
        <f>IFERROR(VALUE(FIXED(VLOOKUP(VLOOKUP($A$1,CodeTableSelCan,2,FALSE)&amp;$B$8&amp;ref!$E$3&amp;ref!$F$4&amp;ref!J$2,DatatableSelCan,7,FALSE))),"–")</f>
        <v>–</v>
      </c>
      <c r="G28" s="15" t="str">
        <f>IFERROR(VALUE(FIXED(VLOOKUP(VLOOKUP($A$1,CodeTableSelCan,2,FALSE)&amp;$B$8&amp;ref!$E$3&amp;ref!$F$4&amp;ref!K$2,DatatableSelCan,7,FALSE))),"–")</f>
        <v>–</v>
      </c>
      <c r="H28" s="15">
        <f>IFERROR(VALUE(FIXED(VLOOKUP(VLOOKUP($A$1,CodeTableSelCan,2,FALSE)&amp;$B$8&amp;ref!$E$3&amp;ref!$F$4&amp;ref!L$2,DatatableSelCan,7,FALSE))),"–")</f>
        <v>1</v>
      </c>
      <c r="I28" s="15" t="str">
        <f>IFERROR(VALUE(FIXED(VLOOKUP(VLOOKUP($A$1,CodeTableSelCan,2,FALSE)&amp;$B$8&amp;ref!$E$3&amp;ref!$F$4&amp;ref!M$2,DatatableSelCan,7,FALSE))),"–")</f>
        <v>–</v>
      </c>
      <c r="J28" s="15">
        <f>IFERROR(VALUE(FIXED(VLOOKUP(VLOOKUP($A$1,CodeTableSelCan,2,FALSE)&amp;$B$8&amp;ref!$E$3&amp;ref!$F$4&amp;ref!N$2,DatatableSelCan,7,FALSE))),"–")</f>
        <v>5</v>
      </c>
      <c r="K28" s="15">
        <f>IFERROR(VALUE(FIXED(VLOOKUP(VLOOKUP($A$1,CodeTableSelCan,2,FALSE)&amp;$B$8&amp;ref!$E$3&amp;ref!$F$4&amp;ref!O$2,DatatableSelCan,7,FALSE))),"–")</f>
        <v>2</v>
      </c>
      <c r="L28" s="15">
        <f>IFERROR(VALUE(FIXED(VLOOKUP(VLOOKUP($A$1,CodeTableSelCan,2,FALSE)&amp;$B$8&amp;ref!$E$3&amp;ref!$F$4&amp;ref!P$2,DatatableSelCan,7,FALSE))),"–")</f>
        <v>10</v>
      </c>
      <c r="M28" s="15">
        <f>IFERROR(VALUE(FIXED(VLOOKUP(VLOOKUP($A$1,CodeTableSelCan,2,FALSE)&amp;$B$8&amp;ref!$E$3&amp;ref!$F$4&amp;ref!Q$2,DatatableSelCan,7,FALSE))),"–")</f>
        <v>19</v>
      </c>
      <c r="N28" s="15">
        <f>IFERROR(VALUE(FIXED(VLOOKUP(VLOOKUP($A$1,CodeTableSelCan,2,FALSE)&amp;$B$8&amp;ref!$E$3&amp;ref!$F$4&amp;ref!R$2,DatatableSelCan,7,FALSE))),"–")</f>
        <v>46</v>
      </c>
      <c r="O28" s="15">
        <f>IFERROR(VALUE(FIXED(VLOOKUP(VLOOKUP($A$1,CodeTableSelCan,2,FALSE)&amp;$B$8&amp;ref!$E$3&amp;ref!$F$4&amp;ref!S$2,DatatableSelCan,7,FALSE))),"–")</f>
        <v>63</v>
      </c>
      <c r="P28" s="15">
        <f>IFERROR(VALUE(FIXED(VLOOKUP(VLOOKUP($A$1,CodeTableSelCan,2,FALSE)&amp;$B$8&amp;ref!$E$3&amp;ref!$F$4&amp;ref!T$2,DatatableSelCan,7,FALSE))),"–")</f>
        <v>70</v>
      </c>
      <c r="Q28" s="15">
        <f>IFERROR(VALUE(FIXED(VLOOKUP(VLOOKUP($A$1,CodeTableSelCan,2,FALSE)&amp;$B$8&amp;ref!$E$3&amp;ref!$F$4&amp;ref!U$2,DatatableSelCan,7,FALSE))),"–")</f>
        <v>126</v>
      </c>
      <c r="R28" s="15">
        <f>IFERROR(VALUE(FIXED(VLOOKUP(VLOOKUP($A$1,CodeTableSelCan,2,FALSE)&amp;$B$8&amp;ref!$E$3&amp;ref!$F$4&amp;ref!V$2,DatatableSelCan,7,FALSE))),"–")</f>
        <v>131</v>
      </c>
      <c r="S28" s="15">
        <f>IFERROR(VALUE(FIXED(VLOOKUP(VLOOKUP($A$1,CodeTableSelCan,2,FALSE)&amp;$B$8&amp;ref!$E$3&amp;ref!$F$4&amp;ref!W$2,DatatableSelCan,7,FALSE))),"–")</f>
        <v>146</v>
      </c>
      <c r="T28" s="15">
        <f>IFERROR(VALUE(FIXED(VLOOKUP(VLOOKUP($A$1,CodeTableSelCan,2,FALSE)&amp;$B$8&amp;ref!$E$3&amp;ref!$F$4&amp;ref!X$2,DatatableSelCan,7,FALSE))),"–")</f>
        <v>110</v>
      </c>
      <c r="U28" s="15">
        <f>IFERROR(VALUE(FIXED(VLOOKUP(VLOOKUP($A$1,CodeTableSelCan,2,FALSE)&amp;$B$8&amp;ref!$E$3&amp;ref!$F$4&amp;ref!Y$2,DatatableSelCan,7,FALSE))),"–")</f>
        <v>93</v>
      </c>
      <c r="V28" s="15">
        <f>IFERROR(VALUE(FIXED(VLOOKUP(VLOOKUP($A$1,CodeTableSelCan,2,FALSE)&amp;$B$8&amp;ref!$E$3&amp;ref!$F$4&amp;ref!Z$2,DatatableSelCan,7,FALSE))),"–")</f>
        <v>822</v>
      </c>
      <c r="X28" s="14"/>
      <c r="Y28" s="13" t="s">
        <v>25</v>
      </c>
      <c r="Z28" s="50" t="str">
        <f>IFERROR(VALUE(FIXED(VLOOKUP(VLOOKUP($A$1,CodeTableSelCan,2,FALSE)&amp;$B$8&amp;ref!$E$3&amp;ref!$F$4&amp;ref!H$2,DatatableSelCan,8,FALSE))),"–")</f>
        <v>–</v>
      </c>
      <c r="AA28" s="50" t="str">
        <f>IFERROR(VALUE(FIXED(VLOOKUP(VLOOKUP($A$1,CodeTableSelCan,2,FALSE)&amp;$B$8&amp;ref!$E$3&amp;ref!$F$4&amp;ref!I$2,DatatableSelCan,8,FALSE))),"–")</f>
        <v>–</v>
      </c>
      <c r="AB28" s="50" t="str">
        <f>IFERROR(VALUE(FIXED(VLOOKUP(VLOOKUP($A$1,CodeTableSelCan,2,FALSE)&amp;$B$8&amp;ref!$E$3&amp;ref!$F$4&amp;ref!J$2,DatatableSelCan,8,FALSE))),"–")</f>
        <v>–</v>
      </c>
      <c r="AC28" s="50" t="str">
        <f>IFERROR(VALUE(FIXED(VLOOKUP(VLOOKUP($A$1,CodeTableSelCan,2,FALSE)&amp;$B$8&amp;ref!$E$3&amp;ref!$F$4&amp;ref!K$2,DatatableSelCan,8,FALSE))),"–")</f>
        <v>–</v>
      </c>
      <c r="AD28" s="50">
        <f>IFERROR(VALUE(FIXED(VLOOKUP(VLOOKUP($A$1,CodeTableSelCan,2,FALSE)&amp;$B$8&amp;ref!$E$3&amp;ref!$F$4&amp;ref!L$2,DatatableSelCan,8,FALSE))),"–")</f>
        <v>0.77</v>
      </c>
      <c r="AE28" s="50" t="str">
        <f>IFERROR(VALUE(FIXED(VLOOKUP(VLOOKUP($A$1,CodeTableSelCan,2,FALSE)&amp;$B$8&amp;ref!$E$3&amp;ref!$F$4&amp;ref!M$2,DatatableSelCan,8,FALSE))),"–")</f>
        <v>–</v>
      </c>
      <c r="AF28" s="50">
        <f>IFERROR(VALUE(FIXED(VLOOKUP(VLOOKUP($A$1,CodeTableSelCan,2,FALSE)&amp;$B$8&amp;ref!$E$3&amp;ref!$F$4&amp;ref!N$2,DatatableSelCan,8,FALSE))),"–")</f>
        <v>4.07</v>
      </c>
      <c r="AG28" s="50">
        <f>IFERROR(VALUE(FIXED(VLOOKUP(VLOOKUP($A$1,CodeTableSelCan,2,FALSE)&amp;$B$8&amp;ref!$E$3&amp;ref!$F$4&amp;ref!O$2,DatatableSelCan,8,FALSE))),"–")</f>
        <v>1.64</v>
      </c>
      <c r="AH28" s="50">
        <f>IFERROR(VALUE(FIXED(VLOOKUP(VLOOKUP($A$1,CodeTableSelCan,2,FALSE)&amp;$B$8&amp;ref!$E$3&amp;ref!$F$4&amp;ref!P$2,DatatableSelCan,8,FALSE))),"–")</f>
        <v>7.06</v>
      </c>
      <c r="AI28" s="50">
        <f>IFERROR(VALUE(FIXED(VLOOKUP(VLOOKUP($A$1,CodeTableSelCan,2,FALSE)&amp;$B$8&amp;ref!$E$3&amp;ref!$F$4&amp;ref!Q$2,DatatableSelCan,8,FALSE))),"–")</f>
        <v>13.49</v>
      </c>
      <c r="AJ28" s="50">
        <f>IFERROR(VALUE(FIXED(VLOOKUP(VLOOKUP($A$1,CodeTableSelCan,2,FALSE)&amp;$B$8&amp;ref!$E$3&amp;ref!$F$4&amp;ref!R$2,DatatableSelCan,8,FALSE))),"–")</f>
        <v>32</v>
      </c>
      <c r="AK28" s="50">
        <f>IFERROR(VALUE(FIXED(VLOOKUP(VLOOKUP($A$1,CodeTableSelCan,2,FALSE)&amp;$B$8&amp;ref!$E$3&amp;ref!$F$4&amp;ref!S$2,DatatableSelCan,8,FALSE))),"–")</f>
        <v>49.35</v>
      </c>
      <c r="AL28" s="50">
        <f>IFERROR(VALUE(FIXED(VLOOKUP(VLOOKUP($A$1,CodeTableSelCan,2,FALSE)&amp;$B$8&amp;ref!$E$3&amp;ref!$F$4&amp;ref!T$2,DatatableSelCan,8,FALSE))),"–")</f>
        <v>61.53</v>
      </c>
      <c r="AM28" s="50">
        <f>IFERROR(VALUE(FIXED(VLOOKUP(VLOOKUP($A$1,CodeTableSelCan,2,FALSE)&amp;$B$8&amp;ref!$E$3&amp;ref!$F$4&amp;ref!U$2,DatatableSelCan,8,FALSE))),"–")</f>
        <v>123.24</v>
      </c>
      <c r="AN28" s="50">
        <f>IFERROR(VALUE(FIXED(VLOOKUP(VLOOKUP($A$1,CodeTableSelCan,2,FALSE)&amp;$B$8&amp;ref!$E$3&amp;ref!$F$4&amp;ref!V$2,DatatableSelCan,8,FALSE))),"–")</f>
        <v>169.82</v>
      </c>
      <c r="AO28" s="50">
        <f>IFERROR(VALUE(FIXED(VLOOKUP(VLOOKUP($A$1,CodeTableSelCan,2,FALSE)&amp;$B$8&amp;ref!$E$3&amp;ref!$F$4&amp;ref!W$2,DatatableSelCan,8,FALSE))),"–")</f>
        <v>255.65</v>
      </c>
      <c r="AP28" s="50">
        <f>IFERROR(VALUE(FIXED(VLOOKUP(VLOOKUP($A$1,CodeTableSelCan,2,FALSE)&amp;$B$8&amp;ref!$E$3&amp;ref!$F$4&amp;ref!X$2,DatatableSelCan,8,FALSE))),"–")</f>
        <v>249.32</v>
      </c>
      <c r="AQ28" s="50">
        <f>IFERROR(VALUE(FIXED(VLOOKUP(VLOOKUP($A$1,CodeTableSelCan,2,FALSE)&amp;$B$8&amp;ref!$E$3&amp;ref!$F$4&amp;ref!Y$2,DatatableSelCan,8,FALSE))),"–")</f>
        <v>194.28</v>
      </c>
      <c r="AR28" s="50">
        <f>SUMPRODUCT(Z28:AQ28,'Population '!$D$61:$U$61)</f>
        <v>22.804386464737341</v>
      </c>
    </row>
    <row r="29" spans="2:44" ht="15" customHeight="1">
      <c r="B29" s="66">
        <v>2015</v>
      </c>
      <c r="C29" s="14"/>
      <c r="D29" s="15"/>
      <c r="E29" s="15"/>
      <c r="F29" s="15"/>
      <c r="G29" s="15"/>
      <c r="H29" s="15"/>
      <c r="I29" s="15"/>
      <c r="J29" s="15"/>
      <c r="K29" s="15"/>
      <c r="L29" s="15"/>
      <c r="M29" s="15"/>
      <c r="N29" s="15"/>
      <c r="O29" s="15"/>
      <c r="P29" s="15"/>
      <c r="Q29" s="15"/>
      <c r="R29" s="15"/>
      <c r="S29" s="15"/>
      <c r="T29" s="15"/>
      <c r="U29" s="15"/>
      <c r="V29" s="15"/>
      <c r="X29" s="13">
        <v>2015</v>
      </c>
      <c r="Y29" s="14"/>
      <c r="Z29" s="50"/>
      <c r="AA29" s="50"/>
      <c r="AB29" s="50"/>
      <c r="AC29" s="50"/>
      <c r="AD29" s="50"/>
      <c r="AE29" s="50"/>
      <c r="AF29" s="50"/>
      <c r="AG29" s="50"/>
      <c r="AH29" s="50"/>
      <c r="AI29" s="50"/>
      <c r="AJ29" s="50"/>
      <c r="AK29" s="50"/>
      <c r="AL29" s="50"/>
      <c r="AM29" s="50"/>
      <c r="AN29" s="50"/>
      <c r="AO29" s="50"/>
      <c r="AP29" s="50"/>
      <c r="AQ29" s="50"/>
      <c r="AR29" s="50"/>
    </row>
    <row r="30" spans="2:44" ht="15" customHeight="1">
      <c r="B30" s="66"/>
      <c r="C30" s="13" t="s">
        <v>23</v>
      </c>
      <c r="D30" s="105" t="str">
        <f>IFERROR(VALUE(FIXED(VLOOKUP(VLOOKUP($A$1,CodeTableSelCan,2,FALSE)&amp;$B$12&amp;ref!$E$3&amp;ref!$F$2&amp;ref!H$2,DatatableSelCan,7,FALSE))),"–")</f>
        <v>–</v>
      </c>
      <c r="E30" s="105" t="str">
        <f>IFERROR(VALUE(FIXED(VLOOKUP(VLOOKUP($A$1,CodeTableSelCan,2,FALSE)&amp;$B$12&amp;ref!$E$3&amp;ref!$F$2&amp;ref!I$2,DatatableSelCan,7,FALSE))),"–")</f>
        <v>–</v>
      </c>
      <c r="F30" s="105" t="str">
        <f>IFERROR(VALUE(FIXED(VLOOKUP(VLOOKUP($A$1,CodeTableSelCan,2,FALSE)&amp;$B$12&amp;ref!$E$3&amp;ref!$F$2&amp;ref!J$2,DatatableSelCan,7,FALSE))),"–")</f>
        <v>–</v>
      </c>
      <c r="G30" s="105" t="str">
        <f>IFERROR(VALUE(FIXED(VLOOKUP(VLOOKUP($A$1,CodeTableSelCan,2,FALSE)&amp;$B$12&amp;ref!$E$3&amp;ref!$F$2&amp;ref!K$2,DatatableSelCan,7,FALSE))),"–")</f>
        <v>–</v>
      </c>
      <c r="H30" s="105">
        <f>IFERROR(VALUE(FIXED(VLOOKUP(VLOOKUP($A$1,CodeTableSelCan,2,FALSE)&amp;$B$12&amp;ref!$E$3&amp;ref!$F$2&amp;ref!L$2,DatatableSelCan,7,FALSE))),"–")</f>
        <v>1</v>
      </c>
      <c r="I30" s="105">
        <f>IFERROR(VALUE(FIXED(VLOOKUP(VLOOKUP($A$1,CodeTableSelCan,2,FALSE)&amp;$B$12&amp;ref!$E$3&amp;ref!$F$2&amp;ref!M$2,DatatableSelCan,7,FALSE))),"–")</f>
        <v>2</v>
      </c>
      <c r="J30" s="105">
        <f>IFERROR(VALUE(FIXED(VLOOKUP(VLOOKUP($A$1,CodeTableSelCan,2,FALSE)&amp;$B$12&amp;ref!$E$3&amp;ref!$F$2&amp;ref!N$2,DatatableSelCan,7,FALSE))),"–")</f>
        <v>3</v>
      </c>
      <c r="K30" s="105">
        <f>IFERROR(VALUE(FIXED(VLOOKUP(VLOOKUP($A$1,CodeTableSelCan,2,FALSE)&amp;$B$12&amp;ref!$E$3&amp;ref!$F$2&amp;ref!O$2,DatatableSelCan,7,FALSE))),"–")</f>
        <v>5</v>
      </c>
      <c r="L30" s="105">
        <f>IFERROR(VALUE(FIXED(VLOOKUP(VLOOKUP($A$1,CodeTableSelCan,2,FALSE)&amp;$B$12&amp;ref!$E$3&amp;ref!$F$2&amp;ref!P$2,DatatableSelCan,7,FALSE))),"–")</f>
        <v>10</v>
      </c>
      <c r="M30" s="105">
        <f>IFERROR(VALUE(FIXED(VLOOKUP(VLOOKUP($A$1,CodeTableSelCan,2,FALSE)&amp;$B$12&amp;ref!$E$3&amp;ref!$F$2&amp;ref!Q$2,DatatableSelCan,7,FALSE))),"–")</f>
        <v>22</v>
      </c>
      <c r="N30" s="105">
        <f>IFERROR(VALUE(FIXED(VLOOKUP(VLOOKUP($A$1,CodeTableSelCan,2,FALSE)&amp;$B$12&amp;ref!$E$3&amp;ref!$F$2&amp;ref!R$2,DatatableSelCan,7,FALSE))),"–")</f>
        <v>79</v>
      </c>
      <c r="O30" s="105">
        <f>IFERROR(VALUE(FIXED(VLOOKUP(VLOOKUP($A$1,CodeTableSelCan,2,FALSE)&amp;$B$12&amp;ref!$E$3&amp;ref!$F$2&amp;ref!S$2,DatatableSelCan,7,FALSE))),"–")</f>
        <v>109</v>
      </c>
      <c r="P30" s="105">
        <f>IFERROR(VALUE(FIXED(VLOOKUP(VLOOKUP($A$1,CodeTableSelCan,2,FALSE)&amp;$B$12&amp;ref!$E$3&amp;ref!$F$2&amp;ref!T$2,DatatableSelCan,7,FALSE))),"–")</f>
        <v>142</v>
      </c>
      <c r="Q30" s="105">
        <f>IFERROR(VALUE(FIXED(VLOOKUP(VLOOKUP($A$1,CodeTableSelCan,2,FALSE)&amp;$B$12&amp;ref!$E$3&amp;ref!$F$2&amp;ref!U$2,DatatableSelCan,7,FALSE))),"–")</f>
        <v>181</v>
      </c>
      <c r="R30" s="105">
        <f>IFERROR(VALUE(FIXED(VLOOKUP(VLOOKUP($A$1,CodeTableSelCan,2,FALSE)&amp;$B$12&amp;ref!$E$3&amp;ref!$F$2&amp;ref!V$2,DatatableSelCan,7,FALSE))),"–")</f>
        <v>175</v>
      </c>
      <c r="S30" s="105">
        <f>IFERROR(VALUE(FIXED(VLOOKUP(VLOOKUP($A$1,CodeTableSelCan,2,FALSE)&amp;$B$12&amp;ref!$E$3&amp;ref!$F$2&amp;ref!W$2,DatatableSelCan,7,FALSE))),"–")</f>
        <v>163</v>
      </c>
      <c r="T30" s="105">
        <f>IFERROR(VALUE(FIXED(VLOOKUP(VLOOKUP($A$1,CodeTableSelCan,2,FALSE)&amp;$B$12&amp;ref!$E$3&amp;ref!$F$2&amp;ref!X$2,DatatableSelCan,7,FALSE))),"–")</f>
        <v>106</v>
      </c>
      <c r="U30" s="105">
        <f>IFERROR(VALUE(FIXED(VLOOKUP(VLOOKUP($A$1,CodeTableSelCan,2,FALSE)&amp;$B$12&amp;ref!$E$3&amp;ref!$F$2&amp;ref!Y$2,DatatableSelCan,7,FALSE))),"–")</f>
        <v>91</v>
      </c>
      <c r="V30" s="105">
        <f>IFERROR(VALUE(FIXED(VLOOKUP(VLOOKUP($A$1,CodeTableSelCan,2,FALSE)&amp;$B$12&amp;ref!$E$3&amp;ref!$F$2&amp;ref!Z$2,DatatableSelCan,7,FALSE))),"–")</f>
        <v>1089</v>
      </c>
      <c r="X30" s="13"/>
      <c r="Y30" s="13" t="s">
        <v>23</v>
      </c>
      <c r="Z30" s="50" t="str">
        <f>IFERROR(VALUE(FIXED(VLOOKUP(VLOOKUP($A$1,CodeTableSelCan,2,FALSE)&amp;$B$12&amp;ref!$E$3&amp;ref!$F$2&amp;ref!H$2,DatatableSelCan,8,FALSE))),"–")</f>
        <v>–</v>
      </c>
      <c r="AA30" s="50" t="str">
        <f>IFERROR(VALUE(FIXED(VLOOKUP(VLOOKUP($A$1,CodeTableSelCan,2,FALSE)&amp;$B$12&amp;ref!$E$3&amp;ref!$F$2&amp;ref!I$2,DatatableSelCan,8,FALSE))),"–")</f>
        <v>–</v>
      </c>
      <c r="AB30" s="50" t="str">
        <f>IFERROR(VALUE(FIXED(VLOOKUP(VLOOKUP($A$1,CodeTableSelCan,2,FALSE)&amp;$B$12&amp;ref!$E$3&amp;ref!$F$2&amp;ref!J$2,DatatableSelCan,8,FALSE))),"–")</f>
        <v>–</v>
      </c>
      <c r="AC30" s="50" t="str">
        <f>IFERROR(VALUE(FIXED(VLOOKUP(VLOOKUP($A$1,CodeTableSelCan,2,FALSE)&amp;$B$12&amp;ref!$E$3&amp;ref!$F$2&amp;ref!K$2,DatatableSelCan,8,FALSE))),"–")</f>
        <v>–</v>
      </c>
      <c r="AD30" s="50">
        <f>IFERROR(VALUE(FIXED(VLOOKUP(VLOOKUP($A$1,CodeTableSelCan,2,FALSE)&amp;$B$12&amp;ref!$E$3&amp;ref!$F$2&amp;ref!L$2,DatatableSelCan,8,FALSE))),"–")</f>
        <v>0.61</v>
      </c>
      <c r="AE30" s="50">
        <f>IFERROR(VALUE(FIXED(VLOOKUP(VLOOKUP($A$1,CodeTableSelCan,2,FALSE)&amp;$B$12&amp;ref!$E$3&amp;ref!$F$2&amp;ref!M$2,DatatableSelCan,8,FALSE))),"–")</f>
        <v>1.27</v>
      </c>
      <c r="AF30" s="50">
        <f>IFERROR(VALUE(FIXED(VLOOKUP(VLOOKUP($A$1,CodeTableSelCan,2,FALSE)&amp;$B$12&amp;ref!$E$3&amp;ref!$F$2&amp;ref!N$2,DatatableSelCan,8,FALSE))),"–")</f>
        <v>2.02</v>
      </c>
      <c r="AG30" s="50">
        <f>IFERROR(VALUE(FIXED(VLOOKUP(VLOOKUP($A$1,CodeTableSelCan,2,FALSE)&amp;$B$12&amp;ref!$E$3&amp;ref!$F$2&amp;ref!O$2,DatatableSelCan,8,FALSE))),"–")</f>
        <v>3.49</v>
      </c>
      <c r="AH30" s="50">
        <f>IFERROR(VALUE(FIXED(VLOOKUP(VLOOKUP($A$1,CodeTableSelCan,2,FALSE)&amp;$B$12&amp;ref!$E$3&amp;ref!$F$2&amp;ref!P$2,DatatableSelCan,8,FALSE))),"–")</f>
        <v>6.17</v>
      </c>
      <c r="AI30" s="50">
        <f>IFERROR(VALUE(FIXED(VLOOKUP(VLOOKUP($A$1,CodeTableSelCan,2,FALSE)&amp;$B$12&amp;ref!$E$3&amp;ref!$F$2&amp;ref!Q$2,DatatableSelCan,8,FALSE))),"–")</f>
        <v>13.47</v>
      </c>
      <c r="AJ30" s="50">
        <f>IFERROR(VALUE(FIXED(VLOOKUP(VLOOKUP($A$1,CodeTableSelCan,2,FALSE)&amp;$B$12&amp;ref!$E$3&amp;ref!$F$2&amp;ref!R$2,DatatableSelCan,8,FALSE))),"–")</f>
        <v>47.97</v>
      </c>
      <c r="AK30" s="50">
        <f>IFERROR(VALUE(FIXED(VLOOKUP(VLOOKUP($A$1,CodeTableSelCan,2,FALSE)&amp;$B$12&amp;ref!$E$3&amp;ref!$F$2&amp;ref!S$2,DatatableSelCan,8,FALSE))),"–")</f>
        <v>73.680000000000007</v>
      </c>
      <c r="AL30" s="50">
        <f>IFERROR(VALUE(FIXED(VLOOKUP(VLOOKUP($A$1,CodeTableSelCan,2,FALSE)&amp;$B$12&amp;ref!$E$3&amp;ref!$F$2&amp;ref!T$2,DatatableSelCan,8,FALSE))),"–")</f>
        <v>110.4</v>
      </c>
      <c r="AM30" s="50">
        <f>IFERROR(VALUE(FIXED(VLOOKUP(VLOOKUP($A$1,CodeTableSelCan,2,FALSE)&amp;$B$12&amp;ref!$E$3&amp;ref!$F$2&amp;ref!U$2,DatatableSelCan,8,FALSE))),"–")</f>
        <v>156.63999999999999</v>
      </c>
      <c r="AN30" s="50">
        <f>IFERROR(VALUE(FIXED(VLOOKUP(VLOOKUP($A$1,CodeTableSelCan,2,FALSE)&amp;$B$12&amp;ref!$E$3&amp;ref!$F$2&amp;ref!V$2,DatatableSelCan,8,FALSE))),"–")</f>
        <v>204.73</v>
      </c>
      <c r="AO30" s="50">
        <f>IFERROR(VALUE(FIXED(VLOOKUP(VLOOKUP($A$1,CodeTableSelCan,2,FALSE)&amp;$B$12&amp;ref!$E$3&amp;ref!$F$2&amp;ref!W$2,DatatableSelCan,8,FALSE))),"–")</f>
        <v>254.05</v>
      </c>
      <c r="AP30" s="50">
        <f>IFERROR(VALUE(FIXED(VLOOKUP(VLOOKUP($A$1,CodeTableSelCan,2,FALSE)&amp;$B$12&amp;ref!$E$3&amp;ref!$F$2&amp;ref!X$2,DatatableSelCan,8,FALSE))),"–")</f>
        <v>230.28</v>
      </c>
      <c r="AQ30" s="50">
        <f>IFERROR(VALUE(FIXED(VLOOKUP(VLOOKUP($A$1,CodeTableSelCan,2,FALSE)&amp;$B$12&amp;ref!$E$3&amp;ref!$F$2&amp;ref!Y$2,DatatableSelCan,8,FALSE))),"–")</f>
        <v>180.91</v>
      </c>
      <c r="AR30" s="50">
        <f>SUMPRODUCT(Z30:AQ30,'Population '!$D$61:$U$61)</f>
        <v>28.066750137451891</v>
      </c>
    </row>
    <row r="31" spans="2:44" ht="15" customHeight="1">
      <c r="B31" s="14"/>
      <c r="C31" s="13" t="s">
        <v>24</v>
      </c>
      <c r="D31" s="105" t="str">
        <f>IFERROR(VALUE(FIXED(VLOOKUP(VLOOKUP($A$1,CodeTableSelCan,2,FALSE)&amp;$B$12&amp;ref!$E$3&amp;ref!$F$3&amp;ref!H$2,DatatableSelCan,7,FALSE))),"–")</f>
        <v>–</v>
      </c>
      <c r="E31" s="105" t="str">
        <f>IFERROR(VALUE(FIXED(VLOOKUP(VLOOKUP($A$1,CodeTableSelCan,2,FALSE)&amp;$B$12&amp;ref!$E$3&amp;ref!$F$3&amp;ref!I$2,DatatableSelCan,7,FALSE))),"–")</f>
        <v>–</v>
      </c>
      <c r="F31" s="105" t="str">
        <f>IFERROR(VALUE(FIXED(VLOOKUP(VLOOKUP($A$1,CodeTableSelCan,2,FALSE)&amp;$B$12&amp;ref!$E$3&amp;ref!$F$3&amp;ref!J$2,DatatableSelCan,7,FALSE))),"–")</f>
        <v>–</v>
      </c>
      <c r="G31" s="105" t="str">
        <f>IFERROR(VALUE(FIXED(VLOOKUP(VLOOKUP($A$1,CodeTableSelCan,2,FALSE)&amp;$B$12&amp;ref!$E$3&amp;ref!$F$3&amp;ref!K$2,DatatableSelCan,7,FALSE))),"–")</f>
        <v>–</v>
      </c>
      <c r="H31" s="105" t="str">
        <f>IFERROR(VALUE(FIXED(VLOOKUP(VLOOKUP($A$1,CodeTableSelCan,2,FALSE)&amp;$B$12&amp;ref!$E$3&amp;ref!$F$3&amp;ref!L$2,DatatableSelCan,7,FALSE))),"–")</f>
        <v>–</v>
      </c>
      <c r="I31" s="105" t="str">
        <f>IFERROR(VALUE(FIXED(VLOOKUP(VLOOKUP($A$1,CodeTableSelCan,2,FALSE)&amp;$B$12&amp;ref!$E$3&amp;ref!$F$3&amp;ref!M$2,DatatableSelCan,7,FALSE))),"–")</f>
        <v>–</v>
      </c>
      <c r="J31" s="105" t="str">
        <f>IFERROR(VALUE(FIXED(VLOOKUP(VLOOKUP($A$1,CodeTableSelCan,2,FALSE)&amp;$B$12&amp;ref!$E$3&amp;ref!$F$3&amp;ref!N$2,DatatableSelCan,7,FALSE))),"–")</f>
        <v>–</v>
      </c>
      <c r="K31" s="105">
        <f>IFERROR(VALUE(FIXED(VLOOKUP(VLOOKUP($A$1,CodeTableSelCan,2,FALSE)&amp;$B$12&amp;ref!$E$3&amp;ref!$F$3&amp;ref!O$2,DatatableSelCan,7,FALSE))),"–")</f>
        <v>3</v>
      </c>
      <c r="L31" s="105">
        <f>IFERROR(VALUE(FIXED(VLOOKUP(VLOOKUP($A$1,CodeTableSelCan,2,FALSE)&amp;$B$12&amp;ref!$E$3&amp;ref!$F$3&amp;ref!P$2,DatatableSelCan,7,FALSE))),"–")</f>
        <v>2</v>
      </c>
      <c r="M31" s="105">
        <f>IFERROR(VALUE(FIXED(VLOOKUP(VLOOKUP($A$1,CodeTableSelCan,2,FALSE)&amp;$B$12&amp;ref!$E$3&amp;ref!$F$3&amp;ref!Q$2,DatatableSelCan,7,FALSE))),"–")</f>
        <v>7</v>
      </c>
      <c r="N31" s="105">
        <f>IFERROR(VALUE(FIXED(VLOOKUP(VLOOKUP($A$1,CodeTableSelCan,2,FALSE)&amp;$B$12&amp;ref!$E$3&amp;ref!$F$3&amp;ref!R$2,DatatableSelCan,7,FALSE))),"–")</f>
        <v>29</v>
      </c>
      <c r="O31" s="105">
        <f>IFERROR(VALUE(FIXED(VLOOKUP(VLOOKUP($A$1,CodeTableSelCan,2,FALSE)&amp;$B$12&amp;ref!$E$3&amp;ref!$F$3&amp;ref!S$2,DatatableSelCan,7,FALSE))),"–")</f>
        <v>34</v>
      </c>
      <c r="P31" s="105">
        <f>IFERROR(VALUE(FIXED(VLOOKUP(VLOOKUP($A$1,CodeTableSelCan,2,FALSE)&amp;$B$12&amp;ref!$E$3&amp;ref!$F$3&amp;ref!T$2,DatatableSelCan,7,FALSE))),"–")</f>
        <v>47</v>
      </c>
      <c r="Q31" s="105">
        <f>IFERROR(VALUE(FIXED(VLOOKUP(VLOOKUP($A$1,CodeTableSelCan,2,FALSE)&amp;$B$12&amp;ref!$E$3&amp;ref!$F$3&amp;ref!U$2,DatatableSelCan,7,FALSE))),"–")</f>
        <v>45</v>
      </c>
      <c r="R31" s="105">
        <f>IFERROR(VALUE(FIXED(VLOOKUP(VLOOKUP($A$1,CodeTableSelCan,2,FALSE)&amp;$B$12&amp;ref!$E$3&amp;ref!$F$3&amp;ref!V$2,DatatableSelCan,7,FALSE))),"–")</f>
        <v>45</v>
      </c>
      <c r="S31" s="105">
        <f>IFERROR(VALUE(FIXED(VLOOKUP(VLOOKUP($A$1,CodeTableSelCan,2,FALSE)&amp;$B$12&amp;ref!$E$3&amp;ref!$F$3&amp;ref!W$2,DatatableSelCan,7,FALSE))),"–")</f>
        <v>26</v>
      </c>
      <c r="T31" s="105">
        <f>IFERROR(VALUE(FIXED(VLOOKUP(VLOOKUP($A$1,CodeTableSelCan,2,FALSE)&amp;$B$12&amp;ref!$E$3&amp;ref!$F$3&amp;ref!X$2,DatatableSelCan,7,FALSE))),"–")</f>
        <v>10</v>
      </c>
      <c r="U31" s="105">
        <f>IFERROR(VALUE(FIXED(VLOOKUP(VLOOKUP($A$1,CodeTableSelCan,2,FALSE)&amp;$B$12&amp;ref!$E$3&amp;ref!$F$3&amp;ref!Y$2,DatatableSelCan,7,FALSE))),"–")</f>
        <v>3</v>
      </c>
      <c r="V31" s="105">
        <f>IFERROR(VALUE(FIXED(VLOOKUP(VLOOKUP($A$1,CodeTableSelCan,2,FALSE)&amp;$B$12&amp;ref!$E$3&amp;ref!$F$3&amp;ref!Z$2,DatatableSelCan,7,FALSE))),"–")</f>
        <v>251</v>
      </c>
      <c r="X31" s="14"/>
      <c r="Y31" s="13" t="s">
        <v>24</v>
      </c>
      <c r="Z31" s="50" t="str">
        <f>IFERROR(VALUE(FIXED(VLOOKUP(VLOOKUP($A$1,CodeTableSelCan,2,FALSE)&amp;$B$12&amp;ref!$E$3&amp;ref!$F$3&amp;ref!H$2,DatatableSelCan,8,FALSE))),"–")</f>
        <v>–</v>
      </c>
      <c r="AA31" s="50" t="str">
        <f>IFERROR(VALUE(FIXED(VLOOKUP(VLOOKUP($A$1,CodeTableSelCan,2,FALSE)&amp;$B$12&amp;ref!$E$3&amp;ref!$F$3&amp;ref!I$2,DatatableSelCan,8,FALSE))),"–")</f>
        <v>–</v>
      </c>
      <c r="AB31" s="50" t="str">
        <f>IFERROR(VALUE(FIXED(VLOOKUP(VLOOKUP($A$1,CodeTableSelCan,2,FALSE)&amp;$B$12&amp;ref!$E$3&amp;ref!$F$3&amp;ref!J$2,DatatableSelCan,8,FALSE))),"–")</f>
        <v>–</v>
      </c>
      <c r="AC31" s="50" t="str">
        <f>IFERROR(VALUE(FIXED(VLOOKUP(VLOOKUP($A$1,CodeTableSelCan,2,FALSE)&amp;$B$12&amp;ref!$E$3&amp;ref!$F$3&amp;ref!K$2,DatatableSelCan,8,FALSE))),"–")</f>
        <v>–</v>
      </c>
      <c r="AD31" s="50" t="str">
        <f>IFERROR(VALUE(FIXED(VLOOKUP(VLOOKUP($A$1,CodeTableSelCan,2,FALSE)&amp;$B$12&amp;ref!$E$3&amp;ref!$F$3&amp;ref!L$2,DatatableSelCan,8,FALSE))),"–")</f>
        <v>–</v>
      </c>
      <c r="AE31" s="50" t="str">
        <f>IFERROR(VALUE(FIXED(VLOOKUP(VLOOKUP($A$1,CodeTableSelCan,2,FALSE)&amp;$B$12&amp;ref!$E$3&amp;ref!$F$3&amp;ref!M$2,DatatableSelCan,8,FALSE))),"–")</f>
        <v>–</v>
      </c>
      <c r="AF31" s="50" t="str">
        <f>IFERROR(VALUE(FIXED(VLOOKUP(VLOOKUP($A$1,CodeTableSelCan,2,FALSE)&amp;$B$12&amp;ref!$E$3&amp;ref!$F$3&amp;ref!N$2,DatatableSelCan,8,FALSE))),"–")</f>
        <v>–</v>
      </c>
      <c r="AG31" s="50">
        <f>IFERROR(VALUE(FIXED(VLOOKUP(VLOOKUP($A$1,CodeTableSelCan,2,FALSE)&amp;$B$12&amp;ref!$E$3&amp;ref!$F$3&amp;ref!O$2,DatatableSelCan,8,FALSE))),"–")</f>
        <v>14.18</v>
      </c>
      <c r="AH31" s="50">
        <f>IFERROR(VALUE(FIXED(VLOOKUP(VLOOKUP($A$1,CodeTableSelCan,2,FALSE)&amp;$B$12&amp;ref!$E$3&amp;ref!$F$3&amp;ref!P$2,DatatableSelCan,8,FALSE))),"–")</f>
        <v>8.74</v>
      </c>
      <c r="AI31" s="50">
        <f>IFERROR(VALUE(FIXED(VLOOKUP(VLOOKUP($A$1,CodeTableSelCan,2,FALSE)&amp;$B$12&amp;ref!$E$3&amp;ref!$F$3&amp;ref!Q$2,DatatableSelCan,8,FALSE))),"–")</f>
        <v>32.79</v>
      </c>
      <c r="AJ31" s="50">
        <f>IFERROR(VALUE(FIXED(VLOOKUP(VLOOKUP($A$1,CodeTableSelCan,2,FALSE)&amp;$B$12&amp;ref!$E$3&amp;ref!$F$3&amp;ref!R$2,DatatableSelCan,8,FALSE))),"–")</f>
        <v>141.66999999999999</v>
      </c>
      <c r="AK31" s="50">
        <f>IFERROR(VALUE(FIXED(VLOOKUP(VLOOKUP($A$1,CodeTableSelCan,2,FALSE)&amp;$B$12&amp;ref!$E$3&amp;ref!$F$3&amp;ref!S$2,DatatableSelCan,8,FALSE))),"–")</f>
        <v>203.11</v>
      </c>
      <c r="AL31" s="50">
        <f>IFERROR(VALUE(FIXED(VLOOKUP(VLOOKUP($A$1,CodeTableSelCan,2,FALSE)&amp;$B$12&amp;ref!$E$3&amp;ref!$F$3&amp;ref!T$2,DatatableSelCan,8,FALSE))),"–")</f>
        <v>375.7</v>
      </c>
      <c r="AM31" s="50">
        <f>IFERROR(VALUE(FIXED(VLOOKUP(VLOOKUP($A$1,CodeTableSelCan,2,FALSE)&amp;$B$12&amp;ref!$E$3&amp;ref!$F$3&amp;ref!U$2,DatatableSelCan,8,FALSE))),"–")</f>
        <v>496.14</v>
      </c>
      <c r="AN31" s="50">
        <f>IFERROR(VALUE(FIXED(VLOOKUP(VLOOKUP($A$1,CodeTableSelCan,2,FALSE)&amp;$B$12&amp;ref!$E$3&amp;ref!$F$3&amp;ref!V$2,DatatableSelCan,8,FALSE))),"–")</f>
        <v>774.53</v>
      </c>
      <c r="AO31" s="50">
        <f>IFERROR(VALUE(FIXED(VLOOKUP(VLOOKUP($A$1,CodeTableSelCan,2,FALSE)&amp;$B$12&amp;ref!$E$3&amp;ref!$F$3&amp;ref!W$2,DatatableSelCan,8,FALSE))),"–")</f>
        <v>661.58</v>
      </c>
      <c r="AP31" s="50">
        <f>IFERROR(VALUE(FIXED(VLOOKUP(VLOOKUP($A$1,CodeTableSelCan,2,FALSE)&amp;$B$12&amp;ref!$E$3&amp;ref!$F$3&amp;ref!X$2,DatatableSelCan,8,FALSE))),"–")</f>
        <v>469.48</v>
      </c>
      <c r="AQ31" s="50">
        <f>IFERROR(VALUE(FIXED(VLOOKUP(VLOOKUP($A$1,CodeTableSelCan,2,FALSE)&amp;$B$12&amp;ref!$E$3&amp;ref!$F$3&amp;ref!Y$2,DatatableSelCan,8,FALSE))),"–")</f>
        <v>225.56</v>
      </c>
      <c r="AR31" s="50">
        <f>SUMPRODUCT(Z31:AQ31,'Population '!$D$61:$U$61)</f>
        <v>81.930347378417565</v>
      </c>
    </row>
    <row r="32" spans="2:44" ht="15" customHeight="1">
      <c r="B32" s="66"/>
      <c r="C32" s="13" t="s">
        <v>25</v>
      </c>
      <c r="D32" s="105" t="str">
        <f>IFERROR(VALUE(FIXED(VLOOKUP(VLOOKUP($A$1,CodeTableSelCan,2,FALSE)&amp;$B$12&amp;ref!$E$3&amp;ref!$F$4&amp;ref!H$2,DatatableSelCan,7,FALSE))),"–")</f>
        <v>–</v>
      </c>
      <c r="E32" s="105" t="str">
        <f>IFERROR(VALUE(FIXED(VLOOKUP(VLOOKUP($A$1,CodeTableSelCan,2,FALSE)&amp;$B$12&amp;ref!$E$3&amp;ref!$F$4&amp;ref!I$2,DatatableSelCan,7,FALSE))),"–")</f>
        <v>–</v>
      </c>
      <c r="F32" s="105" t="str">
        <f>IFERROR(VALUE(FIXED(VLOOKUP(VLOOKUP($A$1,CodeTableSelCan,2,FALSE)&amp;$B$12&amp;ref!$E$3&amp;ref!$F$4&amp;ref!J$2,DatatableSelCan,7,FALSE))),"–")</f>
        <v>–</v>
      </c>
      <c r="G32" s="105" t="str">
        <f>IFERROR(VALUE(FIXED(VLOOKUP(VLOOKUP($A$1,CodeTableSelCan,2,FALSE)&amp;$B$12&amp;ref!$E$3&amp;ref!$F$4&amp;ref!K$2,DatatableSelCan,7,FALSE))),"–")</f>
        <v>–</v>
      </c>
      <c r="H32" s="105">
        <f>IFERROR(VALUE(FIXED(VLOOKUP(VLOOKUP($A$1,CodeTableSelCan,2,FALSE)&amp;$B$12&amp;ref!$E$3&amp;ref!$F$4&amp;ref!L$2,DatatableSelCan,7,FALSE))),"–")</f>
        <v>1</v>
      </c>
      <c r="I32" s="105">
        <f>IFERROR(VALUE(FIXED(VLOOKUP(VLOOKUP($A$1,CodeTableSelCan,2,FALSE)&amp;$B$12&amp;ref!$E$3&amp;ref!$F$4&amp;ref!M$2,DatatableSelCan,7,FALSE))),"–")</f>
        <v>2</v>
      </c>
      <c r="J32" s="105">
        <f>IFERROR(VALUE(FIXED(VLOOKUP(VLOOKUP($A$1,CodeTableSelCan,2,FALSE)&amp;$B$12&amp;ref!$E$3&amp;ref!$F$4&amp;ref!N$2,DatatableSelCan,7,FALSE))),"–")</f>
        <v>3</v>
      </c>
      <c r="K32" s="105">
        <f>IFERROR(VALUE(FIXED(VLOOKUP(VLOOKUP($A$1,CodeTableSelCan,2,FALSE)&amp;$B$12&amp;ref!$E$3&amp;ref!$F$4&amp;ref!O$2,DatatableSelCan,7,FALSE))),"–")</f>
        <v>2</v>
      </c>
      <c r="L32" s="105">
        <f>IFERROR(VALUE(FIXED(VLOOKUP(VLOOKUP($A$1,CodeTableSelCan,2,FALSE)&amp;$B$12&amp;ref!$E$3&amp;ref!$F$4&amp;ref!P$2,DatatableSelCan,7,FALSE))),"–")</f>
        <v>8</v>
      </c>
      <c r="M32" s="105">
        <f>IFERROR(VALUE(FIXED(VLOOKUP(VLOOKUP($A$1,CodeTableSelCan,2,FALSE)&amp;$B$12&amp;ref!$E$3&amp;ref!$F$4&amp;ref!Q$2,DatatableSelCan,7,FALSE))),"–")</f>
        <v>15</v>
      </c>
      <c r="N32" s="105">
        <f>IFERROR(VALUE(FIXED(VLOOKUP(VLOOKUP($A$1,CodeTableSelCan,2,FALSE)&amp;$B$12&amp;ref!$E$3&amp;ref!$F$4&amp;ref!R$2,DatatableSelCan,7,FALSE))),"–")</f>
        <v>50</v>
      </c>
      <c r="O32" s="105">
        <f>IFERROR(VALUE(FIXED(VLOOKUP(VLOOKUP($A$1,CodeTableSelCan,2,FALSE)&amp;$B$12&amp;ref!$E$3&amp;ref!$F$4&amp;ref!S$2,DatatableSelCan,7,FALSE))),"–")</f>
        <v>75</v>
      </c>
      <c r="P32" s="105">
        <f>IFERROR(VALUE(FIXED(VLOOKUP(VLOOKUP($A$1,CodeTableSelCan,2,FALSE)&amp;$B$12&amp;ref!$E$3&amp;ref!$F$4&amp;ref!T$2,DatatableSelCan,7,FALSE))),"–")</f>
        <v>95</v>
      </c>
      <c r="Q32" s="105">
        <f>IFERROR(VALUE(FIXED(VLOOKUP(VLOOKUP($A$1,CodeTableSelCan,2,FALSE)&amp;$B$12&amp;ref!$E$3&amp;ref!$F$4&amp;ref!U$2,DatatableSelCan,7,FALSE))),"–")</f>
        <v>136</v>
      </c>
      <c r="R32" s="105">
        <f>IFERROR(VALUE(FIXED(VLOOKUP(VLOOKUP($A$1,CodeTableSelCan,2,FALSE)&amp;$B$12&amp;ref!$E$3&amp;ref!$F$4&amp;ref!V$2,DatatableSelCan,7,FALSE))),"–")</f>
        <v>130</v>
      </c>
      <c r="S32" s="105">
        <f>IFERROR(VALUE(FIXED(VLOOKUP(VLOOKUP($A$1,CodeTableSelCan,2,FALSE)&amp;$B$12&amp;ref!$E$3&amp;ref!$F$4&amp;ref!W$2,DatatableSelCan,7,FALSE))),"–")</f>
        <v>137</v>
      </c>
      <c r="T32" s="105">
        <f>IFERROR(VALUE(FIXED(VLOOKUP(VLOOKUP($A$1,CodeTableSelCan,2,FALSE)&amp;$B$12&amp;ref!$E$3&amp;ref!$F$4&amp;ref!X$2,DatatableSelCan,7,FALSE))),"–")</f>
        <v>96</v>
      </c>
      <c r="U32" s="105">
        <f>IFERROR(VALUE(FIXED(VLOOKUP(VLOOKUP($A$1,CodeTableSelCan,2,FALSE)&amp;$B$12&amp;ref!$E$3&amp;ref!$F$4&amp;ref!Y$2,DatatableSelCan,7,FALSE))),"–")</f>
        <v>88</v>
      </c>
      <c r="V32" s="105">
        <f>IFERROR(VALUE(FIXED(VLOOKUP(VLOOKUP($A$1,CodeTableSelCan,2,FALSE)&amp;$B$12&amp;ref!$E$3&amp;ref!$F$4&amp;ref!Z$2,DatatableSelCan,7,FALSE))),"–")</f>
        <v>838</v>
      </c>
      <c r="X32" s="13"/>
      <c r="Y32" s="13" t="s">
        <v>25</v>
      </c>
      <c r="Z32" s="50" t="str">
        <f>IFERROR(VALUE(FIXED(VLOOKUP(VLOOKUP($A$1,CodeTableSelCan,2,FALSE)&amp;$B$12&amp;ref!$E$3&amp;ref!$F$4&amp;ref!H$2,DatatableSelCan,8,FALSE))),"–")</f>
        <v>–</v>
      </c>
      <c r="AA32" s="50" t="str">
        <f>IFERROR(VALUE(FIXED(VLOOKUP(VLOOKUP($A$1,CodeTableSelCan,2,FALSE)&amp;$B$12&amp;ref!$E$3&amp;ref!$F$4&amp;ref!I$2,DatatableSelCan,8,FALSE))),"–")</f>
        <v>–</v>
      </c>
      <c r="AB32" s="50" t="str">
        <f>IFERROR(VALUE(FIXED(VLOOKUP(VLOOKUP($A$1,CodeTableSelCan,2,FALSE)&amp;$B$12&amp;ref!$E$3&amp;ref!$F$4&amp;ref!J$2,DatatableSelCan,8,FALSE))),"–")</f>
        <v>–</v>
      </c>
      <c r="AC32" s="50" t="str">
        <f>IFERROR(VALUE(FIXED(VLOOKUP(VLOOKUP($A$1,CodeTableSelCan,2,FALSE)&amp;$B$12&amp;ref!$E$3&amp;ref!$F$4&amp;ref!K$2,DatatableSelCan,8,FALSE))),"–")</f>
        <v>–</v>
      </c>
      <c r="AD32" s="50">
        <f>IFERROR(VALUE(FIXED(VLOOKUP(VLOOKUP($A$1,CodeTableSelCan,2,FALSE)&amp;$B$12&amp;ref!$E$3&amp;ref!$F$4&amp;ref!L$2,DatatableSelCan,8,FALSE))),"–")</f>
        <v>0.75</v>
      </c>
      <c r="AE32" s="50">
        <f>IFERROR(VALUE(FIXED(VLOOKUP(VLOOKUP($A$1,CodeTableSelCan,2,FALSE)&amp;$B$12&amp;ref!$E$3&amp;ref!$F$4&amp;ref!M$2,DatatableSelCan,8,FALSE))),"–")</f>
        <v>1.52</v>
      </c>
      <c r="AF32" s="50">
        <f>IFERROR(VALUE(FIXED(VLOOKUP(VLOOKUP($A$1,CodeTableSelCan,2,FALSE)&amp;$B$12&amp;ref!$E$3&amp;ref!$F$4&amp;ref!N$2,DatatableSelCan,8,FALSE))),"–")</f>
        <v>2.37</v>
      </c>
      <c r="AG32" s="50">
        <f>IFERROR(VALUE(FIXED(VLOOKUP(VLOOKUP($A$1,CodeTableSelCan,2,FALSE)&amp;$B$12&amp;ref!$E$3&amp;ref!$F$4&amp;ref!O$2,DatatableSelCan,8,FALSE))),"–")</f>
        <v>1.64</v>
      </c>
      <c r="AH32" s="50">
        <f>IFERROR(VALUE(FIXED(VLOOKUP(VLOOKUP($A$1,CodeTableSelCan,2,FALSE)&amp;$B$12&amp;ref!$E$3&amp;ref!$F$4&amp;ref!P$2,DatatableSelCan,8,FALSE))),"–")</f>
        <v>5.75</v>
      </c>
      <c r="AI32" s="50">
        <f>IFERROR(VALUE(FIXED(VLOOKUP(VLOOKUP($A$1,CodeTableSelCan,2,FALSE)&amp;$B$12&amp;ref!$E$3&amp;ref!$F$4&amp;ref!Q$2,DatatableSelCan,8,FALSE))),"–")</f>
        <v>10.56</v>
      </c>
      <c r="AJ32" s="50">
        <f>IFERROR(VALUE(FIXED(VLOOKUP(VLOOKUP($A$1,CodeTableSelCan,2,FALSE)&amp;$B$12&amp;ref!$E$3&amp;ref!$F$4&amp;ref!R$2,DatatableSelCan,8,FALSE))),"–")</f>
        <v>34.67</v>
      </c>
      <c r="AK32" s="50">
        <f>IFERROR(VALUE(FIXED(VLOOKUP(VLOOKUP($A$1,CodeTableSelCan,2,FALSE)&amp;$B$12&amp;ref!$E$3&amp;ref!$F$4&amp;ref!S$2,DatatableSelCan,8,FALSE))),"–")</f>
        <v>57.17</v>
      </c>
      <c r="AL32" s="50">
        <f>IFERROR(VALUE(FIXED(VLOOKUP(VLOOKUP($A$1,CodeTableSelCan,2,FALSE)&amp;$B$12&amp;ref!$E$3&amp;ref!$F$4&amp;ref!T$2,DatatableSelCan,8,FALSE))),"–")</f>
        <v>81.819999999999993</v>
      </c>
      <c r="AM32" s="50">
        <f>IFERROR(VALUE(FIXED(VLOOKUP(VLOOKUP($A$1,CodeTableSelCan,2,FALSE)&amp;$B$12&amp;ref!$E$3&amp;ref!$F$4&amp;ref!U$2,DatatableSelCan,8,FALSE))),"–")</f>
        <v>127.72</v>
      </c>
      <c r="AN32" s="50">
        <f>IFERROR(VALUE(FIXED(VLOOKUP(VLOOKUP($A$1,CodeTableSelCan,2,FALSE)&amp;$B$12&amp;ref!$E$3&amp;ref!$F$4&amp;ref!V$2,DatatableSelCan,8,FALSE))),"–")</f>
        <v>163.16999999999999</v>
      </c>
      <c r="AO32" s="50">
        <f>IFERROR(VALUE(FIXED(VLOOKUP(VLOOKUP($A$1,CodeTableSelCan,2,FALSE)&amp;$B$12&amp;ref!$E$3&amp;ref!$F$4&amp;ref!W$2,DatatableSelCan,8,FALSE))),"–")</f>
        <v>227.46</v>
      </c>
      <c r="AP32" s="50">
        <f>IFERROR(VALUE(FIXED(VLOOKUP(VLOOKUP($A$1,CodeTableSelCan,2,FALSE)&amp;$B$12&amp;ref!$E$3&amp;ref!$F$4&amp;ref!X$2,DatatableSelCan,8,FALSE))),"–")</f>
        <v>218.68</v>
      </c>
      <c r="AQ32" s="50">
        <f>IFERROR(VALUE(FIXED(VLOOKUP(VLOOKUP($A$1,CodeTableSelCan,2,FALSE)&amp;$B$12&amp;ref!$E$3&amp;ref!$F$4&amp;ref!Y$2,DatatableSelCan,8,FALSE))),"–")</f>
        <v>179.7</v>
      </c>
      <c r="AR32" s="50">
        <f>SUMPRODUCT(Z32:AQ32,'Population '!$D$61:$U$61)</f>
        <v>22.970274403958612</v>
      </c>
    </row>
    <row r="33" spans="2:44" ht="15" customHeight="1">
      <c r="B33" s="66">
        <v>2016</v>
      </c>
      <c r="C33" s="14"/>
      <c r="D33" s="15"/>
      <c r="E33" s="15"/>
      <c r="F33" s="15"/>
      <c r="G33" s="15"/>
      <c r="H33" s="15"/>
      <c r="I33" s="15"/>
      <c r="J33" s="15"/>
      <c r="K33" s="15"/>
      <c r="L33" s="15"/>
      <c r="M33" s="15"/>
      <c r="N33" s="15"/>
      <c r="O33" s="15"/>
      <c r="P33" s="15"/>
      <c r="Q33" s="15"/>
      <c r="R33" s="15"/>
      <c r="S33" s="15"/>
      <c r="T33" s="15"/>
      <c r="U33" s="15"/>
      <c r="V33" s="15"/>
      <c r="X33" s="13">
        <v>2016</v>
      </c>
      <c r="Y33" s="14"/>
      <c r="Z33" s="50"/>
      <c r="AA33" s="50"/>
      <c r="AB33" s="50"/>
      <c r="AC33" s="50"/>
      <c r="AD33" s="50"/>
      <c r="AE33" s="50"/>
      <c r="AF33" s="50"/>
      <c r="AG33" s="50"/>
      <c r="AH33" s="50"/>
      <c r="AI33" s="50"/>
      <c r="AJ33" s="50"/>
      <c r="AK33" s="50"/>
      <c r="AL33" s="50"/>
      <c r="AM33" s="50"/>
      <c r="AN33" s="50"/>
      <c r="AO33" s="50"/>
      <c r="AP33" s="50"/>
      <c r="AQ33" s="50"/>
      <c r="AR33" s="50"/>
    </row>
    <row r="34" spans="2:44" ht="15" customHeight="1">
      <c r="B34" s="14"/>
      <c r="C34" s="13" t="s">
        <v>23</v>
      </c>
      <c r="D34" s="105" t="str">
        <f>IFERROR(VALUE(FIXED(VLOOKUP(VLOOKUP($A$1,CodeTableSelCan,2,FALSE)&amp;$B$16&amp;ref!$E$3&amp;ref!$F$2&amp;ref!H$2,DatatableSelCan,7,FALSE))),"–")</f>
        <v>–</v>
      </c>
      <c r="E34" s="105" t="str">
        <f>IFERROR(VALUE(FIXED(VLOOKUP(VLOOKUP($A$1,CodeTableSelCan,2,FALSE)&amp;$B$16&amp;ref!$E$3&amp;ref!$F$2&amp;ref!I$2,DatatableSelCan,7,FALSE))),"–")</f>
        <v>–</v>
      </c>
      <c r="F34" s="105" t="str">
        <f>IFERROR(VALUE(FIXED(VLOOKUP(VLOOKUP($A$1,CodeTableSelCan,2,FALSE)&amp;$B$16&amp;ref!$E$3&amp;ref!$F$2&amp;ref!J$2,DatatableSelCan,7,FALSE))),"–")</f>
        <v>–</v>
      </c>
      <c r="G34" s="105" t="str">
        <f>IFERROR(VALUE(FIXED(VLOOKUP(VLOOKUP($A$1,CodeTableSelCan,2,FALSE)&amp;$B$16&amp;ref!$E$3&amp;ref!$F$2&amp;ref!K$2,DatatableSelCan,7,FALSE))),"–")</f>
        <v>–</v>
      </c>
      <c r="H34" s="105">
        <f>IFERROR(VALUE(FIXED(VLOOKUP(VLOOKUP($A$1,CodeTableSelCan,2,FALSE)&amp;$B$16&amp;ref!$E$3&amp;ref!$F$2&amp;ref!L$2,DatatableSelCan,7,FALSE))),"–")</f>
        <v>1</v>
      </c>
      <c r="I34" s="105" t="str">
        <f>IFERROR(VALUE(FIXED(VLOOKUP(VLOOKUP($A$1,CodeTableSelCan,2,FALSE)&amp;$B$16&amp;ref!$E$3&amp;ref!$F$2&amp;ref!M$2,DatatableSelCan,7,FALSE))),"–")</f>
        <v>–</v>
      </c>
      <c r="J34" s="105">
        <f>IFERROR(VALUE(FIXED(VLOOKUP(VLOOKUP($A$1,CodeTableSelCan,2,FALSE)&amp;$B$16&amp;ref!$E$3&amp;ref!$F$2&amp;ref!N$2,DatatableSelCan,7,FALSE))),"–")</f>
        <v>1</v>
      </c>
      <c r="K34" s="105">
        <f>IFERROR(VALUE(FIXED(VLOOKUP(VLOOKUP($A$1,CodeTableSelCan,2,FALSE)&amp;$B$16&amp;ref!$E$3&amp;ref!$F$2&amp;ref!O$2,DatatableSelCan,7,FALSE))),"–")</f>
        <v>2</v>
      </c>
      <c r="L34" s="105">
        <f>IFERROR(VALUE(FIXED(VLOOKUP(VLOOKUP($A$1,CodeTableSelCan,2,FALSE)&amp;$B$16&amp;ref!$E$3&amp;ref!$F$2&amp;ref!P$2,DatatableSelCan,7,FALSE))),"–")</f>
        <v>12</v>
      </c>
      <c r="M34" s="105">
        <f>IFERROR(VALUE(FIXED(VLOOKUP(VLOOKUP($A$1,CodeTableSelCan,2,FALSE)&amp;$B$16&amp;ref!$E$3&amp;ref!$F$2&amp;ref!Q$2,DatatableSelCan,7,FALSE))),"–")</f>
        <v>26</v>
      </c>
      <c r="N34" s="105">
        <f>IFERROR(VALUE(FIXED(VLOOKUP(VLOOKUP($A$1,CodeTableSelCan,2,FALSE)&amp;$B$16&amp;ref!$E$3&amp;ref!$F$2&amp;ref!R$2,DatatableSelCan,7,FALSE))),"–")</f>
        <v>58</v>
      </c>
      <c r="O34" s="105">
        <f>IFERROR(VALUE(FIXED(VLOOKUP(VLOOKUP($A$1,CodeTableSelCan,2,FALSE)&amp;$B$16&amp;ref!$E$3&amp;ref!$F$2&amp;ref!S$2,DatatableSelCan,7,FALSE))),"–")</f>
        <v>96</v>
      </c>
      <c r="P34" s="105">
        <f>IFERROR(VALUE(FIXED(VLOOKUP(VLOOKUP($A$1,CodeTableSelCan,2,FALSE)&amp;$B$16&amp;ref!$E$3&amp;ref!$F$2&amp;ref!T$2,DatatableSelCan,7,FALSE))),"–")</f>
        <v>129</v>
      </c>
      <c r="Q34" s="105">
        <f>IFERROR(VALUE(FIXED(VLOOKUP(VLOOKUP($A$1,CodeTableSelCan,2,FALSE)&amp;$B$16&amp;ref!$E$3&amp;ref!$F$2&amp;ref!U$2,DatatableSelCan,7,FALSE))),"–")</f>
        <v>191</v>
      </c>
      <c r="R34" s="105">
        <f>IFERROR(VALUE(FIXED(VLOOKUP(VLOOKUP($A$1,CodeTableSelCan,2,FALSE)&amp;$B$16&amp;ref!$E$3&amp;ref!$F$2&amp;ref!V$2,DatatableSelCan,7,FALSE))),"–")</f>
        <v>197</v>
      </c>
      <c r="S34" s="105">
        <f>IFERROR(VALUE(FIXED(VLOOKUP(VLOOKUP($A$1,CodeTableSelCan,2,FALSE)&amp;$B$16&amp;ref!$E$3&amp;ref!$F$2&amp;ref!W$2,DatatableSelCan,7,FALSE))),"–")</f>
        <v>190</v>
      </c>
      <c r="T34" s="105">
        <f>IFERROR(VALUE(FIXED(VLOOKUP(VLOOKUP($A$1,CodeTableSelCan,2,FALSE)&amp;$B$16&amp;ref!$E$3&amp;ref!$F$2&amp;ref!X$2,DatatableSelCan,7,FALSE))),"–")</f>
        <v>117</v>
      </c>
      <c r="U34" s="105">
        <f>IFERROR(VALUE(FIXED(VLOOKUP(VLOOKUP($A$1,CodeTableSelCan,2,FALSE)&amp;$B$16&amp;ref!$E$3&amp;ref!$F$2&amp;ref!Y$2,DatatableSelCan,7,FALSE))),"–")</f>
        <v>94</v>
      </c>
      <c r="V34" s="105">
        <f>IFERROR(VALUE(FIXED(VLOOKUP(VLOOKUP($A$1,CodeTableSelCan,2,FALSE)&amp;$B$16&amp;ref!$E$3&amp;ref!$F$2&amp;ref!Z$2,DatatableSelCan,7,FALSE))),"–")</f>
        <v>1114</v>
      </c>
      <c r="X34" s="14"/>
      <c r="Y34" s="13" t="s">
        <v>23</v>
      </c>
      <c r="Z34" s="99" t="str">
        <f>IFERROR(VALUE(FIXED(VLOOKUP(VLOOKUP($A$1,CodeTableSelCan,2,FALSE)&amp;$B$16&amp;ref!$E$3&amp;ref!$F$2&amp;ref!H$2,DatatableSelCan,8,FALSE))),"–")</f>
        <v>–</v>
      </c>
      <c r="AA34" s="99" t="str">
        <f>IFERROR(VALUE(FIXED(VLOOKUP(VLOOKUP($A$1,CodeTableSelCan,2,FALSE)&amp;$B$16&amp;ref!$E$3&amp;ref!$F$2&amp;ref!I$2,DatatableSelCan,8,FALSE))),"–")</f>
        <v>–</v>
      </c>
      <c r="AB34" s="99" t="str">
        <f>IFERROR(VALUE(FIXED(VLOOKUP(VLOOKUP($A$1,CodeTableSelCan,2,FALSE)&amp;$B$16&amp;ref!$E$3&amp;ref!$F$2&amp;ref!J$2,DatatableSelCan,8,FALSE))),"–")</f>
        <v>–</v>
      </c>
      <c r="AC34" s="99" t="str">
        <f>IFERROR(VALUE(FIXED(VLOOKUP(VLOOKUP($A$1,CodeTableSelCan,2,FALSE)&amp;$B$16&amp;ref!$E$3&amp;ref!$F$2&amp;ref!K$2,DatatableSelCan,8,FALSE))),"–")</f>
        <v>–</v>
      </c>
      <c r="AD34" s="99">
        <f>IFERROR(VALUE(FIXED(VLOOKUP(VLOOKUP($A$1,CodeTableSelCan,2,FALSE)&amp;$B$16&amp;ref!$E$3&amp;ref!$F$2&amp;ref!L$2,DatatableSelCan,8,FALSE))),"–")</f>
        <v>0.6</v>
      </c>
      <c r="AE34" s="99" t="str">
        <f>IFERROR(VALUE(FIXED(VLOOKUP(VLOOKUP($A$1,CodeTableSelCan,2,FALSE)&amp;$B$16&amp;ref!$E$3&amp;ref!$F$2&amp;ref!M$2,DatatableSelCan,8,FALSE))),"–")</f>
        <v>–</v>
      </c>
      <c r="AF34" s="99">
        <f>IFERROR(VALUE(FIXED(VLOOKUP(VLOOKUP($A$1,CodeTableSelCan,2,FALSE)&amp;$B$16&amp;ref!$E$3&amp;ref!$F$2&amp;ref!N$2,DatatableSelCan,8,FALSE))),"–")</f>
        <v>0.65</v>
      </c>
      <c r="AG34" s="99">
        <f>IFERROR(VALUE(FIXED(VLOOKUP(VLOOKUP($A$1,CodeTableSelCan,2,FALSE)&amp;$B$16&amp;ref!$E$3&amp;ref!$F$2&amp;ref!O$2,DatatableSelCan,8,FALSE))),"–")</f>
        <v>1.38</v>
      </c>
      <c r="AH34" s="99">
        <f>IFERROR(VALUE(FIXED(VLOOKUP(VLOOKUP($A$1,CodeTableSelCan,2,FALSE)&amp;$B$16&amp;ref!$E$3&amp;ref!$F$2&amp;ref!P$2,DatatableSelCan,8,FALSE))),"–")</f>
        <v>7.61</v>
      </c>
      <c r="AI34" s="99">
        <f>IFERROR(VALUE(FIXED(VLOOKUP(VLOOKUP($A$1,CodeTableSelCan,2,FALSE)&amp;$B$16&amp;ref!$E$3&amp;ref!$F$2&amp;ref!Q$2,DatatableSelCan,8,FALSE))),"–")</f>
        <v>15.64</v>
      </c>
      <c r="AJ34" s="99">
        <f>IFERROR(VALUE(FIXED(VLOOKUP(VLOOKUP($A$1,CodeTableSelCan,2,FALSE)&amp;$B$16&amp;ref!$E$3&amp;ref!$F$2&amp;ref!R$2,DatatableSelCan,8,FALSE))),"–")</f>
        <v>35.4</v>
      </c>
      <c r="AK34" s="99">
        <f>IFERROR(VALUE(FIXED(VLOOKUP(VLOOKUP($A$1,CodeTableSelCan,2,FALSE)&amp;$B$16&amp;ref!$E$3&amp;ref!$F$2&amp;ref!S$2,DatatableSelCan,8,FALSE))),"–")</f>
        <v>62.86</v>
      </c>
      <c r="AL34" s="99">
        <f>IFERROR(VALUE(FIXED(VLOOKUP(VLOOKUP($A$1,CodeTableSelCan,2,FALSE)&amp;$B$16&amp;ref!$E$3&amp;ref!$F$2&amp;ref!T$2,DatatableSelCan,8,FALSE))),"–")</f>
        <v>97.4</v>
      </c>
      <c r="AM34" s="99">
        <f>IFERROR(VALUE(FIXED(VLOOKUP(VLOOKUP($A$1,CodeTableSelCan,2,FALSE)&amp;$B$16&amp;ref!$E$3&amp;ref!$F$2&amp;ref!U$2,DatatableSelCan,8,FALSE))),"–")</f>
        <v>160.22999999999999</v>
      </c>
      <c r="AN34" s="99">
        <f>IFERROR(VALUE(FIXED(VLOOKUP(VLOOKUP($A$1,CodeTableSelCan,2,FALSE)&amp;$B$16&amp;ref!$E$3&amp;ref!$F$2&amp;ref!V$2,DatatableSelCan,8,FALSE))),"–")</f>
        <v>222.98</v>
      </c>
      <c r="AO34" s="99">
        <f>IFERROR(VALUE(FIXED(VLOOKUP(VLOOKUP($A$1,CodeTableSelCan,2,FALSE)&amp;$B$16&amp;ref!$E$3&amp;ref!$F$2&amp;ref!W$2,DatatableSelCan,8,FALSE))),"–")</f>
        <v>278.67</v>
      </c>
      <c r="AP34" s="99">
        <f>IFERROR(VALUE(FIXED(VLOOKUP(VLOOKUP($A$1,CodeTableSelCan,2,FALSE)&amp;$B$16&amp;ref!$E$3&amp;ref!$F$2&amp;ref!X$2,DatatableSelCan,8,FALSE))),"–")</f>
        <v>252.26</v>
      </c>
      <c r="AQ34" s="99">
        <f>IFERROR(VALUE(FIXED(VLOOKUP(VLOOKUP($A$1,CodeTableSelCan,2,FALSE)&amp;$B$16&amp;ref!$E$3&amp;ref!$F$2&amp;ref!Y$2,DatatableSelCan,8,FALSE))),"–")</f>
        <v>182.17</v>
      </c>
      <c r="AR34" s="99">
        <f>SUMPRODUCT(Z34:AQ34,'Population '!$D$61:$U$61)</f>
        <v>27.377213475283646</v>
      </c>
    </row>
    <row r="35" spans="2:44" ht="15" customHeight="1">
      <c r="B35" s="14"/>
      <c r="C35" s="13" t="s">
        <v>24</v>
      </c>
      <c r="D35" s="105" t="str">
        <f>IFERROR(VALUE(FIXED(VLOOKUP(VLOOKUP($A$1,CodeTableSelCan,2,FALSE)&amp;$B$16&amp;ref!$E$3&amp;ref!$F$3&amp;ref!H$2,DatatableSelCan,7,FALSE))),"–")</f>
        <v>–</v>
      </c>
      <c r="E35" s="105" t="str">
        <f>IFERROR(VALUE(FIXED(VLOOKUP(VLOOKUP($A$1,CodeTableSelCan,2,FALSE)&amp;$B$16&amp;ref!$E$3&amp;ref!$F$3&amp;ref!I$2,DatatableSelCan,7,FALSE))),"–")</f>
        <v>–</v>
      </c>
      <c r="F35" s="105" t="str">
        <f>IFERROR(VALUE(FIXED(VLOOKUP(VLOOKUP($A$1,CodeTableSelCan,2,FALSE)&amp;$B$16&amp;ref!$E$3&amp;ref!$F$3&amp;ref!J$2,DatatableSelCan,7,FALSE))),"–")</f>
        <v>–</v>
      </c>
      <c r="G35" s="105" t="str">
        <f>IFERROR(VALUE(FIXED(VLOOKUP(VLOOKUP($A$1,CodeTableSelCan,2,FALSE)&amp;$B$16&amp;ref!$E$3&amp;ref!$F$3&amp;ref!K$2,DatatableSelCan,7,FALSE))),"–")</f>
        <v>–</v>
      </c>
      <c r="H35" s="105">
        <f>IFERROR(VALUE(FIXED(VLOOKUP(VLOOKUP($A$1,CodeTableSelCan,2,FALSE)&amp;$B$16&amp;ref!$E$3&amp;ref!$F$3&amp;ref!L$2,DatatableSelCan,7,FALSE))),"–")</f>
        <v>1</v>
      </c>
      <c r="I35" s="105" t="str">
        <f>IFERROR(VALUE(FIXED(VLOOKUP(VLOOKUP($A$1,CodeTableSelCan,2,FALSE)&amp;$B$16&amp;ref!$E$3&amp;ref!$F$3&amp;ref!M$2,DatatableSelCan,7,FALSE))),"–")</f>
        <v>–</v>
      </c>
      <c r="J35" s="105" t="str">
        <f>IFERROR(VALUE(FIXED(VLOOKUP(VLOOKUP($A$1,CodeTableSelCan,2,FALSE)&amp;$B$16&amp;ref!$E$3&amp;ref!$F$3&amp;ref!N$2,DatatableSelCan,7,FALSE))),"–")</f>
        <v>–</v>
      </c>
      <c r="K35" s="105">
        <f>IFERROR(VALUE(FIXED(VLOOKUP(VLOOKUP($A$1,CodeTableSelCan,2,FALSE)&amp;$B$16&amp;ref!$E$3&amp;ref!$F$3&amp;ref!O$2,DatatableSelCan,7,FALSE))),"–")</f>
        <v>1</v>
      </c>
      <c r="L35" s="105">
        <f>IFERROR(VALUE(FIXED(VLOOKUP(VLOOKUP($A$1,CodeTableSelCan,2,FALSE)&amp;$B$16&amp;ref!$E$3&amp;ref!$F$3&amp;ref!P$2,DatatableSelCan,7,FALSE))),"–")</f>
        <v>4</v>
      </c>
      <c r="M35" s="105">
        <f>IFERROR(VALUE(FIXED(VLOOKUP(VLOOKUP($A$1,CodeTableSelCan,2,FALSE)&amp;$B$16&amp;ref!$E$3&amp;ref!$F$3&amp;ref!Q$2,DatatableSelCan,7,FALSE))),"–")</f>
        <v>5</v>
      </c>
      <c r="N35" s="105">
        <f>IFERROR(VALUE(FIXED(VLOOKUP(VLOOKUP($A$1,CodeTableSelCan,2,FALSE)&amp;$B$16&amp;ref!$E$3&amp;ref!$F$3&amp;ref!R$2,DatatableSelCan,7,FALSE))),"–")</f>
        <v>26</v>
      </c>
      <c r="O35" s="105">
        <f>IFERROR(VALUE(FIXED(VLOOKUP(VLOOKUP($A$1,CodeTableSelCan,2,FALSE)&amp;$B$16&amp;ref!$E$3&amp;ref!$F$3&amp;ref!S$2,DatatableSelCan,7,FALSE))),"–")</f>
        <v>33</v>
      </c>
      <c r="P35" s="105">
        <f>IFERROR(VALUE(FIXED(VLOOKUP(VLOOKUP($A$1,CodeTableSelCan,2,FALSE)&amp;$B$16&amp;ref!$E$3&amp;ref!$F$3&amp;ref!T$2,DatatableSelCan,7,FALSE))),"–")</f>
        <v>36</v>
      </c>
      <c r="Q35" s="105">
        <f>IFERROR(VALUE(FIXED(VLOOKUP(VLOOKUP($A$1,CodeTableSelCan,2,FALSE)&amp;$B$16&amp;ref!$E$3&amp;ref!$F$3&amp;ref!U$2,DatatableSelCan,7,FALSE))),"–")</f>
        <v>42</v>
      </c>
      <c r="R35" s="105">
        <f>IFERROR(VALUE(FIXED(VLOOKUP(VLOOKUP($A$1,CodeTableSelCan,2,FALSE)&amp;$B$16&amp;ref!$E$3&amp;ref!$F$3&amp;ref!V$2,DatatableSelCan,7,FALSE))),"–")</f>
        <v>33</v>
      </c>
      <c r="S35" s="105">
        <f>IFERROR(VALUE(FIXED(VLOOKUP(VLOOKUP($A$1,CodeTableSelCan,2,FALSE)&amp;$B$16&amp;ref!$E$3&amp;ref!$F$3&amp;ref!W$2,DatatableSelCan,7,FALSE))),"–")</f>
        <v>36</v>
      </c>
      <c r="T35" s="105">
        <f>IFERROR(VALUE(FIXED(VLOOKUP(VLOOKUP($A$1,CodeTableSelCan,2,FALSE)&amp;$B$16&amp;ref!$E$3&amp;ref!$F$3&amp;ref!X$2,DatatableSelCan,7,FALSE))),"–")</f>
        <v>23</v>
      </c>
      <c r="U35" s="105">
        <f>IFERROR(VALUE(FIXED(VLOOKUP(VLOOKUP($A$1,CodeTableSelCan,2,FALSE)&amp;$B$16&amp;ref!$E$3&amp;ref!$F$3&amp;ref!Y$2,DatatableSelCan,7,FALSE))),"–")</f>
        <v>10</v>
      </c>
      <c r="V35" s="105">
        <f>IFERROR(VALUE(FIXED(VLOOKUP(VLOOKUP($A$1,CodeTableSelCan,2,FALSE)&amp;$B$16&amp;ref!$E$3&amp;ref!$F$3&amp;ref!Z$2,DatatableSelCan,7,FALSE))),"–")</f>
        <v>250</v>
      </c>
      <c r="X35" s="14"/>
      <c r="Y35" s="13" t="s">
        <v>24</v>
      </c>
      <c r="Z35" s="99" t="str">
        <f>IFERROR(VALUE(FIXED(VLOOKUP(VLOOKUP($A$1,CodeTableSelCan,2,FALSE)&amp;$B$16&amp;ref!$E$3&amp;ref!$F$3&amp;ref!H$2,DatatableSelCan,8,FALSE))),"–")</f>
        <v>–</v>
      </c>
      <c r="AA35" s="99" t="str">
        <f>IFERROR(VALUE(FIXED(VLOOKUP(VLOOKUP($A$1,CodeTableSelCan,2,FALSE)&amp;$B$16&amp;ref!$E$3&amp;ref!$F$3&amp;ref!I$2,DatatableSelCan,8,FALSE))),"–")</f>
        <v>–</v>
      </c>
      <c r="AB35" s="99" t="str">
        <f>IFERROR(VALUE(FIXED(VLOOKUP(VLOOKUP($A$1,CodeTableSelCan,2,FALSE)&amp;$B$16&amp;ref!$E$3&amp;ref!$F$3&amp;ref!J$2,DatatableSelCan,8,FALSE))),"–")</f>
        <v>–</v>
      </c>
      <c r="AC35" s="99" t="str">
        <f>IFERROR(VALUE(FIXED(VLOOKUP(VLOOKUP($A$1,CodeTableSelCan,2,FALSE)&amp;$B$16&amp;ref!$E$3&amp;ref!$F$3&amp;ref!K$2,DatatableSelCan,8,FALSE))),"–")</f>
        <v>–</v>
      </c>
      <c r="AD35" s="99">
        <f>IFERROR(VALUE(FIXED(VLOOKUP(VLOOKUP($A$1,CodeTableSelCan,2,FALSE)&amp;$B$16&amp;ref!$E$3&amp;ref!$F$3&amp;ref!L$2,DatatableSelCan,8,FALSE))),"–")</f>
        <v>3.19</v>
      </c>
      <c r="AE35" s="99" t="str">
        <f>IFERROR(VALUE(FIXED(VLOOKUP(VLOOKUP($A$1,CodeTableSelCan,2,FALSE)&amp;$B$16&amp;ref!$E$3&amp;ref!$F$3&amp;ref!M$2,DatatableSelCan,8,FALSE))),"–")</f>
        <v>–</v>
      </c>
      <c r="AF35" s="99" t="str">
        <f>IFERROR(VALUE(FIXED(VLOOKUP(VLOOKUP($A$1,CodeTableSelCan,2,FALSE)&amp;$B$16&amp;ref!$E$3&amp;ref!$F$3&amp;ref!N$2,DatatableSelCan,8,FALSE))),"–")</f>
        <v>–</v>
      </c>
      <c r="AG35" s="99">
        <f>IFERROR(VALUE(FIXED(VLOOKUP(VLOOKUP($A$1,CodeTableSelCan,2,FALSE)&amp;$B$16&amp;ref!$E$3&amp;ref!$F$3&amp;ref!O$2,DatatableSelCan,8,FALSE))),"–")</f>
        <v>4.72</v>
      </c>
      <c r="AH35" s="99">
        <f>IFERROR(VALUE(FIXED(VLOOKUP(VLOOKUP($A$1,CodeTableSelCan,2,FALSE)&amp;$B$16&amp;ref!$E$3&amp;ref!$F$3&amp;ref!P$2,DatatableSelCan,8,FALSE))),"–")</f>
        <v>17.829999999999998</v>
      </c>
      <c r="AI35" s="99">
        <f>IFERROR(VALUE(FIXED(VLOOKUP(VLOOKUP($A$1,CodeTableSelCan,2,FALSE)&amp;$B$16&amp;ref!$E$3&amp;ref!$F$3&amp;ref!Q$2,DatatableSelCan,8,FALSE))),"–")</f>
        <v>22.87</v>
      </c>
      <c r="AJ35" s="99">
        <f>IFERROR(VALUE(FIXED(VLOOKUP(VLOOKUP($A$1,CodeTableSelCan,2,FALSE)&amp;$B$16&amp;ref!$E$3&amp;ref!$F$3&amp;ref!R$2,DatatableSelCan,8,FALSE))),"–")</f>
        <v>127.89</v>
      </c>
      <c r="AK35" s="99">
        <f>IFERROR(VALUE(FIXED(VLOOKUP(VLOOKUP($A$1,CodeTableSelCan,2,FALSE)&amp;$B$16&amp;ref!$E$3&amp;ref!$F$3&amp;ref!S$2,DatatableSelCan,8,FALSE))),"–")</f>
        <v>187.61</v>
      </c>
      <c r="AL35" s="99">
        <f>IFERROR(VALUE(FIXED(VLOOKUP(VLOOKUP($A$1,CodeTableSelCan,2,FALSE)&amp;$B$16&amp;ref!$E$3&amp;ref!$F$3&amp;ref!T$2,DatatableSelCan,8,FALSE))),"–")</f>
        <v>273.35000000000002</v>
      </c>
      <c r="AM35" s="99">
        <f>IFERROR(VALUE(FIXED(VLOOKUP(VLOOKUP($A$1,CodeTableSelCan,2,FALSE)&amp;$B$16&amp;ref!$E$3&amp;ref!$F$3&amp;ref!U$2,DatatableSelCan,8,FALSE))),"–")</f>
        <v>437.5</v>
      </c>
      <c r="AN35" s="99">
        <f>IFERROR(VALUE(FIXED(VLOOKUP(VLOOKUP($A$1,CodeTableSelCan,2,FALSE)&amp;$B$16&amp;ref!$E$3&amp;ref!$F$3&amp;ref!V$2,DatatableSelCan,8,FALSE))),"–")</f>
        <v>547.26</v>
      </c>
      <c r="AO35" s="99">
        <f>IFERROR(VALUE(FIXED(VLOOKUP(VLOOKUP($A$1,CodeTableSelCan,2,FALSE)&amp;$B$16&amp;ref!$E$3&amp;ref!$F$3&amp;ref!W$2,DatatableSelCan,8,FALSE))),"–")</f>
        <v>871.67</v>
      </c>
      <c r="AP35" s="99">
        <f>IFERROR(VALUE(FIXED(VLOOKUP(VLOOKUP($A$1,CodeTableSelCan,2,FALSE)&amp;$B$16&amp;ref!$E$3&amp;ref!$F$3&amp;ref!X$2,DatatableSelCan,8,FALSE))),"–")</f>
        <v>1017.7</v>
      </c>
      <c r="AQ35" s="99">
        <f>IFERROR(VALUE(FIXED(VLOOKUP(VLOOKUP($A$1,CodeTableSelCan,2,FALSE)&amp;$B$16&amp;ref!$E$3&amp;ref!$F$3&amp;ref!Y$2,DatatableSelCan,8,FALSE))),"–")</f>
        <v>680.27</v>
      </c>
      <c r="AR35" s="99">
        <f>SUMPRODUCT(Z35:AQ35,'Population '!$D$61:$U$61)</f>
        <v>80.575024241515464</v>
      </c>
    </row>
    <row r="36" spans="2:44" ht="15" customHeight="1">
      <c r="B36" s="14"/>
      <c r="C36" s="13" t="s">
        <v>25</v>
      </c>
      <c r="D36" s="105" t="str">
        <f>IFERROR(VALUE(FIXED(VLOOKUP(VLOOKUP($A$1,CodeTableSelCan,2,FALSE)&amp;$B$16&amp;ref!$E$3&amp;ref!$F$4&amp;ref!H$2,DatatableSelCan,7,FALSE))),"–")</f>
        <v>–</v>
      </c>
      <c r="E36" s="105" t="str">
        <f>IFERROR(VALUE(FIXED(VLOOKUP(VLOOKUP($A$1,CodeTableSelCan,2,FALSE)&amp;$B$16&amp;ref!$E$3&amp;ref!$F$4&amp;ref!I$2,DatatableSelCan,7,FALSE))),"–")</f>
        <v>–</v>
      </c>
      <c r="F36" s="105" t="str">
        <f>IFERROR(VALUE(FIXED(VLOOKUP(VLOOKUP($A$1,CodeTableSelCan,2,FALSE)&amp;$B$16&amp;ref!$E$3&amp;ref!$F$4&amp;ref!J$2,DatatableSelCan,7,FALSE))),"–")</f>
        <v>–</v>
      </c>
      <c r="G36" s="105" t="str">
        <f>IFERROR(VALUE(FIXED(VLOOKUP(VLOOKUP($A$1,CodeTableSelCan,2,FALSE)&amp;$B$16&amp;ref!$E$3&amp;ref!$F$4&amp;ref!K$2,DatatableSelCan,7,FALSE))),"–")</f>
        <v>–</v>
      </c>
      <c r="H36" s="105" t="str">
        <f>IFERROR(VALUE(FIXED(VLOOKUP(VLOOKUP($A$1,CodeTableSelCan,2,FALSE)&amp;$B$16&amp;ref!$E$3&amp;ref!$F$4&amp;ref!L$2,DatatableSelCan,7,FALSE))),"–")</f>
        <v>–</v>
      </c>
      <c r="I36" s="105" t="str">
        <f>IFERROR(VALUE(FIXED(VLOOKUP(VLOOKUP($A$1,CodeTableSelCan,2,FALSE)&amp;$B$16&amp;ref!$E$3&amp;ref!$F$4&amp;ref!M$2,DatatableSelCan,7,FALSE))),"–")</f>
        <v>–</v>
      </c>
      <c r="J36" s="105">
        <f>IFERROR(VALUE(FIXED(VLOOKUP(VLOOKUP($A$1,CodeTableSelCan,2,FALSE)&amp;$B$16&amp;ref!$E$3&amp;ref!$F$4&amp;ref!N$2,DatatableSelCan,7,FALSE))),"–")</f>
        <v>1</v>
      </c>
      <c r="K36" s="105">
        <f>IFERROR(VALUE(FIXED(VLOOKUP(VLOOKUP($A$1,CodeTableSelCan,2,FALSE)&amp;$B$16&amp;ref!$E$3&amp;ref!$F$4&amp;ref!O$2,DatatableSelCan,7,FALSE))),"–")</f>
        <v>1</v>
      </c>
      <c r="L36" s="105">
        <f>IFERROR(VALUE(FIXED(VLOOKUP(VLOOKUP($A$1,CodeTableSelCan,2,FALSE)&amp;$B$16&amp;ref!$E$3&amp;ref!$F$4&amp;ref!P$2,DatatableSelCan,7,FALSE))),"–")</f>
        <v>8</v>
      </c>
      <c r="M36" s="105">
        <f>IFERROR(VALUE(FIXED(VLOOKUP(VLOOKUP($A$1,CodeTableSelCan,2,FALSE)&amp;$B$16&amp;ref!$E$3&amp;ref!$F$4&amp;ref!Q$2,DatatableSelCan,7,FALSE))),"–")</f>
        <v>21</v>
      </c>
      <c r="N36" s="105">
        <f>IFERROR(VALUE(FIXED(VLOOKUP(VLOOKUP($A$1,CodeTableSelCan,2,FALSE)&amp;$B$16&amp;ref!$E$3&amp;ref!$F$4&amp;ref!R$2,DatatableSelCan,7,FALSE))),"–")</f>
        <v>32</v>
      </c>
      <c r="O36" s="105">
        <f>IFERROR(VALUE(FIXED(VLOOKUP(VLOOKUP($A$1,CodeTableSelCan,2,FALSE)&amp;$B$16&amp;ref!$E$3&amp;ref!$F$4&amp;ref!S$2,DatatableSelCan,7,FALSE))),"–")</f>
        <v>63</v>
      </c>
      <c r="P36" s="105">
        <f>IFERROR(VALUE(FIXED(VLOOKUP(VLOOKUP($A$1,CodeTableSelCan,2,FALSE)&amp;$B$16&amp;ref!$E$3&amp;ref!$F$4&amp;ref!T$2,DatatableSelCan,7,FALSE))),"–")</f>
        <v>93</v>
      </c>
      <c r="Q36" s="105">
        <f>IFERROR(VALUE(FIXED(VLOOKUP(VLOOKUP($A$1,CodeTableSelCan,2,FALSE)&amp;$B$16&amp;ref!$E$3&amp;ref!$F$4&amp;ref!U$2,DatatableSelCan,7,FALSE))),"–")</f>
        <v>149</v>
      </c>
      <c r="R36" s="105">
        <f>IFERROR(VALUE(FIXED(VLOOKUP(VLOOKUP($A$1,CodeTableSelCan,2,FALSE)&amp;$B$16&amp;ref!$E$3&amp;ref!$F$4&amp;ref!V$2,DatatableSelCan,7,FALSE))),"–")</f>
        <v>164</v>
      </c>
      <c r="S36" s="105">
        <f>IFERROR(VALUE(FIXED(VLOOKUP(VLOOKUP($A$1,CodeTableSelCan,2,FALSE)&amp;$B$16&amp;ref!$E$3&amp;ref!$F$4&amp;ref!W$2,DatatableSelCan,7,FALSE))),"–")</f>
        <v>154</v>
      </c>
      <c r="T36" s="105">
        <f>IFERROR(VALUE(FIXED(VLOOKUP(VLOOKUP($A$1,CodeTableSelCan,2,FALSE)&amp;$B$16&amp;ref!$E$3&amp;ref!$F$4&amp;ref!X$2,DatatableSelCan,7,FALSE))),"–")</f>
        <v>94</v>
      </c>
      <c r="U36" s="105">
        <f>IFERROR(VALUE(FIXED(VLOOKUP(VLOOKUP($A$1,CodeTableSelCan,2,FALSE)&amp;$B$16&amp;ref!$E$3&amp;ref!$F$4&amp;ref!Y$2,DatatableSelCan,7,FALSE))),"–")</f>
        <v>84</v>
      </c>
      <c r="V36" s="105">
        <f>IFERROR(VALUE(FIXED(VLOOKUP(VLOOKUP($A$1,CodeTableSelCan,2,FALSE)&amp;$B$16&amp;ref!$E$3&amp;ref!$F$4&amp;ref!Z$2,DatatableSelCan,7,FALSE))),"–")</f>
        <v>864</v>
      </c>
      <c r="X36" s="14"/>
      <c r="Y36" s="13" t="s">
        <v>25</v>
      </c>
      <c r="Z36" s="99" t="str">
        <f>IFERROR(VALUE(FIXED(VLOOKUP(VLOOKUP($A$1,CodeTableSelCan,2,FALSE)&amp;$B$16&amp;ref!$E$3&amp;ref!$F$4&amp;ref!H$2,DatatableSelCan,8,FALSE))),"–")</f>
        <v>–</v>
      </c>
      <c r="AA36" s="99" t="str">
        <f>IFERROR(VALUE(FIXED(VLOOKUP(VLOOKUP($A$1,CodeTableSelCan,2,FALSE)&amp;$B$16&amp;ref!$E$3&amp;ref!$F$4&amp;ref!I$2,DatatableSelCan,8,FALSE))),"–")</f>
        <v>–</v>
      </c>
      <c r="AB36" s="99" t="str">
        <f>IFERROR(VALUE(FIXED(VLOOKUP(VLOOKUP($A$1,CodeTableSelCan,2,FALSE)&amp;$B$16&amp;ref!$E$3&amp;ref!$F$4&amp;ref!J$2,DatatableSelCan,8,FALSE))),"–")</f>
        <v>–</v>
      </c>
      <c r="AC36" s="99" t="str">
        <f>IFERROR(VALUE(FIXED(VLOOKUP(VLOOKUP($A$1,CodeTableSelCan,2,FALSE)&amp;$B$16&amp;ref!$E$3&amp;ref!$F$4&amp;ref!K$2,DatatableSelCan,8,FALSE))),"–")</f>
        <v>–</v>
      </c>
      <c r="AD36" s="99" t="str">
        <f>IFERROR(VALUE(FIXED(VLOOKUP(VLOOKUP($A$1,CodeTableSelCan,2,FALSE)&amp;$B$16&amp;ref!$E$3&amp;ref!$F$4&amp;ref!L$2,DatatableSelCan,8,FALSE))),"–")</f>
        <v>–</v>
      </c>
      <c r="AE36" s="99" t="str">
        <f>IFERROR(VALUE(FIXED(VLOOKUP(VLOOKUP($A$1,CodeTableSelCan,2,FALSE)&amp;$B$16&amp;ref!$E$3&amp;ref!$F$4&amp;ref!M$2,DatatableSelCan,8,FALSE))),"–")</f>
        <v>–</v>
      </c>
      <c r="AF36" s="99">
        <f>IFERROR(VALUE(FIXED(VLOOKUP(VLOOKUP($A$1,CodeTableSelCan,2,FALSE)&amp;$B$16&amp;ref!$E$3&amp;ref!$F$4&amp;ref!N$2,DatatableSelCan,8,FALSE))),"–")</f>
        <v>0.76</v>
      </c>
      <c r="AG36" s="99">
        <f>IFERROR(VALUE(FIXED(VLOOKUP(VLOOKUP($A$1,CodeTableSelCan,2,FALSE)&amp;$B$16&amp;ref!$E$3&amp;ref!$F$4&amp;ref!O$2,DatatableSelCan,8,FALSE))),"–")</f>
        <v>0.81</v>
      </c>
      <c r="AH36" s="99">
        <f>IFERROR(VALUE(FIXED(VLOOKUP(VLOOKUP($A$1,CodeTableSelCan,2,FALSE)&amp;$B$16&amp;ref!$E$3&amp;ref!$F$4&amp;ref!P$2,DatatableSelCan,8,FALSE))),"–")</f>
        <v>5.92</v>
      </c>
      <c r="AI36" s="99">
        <f>IFERROR(VALUE(FIXED(VLOOKUP(VLOOKUP($A$1,CodeTableSelCan,2,FALSE)&amp;$B$16&amp;ref!$E$3&amp;ref!$F$4&amp;ref!Q$2,DatatableSelCan,8,FALSE))),"–")</f>
        <v>14.54</v>
      </c>
      <c r="AJ36" s="99">
        <f>IFERROR(VALUE(FIXED(VLOOKUP(VLOOKUP($A$1,CodeTableSelCan,2,FALSE)&amp;$B$16&amp;ref!$E$3&amp;ref!$F$4&amp;ref!R$2,DatatableSelCan,8,FALSE))),"–")</f>
        <v>22.3</v>
      </c>
      <c r="AK36" s="99">
        <f>IFERROR(VALUE(FIXED(VLOOKUP(VLOOKUP($A$1,CodeTableSelCan,2,FALSE)&amp;$B$16&amp;ref!$E$3&amp;ref!$F$4&amp;ref!S$2,DatatableSelCan,8,FALSE))),"–")</f>
        <v>46.62</v>
      </c>
      <c r="AL36" s="99">
        <f>IFERROR(VALUE(FIXED(VLOOKUP(VLOOKUP($A$1,CodeTableSelCan,2,FALSE)&amp;$B$16&amp;ref!$E$3&amp;ref!$F$4&amp;ref!T$2,DatatableSelCan,8,FALSE))),"–")</f>
        <v>77.97</v>
      </c>
      <c r="AM36" s="99">
        <f>IFERROR(VALUE(FIXED(VLOOKUP(VLOOKUP($A$1,CodeTableSelCan,2,FALSE)&amp;$B$16&amp;ref!$E$3&amp;ref!$F$4&amp;ref!U$2,DatatableSelCan,8,FALSE))),"–")</f>
        <v>135.94999999999999</v>
      </c>
      <c r="AN36" s="99">
        <f>IFERROR(VALUE(FIXED(VLOOKUP(VLOOKUP($A$1,CodeTableSelCan,2,FALSE)&amp;$B$16&amp;ref!$E$3&amp;ref!$F$4&amp;ref!V$2,DatatableSelCan,8,FALSE))),"–")</f>
        <v>199.22</v>
      </c>
      <c r="AO36" s="99">
        <f>IFERROR(VALUE(FIXED(VLOOKUP(VLOOKUP($A$1,CodeTableSelCan,2,FALSE)&amp;$B$16&amp;ref!$E$3&amp;ref!$F$4&amp;ref!W$2,DatatableSelCan,8,FALSE))),"–")</f>
        <v>240.44</v>
      </c>
      <c r="AP36" s="99">
        <f>IFERROR(VALUE(FIXED(VLOOKUP(VLOOKUP($A$1,CodeTableSelCan,2,FALSE)&amp;$B$16&amp;ref!$E$3&amp;ref!$F$4&amp;ref!X$2,DatatableSelCan,8,FALSE))),"–")</f>
        <v>213.06</v>
      </c>
      <c r="AQ36" s="99">
        <f>IFERROR(VALUE(FIXED(VLOOKUP(VLOOKUP($A$1,CodeTableSelCan,2,FALSE)&amp;$B$16&amp;ref!$E$3&amp;ref!$F$4&amp;ref!Y$2,DatatableSelCan,8,FALSE))),"–")</f>
        <v>167.56</v>
      </c>
      <c r="AR36" s="99">
        <f>SUMPRODUCT(Z36:AQ36,'Population '!$D$61:$U$61)</f>
        <v>22.679783075923428</v>
      </c>
    </row>
    <row r="37" spans="2:44" ht="15" customHeight="1">
      <c r="D37" s="74"/>
      <c r="E37" s="74"/>
      <c r="F37" s="74"/>
      <c r="G37" s="74"/>
      <c r="H37" s="74"/>
      <c r="I37" s="74"/>
      <c r="J37" s="74"/>
      <c r="K37" s="74"/>
      <c r="L37" s="74"/>
      <c r="M37" s="74"/>
      <c r="N37" s="74"/>
      <c r="O37" s="74"/>
      <c r="P37" s="74"/>
      <c r="Q37" s="74"/>
      <c r="R37" s="74"/>
      <c r="S37" s="74"/>
      <c r="T37" s="74"/>
      <c r="U37" s="74"/>
      <c r="V37" s="74"/>
      <c r="X37" s="81" t="s">
        <v>29</v>
      </c>
    </row>
    <row r="38" spans="2:44" ht="15" customHeight="1">
      <c r="D38" s="74"/>
      <c r="E38" s="74"/>
      <c r="F38" s="74"/>
      <c r="G38" s="74"/>
      <c r="H38" s="106"/>
      <c r="I38" s="74"/>
      <c r="J38" s="74"/>
      <c r="K38" s="74"/>
      <c r="L38" s="74"/>
      <c r="M38" s="74"/>
      <c r="N38" s="74"/>
      <c r="O38" s="74"/>
      <c r="P38" s="74"/>
      <c r="Q38" s="74"/>
      <c r="R38" s="74"/>
      <c r="S38" s="74"/>
      <c r="T38" s="74"/>
      <c r="U38" s="74"/>
      <c r="V38" s="74"/>
    </row>
    <row r="39" spans="2:44" ht="20.100000000000001" customHeight="1">
      <c r="B39" s="2" t="s">
        <v>70</v>
      </c>
      <c r="D39" s="74"/>
      <c r="E39" s="74"/>
      <c r="F39" s="74"/>
      <c r="G39" s="74"/>
      <c r="H39" s="74"/>
      <c r="I39" s="74"/>
      <c r="J39" s="74"/>
      <c r="K39" s="74"/>
      <c r="L39" s="74"/>
      <c r="M39" s="74"/>
      <c r="N39" s="74"/>
      <c r="O39" s="74"/>
      <c r="P39" s="74"/>
      <c r="Q39" s="74"/>
      <c r="R39" s="74"/>
      <c r="S39" s="74"/>
      <c r="T39" s="74"/>
      <c r="U39" s="74"/>
      <c r="V39" s="74"/>
      <c r="X39" s="2" t="s">
        <v>67</v>
      </c>
    </row>
    <row r="40" spans="2:44" ht="15" customHeight="1">
      <c r="B40" s="16"/>
      <c r="C40" s="16"/>
      <c r="D40" s="128" t="s">
        <v>72</v>
      </c>
      <c r="E40" s="118"/>
      <c r="F40" s="118"/>
      <c r="G40" s="118"/>
      <c r="H40" s="118"/>
      <c r="I40" s="118"/>
      <c r="J40" s="118"/>
      <c r="K40" s="118"/>
      <c r="L40" s="118"/>
      <c r="M40" s="118"/>
      <c r="N40" s="118"/>
      <c r="O40" s="118"/>
      <c r="P40" s="118"/>
      <c r="Q40" s="118"/>
      <c r="R40" s="118"/>
      <c r="S40" s="118"/>
      <c r="T40" s="118"/>
      <c r="U40" s="118"/>
      <c r="V40" s="118"/>
      <c r="X40" s="16"/>
      <c r="Y40" s="16"/>
      <c r="Z40" s="118" t="s">
        <v>0</v>
      </c>
      <c r="AA40" s="118"/>
      <c r="AB40" s="118"/>
      <c r="AC40" s="118"/>
      <c r="AD40" s="118"/>
      <c r="AE40" s="118"/>
      <c r="AF40" s="118"/>
      <c r="AG40" s="118"/>
      <c r="AH40" s="118"/>
      <c r="AI40" s="118"/>
      <c r="AJ40" s="118"/>
      <c r="AK40" s="118"/>
      <c r="AL40" s="118"/>
      <c r="AM40" s="118"/>
      <c r="AN40" s="118"/>
      <c r="AO40" s="118"/>
      <c r="AP40" s="118"/>
      <c r="AQ40" s="118"/>
      <c r="AR40" s="118"/>
    </row>
    <row r="41" spans="2:44" ht="15" customHeight="1">
      <c r="B41" s="17" t="s">
        <v>1</v>
      </c>
      <c r="C41" s="17" t="s">
        <v>2</v>
      </c>
      <c r="D41" s="18" t="s">
        <v>3</v>
      </c>
      <c r="E41" s="18" t="s">
        <v>4</v>
      </c>
      <c r="F41" s="18" t="s">
        <v>5</v>
      </c>
      <c r="G41" s="18" t="s">
        <v>6</v>
      </c>
      <c r="H41" s="18" t="s">
        <v>7</v>
      </c>
      <c r="I41" s="18" t="s">
        <v>8</v>
      </c>
      <c r="J41" s="18" t="s">
        <v>9</v>
      </c>
      <c r="K41" s="18" t="s">
        <v>10</v>
      </c>
      <c r="L41" s="18" t="s">
        <v>11</v>
      </c>
      <c r="M41" s="18" t="s">
        <v>12</v>
      </c>
      <c r="N41" s="18" t="s">
        <v>13</v>
      </c>
      <c r="O41" s="18" t="s">
        <v>14</v>
      </c>
      <c r="P41" s="18" t="s">
        <v>15</v>
      </c>
      <c r="Q41" s="18" t="s">
        <v>16</v>
      </c>
      <c r="R41" s="18" t="s">
        <v>17</v>
      </c>
      <c r="S41" s="18" t="s">
        <v>18</v>
      </c>
      <c r="T41" s="18" t="s">
        <v>19</v>
      </c>
      <c r="U41" s="18" t="s">
        <v>20</v>
      </c>
      <c r="V41" s="18" t="s">
        <v>21</v>
      </c>
      <c r="X41" s="17" t="s">
        <v>1</v>
      </c>
      <c r="Y41" s="17" t="s">
        <v>2</v>
      </c>
      <c r="Z41" s="18" t="s">
        <v>3</v>
      </c>
      <c r="AA41" s="18" t="s">
        <v>4</v>
      </c>
      <c r="AB41" s="18" t="s">
        <v>5</v>
      </c>
      <c r="AC41" s="18" t="s">
        <v>6</v>
      </c>
      <c r="AD41" s="18" t="s">
        <v>7</v>
      </c>
      <c r="AE41" s="18" t="s">
        <v>8</v>
      </c>
      <c r="AF41" s="18" t="s">
        <v>9</v>
      </c>
      <c r="AG41" s="18" t="s">
        <v>10</v>
      </c>
      <c r="AH41" s="18" t="s">
        <v>11</v>
      </c>
      <c r="AI41" s="18" t="s">
        <v>12</v>
      </c>
      <c r="AJ41" s="18" t="s">
        <v>13</v>
      </c>
      <c r="AK41" s="18" t="s">
        <v>14</v>
      </c>
      <c r="AL41" s="18" t="s">
        <v>15</v>
      </c>
      <c r="AM41" s="18" t="s">
        <v>16</v>
      </c>
      <c r="AN41" s="18" t="s">
        <v>17</v>
      </c>
      <c r="AO41" s="18" t="s">
        <v>18</v>
      </c>
      <c r="AP41" s="18" t="s">
        <v>19</v>
      </c>
      <c r="AQ41" s="18" t="s">
        <v>20</v>
      </c>
      <c r="AR41" s="18" t="s">
        <v>22</v>
      </c>
    </row>
    <row r="42" spans="2:44" ht="15" customHeight="1">
      <c r="B42" s="92">
        <v>2014</v>
      </c>
      <c r="C42" s="20"/>
      <c r="D42" s="21"/>
      <c r="E42" s="21"/>
      <c r="F42" s="21"/>
      <c r="G42" s="21"/>
      <c r="H42" s="21"/>
      <c r="I42" s="21"/>
      <c r="J42" s="21"/>
      <c r="K42" s="21"/>
      <c r="L42" s="21"/>
      <c r="M42" s="21"/>
      <c r="N42" s="21"/>
      <c r="O42" s="21"/>
      <c r="P42" s="21"/>
      <c r="Q42" s="21"/>
      <c r="R42" s="21"/>
      <c r="S42" s="21"/>
      <c r="T42" s="21"/>
      <c r="U42" s="21"/>
      <c r="V42" s="21"/>
      <c r="X42" s="19">
        <v>2014</v>
      </c>
      <c r="Y42" s="20"/>
      <c r="Z42" s="21"/>
      <c r="AA42" s="21"/>
      <c r="AB42" s="21"/>
      <c r="AC42" s="21"/>
      <c r="AD42" s="21"/>
      <c r="AE42" s="21"/>
      <c r="AF42" s="21"/>
      <c r="AG42" s="21"/>
      <c r="AH42" s="21"/>
      <c r="AI42" s="21"/>
      <c r="AJ42" s="21"/>
      <c r="AK42" s="21"/>
      <c r="AL42" s="21"/>
      <c r="AM42" s="21"/>
      <c r="AN42" s="21"/>
      <c r="AO42" s="21"/>
      <c r="AP42" s="21"/>
      <c r="AQ42" s="21"/>
      <c r="AR42" s="21"/>
    </row>
    <row r="43" spans="2:44" ht="15" customHeight="1">
      <c r="B43" s="92"/>
      <c r="C43" s="19" t="s">
        <v>23</v>
      </c>
      <c r="D43" s="21" t="str">
        <f>IFERROR(VALUE(FIXED(VLOOKUP(VLOOKUP($A$1,CodeTableSelCan,2,FALSE)&amp;$B$8&amp;ref!$E$4&amp;ref!$F$2&amp;ref!H$2,DatatableSelCan,7,FALSE))),"–")</f>
        <v>–</v>
      </c>
      <c r="E43" s="21" t="str">
        <f>IFERROR(VALUE(FIXED(VLOOKUP(VLOOKUP($A$1,CodeTableSelCan,2,FALSE)&amp;$B$8&amp;ref!$E$4&amp;ref!$F$2&amp;ref!I$2,DatatableSelCan,7,FALSE))),"–")</f>
        <v>–</v>
      </c>
      <c r="F43" s="21" t="str">
        <f>IFERROR(VALUE(FIXED(VLOOKUP(VLOOKUP($A$1,CodeTableSelCan,2,FALSE)&amp;$B$8&amp;ref!$E$4&amp;ref!$F$2&amp;ref!J$2,DatatableSelCan,7,FALSE))),"–")</f>
        <v>–</v>
      </c>
      <c r="G43" s="21">
        <f>IFERROR(VALUE(FIXED(VLOOKUP(VLOOKUP($A$1,CodeTableSelCan,2,FALSE)&amp;$B$8&amp;ref!$E$4&amp;ref!$F$2&amp;ref!K$2,DatatableSelCan,7,FALSE))),"–")</f>
        <v>1</v>
      </c>
      <c r="H43" s="21">
        <f>IFERROR(VALUE(FIXED(VLOOKUP(VLOOKUP($A$1,CodeTableSelCan,2,FALSE)&amp;$B$8&amp;ref!$E$4&amp;ref!$F$2&amp;ref!L$2,DatatableSelCan,7,FALSE))),"–")</f>
        <v>2</v>
      </c>
      <c r="I43" s="21" t="str">
        <f>IFERROR(VALUE(FIXED(VLOOKUP(VLOOKUP($A$1,CodeTableSelCan,2,FALSE)&amp;$B$8&amp;ref!$E$4&amp;ref!$F$2&amp;ref!M$2,DatatableSelCan,7,FALSE))),"–")</f>
        <v>–</v>
      </c>
      <c r="J43" s="21">
        <f>IFERROR(VALUE(FIXED(VLOOKUP(VLOOKUP($A$1,CodeTableSelCan,2,FALSE)&amp;$B$8&amp;ref!$E$4&amp;ref!$F$2&amp;ref!N$2,DatatableSelCan,7,FALSE))),"–")</f>
        <v>7</v>
      </c>
      <c r="K43" s="21">
        <f>IFERROR(VALUE(FIXED(VLOOKUP(VLOOKUP($A$1,CodeTableSelCan,2,FALSE)&amp;$B$8&amp;ref!$E$4&amp;ref!$F$2&amp;ref!O$2,DatatableSelCan,7,FALSE))),"–")</f>
        <v>7</v>
      </c>
      <c r="L43" s="21">
        <f>IFERROR(VALUE(FIXED(VLOOKUP(VLOOKUP($A$1,CodeTableSelCan,2,FALSE)&amp;$B$8&amp;ref!$E$4&amp;ref!$F$2&amp;ref!P$2,DatatableSelCan,7,FALSE))),"–")</f>
        <v>22</v>
      </c>
      <c r="M43" s="21">
        <f>IFERROR(VALUE(FIXED(VLOOKUP(VLOOKUP($A$1,CodeTableSelCan,2,FALSE)&amp;$B$8&amp;ref!$E$4&amp;ref!$F$2&amp;ref!Q$2,DatatableSelCan,7,FALSE))),"–")</f>
        <v>62</v>
      </c>
      <c r="N43" s="21">
        <f>IFERROR(VALUE(FIXED(VLOOKUP(VLOOKUP($A$1,CodeTableSelCan,2,FALSE)&amp;$B$8&amp;ref!$E$4&amp;ref!$F$2&amp;ref!R$2,DatatableSelCan,7,FALSE))),"–")</f>
        <v>128</v>
      </c>
      <c r="O43" s="21">
        <f>IFERROR(VALUE(FIXED(VLOOKUP(VLOOKUP($A$1,CodeTableSelCan,2,FALSE)&amp;$B$8&amp;ref!$E$4&amp;ref!$F$2&amp;ref!S$2,DatatableSelCan,7,FALSE))),"–")</f>
        <v>164</v>
      </c>
      <c r="P43" s="21">
        <f>IFERROR(VALUE(FIXED(VLOOKUP(VLOOKUP($A$1,CodeTableSelCan,2,FALSE)&amp;$B$8&amp;ref!$E$4&amp;ref!$F$2&amp;ref!T$2,DatatableSelCan,7,FALSE))),"–")</f>
        <v>256</v>
      </c>
      <c r="Q43" s="21">
        <f>IFERROR(VALUE(FIXED(VLOOKUP(VLOOKUP($A$1,CodeTableSelCan,2,FALSE)&amp;$B$8&amp;ref!$E$4&amp;ref!$F$2&amp;ref!U$2,DatatableSelCan,7,FALSE))),"–")</f>
        <v>372</v>
      </c>
      <c r="R43" s="21">
        <f>IFERROR(VALUE(FIXED(VLOOKUP(VLOOKUP($A$1,CodeTableSelCan,2,FALSE)&amp;$B$8&amp;ref!$E$4&amp;ref!$F$2&amp;ref!V$2,DatatableSelCan,7,FALSE))),"–")</f>
        <v>383</v>
      </c>
      <c r="S43" s="21">
        <f>IFERROR(VALUE(FIXED(VLOOKUP(VLOOKUP($A$1,CodeTableSelCan,2,FALSE)&amp;$B$8&amp;ref!$E$4&amp;ref!$F$2&amp;ref!W$2,DatatableSelCan,7,FALSE))),"–")</f>
        <v>347</v>
      </c>
      <c r="T43" s="21">
        <f>IFERROR(VALUE(FIXED(VLOOKUP(VLOOKUP($A$1,CodeTableSelCan,2,FALSE)&amp;$B$8&amp;ref!$E$4&amp;ref!$F$2&amp;ref!X$2,DatatableSelCan,7,FALSE))),"–")</f>
        <v>278</v>
      </c>
      <c r="U43" s="21">
        <f>IFERROR(VALUE(FIXED(VLOOKUP(VLOOKUP($A$1,CodeTableSelCan,2,FALSE)&amp;$B$8&amp;ref!$E$4&amp;ref!$F$2&amp;ref!Y$2,DatatableSelCan,7,FALSE))),"–")</f>
        <v>226</v>
      </c>
      <c r="V43" s="21">
        <f>IFERROR(VALUE(FIXED(VLOOKUP(VLOOKUP($A$1,CodeTableSelCan,2,FALSE)&amp;$B$8&amp;ref!$E$4&amp;ref!$F$2&amp;ref!Z$2,DatatableSelCan,7,FALSE))),"–")</f>
        <v>2255</v>
      </c>
      <c r="X43" s="19"/>
      <c r="Y43" s="19" t="s">
        <v>23</v>
      </c>
      <c r="Z43" s="51" t="str">
        <f>IFERROR(VALUE(FIXED(VLOOKUP(VLOOKUP($A$1,CodeTableSelCan,2,FALSE)&amp;$B$8&amp;ref!$E$4&amp;ref!$F$2&amp;ref!H$2,DatatableSelCan,8,FALSE))),"–")</f>
        <v>–</v>
      </c>
      <c r="AA43" s="51" t="str">
        <f>IFERROR(VALUE(FIXED(VLOOKUP(VLOOKUP($A$1,CodeTableSelCan,2,FALSE)&amp;$B$8&amp;ref!$E$4&amp;ref!$F$2&amp;ref!I$2,DatatableSelCan,8,FALSE))),"–")</f>
        <v>–</v>
      </c>
      <c r="AB43" s="51" t="str">
        <f>IFERROR(VALUE(FIXED(VLOOKUP(VLOOKUP($A$1,CodeTableSelCan,2,FALSE)&amp;$B$8&amp;ref!$E$4&amp;ref!$F$2&amp;ref!J$2,DatatableSelCan,8,FALSE))),"–")</f>
        <v>–</v>
      </c>
      <c r="AC43" s="51">
        <f>IFERROR(VALUE(FIXED(VLOOKUP(VLOOKUP($A$1,CodeTableSelCan,2,FALSE)&amp;$B$8&amp;ref!$E$4&amp;ref!$F$2&amp;ref!K$2,DatatableSelCan,8,FALSE))),"–")</f>
        <v>0.32</v>
      </c>
      <c r="AD43" s="51">
        <f>IFERROR(VALUE(FIXED(VLOOKUP(VLOOKUP($A$1,CodeTableSelCan,2,FALSE)&amp;$B$8&amp;ref!$E$4&amp;ref!$F$2&amp;ref!L$2,DatatableSelCan,8,FALSE))),"–")</f>
        <v>0.61</v>
      </c>
      <c r="AE43" s="51" t="str">
        <f>IFERROR(VALUE(FIXED(VLOOKUP(VLOOKUP($A$1,CodeTableSelCan,2,FALSE)&amp;$B$8&amp;ref!$E$4&amp;ref!$F$2&amp;ref!M$2,DatatableSelCan,8,FALSE))),"–")</f>
        <v>–</v>
      </c>
      <c r="AF43" s="51">
        <f>IFERROR(VALUE(FIXED(VLOOKUP(VLOOKUP($A$1,CodeTableSelCan,2,FALSE)&amp;$B$8&amp;ref!$E$4&amp;ref!$F$2&amp;ref!N$2,DatatableSelCan,8,FALSE))),"–")</f>
        <v>2.52</v>
      </c>
      <c r="AG43" s="51">
        <f>IFERROR(VALUE(FIXED(VLOOKUP(VLOOKUP($A$1,CodeTableSelCan,2,FALSE)&amp;$B$8&amp;ref!$E$4&amp;ref!$F$2&amp;ref!O$2,DatatableSelCan,8,FALSE))),"–")</f>
        <v>2.56</v>
      </c>
      <c r="AH43" s="51">
        <f>IFERROR(VALUE(FIXED(VLOOKUP(VLOOKUP($A$1,CodeTableSelCan,2,FALSE)&amp;$B$8&amp;ref!$E$4&amp;ref!$F$2&amp;ref!P$2,DatatableSelCan,8,FALSE))),"–")</f>
        <v>7.02</v>
      </c>
      <c r="AI43" s="51">
        <f>IFERROR(VALUE(FIXED(VLOOKUP(VLOOKUP($A$1,CodeTableSelCan,2,FALSE)&amp;$B$8&amp;ref!$E$4&amp;ref!$F$2&amp;ref!Q$2,DatatableSelCan,8,FALSE))),"–")</f>
        <v>19.899999999999999</v>
      </c>
      <c r="AJ43" s="51">
        <f>IFERROR(VALUE(FIXED(VLOOKUP(VLOOKUP($A$1,CodeTableSelCan,2,FALSE)&amp;$B$8&amp;ref!$E$4&amp;ref!$F$2&amp;ref!R$2,DatatableSelCan,8,FALSE))),"–")</f>
        <v>40.33</v>
      </c>
      <c r="AK43" s="51">
        <f>IFERROR(VALUE(FIXED(VLOOKUP(VLOOKUP($A$1,CodeTableSelCan,2,FALSE)&amp;$B$8&amp;ref!$E$4&amp;ref!$F$2&amp;ref!S$2,DatatableSelCan,8,FALSE))),"–")</f>
        <v>58.68</v>
      </c>
      <c r="AL43" s="51">
        <f>IFERROR(VALUE(FIXED(VLOOKUP(VLOOKUP($A$1,CodeTableSelCan,2,FALSE)&amp;$B$8&amp;ref!$E$4&amp;ref!$F$2&amp;ref!T$2,DatatableSelCan,8,FALSE))),"–")</f>
        <v>104.35</v>
      </c>
      <c r="AM43" s="51">
        <f>IFERROR(VALUE(FIXED(VLOOKUP(VLOOKUP($A$1,CodeTableSelCan,2,FALSE)&amp;$B$8&amp;ref!$E$4&amp;ref!$F$2&amp;ref!U$2,DatatableSelCan,8,FALSE))),"–")</f>
        <v>171.81</v>
      </c>
      <c r="AN43" s="51">
        <f>IFERROR(VALUE(FIXED(VLOOKUP(VLOOKUP($A$1,CodeTableSelCan,2,FALSE)&amp;$B$8&amp;ref!$E$4&amp;ref!$F$2&amp;ref!V$2,DatatableSelCan,8,FALSE))),"–")</f>
        <v>239.64</v>
      </c>
      <c r="AO43" s="51">
        <f>IFERROR(VALUE(FIXED(VLOOKUP(VLOOKUP($A$1,CodeTableSelCan,2,FALSE)&amp;$B$8&amp;ref!$E$4&amp;ref!$F$2&amp;ref!W$2,DatatableSelCan,8,FALSE))),"–")</f>
        <v>304.68</v>
      </c>
      <c r="AP43" s="51">
        <f>IFERROR(VALUE(FIXED(VLOOKUP(VLOOKUP($A$1,CodeTableSelCan,2,FALSE)&amp;$B$8&amp;ref!$E$4&amp;ref!$F$2&amp;ref!X$2,DatatableSelCan,8,FALSE))),"–")</f>
        <v>335.91</v>
      </c>
      <c r="AQ43" s="51">
        <f>IFERROR(VALUE(FIXED(VLOOKUP(VLOOKUP($A$1,CodeTableSelCan,2,FALSE)&amp;$B$8&amp;ref!$E$4&amp;ref!$F$2&amp;ref!Y$2,DatatableSelCan,8,FALSE))),"–")</f>
        <v>291.61</v>
      </c>
      <c r="AR43" s="51">
        <f>SUMPRODUCT(Z43:AQ43,'Population '!$D$61:$U$61)</f>
        <v>30.744616884090568</v>
      </c>
    </row>
    <row r="44" spans="2:44" ht="15" customHeight="1">
      <c r="B44" s="92"/>
      <c r="C44" s="19" t="s">
        <v>24</v>
      </c>
      <c r="D44" s="21" t="str">
        <f>IFERROR(VALUE(FIXED(VLOOKUP(VLOOKUP($A$1,CodeTableSelCan,2,FALSE)&amp;$B$8&amp;ref!$E$4&amp;ref!$F$3&amp;ref!H$2,DatatableSelCan,7,FALSE))),"–")</f>
        <v>–</v>
      </c>
      <c r="E44" s="21" t="str">
        <f>IFERROR(VALUE(FIXED(VLOOKUP(VLOOKUP($A$1,CodeTableSelCan,2,FALSE)&amp;$B$8&amp;ref!$E$4&amp;ref!$F$3&amp;ref!I$2,DatatableSelCan,7,FALSE))),"–")</f>
        <v>–</v>
      </c>
      <c r="F44" s="21" t="str">
        <f>IFERROR(VALUE(FIXED(VLOOKUP(VLOOKUP($A$1,CodeTableSelCan,2,FALSE)&amp;$B$8&amp;ref!$E$4&amp;ref!$F$3&amp;ref!J$2,DatatableSelCan,7,FALSE))),"–")</f>
        <v>–</v>
      </c>
      <c r="G44" s="21" t="str">
        <f>IFERROR(VALUE(FIXED(VLOOKUP(VLOOKUP($A$1,CodeTableSelCan,2,FALSE)&amp;$B$8&amp;ref!$E$4&amp;ref!$F$3&amp;ref!K$2,DatatableSelCan,7,FALSE))),"–")</f>
        <v>–</v>
      </c>
      <c r="H44" s="21" t="str">
        <f>IFERROR(VALUE(FIXED(VLOOKUP(VLOOKUP($A$1,CodeTableSelCan,2,FALSE)&amp;$B$8&amp;ref!$E$4&amp;ref!$F$3&amp;ref!L$2,DatatableSelCan,7,FALSE))),"–")</f>
        <v>–</v>
      </c>
      <c r="I44" s="21" t="str">
        <f>IFERROR(VALUE(FIXED(VLOOKUP(VLOOKUP($A$1,CodeTableSelCan,2,FALSE)&amp;$B$8&amp;ref!$E$4&amp;ref!$F$3&amp;ref!M$2,DatatableSelCan,7,FALSE))),"–")</f>
        <v>–</v>
      </c>
      <c r="J44" s="21" t="str">
        <f>IFERROR(VALUE(FIXED(VLOOKUP(VLOOKUP($A$1,CodeTableSelCan,2,FALSE)&amp;$B$8&amp;ref!$E$4&amp;ref!$F$3&amp;ref!N$2,DatatableSelCan,7,FALSE))),"–")</f>
        <v>–</v>
      </c>
      <c r="K44" s="21">
        <f>IFERROR(VALUE(FIXED(VLOOKUP(VLOOKUP($A$1,CodeTableSelCan,2,FALSE)&amp;$B$8&amp;ref!$E$4&amp;ref!$F$3&amp;ref!O$2,DatatableSelCan,7,FALSE))),"–")</f>
        <v>1</v>
      </c>
      <c r="L44" s="21">
        <f>IFERROR(VALUE(FIXED(VLOOKUP(VLOOKUP($A$1,CodeTableSelCan,2,FALSE)&amp;$B$8&amp;ref!$E$4&amp;ref!$F$3&amp;ref!P$2,DatatableSelCan,7,FALSE))),"–")</f>
        <v>5</v>
      </c>
      <c r="M44" s="21">
        <f>IFERROR(VALUE(FIXED(VLOOKUP(VLOOKUP($A$1,CodeTableSelCan,2,FALSE)&amp;$B$8&amp;ref!$E$4&amp;ref!$F$3&amp;ref!Q$2,DatatableSelCan,7,FALSE))),"–")</f>
        <v>20</v>
      </c>
      <c r="N44" s="21">
        <f>IFERROR(VALUE(FIXED(VLOOKUP(VLOOKUP($A$1,CodeTableSelCan,2,FALSE)&amp;$B$8&amp;ref!$E$4&amp;ref!$F$3&amp;ref!R$2,DatatableSelCan,7,FALSE))),"–")</f>
        <v>50</v>
      </c>
      <c r="O44" s="21">
        <f>IFERROR(VALUE(FIXED(VLOOKUP(VLOOKUP($A$1,CodeTableSelCan,2,FALSE)&amp;$B$8&amp;ref!$E$4&amp;ref!$F$3&amp;ref!S$2,DatatableSelCan,7,FALSE))),"–")</f>
        <v>49</v>
      </c>
      <c r="P44" s="21">
        <f>IFERROR(VALUE(FIXED(VLOOKUP(VLOOKUP($A$1,CodeTableSelCan,2,FALSE)&amp;$B$8&amp;ref!$E$4&amp;ref!$F$3&amp;ref!T$2,DatatableSelCan,7,FALSE))),"–")</f>
        <v>75</v>
      </c>
      <c r="Q44" s="21">
        <f>IFERROR(VALUE(FIXED(VLOOKUP(VLOOKUP($A$1,CodeTableSelCan,2,FALSE)&amp;$B$8&amp;ref!$E$4&amp;ref!$F$3&amp;ref!U$2,DatatableSelCan,7,FALSE))),"–")</f>
        <v>88</v>
      </c>
      <c r="R44" s="21">
        <f>IFERROR(VALUE(FIXED(VLOOKUP(VLOOKUP($A$1,CodeTableSelCan,2,FALSE)&amp;$B$8&amp;ref!$E$4&amp;ref!$F$3&amp;ref!V$2,DatatableSelCan,7,FALSE))),"–")</f>
        <v>65</v>
      </c>
      <c r="S44" s="21">
        <f>IFERROR(VALUE(FIXED(VLOOKUP(VLOOKUP($A$1,CodeTableSelCan,2,FALSE)&amp;$B$8&amp;ref!$E$4&amp;ref!$F$3&amp;ref!W$2,DatatableSelCan,7,FALSE))),"–")</f>
        <v>45</v>
      </c>
      <c r="T44" s="21">
        <f>IFERROR(VALUE(FIXED(VLOOKUP(VLOOKUP($A$1,CodeTableSelCan,2,FALSE)&amp;$B$8&amp;ref!$E$4&amp;ref!$F$3&amp;ref!X$2,DatatableSelCan,7,FALSE))),"–")</f>
        <v>30</v>
      </c>
      <c r="U44" s="21">
        <f>IFERROR(VALUE(FIXED(VLOOKUP(VLOOKUP($A$1,CodeTableSelCan,2,FALSE)&amp;$B$8&amp;ref!$E$4&amp;ref!$F$3&amp;ref!Y$2,DatatableSelCan,7,FALSE))),"–")</f>
        <v>9</v>
      </c>
      <c r="V44" s="21">
        <f>IFERROR(VALUE(FIXED(VLOOKUP(VLOOKUP($A$1,CodeTableSelCan,2,FALSE)&amp;$B$8&amp;ref!$E$4&amp;ref!$F$3&amp;ref!Z$2,DatatableSelCan,7,FALSE))),"–")</f>
        <v>437</v>
      </c>
      <c r="X44" s="19"/>
      <c r="Y44" s="19" t="s">
        <v>24</v>
      </c>
      <c r="Z44" s="51" t="str">
        <f>IFERROR(VALUE(FIXED(VLOOKUP(VLOOKUP($A$1,CodeTableSelCan,2,FALSE)&amp;$B$8&amp;ref!$E$4&amp;ref!$F$3&amp;ref!H$2,DatatableSelCan,8,FALSE))),"–")</f>
        <v>–</v>
      </c>
      <c r="AA44" s="51" t="str">
        <f>IFERROR(VALUE(FIXED(VLOOKUP(VLOOKUP($A$1,CodeTableSelCan,2,FALSE)&amp;$B$8&amp;ref!$E$4&amp;ref!$F$3&amp;ref!I$2,DatatableSelCan,8,FALSE))),"–")</f>
        <v>–</v>
      </c>
      <c r="AB44" s="51" t="str">
        <f>IFERROR(VALUE(FIXED(VLOOKUP(VLOOKUP($A$1,CodeTableSelCan,2,FALSE)&amp;$B$8&amp;ref!$E$4&amp;ref!$F$3&amp;ref!J$2,DatatableSelCan,8,FALSE))),"–")</f>
        <v>–</v>
      </c>
      <c r="AC44" s="51" t="str">
        <f>IFERROR(VALUE(FIXED(VLOOKUP(VLOOKUP($A$1,CodeTableSelCan,2,FALSE)&amp;$B$8&amp;ref!$E$4&amp;ref!$F$3&amp;ref!K$2,DatatableSelCan,8,FALSE))),"–")</f>
        <v>–</v>
      </c>
      <c r="AD44" s="51" t="str">
        <f>IFERROR(VALUE(FIXED(VLOOKUP(VLOOKUP($A$1,CodeTableSelCan,2,FALSE)&amp;$B$8&amp;ref!$E$4&amp;ref!$F$3&amp;ref!L$2,DatatableSelCan,8,FALSE))),"–")</f>
        <v>–</v>
      </c>
      <c r="AE44" s="51" t="str">
        <f>IFERROR(VALUE(FIXED(VLOOKUP(VLOOKUP($A$1,CodeTableSelCan,2,FALSE)&amp;$B$8&amp;ref!$E$4&amp;ref!$F$3&amp;ref!M$2,DatatableSelCan,8,FALSE))),"–")</f>
        <v>–</v>
      </c>
      <c r="AF44" s="51" t="str">
        <f>IFERROR(VALUE(FIXED(VLOOKUP(VLOOKUP($A$1,CodeTableSelCan,2,FALSE)&amp;$B$8&amp;ref!$E$4&amp;ref!$F$3&amp;ref!N$2,DatatableSelCan,8,FALSE))),"–")</f>
        <v>–</v>
      </c>
      <c r="AG44" s="51">
        <f>IFERROR(VALUE(FIXED(VLOOKUP(VLOOKUP($A$1,CodeTableSelCan,2,FALSE)&amp;$B$8&amp;ref!$E$4&amp;ref!$F$3&amp;ref!O$2,DatatableSelCan,8,FALSE))),"–")</f>
        <v>2.5299999999999998</v>
      </c>
      <c r="AH44" s="51">
        <f>IFERROR(VALUE(FIXED(VLOOKUP(VLOOKUP($A$1,CodeTableSelCan,2,FALSE)&amp;$B$8&amp;ref!$E$4&amp;ref!$F$3&amp;ref!P$2,DatatableSelCan,8,FALSE))),"–")</f>
        <v>11.72</v>
      </c>
      <c r="AI44" s="51">
        <f>IFERROR(VALUE(FIXED(VLOOKUP(VLOOKUP($A$1,CodeTableSelCan,2,FALSE)&amp;$B$8&amp;ref!$E$4&amp;ref!$F$3&amp;ref!Q$2,DatatableSelCan,8,FALSE))),"–")</f>
        <v>50.31</v>
      </c>
      <c r="AJ44" s="51">
        <f>IFERROR(VALUE(FIXED(VLOOKUP(VLOOKUP($A$1,CodeTableSelCan,2,FALSE)&amp;$B$8&amp;ref!$E$4&amp;ref!$F$3&amp;ref!R$2,DatatableSelCan,8,FALSE))),"–")</f>
        <v>131.03</v>
      </c>
      <c r="AK44" s="51">
        <f>IFERROR(VALUE(FIXED(VLOOKUP(VLOOKUP($A$1,CodeTableSelCan,2,FALSE)&amp;$B$8&amp;ref!$E$4&amp;ref!$F$3&amp;ref!S$2,DatatableSelCan,8,FALSE))),"–")</f>
        <v>162.74</v>
      </c>
      <c r="AL44" s="51">
        <f>IFERROR(VALUE(FIXED(VLOOKUP(VLOOKUP($A$1,CodeTableSelCan,2,FALSE)&amp;$B$8&amp;ref!$E$4&amp;ref!$F$3&amp;ref!T$2,DatatableSelCan,8,FALSE))),"–")</f>
        <v>331.71</v>
      </c>
      <c r="AM44" s="51">
        <f>IFERROR(VALUE(FIXED(VLOOKUP(VLOOKUP($A$1,CodeTableSelCan,2,FALSE)&amp;$B$8&amp;ref!$E$4&amp;ref!$F$3&amp;ref!U$2,DatatableSelCan,8,FALSE))),"–")</f>
        <v>550.34</v>
      </c>
      <c r="AN44" s="51">
        <f>IFERROR(VALUE(FIXED(VLOOKUP(VLOOKUP($A$1,CodeTableSelCan,2,FALSE)&amp;$B$8&amp;ref!$E$4&amp;ref!$F$3&amp;ref!V$2,DatatableSelCan,8,FALSE))),"–")</f>
        <v>614.37</v>
      </c>
      <c r="AO44" s="51">
        <f>IFERROR(VALUE(FIXED(VLOOKUP(VLOOKUP($A$1,CodeTableSelCan,2,FALSE)&amp;$B$8&amp;ref!$E$4&amp;ref!$F$3&amp;ref!W$2,DatatableSelCan,8,FALSE))),"–")</f>
        <v>687.02</v>
      </c>
      <c r="AP44" s="51">
        <f>IFERROR(VALUE(FIXED(VLOOKUP(VLOOKUP($A$1,CodeTableSelCan,2,FALSE)&amp;$B$8&amp;ref!$E$4&amp;ref!$F$3&amp;ref!X$2,DatatableSelCan,8,FALSE))),"–")</f>
        <v>847.46</v>
      </c>
      <c r="AQ44" s="51">
        <f>IFERROR(VALUE(FIXED(VLOOKUP(VLOOKUP($A$1,CodeTableSelCan,2,FALSE)&amp;$B$8&amp;ref!$E$4&amp;ref!$F$3&amp;ref!Y$2,DatatableSelCan,8,FALSE))),"–")</f>
        <v>468.75</v>
      </c>
      <c r="AR44" s="51">
        <f>SUMPRODUCT(Z44:AQ44,'Population '!$D$61:$U$61)</f>
        <v>81.742743539761079</v>
      </c>
    </row>
    <row r="45" spans="2:44" ht="15" customHeight="1">
      <c r="B45" s="92"/>
      <c r="C45" s="19" t="s">
        <v>25</v>
      </c>
      <c r="D45" s="21" t="str">
        <f>IFERROR(VALUE(FIXED(VLOOKUP(VLOOKUP($A$1,CodeTableSelCan,2,FALSE)&amp;$B$8&amp;ref!$E$4&amp;ref!$F$4&amp;ref!H$2,DatatableSelCan,7,FALSE))),"–")</f>
        <v>–</v>
      </c>
      <c r="E45" s="21" t="str">
        <f>IFERROR(VALUE(FIXED(VLOOKUP(VLOOKUP($A$1,CodeTableSelCan,2,FALSE)&amp;$B$8&amp;ref!$E$4&amp;ref!$F$4&amp;ref!I$2,DatatableSelCan,7,FALSE))),"–")</f>
        <v>–</v>
      </c>
      <c r="F45" s="21" t="str">
        <f>IFERROR(VALUE(FIXED(VLOOKUP(VLOOKUP($A$1,CodeTableSelCan,2,FALSE)&amp;$B$8&amp;ref!$E$4&amp;ref!$F$4&amp;ref!J$2,DatatableSelCan,7,FALSE))),"–")</f>
        <v>–</v>
      </c>
      <c r="G45" s="21">
        <f>IFERROR(VALUE(FIXED(VLOOKUP(VLOOKUP($A$1,CodeTableSelCan,2,FALSE)&amp;$B$8&amp;ref!$E$4&amp;ref!$F$4&amp;ref!K$2,DatatableSelCan,7,FALSE))),"–")</f>
        <v>1</v>
      </c>
      <c r="H45" s="21">
        <f>IFERROR(VALUE(FIXED(VLOOKUP(VLOOKUP($A$1,CodeTableSelCan,2,FALSE)&amp;$B$8&amp;ref!$E$4&amp;ref!$F$4&amp;ref!L$2,DatatableSelCan,7,FALSE))),"–")</f>
        <v>2</v>
      </c>
      <c r="I45" s="21" t="str">
        <f>IFERROR(VALUE(FIXED(VLOOKUP(VLOOKUP($A$1,CodeTableSelCan,2,FALSE)&amp;$B$8&amp;ref!$E$4&amp;ref!$F$4&amp;ref!M$2,DatatableSelCan,7,FALSE))),"–")</f>
        <v>–</v>
      </c>
      <c r="J45" s="21">
        <f>IFERROR(VALUE(FIXED(VLOOKUP(VLOOKUP($A$1,CodeTableSelCan,2,FALSE)&amp;$B$8&amp;ref!$E$4&amp;ref!$F$4&amp;ref!N$2,DatatableSelCan,7,FALSE))),"–")</f>
        <v>7</v>
      </c>
      <c r="K45" s="21">
        <f>IFERROR(VALUE(FIXED(VLOOKUP(VLOOKUP($A$1,CodeTableSelCan,2,FALSE)&amp;$B$8&amp;ref!$E$4&amp;ref!$F$4&amp;ref!O$2,DatatableSelCan,7,FALSE))),"–")</f>
        <v>6</v>
      </c>
      <c r="L45" s="21">
        <f>IFERROR(VALUE(FIXED(VLOOKUP(VLOOKUP($A$1,CodeTableSelCan,2,FALSE)&amp;$B$8&amp;ref!$E$4&amp;ref!$F$4&amp;ref!P$2,DatatableSelCan,7,FALSE))),"–")</f>
        <v>17</v>
      </c>
      <c r="M45" s="21">
        <f>IFERROR(VALUE(FIXED(VLOOKUP(VLOOKUP($A$1,CodeTableSelCan,2,FALSE)&amp;$B$8&amp;ref!$E$4&amp;ref!$F$4&amp;ref!Q$2,DatatableSelCan,7,FALSE))),"–")</f>
        <v>42</v>
      </c>
      <c r="N45" s="21">
        <f>IFERROR(VALUE(FIXED(VLOOKUP(VLOOKUP($A$1,CodeTableSelCan,2,FALSE)&amp;$B$8&amp;ref!$E$4&amp;ref!$F$4&amp;ref!R$2,DatatableSelCan,7,FALSE))),"–")</f>
        <v>78</v>
      </c>
      <c r="O45" s="21">
        <f>IFERROR(VALUE(FIXED(VLOOKUP(VLOOKUP($A$1,CodeTableSelCan,2,FALSE)&amp;$B$8&amp;ref!$E$4&amp;ref!$F$4&amp;ref!S$2,DatatableSelCan,7,FALSE))),"–")</f>
        <v>115</v>
      </c>
      <c r="P45" s="21">
        <f>IFERROR(VALUE(FIXED(VLOOKUP(VLOOKUP($A$1,CodeTableSelCan,2,FALSE)&amp;$B$8&amp;ref!$E$4&amp;ref!$F$4&amp;ref!T$2,DatatableSelCan,7,FALSE))),"–")</f>
        <v>181</v>
      </c>
      <c r="Q45" s="21">
        <f>IFERROR(VALUE(FIXED(VLOOKUP(VLOOKUP($A$1,CodeTableSelCan,2,FALSE)&amp;$B$8&amp;ref!$E$4&amp;ref!$F$4&amp;ref!U$2,DatatableSelCan,7,FALSE))),"–")</f>
        <v>284</v>
      </c>
      <c r="R45" s="21">
        <f>IFERROR(VALUE(FIXED(VLOOKUP(VLOOKUP($A$1,CodeTableSelCan,2,FALSE)&amp;$B$8&amp;ref!$E$4&amp;ref!$F$4&amp;ref!V$2,DatatableSelCan,7,FALSE))),"–")</f>
        <v>318</v>
      </c>
      <c r="S45" s="21">
        <f>IFERROR(VALUE(FIXED(VLOOKUP(VLOOKUP($A$1,CodeTableSelCan,2,FALSE)&amp;$B$8&amp;ref!$E$4&amp;ref!$F$4&amp;ref!W$2,DatatableSelCan,7,FALSE))),"–")</f>
        <v>302</v>
      </c>
      <c r="T45" s="21">
        <f>IFERROR(VALUE(FIXED(VLOOKUP(VLOOKUP($A$1,CodeTableSelCan,2,FALSE)&amp;$B$8&amp;ref!$E$4&amp;ref!$F$4&amp;ref!X$2,DatatableSelCan,7,FALSE))),"–")</f>
        <v>248</v>
      </c>
      <c r="U45" s="21">
        <f>IFERROR(VALUE(FIXED(VLOOKUP(VLOOKUP($A$1,CodeTableSelCan,2,FALSE)&amp;$B$8&amp;ref!$E$4&amp;ref!$F$4&amp;ref!Y$2,DatatableSelCan,7,FALSE))),"–")</f>
        <v>217</v>
      </c>
      <c r="V45" s="21">
        <f>IFERROR(VALUE(FIXED(VLOOKUP(VLOOKUP($A$1,CodeTableSelCan,2,FALSE)&amp;$B$8&amp;ref!$E$4&amp;ref!$F$4&amp;ref!Z$2,DatatableSelCan,7,FALSE))),"–")</f>
        <v>1818</v>
      </c>
      <c r="X45" s="20"/>
      <c r="Y45" s="19" t="s">
        <v>25</v>
      </c>
      <c r="Z45" s="51" t="str">
        <f>IFERROR(VALUE(FIXED(VLOOKUP(VLOOKUP($A$1,CodeTableSelCan,2,FALSE)&amp;$B$8&amp;ref!$E$4&amp;ref!$F$4&amp;ref!H$2,DatatableSelCan,8,FALSE))),"–")</f>
        <v>–</v>
      </c>
      <c r="AA45" s="51" t="str">
        <f>IFERROR(VALUE(FIXED(VLOOKUP(VLOOKUP($A$1,CodeTableSelCan,2,FALSE)&amp;$B$8&amp;ref!$E$4&amp;ref!$F$4&amp;ref!I$2,DatatableSelCan,8,FALSE))),"–")</f>
        <v>–</v>
      </c>
      <c r="AB45" s="51" t="str">
        <f>IFERROR(VALUE(FIXED(VLOOKUP(VLOOKUP($A$1,CodeTableSelCan,2,FALSE)&amp;$B$8&amp;ref!$E$4&amp;ref!$F$4&amp;ref!J$2,DatatableSelCan,8,FALSE))),"–")</f>
        <v>–</v>
      </c>
      <c r="AC45" s="51">
        <f>IFERROR(VALUE(FIXED(VLOOKUP(VLOOKUP($A$1,CodeTableSelCan,2,FALSE)&amp;$B$8&amp;ref!$E$4&amp;ref!$F$4&amp;ref!K$2,DatatableSelCan,8,FALSE))),"–")</f>
        <v>0.41</v>
      </c>
      <c r="AD45" s="51">
        <f>IFERROR(VALUE(FIXED(VLOOKUP(VLOOKUP($A$1,CodeTableSelCan,2,FALSE)&amp;$B$8&amp;ref!$E$4&amp;ref!$F$4&amp;ref!L$2,DatatableSelCan,8,FALSE))),"–")</f>
        <v>0.75</v>
      </c>
      <c r="AE45" s="51" t="str">
        <f>IFERROR(VALUE(FIXED(VLOOKUP(VLOOKUP($A$1,CodeTableSelCan,2,FALSE)&amp;$B$8&amp;ref!$E$4&amp;ref!$F$4&amp;ref!M$2,DatatableSelCan,8,FALSE))),"–")</f>
        <v>–</v>
      </c>
      <c r="AF45" s="51">
        <f>IFERROR(VALUE(FIXED(VLOOKUP(VLOOKUP($A$1,CodeTableSelCan,2,FALSE)&amp;$B$8&amp;ref!$E$4&amp;ref!$F$4&amp;ref!N$2,DatatableSelCan,8,FALSE))),"–")</f>
        <v>2.94</v>
      </c>
      <c r="AG45" s="51">
        <f>IFERROR(VALUE(FIXED(VLOOKUP(VLOOKUP($A$1,CodeTableSelCan,2,FALSE)&amp;$B$8&amp;ref!$E$4&amp;ref!$F$4&amp;ref!O$2,DatatableSelCan,8,FALSE))),"–")</f>
        <v>2.57</v>
      </c>
      <c r="AH45" s="51">
        <f>IFERROR(VALUE(FIXED(VLOOKUP(VLOOKUP($A$1,CodeTableSelCan,2,FALSE)&amp;$B$8&amp;ref!$E$4&amp;ref!$F$4&amp;ref!P$2,DatatableSelCan,8,FALSE))),"–")</f>
        <v>6.28</v>
      </c>
      <c r="AI45" s="51">
        <f>IFERROR(VALUE(FIXED(VLOOKUP(VLOOKUP($A$1,CodeTableSelCan,2,FALSE)&amp;$B$8&amp;ref!$E$4&amp;ref!$F$4&amp;ref!Q$2,DatatableSelCan,8,FALSE))),"–")</f>
        <v>15.45</v>
      </c>
      <c r="AJ45" s="51">
        <f>IFERROR(VALUE(FIXED(VLOOKUP(VLOOKUP($A$1,CodeTableSelCan,2,FALSE)&amp;$B$8&amp;ref!$E$4&amp;ref!$F$4&amp;ref!R$2,DatatableSelCan,8,FALSE))),"–")</f>
        <v>27.93</v>
      </c>
      <c r="AK45" s="51">
        <f>IFERROR(VALUE(FIXED(VLOOKUP(VLOOKUP($A$1,CodeTableSelCan,2,FALSE)&amp;$B$8&amp;ref!$E$4&amp;ref!$F$4&amp;ref!S$2,DatatableSelCan,8,FALSE))),"–")</f>
        <v>46.11</v>
      </c>
      <c r="AL45" s="51">
        <f>IFERROR(VALUE(FIXED(VLOOKUP(VLOOKUP($A$1,CodeTableSelCan,2,FALSE)&amp;$B$8&amp;ref!$E$4&amp;ref!$F$4&amp;ref!T$2,DatatableSelCan,8,FALSE))),"–")</f>
        <v>81.27</v>
      </c>
      <c r="AM45" s="51">
        <f>IFERROR(VALUE(FIXED(VLOOKUP(VLOOKUP($A$1,CodeTableSelCan,2,FALSE)&amp;$B$8&amp;ref!$E$4&amp;ref!$F$4&amp;ref!U$2,DatatableSelCan,8,FALSE))),"–")</f>
        <v>141.62</v>
      </c>
      <c r="AN45" s="51">
        <f>IFERROR(VALUE(FIXED(VLOOKUP(VLOOKUP($A$1,CodeTableSelCan,2,FALSE)&amp;$B$8&amp;ref!$E$4&amp;ref!$F$4&amp;ref!V$2,DatatableSelCan,8,FALSE))),"–")</f>
        <v>213.08</v>
      </c>
      <c r="AO45" s="51">
        <f>IFERROR(VALUE(FIXED(VLOOKUP(VLOOKUP($A$1,CodeTableSelCan,2,FALSE)&amp;$B$8&amp;ref!$E$4&amp;ref!$F$4&amp;ref!W$2,DatatableSelCan,8,FALSE))),"–")</f>
        <v>281.35000000000002</v>
      </c>
      <c r="AP45" s="51">
        <f>IFERROR(VALUE(FIXED(VLOOKUP(VLOOKUP($A$1,CodeTableSelCan,2,FALSE)&amp;$B$8&amp;ref!$E$4&amp;ref!$F$4&amp;ref!X$2,DatatableSelCan,8,FALSE))),"–")</f>
        <v>313.05</v>
      </c>
      <c r="AQ45" s="51">
        <f>IFERROR(VALUE(FIXED(VLOOKUP(VLOOKUP($A$1,CodeTableSelCan,2,FALSE)&amp;$B$8&amp;ref!$E$4&amp;ref!$F$4&amp;ref!Y$2,DatatableSelCan,8,FALSE))),"–")</f>
        <v>287.11</v>
      </c>
      <c r="AR45" s="51">
        <f>SUMPRODUCT(Z45:AQ45,'Population '!$D$61:$U$61)</f>
        <v>26.312222222222221</v>
      </c>
    </row>
    <row r="46" spans="2:44" ht="15" customHeight="1">
      <c r="B46" s="92">
        <v>2015</v>
      </c>
      <c r="C46" s="20"/>
      <c r="D46" s="21"/>
      <c r="E46" s="21"/>
      <c r="F46" s="21"/>
      <c r="G46" s="21"/>
      <c r="H46" s="21"/>
      <c r="I46" s="21"/>
      <c r="J46" s="21"/>
      <c r="K46" s="21"/>
      <c r="L46" s="21"/>
      <c r="M46" s="21"/>
      <c r="N46" s="21"/>
      <c r="O46" s="21"/>
      <c r="P46" s="21"/>
      <c r="Q46" s="21"/>
      <c r="R46" s="21"/>
      <c r="S46" s="21"/>
      <c r="T46" s="21"/>
      <c r="U46" s="21"/>
      <c r="V46" s="21"/>
      <c r="X46" s="19">
        <v>2015</v>
      </c>
      <c r="Y46" s="20"/>
      <c r="Z46" s="51"/>
      <c r="AA46" s="51"/>
      <c r="AB46" s="51"/>
      <c r="AC46" s="51"/>
      <c r="AD46" s="51"/>
      <c r="AE46" s="51"/>
      <c r="AF46" s="51"/>
      <c r="AG46" s="51"/>
      <c r="AH46" s="51"/>
      <c r="AI46" s="51"/>
      <c r="AJ46" s="51"/>
      <c r="AK46" s="51"/>
      <c r="AL46" s="51"/>
      <c r="AM46" s="51"/>
      <c r="AN46" s="51"/>
      <c r="AO46" s="51"/>
      <c r="AP46" s="51"/>
      <c r="AQ46" s="51"/>
      <c r="AR46" s="51"/>
    </row>
    <row r="47" spans="2:44" ht="15" customHeight="1">
      <c r="B47" s="92"/>
      <c r="C47" s="19" t="s">
        <v>23</v>
      </c>
      <c r="D47" s="96" t="str">
        <f>IFERROR(VALUE(FIXED(VLOOKUP(VLOOKUP($A$1,CodeTableSelCan,2,FALSE)&amp;$B$12&amp;ref!$E$4&amp;ref!$F$2&amp;ref!H$2,DatatableSelCan,7,FALSE))),"–")</f>
        <v>–</v>
      </c>
      <c r="E47" s="96" t="str">
        <f>IFERROR(VALUE(FIXED(VLOOKUP(VLOOKUP($A$1,CodeTableSelCan,2,FALSE)&amp;$B$12&amp;ref!$E$4&amp;ref!$F$2&amp;ref!I$2,DatatableSelCan,7,FALSE))),"–")</f>
        <v>–</v>
      </c>
      <c r="F47" s="96" t="str">
        <f>IFERROR(VALUE(FIXED(VLOOKUP(VLOOKUP($A$1,CodeTableSelCan,2,FALSE)&amp;$B$12&amp;ref!$E$4&amp;ref!$F$2&amp;ref!J$2,DatatableSelCan,7,FALSE))),"–")</f>
        <v>–</v>
      </c>
      <c r="G47" s="96" t="str">
        <f>IFERROR(VALUE(FIXED(VLOOKUP(VLOOKUP($A$1,CodeTableSelCan,2,FALSE)&amp;$B$12&amp;ref!$E$4&amp;ref!$F$2&amp;ref!K$2,DatatableSelCan,7,FALSE))),"–")</f>
        <v>–</v>
      </c>
      <c r="H47" s="96">
        <f>IFERROR(VALUE(FIXED(VLOOKUP(VLOOKUP($A$1,CodeTableSelCan,2,FALSE)&amp;$B$12&amp;ref!$E$4&amp;ref!$F$2&amp;ref!L$2,DatatableSelCan,7,FALSE))),"–")</f>
        <v>1</v>
      </c>
      <c r="I47" s="96">
        <f>IFERROR(VALUE(FIXED(VLOOKUP(VLOOKUP($A$1,CodeTableSelCan,2,FALSE)&amp;$B$12&amp;ref!$E$4&amp;ref!$F$2&amp;ref!M$2,DatatableSelCan,7,FALSE))),"–")</f>
        <v>2</v>
      </c>
      <c r="J47" s="96">
        <f>IFERROR(VALUE(FIXED(VLOOKUP(VLOOKUP($A$1,CodeTableSelCan,2,FALSE)&amp;$B$12&amp;ref!$E$4&amp;ref!$F$2&amp;ref!N$2,DatatableSelCan,7,FALSE))),"–")</f>
        <v>5</v>
      </c>
      <c r="K47" s="96">
        <f>IFERROR(VALUE(FIXED(VLOOKUP(VLOOKUP($A$1,CodeTableSelCan,2,FALSE)&amp;$B$12&amp;ref!$E$4&amp;ref!$F$2&amp;ref!O$2,DatatableSelCan,7,FALSE))),"–")</f>
        <v>7</v>
      </c>
      <c r="L47" s="96">
        <f>IFERROR(VALUE(FIXED(VLOOKUP(VLOOKUP($A$1,CodeTableSelCan,2,FALSE)&amp;$B$12&amp;ref!$E$4&amp;ref!$F$2&amp;ref!P$2,DatatableSelCan,7,FALSE))),"–")</f>
        <v>18</v>
      </c>
      <c r="M47" s="96">
        <f>IFERROR(VALUE(FIXED(VLOOKUP(VLOOKUP($A$1,CodeTableSelCan,2,FALSE)&amp;$B$12&amp;ref!$E$4&amp;ref!$F$2&amp;ref!Q$2,DatatableSelCan,7,FALSE))),"–")</f>
        <v>51</v>
      </c>
      <c r="N47" s="96">
        <f>IFERROR(VALUE(FIXED(VLOOKUP(VLOOKUP($A$1,CodeTableSelCan,2,FALSE)&amp;$B$12&amp;ref!$E$4&amp;ref!$F$2&amp;ref!R$2,DatatableSelCan,7,FALSE))),"–")</f>
        <v>135</v>
      </c>
      <c r="O47" s="96">
        <f>IFERROR(VALUE(FIXED(VLOOKUP(VLOOKUP($A$1,CodeTableSelCan,2,FALSE)&amp;$B$12&amp;ref!$E$4&amp;ref!$F$2&amp;ref!S$2,DatatableSelCan,7,FALSE))),"–")</f>
        <v>179</v>
      </c>
      <c r="P47" s="96">
        <f>IFERROR(VALUE(FIXED(VLOOKUP(VLOOKUP($A$1,CodeTableSelCan,2,FALSE)&amp;$B$12&amp;ref!$E$4&amp;ref!$F$2&amp;ref!T$2,DatatableSelCan,7,FALSE))),"–")</f>
        <v>265</v>
      </c>
      <c r="Q47" s="96">
        <f>IFERROR(VALUE(FIXED(VLOOKUP(VLOOKUP($A$1,CodeTableSelCan,2,FALSE)&amp;$B$12&amp;ref!$E$4&amp;ref!$F$2&amp;ref!U$2,DatatableSelCan,7,FALSE))),"–")</f>
        <v>360</v>
      </c>
      <c r="R47" s="96">
        <f>IFERROR(VALUE(FIXED(VLOOKUP(VLOOKUP($A$1,CodeTableSelCan,2,FALSE)&amp;$B$12&amp;ref!$E$4&amp;ref!$F$2&amp;ref!V$2,DatatableSelCan,7,FALSE))),"–")</f>
        <v>365</v>
      </c>
      <c r="S47" s="96">
        <f>IFERROR(VALUE(FIXED(VLOOKUP(VLOOKUP($A$1,CodeTableSelCan,2,FALSE)&amp;$B$12&amp;ref!$E$4&amp;ref!$F$2&amp;ref!W$2,DatatableSelCan,7,FALSE))),"–")</f>
        <v>334</v>
      </c>
      <c r="T47" s="96">
        <f>IFERROR(VALUE(FIXED(VLOOKUP(VLOOKUP($A$1,CodeTableSelCan,2,FALSE)&amp;$B$12&amp;ref!$E$4&amp;ref!$F$2&amp;ref!X$2,DatatableSelCan,7,FALSE))),"–")</f>
        <v>261</v>
      </c>
      <c r="U47" s="96">
        <f>IFERROR(VALUE(FIXED(VLOOKUP(VLOOKUP($A$1,CodeTableSelCan,2,FALSE)&amp;$B$12&amp;ref!$E$4&amp;ref!$F$2&amp;ref!Y$2,DatatableSelCan,7,FALSE))),"–")</f>
        <v>206</v>
      </c>
      <c r="V47" s="96">
        <f>IFERROR(VALUE(FIXED(VLOOKUP(VLOOKUP($A$1,CodeTableSelCan,2,FALSE)&amp;$B$12&amp;ref!$E$4&amp;ref!$F$2&amp;ref!Z$2,DatatableSelCan,7,FALSE))),"–")</f>
        <v>2189</v>
      </c>
      <c r="X47" s="19"/>
      <c r="Y47" s="19" t="s">
        <v>23</v>
      </c>
      <c r="Z47" s="51" t="str">
        <f>IFERROR(VALUE(FIXED(VLOOKUP(VLOOKUP($A$1,CodeTableSelCan,2,FALSE)&amp;$B$12&amp;ref!$E$4&amp;ref!$F$2&amp;ref!H$2,DatatableSelCan,8,FALSE))),"–")</f>
        <v>–</v>
      </c>
      <c r="AA47" s="51" t="str">
        <f>IFERROR(VALUE(FIXED(VLOOKUP(VLOOKUP($A$1,CodeTableSelCan,2,FALSE)&amp;$B$12&amp;ref!$E$4&amp;ref!$F$2&amp;ref!I$2,DatatableSelCan,8,FALSE))),"–")</f>
        <v>–</v>
      </c>
      <c r="AB47" s="51" t="str">
        <f>IFERROR(VALUE(FIXED(VLOOKUP(VLOOKUP($A$1,CodeTableSelCan,2,FALSE)&amp;$B$12&amp;ref!$E$4&amp;ref!$F$2&amp;ref!J$2,DatatableSelCan,8,FALSE))),"–")</f>
        <v>–</v>
      </c>
      <c r="AC47" s="51" t="str">
        <f>IFERROR(VALUE(FIXED(VLOOKUP(VLOOKUP($A$1,CodeTableSelCan,2,FALSE)&amp;$B$12&amp;ref!$E$4&amp;ref!$F$2&amp;ref!K$2,DatatableSelCan,8,FALSE))),"–")</f>
        <v>–</v>
      </c>
      <c r="AD47" s="51">
        <f>IFERROR(VALUE(FIXED(VLOOKUP(VLOOKUP($A$1,CodeTableSelCan,2,FALSE)&amp;$B$12&amp;ref!$E$4&amp;ref!$F$2&amp;ref!L$2,DatatableSelCan,8,FALSE))),"–")</f>
        <v>0.28999999999999998</v>
      </c>
      <c r="AE47" s="51">
        <f>IFERROR(VALUE(FIXED(VLOOKUP(VLOOKUP($A$1,CodeTableSelCan,2,FALSE)&amp;$B$12&amp;ref!$E$4&amp;ref!$F$2&amp;ref!M$2,DatatableSelCan,8,FALSE))),"–")</f>
        <v>0.64</v>
      </c>
      <c r="AF47" s="51">
        <f>IFERROR(VALUE(FIXED(VLOOKUP(VLOOKUP($A$1,CodeTableSelCan,2,FALSE)&amp;$B$12&amp;ref!$E$4&amp;ref!$F$2&amp;ref!N$2,DatatableSelCan,8,FALSE))),"–")</f>
        <v>1.74</v>
      </c>
      <c r="AG47" s="51">
        <f>IFERROR(VALUE(FIXED(VLOOKUP(VLOOKUP($A$1,CodeTableSelCan,2,FALSE)&amp;$B$12&amp;ref!$E$4&amp;ref!$F$2&amp;ref!O$2,DatatableSelCan,8,FALSE))),"–")</f>
        <v>2.5499999999999998</v>
      </c>
      <c r="AH47" s="51">
        <f>IFERROR(VALUE(FIXED(VLOOKUP(VLOOKUP($A$1,CodeTableSelCan,2,FALSE)&amp;$B$12&amp;ref!$E$4&amp;ref!$F$2&amp;ref!P$2,DatatableSelCan,8,FALSE))),"–")</f>
        <v>5.83</v>
      </c>
      <c r="AI47" s="51">
        <f>IFERROR(VALUE(FIXED(VLOOKUP(VLOOKUP($A$1,CodeTableSelCan,2,FALSE)&amp;$B$12&amp;ref!$E$4&amp;ref!$F$2&amp;ref!Q$2,DatatableSelCan,8,FALSE))),"–")</f>
        <v>16.260000000000002</v>
      </c>
      <c r="AJ47" s="51">
        <f>IFERROR(VALUE(FIXED(VLOOKUP(VLOOKUP($A$1,CodeTableSelCan,2,FALSE)&amp;$B$12&amp;ref!$E$4&amp;ref!$F$2&amp;ref!R$2,DatatableSelCan,8,FALSE))),"–")</f>
        <v>42.38</v>
      </c>
      <c r="AK47" s="51">
        <f>IFERROR(VALUE(FIXED(VLOOKUP(VLOOKUP($A$1,CodeTableSelCan,2,FALSE)&amp;$B$12&amp;ref!$E$4&amp;ref!$F$2&amp;ref!S$2,DatatableSelCan,8,FALSE))),"–")</f>
        <v>62.27</v>
      </c>
      <c r="AL47" s="51">
        <f>IFERROR(VALUE(FIXED(VLOOKUP(VLOOKUP($A$1,CodeTableSelCan,2,FALSE)&amp;$B$12&amp;ref!$E$4&amp;ref!$F$2&amp;ref!T$2,DatatableSelCan,8,FALSE))),"–")</f>
        <v>105.86</v>
      </c>
      <c r="AM47" s="51">
        <f>IFERROR(VALUE(FIXED(VLOOKUP(VLOOKUP($A$1,CodeTableSelCan,2,FALSE)&amp;$B$12&amp;ref!$E$4&amp;ref!$F$2&amp;ref!U$2,DatatableSelCan,8,FALSE))),"–")</f>
        <v>159.38</v>
      </c>
      <c r="AN47" s="51">
        <f>IFERROR(VALUE(FIXED(VLOOKUP(VLOOKUP($A$1,CodeTableSelCan,2,FALSE)&amp;$B$12&amp;ref!$E$4&amp;ref!$F$2&amp;ref!V$2,DatatableSelCan,8,FALSE))),"–")</f>
        <v>221.31</v>
      </c>
      <c r="AO47" s="51">
        <f>IFERROR(VALUE(FIXED(VLOOKUP(VLOOKUP($A$1,CodeTableSelCan,2,FALSE)&amp;$B$12&amp;ref!$E$4&amp;ref!$F$2&amp;ref!W$2,DatatableSelCan,8,FALSE))),"–")</f>
        <v>277.62</v>
      </c>
      <c r="AP47" s="51">
        <f>IFERROR(VALUE(FIXED(VLOOKUP(VLOOKUP($A$1,CodeTableSelCan,2,FALSE)&amp;$B$12&amp;ref!$E$4&amp;ref!$F$2&amp;ref!X$2,DatatableSelCan,8,FALSE))),"–")</f>
        <v>313.74</v>
      </c>
      <c r="AQ47" s="51">
        <f>IFERROR(VALUE(FIXED(VLOOKUP(VLOOKUP($A$1,CodeTableSelCan,2,FALSE)&amp;$B$12&amp;ref!$E$4&amp;ref!$F$2&amp;ref!Y$2,DatatableSelCan,8,FALSE))),"–")</f>
        <v>257.82</v>
      </c>
      <c r="AR47" s="51">
        <f>SUMPRODUCT(Z47:AQ47,'Population '!$D$61:$U$61)</f>
        <v>29.113137401909331</v>
      </c>
    </row>
    <row r="48" spans="2:44" ht="15" customHeight="1">
      <c r="B48" s="92"/>
      <c r="C48" s="19" t="s">
        <v>24</v>
      </c>
      <c r="D48" s="96" t="str">
        <f>IFERROR(VALUE(FIXED(VLOOKUP(VLOOKUP($A$1,CodeTableSelCan,2,FALSE)&amp;$B$12&amp;ref!$E$4&amp;ref!$F$3&amp;ref!H$2,DatatableSelCan,7,FALSE))),"–")</f>
        <v>–</v>
      </c>
      <c r="E48" s="96" t="str">
        <f>IFERROR(VALUE(FIXED(VLOOKUP(VLOOKUP($A$1,CodeTableSelCan,2,FALSE)&amp;$B$12&amp;ref!$E$4&amp;ref!$F$3&amp;ref!I$2,DatatableSelCan,7,FALSE))),"–")</f>
        <v>–</v>
      </c>
      <c r="F48" s="96" t="str">
        <f>IFERROR(VALUE(FIXED(VLOOKUP(VLOOKUP($A$1,CodeTableSelCan,2,FALSE)&amp;$B$12&amp;ref!$E$4&amp;ref!$F$3&amp;ref!J$2,DatatableSelCan,7,FALSE))),"–")</f>
        <v>–</v>
      </c>
      <c r="G48" s="96" t="str">
        <f>IFERROR(VALUE(FIXED(VLOOKUP(VLOOKUP($A$1,CodeTableSelCan,2,FALSE)&amp;$B$12&amp;ref!$E$4&amp;ref!$F$3&amp;ref!K$2,DatatableSelCan,7,FALSE))),"–")</f>
        <v>–</v>
      </c>
      <c r="H48" s="96" t="str">
        <f>IFERROR(VALUE(FIXED(VLOOKUP(VLOOKUP($A$1,CodeTableSelCan,2,FALSE)&amp;$B$12&amp;ref!$E$4&amp;ref!$F$3&amp;ref!L$2,DatatableSelCan,7,FALSE))),"–")</f>
        <v>–</v>
      </c>
      <c r="I48" s="96" t="str">
        <f>IFERROR(VALUE(FIXED(VLOOKUP(VLOOKUP($A$1,CodeTableSelCan,2,FALSE)&amp;$B$12&amp;ref!$E$4&amp;ref!$F$3&amp;ref!M$2,DatatableSelCan,7,FALSE))),"–")</f>
        <v>–</v>
      </c>
      <c r="J48" s="96" t="str">
        <f>IFERROR(VALUE(FIXED(VLOOKUP(VLOOKUP($A$1,CodeTableSelCan,2,FALSE)&amp;$B$12&amp;ref!$E$4&amp;ref!$F$3&amp;ref!N$2,DatatableSelCan,7,FALSE))),"–")</f>
        <v>–</v>
      </c>
      <c r="K48" s="96">
        <f>IFERROR(VALUE(FIXED(VLOOKUP(VLOOKUP($A$1,CodeTableSelCan,2,FALSE)&amp;$B$12&amp;ref!$E$4&amp;ref!$F$3&amp;ref!O$2,DatatableSelCan,7,FALSE))),"–")</f>
        <v>3</v>
      </c>
      <c r="L48" s="96">
        <f>IFERROR(VALUE(FIXED(VLOOKUP(VLOOKUP($A$1,CodeTableSelCan,2,FALSE)&amp;$B$12&amp;ref!$E$4&amp;ref!$F$3&amp;ref!P$2,DatatableSelCan,7,FALSE))),"–")</f>
        <v>3</v>
      </c>
      <c r="M48" s="96">
        <f>IFERROR(VALUE(FIXED(VLOOKUP(VLOOKUP($A$1,CodeTableSelCan,2,FALSE)&amp;$B$12&amp;ref!$E$4&amp;ref!$F$3&amp;ref!Q$2,DatatableSelCan,7,FALSE))),"–")</f>
        <v>15</v>
      </c>
      <c r="N48" s="96">
        <f>IFERROR(VALUE(FIXED(VLOOKUP(VLOOKUP($A$1,CodeTableSelCan,2,FALSE)&amp;$B$12&amp;ref!$E$4&amp;ref!$F$3&amp;ref!R$2,DatatableSelCan,7,FALSE))),"–")</f>
        <v>50</v>
      </c>
      <c r="O48" s="96">
        <f>IFERROR(VALUE(FIXED(VLOOKUP(VLOOKUP($A$1,CodeTableSelCan,2,FALSE)&amp;$B$12&amp;ref!$E$4&amp;ref!$F$3&amp;ref!S$2,DatatableSelCan,7,FALSE))),"–")</f>
        <v>59</v>
      </c>
      <c r="P48" s="96">
        <f>IFERROR(VALUE(FIXED(VLOOKUP(VLOOKUP($A$1,CodeTableSelCan,2,FALSE)&amp;$B$12&amp;ref!$E$4&amp;ref!$F$3&amp;ref!T$2,DatatableSelCan,7,FALSE))),"–")</f>
        <v>82</v>
      </c>
      <c r="Q48" s="96">
        <f>IFERROR(VALUE(FIXED(VLOOKUP(VLOOKUP($A$1,CodeTableSelCan,2,FALSE)&amp;$B$12&amp;ref!$E$4&amp;ref!$F$3&amp;ref!U$2,DatatableSelCan,7,FALSE))),"–")</f>
        <v>85</v>
      </c>
      <c r="R48" s="96">
        <f>IFERROR(VALUE(FIXED(VLOOKUP(VLOOKUP($A$1,CodeTableSelCan,2,FALSE)&amp;$B$12&amp;ref!$E$4&amp;ref!$F$3&amp;ref!V$2,DatatableSelCan,7,FALSE))),"–")</f>
        <v>77</v>
      </c>
      <c r="S48" s="96">
        <f>IFERROR(VALUE(FIXED(VLOOKUP(VLOOKUP($A$1,CodeTableSelCan,2,FALSE)&amp;$B$12&amp;ref!$E$4&amp;ref!$F$3&amp;ref!W$2,DatatableSelCan,7,FALSE))),"–")</f>
        <v>46</v>
      </c>
      <c r="T48" s="96">
        <f>IFERROR(VALUE(FIXED(VLOOKUP(VLOOKUP($A$1,CodeTableSelCan,2,FALSE)&amp;$B$12&amp;ref!$E$4&amp;ref!$F$3&amp;ref!X$2,DatatableSelCan,7,FALSE))),"–")</f>
        <v>24</v>
      </c>
      <c r="U48" s="96">
        <f>IFERROR(VALUE(FIXED(VLOOKUP(VLOOKUP($A$1,CodeTableSelCan,2,FALSE)&amp;$B$12&amp;ref!$E$4&amp;ref!$F$3&amp;ref!Y$2,DatatableSelCan,7,FALSE))),"–")</f>
        <v>7</v>
      </c>
      <c r="V48" s="96">
        <f>IFERROR(VALUE(FIXED(VLOOKUP(VLOOKUP($A$1,CodeTableSelCan,2,FALSE)&amp;$B$12&amp;ref!$E$4&amp;ref!$F$3&amp;ref!Z$2,DatatableSelCan,7,FALSE))),"–")</f>
        <v>451</v>
      </c>
      <c r="X48" s="20"/>
      <c r="Y48" s="19" t="s">
        <v>24</v>
      </c>
      <c r="Z48" s="51" t="str">
        <f>IFERROR(VALUE(FIXED(VLOOKUP(VLOOKUP($A$1,CodeTableSelCan,2,FALSE)&amp;$B$12&amp;ref!$E$4&amp;ref!$F$3&amp;ref!H$2,DatatableSelCan,8,FALSE))),"–")</f>
        <v>–</v>
      </c>
      <c r="AA48" s="51" t="str">
        <f>IFERROR(VALUE(FIXED(VLOOKUP(VLOOKUP($A$1,CodeTableSelCan,2,FALSE)&amp;$B$12&amp;ref!$E$4&amp;ref!$F$3&amp;ref!I$2,DatatableSelCan,8,FALSE))),"–")</f>
        <v>–</v>
      </c>
      <c r="AB48" s="51" t="str">
        <f>IFERROR(VALUE(FIXED(VLOOKUP(VLOOKUP($A$1,CodeTableSelCan,2,FALSE)&amp;$B$12&amp;ref!$E$4&amp;ref!$F$3&amp;ref!J$2,DatatableSelCan,8,FALSE))),"–")</f>
        <v>–</v>
      </c>
      <c r="AC48" s="51" t="str">
        <f>IFERROR(VALUE(FIXED(VLOOKUP(VLOOKUP($A$1,CodeTableSelCan,2,FALSE)&amp;$B$12&amp;ref!$E$4&amp;ref!$F$3&amp;ref!K$2,DatatableSelCan,8,FALSE))),"–")</f>
        <v>–</v>
      </c>
      <c r="AD48" s="51" t="str">
        <f>IFERROR(VALUE(FIXED(VLOOKUP(VLOOKUP($A$1,CodeTableSelCan,2,FALSE)&amp;$B$12&amp;ref!$E$4&amp;ref!$F$3&amp;ref!L$2,DatatableSelCan,8,FALSE))),"–")</f>
        <v>–</v>
      </c>
      <c r="AE48" s="51" t="str">
        <f>IFERROR(VALUE(FIXED(VLOOKUP(VLOOKUP($A$1,CodeTableSelCan,2,FALSE)&amp;$B$12&amp;ref!$E$4&amp;ref!$F$3&amp;ref!M$2,DatatableSelCan,8,FALSE))),"–")</f>
        <v>–</v>
      </c>
      <c r="AF48" s="51" t="str">
        <f>IFERROR(VALUE(FIXED(VLOOKUP(VLOOKUP($A$1,CodeTableSelCan,2,FALSE)&amp;$B$12&amp;ref!$E$4&amp;ref!$F$3&amp;ref!N$2,DatatableSelCan,8,FALSE))),"–")</f>
        <v>–</v>
      </c>
      <c r="AG48" s="51">
        <f>IFERROR(VALUE(FIXED(VLOOKUP(VLOOKUP($A$1,CodeTableSelCan,2,FALSE)&amp;$B$12&amp;ref!$E$4&amp;ref!$F$3&amp;ref!O$2,DatatableSelCan,8,FALSE))),"–")</f>
        <v>7.68</v>
      </c>
      <c r="AH48" s="51">
        <f>IFERROR(VALUE(FIXED(VLOOKUP(VLOOKUP($A$1,CodeTableSelCan,2,FALSE)&amp;$B$12&amp;ref!$E$4&amp;ref!$F$3&amp;ref!P$2,DatatableSelCan,8,FALSE))),"–")</f>
        <v>7.08</v>
      </c>
      <c r="AI48" s="51">
        <f>IFERROR(VALUE(FIXED(VLOOKUP(VLOOKUP($A$1,CodeTableSelCan,2,FALSE)&amp;$B$12&amp;ref!$E$4&amp;ref!$F$3&amp;ref!Q$2,DatatableSelCan,8,FALSE))),"–")</f>
        <v>37.43</v>
      </c>
      <c r="AJ48" s="51">
        <f>IFERROR(VALUE(FIXED(VLOOKUP(VLOOKUP($A$1,CodeTableSelCan,2,FALSE)&amp;$B$12&amp;ref!$E$4&amp;ref!$F$3&amp;ref!R$2,DatatableSelCan,8,FALSE))),"–")</f>
        <v>129.74</v>
      </c>
      <c r="AK48" s="51">
        <f>IFERROR(VALUE(FIXED(VLOOKUP(VLOOKUP($A$1,CodeTableSelCan,2,FALSE)&amp;$B$12&amp;ref!$E$4&amp;ref!$F$3&amp;ref!S$2,DatatableSelCan,8,FALSE))),"–")</f>
        <v>187.48</v>
      </c>
      <c r="AL48" s="51">
        <f>IFERROR(VALUE(FIXED(VLOOKUP(VLOOKUP($A$1,CodeTableSelCan,2,FALSE)&amp;$B$12&amp;ref!$E$4&amp;ref!$F$3&amp;ref!T$2,DatatableSelCan,8,FALSE))),"–")</f>
        <v>348.79</v>
      </c>
      <c r="AM48" s="51">
        <f>IFERROR(VALUE(FIXED(VLOOKUP(VLOOKUP($A$1,CodeTableSelCan,2,FALSE)&amp;$B$12&amp;ref!$E$4&amp;ref!$F$3&amp;ref!U$2,DatatableSelCan,8,FALSE))),"–")</f>
        <v>498.83</v>
      </c>
      <c r="AN48" s="51">
        <f>IFERROR(VALUE(FIXED(VLOOKUP(VLOOKUP($A$1,CodeTableSelCan,2,FALSE)&amp;$B$12&amp;ref!$E$4&amp;ref!$F$3&amp;ref!V$2,DatatableSelCan,8,FALSE))),"–")</f>
        <v>709.02</v>
      </c>
      <c r="AO48" s="51">
        <f>IFERROR(VALUE(FIXED(VLOOKUP(VLOOKUP($A$1,CodeTableSelCan,2,FALSE)&amp;$B$12&amp;ref!$E$4&amp;ref!$F$3&amp;ref!W$2,DatatableSelCan,8,FALSE))),"–")</f>
        <v>647.89</v>
      </c>
      <c r="AP48" s="51">
        <f>IFERROR(VALUE(FIXED(VLOOKUP(VLOOKUP($A$1,CodeTableSelCan,2,FALSE)&amp;$B$12&amp;ref!$E$4&amp;ref!$F$3&amp;ref!X$2,DatatableSelCan,8,FALSE))),"–")</f>
        <v>655.74</v>
      </c>
      <c r="AQ48" s="51">
        <f>IFERROR(VALUE(FIXED(VLOOKUP(VLOOKUP($A$1,CodeTableSelCan,2,FALSE)&amp;$B$12&amp;ref!$E$4&amp;ref!$F$3&amp;ref!Y$2,DatatableSelCan,8,FALSE))),"–")</f>
        <v>336.54</v>
      </c>
      <c r="AR48" s="51">
        <f>SUMPRODUCT(Z48:AQ48,'Population '!$D$61:$U$61)</f>
        <v>80.10769330734243</v>
      </c>
    </row>
    <row r="49" spans="2:44" ht="15" customHeight="1">
      <c r="B49" s="92"/>
      <c r="C49" s="19" t="s">
        <v>25</v>
      </c>
      <c r="D49" s="96" t="str">
        <f>IFERROR(VALUE(FIXED(VLOOKUP(VLOOKUP($A$1,CodeTableSelCan,2,FALSE)&amp;$B$12&amp;ref!$E$4&amp;ref!$F$4&amp;ref!H$2,DatatableSelCan,7,FALSE))),"–")</f>
        <v>–</v>
      </c>
      <c r="E49" s="96" t="str">
        <f>IFERROR(VALUE(FIXED(VLOOKUP(VLOOKUP($A$1,CodeTableSelCan,2,FALSE)&amp;$B$12&amp;ref!$E$4&amp;ref!$F$4&amp;ref!I$2,DatatableSelCan,7,FALSE))),"–")</f>
        <v>–</v>
      </c>
      <c r="F49" s="96" t="str">
        <f>IFERROR(VALUE(FIXED(VLOOKUP(VLOOKUP($A$1,CodeTableSelCan,2,FALSE)&amp;$B$12&amp;ref!$E$4&amp;ref!$F$4&amp;ref!J$2,DatatableSelCan,7,FALSE))),"–")</f>
        <v>–</v>
      </c>
      <c r="G49" s="96" t="str">
        <f>IFERROR(VALUE(FIXED(VLOOKUP(VLOOKUP($A$1,CodeTableSelCan,2,FALSE)&amp;$B$12&amp;ref!$E$4&amp;ref!$F$4&amp;ref!K$2,DatatableSelCan,7,FALSE))),"–")</f>
        <v>–</v>
      </c>
      <c r="H49" s="96">
        <f>IFERROR(VALUE(FIXED(VLOOKUP(VLOOKUP($A$1,CodeTableSelCan,2,FALSE)&amp;$B$12&amp;ref!$E$4&amp;ref!$F$4&amp;ref!L$2,DatatableSelCan,7,FALSE))),"–")</f>
        <v>1</v>
      </c>
      <c r="I49" s="96">
        <f>IFERROR(VALUE(FIXED(VLOOKUP(VLOOKUP($A$1,CodeTableSelCan,2,FALSE)&amp;$B$12&amp;ref!$E$4&amp;ref!$F$4&amp;ref!M$2,DatatableSelCan,7,FALSE))),"–")</f>
        <v>2</v>
      </c>
      <c r="J49" s="96">
        <f>IFERROR(VALUE(FIXED(VLOOKUP(VLOOKUP($A$1,CodeTableSelCan,2,FALSE)&amp;$B$12&amp;ref!$E$4&amp;ref!$F$4&amp;ref!N$2,DatatableSelCan,7,FALSE))),"–")</f>
        <v>5</v>
      </c>
      <c r="K49" s="96">
        <f>IFERROR(VALUE(FIXED(VLOOKUP(VLOOKUP($A$1,CodeTableSelCan,2,FALSE)&amp;$B$12&amp;ref!$E$4&amp;ref!$F$4&amp;ref!O$2,DatatableSelCan,7,FALSE))),"–")</f>
        <v>4</v>
      </c>
      <c r="L49" s="96">
        <f>IFERROR(VALUE(FIXED(VLOOKUP(VLOOKUP($A$1,CodeTableSelCan,2,FALSE)&amp;$B$12&amp;ref!$E$4&amp;ref!$F$4&amp;ref!P$2,DatatableSelCan,7,FALSE))),"–")</f>
        <v>15</v>
      </c>
      <c r="M49" s="96">
        <f>IFERROR(VALUE(FIXED(VLOOKUP(VLOOKUP($A$1,CodeTableSelCan,2,FALSE)&amp;$B$12&amp;ref!$E$4&amp;ref!$F$4&amp;ref!Q$2,DatatableSelCan,7,FALSE))),"–")</f>
        <v>36</v>
      </c>
      <c r="N49" s="96">
        <f>IFERROR(VALUE(FIXED(VLOOKUP(VLOOKUP($A$1,CodeTableSelCan,2,FALSE)&amp;$B$12&amp;ref!$E$4&amp;ref!$F$4&amp;ref!R$2,DatatableSelCan,7,FALSE))),"–")</f>
        <v>85</v>
      </c>
      <c r="O49" s="96">
        <f>IFERROR(VALUE(FIXED(VLOOKUP(VLOOKUP($A$1,CodeTableSelCan,2,FALSE)&amp;$B$12&amp;ref!$E$4&amp;ref!$F$4&amp;ref!S$2,DatatableSelCan,7,FALSE))),"–")</f>
        <v>120</v>
      </c>
      <c r="P49" s="96">
        <f>IFERROR(VALUE(FIXED(VLOOKUP(VLOOKUP($A$1,CodeTableSelCan,2,FALSE)&amp;$B$12&amp;ref!$E$4&amp;ref!$F$4&amp;ref!T$2,DatatableSelCan,7,FALSE))),"–")</f>
        <v>183</v>
      </c>
      <c r="Q49" s="96">
        <f>IFERROR(VALUE(FIXED(VLOOKUP(VLOOKUP($A$1,CodeTableSelCan,2,FALSE)&amp;$B$12&amp;ref!$E$4&amp;ref!$F$4&amp;ref!U$2,DatatableSelCan,7,FALSE))),"–")</f>
        <v>275</v>
      </c>
      <c r="R49" s="96">
        <f>IFERROR(VALUE(FIXED(VLOOKUP(VLOOKUP($A$1,CodeTableSelCan,2,FALSE)&amp;$B$12&amp;ref!$E$4&amp;ref!$F$4&amp;ref!V$2,DatatableSelCan,7,FALSE))),"–")</f>
        <v>288</v>
      </c>
      <c r="S49" s="96">
        <f>IFERROR(VALUE(FIXED(VLOOKUP(VLOOKUP($A$1,CodeTableSelCan,2,FALSE)&amp;$B$12&amp;ref!$E$4&amp;ref!$F$4&amp;ref!W$2,DatatableSelCan,7,FALSE))),"–")</f>
        <v>288</v>
      </c>
      <c r="T49" s="96">
        <f>IFERROR(VALUE(FIXED(VLOOKUP(VLOOKUP($A$1,CodeTableSelCan,2,FALSE)&amp;$B$12&amp;ref!$E$4&amp;ref!$F$4&amp;ref!X$2,DatatableSelCan,7,FALSE))),"–")</f>
        <v>237</v>
      </c>
      <c r="U49" s="96">
        <f>IFERROR(VALUE(FIXED(VLOOKUP(VLOOKUP($A$1,CodeTableSelCan,2,FALSE)&amp;$B$12&amp;ref!$E$4&amp;ref!$F$4&amp;ref!Y$2,DatatableSelCan,7,FALSE))),"–")</f>
        <v>199</v>
      </c>
      <c r="V49" s="96">
        <f>IFERROR(VALUE(FIXED(VLOOKUP(VLOOKUP($A$1,CodeTableSelCan,2,FALSE)&amp;$B$12&amp;ref!$E$4&amp;ref!$F$4&amp;ref!Z$2,DatatableSelCan,7,FALSE))),"–")</f>
        <v>1738</v>
      </c>
      <c r="X49" s="19"/>
      <c r="Y49" s="19" t="s">
        <v>25</v>
      </c>
      <c r="Z49" s="51" t="str">
        <f>IFERROR(VALUE(FIXED(VLOOKUP(VLOOKUP($A$1,CodeTableSelCan,2,FALSE)&amp;$B$12&amp;ref!$E$4&amp;ref!$F$4&amp;ref!H$2,DatatableSelCan,8,FALSE))),"–")</f>
        <v>–</v>
      </c>
      <c r="AA49" s="51" t="str">
        <f>IFERROR(VALUE(FIXED(VLOOKUP(VLOOKUP($A$1,CodeTableSelCan,2,FALSE)&amp;$B$12&amp;ref!$E$4&amp;ref!$F$4&amp;ref!I$2,DatatableSelCan,8,FALSE))),"–")</f>
        <v>–</v>
      </c>
      <c r="AB49" s="51" t="str">
        <f>IFERROR(VALUE(FIXED(VLOOKUP(VLOOKUP($A$1,CodeTableSelCan,2,FALSE)&amp;$B$12&amp;ref!$E$4&amp;ref!$F$4&amp;ref!J$2,DatatableSelCan,8,FALSE))),"–")</f>
        <v>–</v>
      </c>
      <c r="AC49" s="51" t="str">
        <f>IFERROR(VALUE(FIXED(VLOOKUP(VLOOKUP($A$1,CodeTableSelCan,2,FALSE)&amp;$B$12&amp;ref!$E$4&amp;ref!$F$4&amp;ref!K$2,DatatableSelCan,8,FALSE))),"–")</f>
        <v>–</v>
      </c>
      <c r="AD49" s="51">
        <f>IFERROR(VALUE(FIXED(VLOOKUP(VLOOKUP($A$1,CodeTableSelCan,2,FALSE)&amp;$B$12&amp;ref!$E$4&amp;ref!$F$4&amp;ref!L$2,DatatableSelCan,8,FALSE))),"–")</f>
        <v>0.36</v>
      </c>
      <c r="AE49" s="51">
        <f>IFERROR(VALUE(FIXED(VLOOKUP(VLOOKUP($A$1,CodeTableSelCan,2,FALSE)&amp;$B$12&amp;ref!$E$4&amp;ref!$F$4&amp;ref!M$2,DatatableSelCan,8,FALSE))),"–")</f>
        <v>0.76</v>
      </c>
      <c r="AF49" s="51">
        <f>IFERROR(VALUE(FIXED(VLOOKUP(VLOOKUP($A$1,CodeTableSelCan,2,FALSE)&amp;$B$12&amp;ref!$E$4&amp;ref!$F$4&amp;ref!N$2,DatatableSelCan,8,FALSE))),"–")</f>
        <v>2.02</v>
      </c>
      <c r="AG49" s="51">
        <f>IFERROR(VALUE(FIXED(VLOOKUP(VLOOKUP($A$1,CodeTableSelCan,2,FALSE)&amp;$B$12&amp;ref!$E$4&amp;ref!$F$4&amp;ref!O$2,DatatableSelCan,8,FALSE))),"–")</f>
        <v>1.7</v>
      </c>
      <c r="AH49" s="51">
        <f>IFERROR(VALUE(FIXED(VLOOKUP(VLOOKUP($A$1,CodeTableSelCan,2,FALSE)&amp;$B$12&amp;ref!$E$4&amp;ref!$F$4&amp;ref!P$2,DatatableSelCan,8,FALSE))),"–")</f>
        <v>5.63</v>
      </c>
      <c r="AI49" s="51">
        <f>IFERROR(VALUE(FIXED(VLOOKUP(VLOOKUP($A$1,CodeTableSelCan,2,FALSE)&amp;$B$12&amp;ref!$E$4&amp;ref!$F$4&amp;ref!Q$2,DatatableSelCan,8,FALSE))),"–")</f>
        <v>13.16</v>
      </c>
      <c r="AJ49" s="51">
        <f>IFERROR(VALUE(FIXED(VLOOKUP(VLOOKUP($A$1,CodeTableSelCan,2,FALSE)&amp;$B$12&amp;ref!$E$4&amp;ref!$F$4&amp;ref!R$2,DatatableSelCan,8,FALSE))),"–")</f>
        <v>30.36</v>
      </c>
      <c r="AK49" s="51">
        <f>IFERROR(VALUE(FIXED(VLOOKUP(VLOOKUP($A$1,CodeTableSelCan,2,FALSE)&amp;$B$12&amp;ref!$E$4&amp;ref!$F$4&amp;ref!S$2,DatatableSelCan,8,FALSE))),"–")</f>
        <v>46.88</v>
      </c>
      <c r="AL49" s="51">
        <f>IFERROR(VALUE(FIXED(VLOOKUP(VLOOKUP($A$1,CodeTableSelCan,2,FALSE)&amp;$B$12&amp;ref!$E$4&amp;ref!$F$4&amp;ref!T$2,DatatableSelCan,8,FALSE))),"–")</f>
        <v>80.680000000000007</v>
      </c>
      <c r="AM49" s="51">
        <f>IFERROR(VALUE(FIXED(VLOOKUP(VLOOKUP($A$1,CodeTableSelCan,2,FALSE)&amp;$B$12&amp;ref!$E$4&amp;ref!$F$4&amp;ref!U$2,DatatableSelCan,8,FALSE))),"–")</f>
        <v>131.69</v>
      </c>
      <c r="AN49" s="51">
        <f>IFERROR(VALUE(FIXED(VLOOKUP(VLOOKUP($A$1,CodeTableSelCan,2,FALSE)&amp;$B$12&amp;ref!$E$4&amp;ref!$F$4&amp;ref!V$2,DatatableSelCan,8,FALSE))),"–")</f>
        <v>186.93</v>
      </c>
      <c r="AO49" s="51">
        <f>IFERROR(VALUE(FIXED(VLOOKUP(VLOOKUP($A$1,CodeTableSelCan,2,FALSE)&amp;$B$12&amp;ref!$E$4&amp;ref!$F$4&amp;ref!W$2,DatatableSelCan,8,FALSE))),"–")</f>
        <v>254.39</v>
      </c>
      <c r="AP49" s="51">
        <f>IFERROR(VALUE(FIXED(VLOOKUP(VLOOKUP($A$1,CodeTableSelCan,2,FALSE)&amp;$B$12&amp;ref!$E$4&amp;ref!$F$4&amp;ref!X$2,DatatableSelCan,8,FALSE))),"–")</f>
        <v>298</v>
      </c>
      <c r="AQ49" s="51">
        <f>IFERROR(VALUE(FIXED(VLOOKUP(VLOOKUP($A$1,CodeTableSelCan,2,FALSE)&amp;$B$12&amp;ref!$E$4&amp;ref!$F$4&amp;ref!Y$2,DatatableSelCan,8,FALSE))),"–")</f>
        <v>255.72</v>
      </c>
      <c r="AR49" s="51">
        <f>SUMPRODUCT(Z49:AQ49,'Population '!$D$61:$U$61)</f>
        <v>24.518626480731747</v>
      </c>
    </row>
    <row r="50" spans="2:44" ht="15" customHeight="1">
      <c r="B50" s="92">
        <v>2016</v>
      </c>
      <c r="C50" s="20"/>
      <c r="D50" s="21"/>
      <c r="E50" s="21"/>
      <c r="F50" s="21"/>
      <c r="G50" s="21"/>
      <c r="H50" s="21"/>
      <c r="I50" s="21"/>
      <c r="J50" s="21"/>
      <c r="K50" s="21"/>
      <c r="L50" s="21"/>
      <c r="M50" s="21"/>
      <c r="N50" s="21"/>
      <c r="O50" s="21"/>
      <c r="P50" s="21"/>
      <c r="Q50" s="21"/>
      <c r="R50" s="21"/>
      <c r="S50" s="21"/>
      <c r="T50" s="21"/>
      <c r="U50" s="21"/>
      <c r="V50" s="21"/>
      <c r="X50" s="19">
        <v>2016</v>
      </c>
      <c r="Y50" s="20"/>
      <c r="Z50" s="51"/>
      <c r="AA50" s="51"/>
      <c r="AB50" s="51"/>
      <c r="AC50" s="51"/>
      <c r="AD50" s="51"/>
      <c r="AE50" s="51"/>
      <c r="AF50" s="51"/>
      <c r="AG50" s="51"/>
      <c r="AH50" s="51"/>
      <c r="AI50" s="51"/>
      <c r="AJ50" s="51"/>
      <c r="AK50" s="51"/>
      <c r="AL50" s="51"/>
      <c r="AM50" s="51"/>
      <c r="AN50" s="51"/>
      <c r="AO50" s="51"/>
      <c r="AP50" s="51"/>
      <c r="AQ50" s="51"/>
      <c r="AR50" s="51"/>
    </row>
    <row r="51" spans="2:44" ht="15" customHeight="1">
      <c r="B51" s="20"/>
      <c r="C51" s="19" t="s">
        <v>23</v>
      </c>
      <c r="D51" s="96">
        <f>IFERROR(VALUE(FIXED(VLOOKUP(VLOOKUP($A$1,CodeTableSelCan,2,FALSE)&amp;$B$16&amp;ref!$E$4&amp;ref!$F$2&amp;ref!H$2,DatatableSelCan,7,FALSE))),"–")</f>
        <v>1</v>
      </c>
      <c r="E51" s="96" t="str">
        <f>IFERROR(VALUE(FIXED(VLOOKUP(VLOOKUP($A$1,CodeTableSelCan,2,FALSE)&amp;$B$16&amp;ref!$E$4&amp;ref!$F$2&amp;ref!I$2,DatatableSelCan,7,FALSE))),"–")</f>
        <v>–</v>
      </c>
      <c r="F51" s="96" t="str">
        <f>IFERROR(VALUE(FIXED(VLOOKUP(VLOOKUP($A$1,CodeTableSelCan,2,FALSE)&amp;$B$16&amp;ref!$E$4&amp;ref!$F$2&amp;ref!J$2,DatatableSelCan,7,FALSE))),"–")</f>
        <v>–</v>
      </c>
      <c r="G51" s="96" t="str">
        <f>IFERROR(VALUE(FIXED(VLOOKUP(VLOOKUP($A$1,CodeTableSelCan,2,FALSE)&amp;$B$16&amp;ref!$E$4&amp;ref!$F$2&amp;ref!K$2,DatatableSelCan,7,FALSE))),"–")</f>
        <v>–</v>
      </c>
      <c r="H51" s="96">
        <f>IFERROR(VALUE(FIXED(VLOOKUP(VLOOKUP($A$1,CodeTableSelCan,2,FALSE)&amp;$B$16&amp;ref!$E$4&amp;ref!$F$2&amp;ref!L$2,DatatableSelCan,7,FALSE))),"–")</f>
        <v>1</v>
      </c>
      <c r="I51" s="96">
        <f>IFERROR(VALUE(FIXED(VLOOKUP(VLOOKUP($A$1,CodeTableSelCan,2,FALSE)&amp;$B$16&amp;ref!$E$4&amp;ref!$F$2&amp;ref!M$2,DatatableSelCan,7,FALSE))),"–")</f>
        <v>1</v>
      </c>
      <c r="J51" s="96">
        <f>IFERROR(VALUE(FIXED(VLOOKUP(VLOOKUP($A$1,CodeTableSelCan,2,FALSE)&amp;$B$16&amp;ref!$E$4&amp;ref!$F$2&amp;ref!N$2,DatatableSelCan,7,FALSE))),"–")</f>
        <v>2</v>
      </c>
      <c r="K51" s="96">
        <f>IFERROR(VALUE(FIXED(VLOOKUP(VLOOKUP($A$1,CodeTableSelCan,2,FALSE)&amp;$B$16&amp;ref!$E$4&amp;ref!$F$2&amp;ref!O$2,DatatableSelCan,7,FALSE))),"–")</f>
        <v>6</v>
      </c>
      <c r="L51" s="96">
        <f>IFERROR(VALUE(FIXED(VLOOKUP(VLOOKUP($A$1,CodeTableSelCan,2,FALSE)&amp;$B$16&amp;ref!$E$4&amp;ref!$F$2&amp;ref!P$2,DatatableSelCan,7,FALSE))),"–")</f>
        <v>18</v>
      </c>
      <c r="M51" s="96">
        <f>IFERROR(VALUE(FIXED(VLOOKUP(VLOOKUP($A$1,CodeTableSelCan,2,FALSE)&amp;$B$16&amp;ref!$E$4&amp;ref!$F$2&amp;ref!Q$2,DatatableSelCan,7,FALSE))),"–")</f>
        <v>43</v>
      </c>
      <c r="N51" s="96">
        <f>IFERROR(VALUE(FIXED(VLOOKUP(VLOOKUP($A$1,CodeTableSelCan,2,FALSE)&amp;$B$16&amp;ref!$E$4&amp;ref!$F$2&amp;ref!R$2,DatatableSelCan,7,FALSE))),"–")</f>
        <v>103</v>
      </c>
      <c r="O51" s="96">
        <f>IFERROR(VALUE(FIXED(VLOOKUP(VLOOKUP($A$1,CodeTableSelCan,2,FALSE)&amp;$B$16&amp;ref!$E$4&amp;ref!$F$2&amp;ref!S$2,DatatableSelCan,7,FALSE))),"–")</f>
        <v>187</v>
      </c>
      <c r="P51" s="96">
        <f>IFERROR(VALUE(FIXED(VLOOKUP(VLOOKUP($A$1,CodeTableSelCan,2,FALSE)&amp;$B$16&amp;ref!$E$4&amp;ref!$F$2&amp;ref!T$2,DatatableSelCan,7,FALSE))),"–")</f>
        <v>254</v>
      </c>
      <c r="Q51" s="96">
        <f>IFERROR(VALUE(FIXED(VLOOKUP(VLOOKUP($A$1,CodeTableSelCan,2,FALSE)&amp;$B$16&amp;ref!$E$4&amp;ref!$F$2&amp;ref!U$2,DatatableSelCan,7,FALSE))),"–")</f>
        <v>390</v>
      </c>
      <c r="R51" s="96">
        <f>IFERROR(VALUE(FIXED(VLOOKUP(VLOOKUP($A$1,CodeTableSelCan,2,FALSE)&amp;$B$16&amp;ref!$E$4&amp;ref!$F$2&amp;ref!V$2,DatatableSelCan,7,FALSE))),"–")</f>
        <v>406</v>
      </c>
      <c r="S51" s="96">
        <f>IFERROR(VALUE(FIXED(VLOOKUP(VLOOKUP($A$1,CodeTableSelCan,2,FALSE)&amp;$B$16&amp;ref!$E$4&amp;ref!$F$2&amp;ref!W$2,DatatableSelCan,7,FALSE))),"–")</f>
        <v>391</v>
      </c>
      <c r="T51" s="96">
        <f>IFERROR(VALUE(FIXED(VLOOKUP(VLOOKUP($A$1,CodeTableSelCan,2,FALSE)&amp;$B$16&amp;ref!$E$4&amp;ref!$F$2&amp;ref!X$2,DatatableSelCan,7,FALSE))),"–")</f>
        <v>262</v>
      </c>
      <c r="U51" s="96">
        <f>IFERROR(VALUE(FIXED(VLOOKUP(VLOOKUP($A$1,CodeTableSelCan,2,FALSE)&amp;$B$16&amp;ref!$E$4&amp;ref!$F$2&amp;ref!Y$2,DatatableSelCan,7,FALSE))),"–")</f>
        <v>213</v>
      </c>
      <c r="V51" s="96">
        <f>IFERROR(VALUE(FIXED(VLOOKUP(VLOOKUP($A$1,CodeTableSelCan,2,FALSE)&amp;$B$16&amp;ref!$E$4&amp;ref!$F$2&amp;ref!Z$2,DatatableSelCan,7,FALSE))),"–")</f>
        <v>2278</v>
      </c>
      <c r="X51" s="20"/>
      <c r="Y51" s="19" t="s">
        <v>23</v>
      </c>
      <c r="Z51" s="98">
        <f>IFERROR(VALUE(FIXED(VLOOKUP(VLOOKUP($A$1,CodeTableSelCan,2,FALSE)&amp;$B$16&amp;ref!$E$4&amp;ref!$F$2&amp;ref!H$2,DatatableSelCan,8,FALSE))),"–")</f>
        <v>0.33</v>
      </c>
      <c r="AA51" s="98" t="str">
        <f>IFERROR(VALUE(FIXED(VLOOKUP(VLOOKUP($A$1,CodeTableSelCan,2,FALSE)&amp;$B$16&amp;ref!$E$4&amp;ref!$F$2&amp;ref!I$2,DatatableSelCan,8,FALSE))),"–")</f>
        <v>–</v>
      </c>
      <c r="AB51" s="98" t="str">
        <f>IFERROR(VALUE(FIXED(VLOOKUP(VLOOKUP($A$1,CodeTableSelCan,2,FALSE)&amp;$B$16&amp;ref!$E$4&amp;ref!$F$2&amp;ref!J$2,DatatableSelCan,8,FALSE))),"–")</f>
        <v>–</v>
      </c>
      <c r="AC51" s="98" t="str">
        <f>IFERROR(VALUE(FIXED(VLOOKUP(VLOOKUP($A$1,CodeTableSelCan,2,FALSE)&amp;$B$16&amp;ref!$E$4&amp;ref!$F$2&amp;ref!K$2,DatatableSelCan,8,FALSE))),"–")</f>
        <v>–</v>
      </c>
      <c r="AD51" s="98">
        <f>IFERROR(VALUE(FIXED(VLOOKUP(VLOOKUP($A$1,CodeTableSelCan,2,FALSE)&amp;$B$16&amp;ref!$E$4&amp;ref!$F$2&amp;ref!L$2,DatatableSelCan,8,FALSE))),"–")</f>
        <v>0.28999999999999998</v>
      </c>
      <c r="AE51" s="98">
        <f>IFERROR(VALUE(FIXED(VLOOKUP(VLOOKUP($A$1,CodeTableSelCan,2,FALSE)&amp;$B$16&amp;ref!$E$4&amp;ref!$F$2&amp;ref!M$2,DatatableSelCan,8,FALSE))),"–")</f>
        <v>0.28999999999999998</v>
      </c>
      <c r="AF51" s="98">
        <f>IFERROR(VALUE(FIXED(VLOOKUP(VLOOKUP($A$1,CodeTableSelCan,2,FALSE)&amp;$B$16&amp;ref!$E$4&amp;ref!$F$2&amp;ref!N$2,DatatableSelCan,8,FALSE))),"–")</f>
        <v>0.67</v>
      </c>
      <c r="AG51" s="98">
        <f>IFERROR(VALUE(FIXED(VLOOKUP(VLOOKUP($A$1,CodeTableSelCan,2,FALSE)&amp;$B$16&amp;ref!$E$4&amp;ref!$F$2&amp;ref!O$2,DatatableSelCan,8,FALSE))),"–")</f>
        <v>2.15</v>
      </c>
      <c r="AH51" s="98">
        <f>IFERROR(VALUE(FIXED(VLOOKUP(VLOOKUP($A$1,CodeTableSelCan,2,FALSE)&amp;$B$16&amp;ref!$E$4&amp;ref!$F$2&amp;ref!P$2,DatatableSelCan,8,FALSE))),"–")</f>
        <v>5.97</v>
      </c>
      <c r="AI51" s="98">
        <f>IFERROR(VALUE(FIXED(VLOOKUP(VLOOKUP($A$1,CodeTableSelCan,2,FALSE)&amp;$B$16&amp;ref!$E$4&amp;ref!$F$2&amp;ref!Q$2,DatatableSelCan,8,FALSE))),"–")</f>
        <v>13.51</v>
      </c>
      <c r="AJ51" s="98">
        <f>IFERROR(VALUE(FIXED(VLOOKUP(VLOOKUP($A$1,CodeTableSelCan,2,FALSE)&amp;$B$16&amp;ref!$E$4&amp;ref!$F$2&amp;ref!R$2,DatatableSelCan,8,FALSE))),"–")</f>
        <v>32.479999999999997</v>
      </c>
      <c r="AK51" s="98">
        <f>IFERROR(VALUE(FIXED(VLOOKUP(VLOOKUP($A$1,CodeTableSelCan,2,FALSE)&amp;$B$16&amp;ref!$E$4&amp;ref!$F$2&amp;ref!S$2,DatatableSelCan,8,FALSE))),"–")</f>
        <v>63.18</v>
      </c>
      <c r="AL51" s="98">
        <f>IFERROR(VALUE(FIXED(VLOOKUP(VLOOKUP($A$1,CodeTableSelCan,2,FALSE)&amp;$B$16&amp;ref!$E$4&amp;ref!$F$2&amp;ref!T$2,DatatableSelCan,8,FALSE))),"–")</f>
        <v>98.75</v>
      </c>
      <c r="AM51" s="98">
        <f>IFERROR(VALUE(FIXED(VLOOKUP(VLOOKUP($A$1,CodeTableSelCan,2,FALSE)&amp;$B$16&amp;ref!$E$4&amp;ref!$F$2&amp;ref!U$2,DatatableSelCan,8,FALSE))),"–")</f>
        <v>167.4</v>
      </c>
      <c r="AN51" s="98">
        <f>IFERROR(VALUE(FIXED(VLOOKUP(VLOOKUP($A$1,CodeTableSelCan,2,FALSE)&amp;$B$16&amp;ref!$E$4&amp;ref!$F$2&amp;ref!V$2,DatatableSelCan,8,FALSE))),"–")</f>
        <v>238.05</v>
      </c>
      <c r="AO51" s="98">
        <f>IFERROR(VALUE(FIXED(VLOOKUP(VLOOKUP($A$1,CodeTableSelCan,2,FALSE)&amp;$B$16&amp;ref!$E$4&amp;ref!$F$2&amp;ref!W$2,DatatableSelCan,8,FALSE))),"–")</f>
        <v>305.27999999999997</v>
      </c>
      <c r="AP51" s="98">
        <f>IFERROR(VALUE(FIXED(VLOOKUP(VLOOKUP($A$1,CodeTableSelCan,2,FALSE)&amp;$B$16&amp;ref!$E$4&amp;ref!$F$2&amp;ref!X$2,DatatableSelCan,8,FALSE))),"–")</f>
        <v>311.57</v>
      </c>
      <c r="AQ51" s="98">
        <f>IFERROR(VALUE(FIXED(VLOOKUP(VLOOKUP($A$1,CodeTableSelCan,2,FALSE)&amp;$B$16&amp;ref!$E$4&amp;ref!$F$2&amp;ref!Y$2,DatatableSelCan,8,FALSE))),"–")</f>
        <v>257.25</v>
      </c>
      <c r="AR51" s="98">
        <f>SUMPRODUCT(Z51:AQ51,'Population '!$D$61:$U$61)</f>
        <v>29.097419403208875</v>
      </c>
    </row>
    <row r="52" spans="2:44" ht="15" customHeight="1">
      <c r="B52" s="20"/>
      <c r="C52" s="19" t="s">
        <v>24</v>
      </c>
      <c r="D52" s="96" t="str">
        <f>IFERROR(VALUE(FIXED(VLOOKUP(VLOOKUP($A$1,CodeTableSelCan,2,FALSE)&amp;$B$16&amp;ref!$E$4&amp;ref!$F$3&amp;ref!H$2,DatatableSelCan,7,FALSE))),"–")</f>
        <v>–</v>
      </c>
      <c r="E52" s="96" t="str">
        <f>IFERROR(VALUE(FIXED(VLOOKUP(VLOOKUP($A$1,CodeTableSelCan,2,FALSE)&amp;$B$16&amp;ref!$E$4&amp;ref!$F$3&amp;ref!I$2,DatatableSelCan,7,FALSE))),"–")</f>
        <v>–</v>
      </c>
      <c r="F52" s="96" t="str">
        <f>IFERROR(VALUE(FIXED(VLOOKUP(VLOOKUP($A$1,CodeTableSelCan,2,FALSE)&amp;$B$16&amp;ref!$E$4&amp;ref!$F$3&amp;ref!J$2,DatatableSelCan,7,FALSE))),"–")</f>
        <v>–</v>
      </c>
      <c r="G52" s="96" t="str">
        <f>IFERROR(VALUE(FIXED(VLOOKUP(VLOOKUP($A$1,CodeTableSelCan,2,FALSE)&amp;$B$16&amp;ref!$E$4&amp;ref!$F$3&amp;ref!K$2,DatatableSelCan,7,FALSE))),"–")</f>
        <v>–</v>
      </c>
      <c r="H52" s="96">
        <f>IFERROR(VALUE(FIXED(VLOOKUP(VLOOKUP($A$1,CodeTableSelCan,2,FALSE)&amp;$B$16&amp;ref!$E$4&amp;ref!$F$3&amp;ref!L$2,DatatableSelCan,7,FALSE))),"–")</f>
        <v>1</v>
      </c>
      <c r="I52" s="96" t="str">
        <f>IFERROR(VALUE(FIXED(VLOOKUP(VLOOKUP($A$1,CodeTableSelCan,2,FALSE)&amp;$B$16&amp;ref!$E$4&amp;ref!$F$3&amp;ref!M$2,DatatableSelCan,7,FALSE))),"–")</f>
        <v>–</v>
      </c>
      <c r="J52" s="96" t="str">
        <f>IFERROR(VALUE(FIXED(VLOOKUP(VLOOKUP($A$1,CodeTableSelCan,2,FALSE)&amp;$B$16&amp;ref!$E$4&amp;ref!$F$3&amp;ref!N$2,DatatableSelCan,7,FALSE))),"–")</f>
        <v>–</v>
      </c>
      <c r="K52" s="96">
        <f>IFERROR(VALUE(FIXED(VLOOKUP(VLOOKUP($A$1,CodeTableSelCan,2,FALSE)&amp;$B$16&amp;ref!$E$4&amp;ref!$F$3&amp;ref!O$2,DatatableSelCan,7,FALSE))),"–")</f>
        <v>3</v>
      </c>
      <c r="L52" s="96">
        <f>IFERROR(VALUE(FIXED(VLOOKUP(VLOOKUP($A$1,CodeTableSelCan,2,FALSE)&amp;$B$16&amp;ref!$E$4&amp;ref!$F$3&amp;ref!P$2,DatatableSelCan,7,FALSE))),"–")</f>
        <v>7</v>
      </c>
      <c r="M52" s="96">
        <f>IFERROR(VALUE(FIXED(VLOOKUP(VLOOKUP($A$1,CodeTableSelCan,2,FALSE)&amp;$B$16&amp;ref!$E$4&amp;ref!$F$3&amp;ref!Q$2,DatatableSelCan,7,FALSE))),"–")</f>
        <v>15</v>
      </c>
      <c r="N52" s="96">
        <f>IFERROR(VALUE(FIXED(VLOOKUP(VLOOKUP($A$1,CodeTableSelCan,2,FALSE)&amp;$B$16&amp;ref!$E$4&amp;ref!$F$3&amp;ref!R$2,DatatableSelCan,7,FALSE))),"–")</f>
        <v>42</v>
      </c>
      <c r="O52" s="96">
        <f>IFERROR(VALUE(FIXED(VLOOKUP(VLOOKUP($A$1,CodeTableSelCan,2,FALSE)&amp;$B$16&amp;ref!$E$4&amp;ref!$F$3&amp;ref!S$2,DatatableSelCan,7,FALSE))),"–")</f>
        <v>56</v>
      </c>
      <c r="P52" s="96">
        <f>IFERROR(VALUE(FIXED(VLOOKUP(VLOOKUP($A$1,CodeTableSelCan,2,FALSE)&amp;$B$16&amp;ref!$E$4&amp;ref!$F$3&amp;ref!T$2,DatatableSelCan,7,FALSE))),"–")</f>
        <v>76</v>
      </c>
      <c r="Q52" s="96">
        <f>IFERROR(VALUE(FIXED(VLOOKUP(VLOOKUP($A$1,CodeTableSelCan,2,FALSE)&amp;$B$16&amp;ref!$E$4&amp;ref!$F$3&amp;ref!U$2,DatatableSelCan,7,FALSE))),"–")</f>
        <v>79</v>
      </c>
      <c r="R52" s="96">
        <f>IFERROR(VALUE(FIXED(VLOOKUP(VLOOKUP($A$1,CodeTableSelCan,2,FALSE)&amp;$B$16&amp;ref!$E$4&amp;ref!$F$3&amp;ref!V$2,DatatableSelCan,7,FALSE))),"–")</f>
        <v>56</v>
      </c>
      <c r="S52" s="96">
        <f>IFERROR(VALUE(FIXED(VLOOKUP(VLOOKUP($A$1,CodeTableSelCan,2,FALSE)&amp;$B$16&amp;ref!$E$4&amp;ref!$F$3&amp;ref!W$2,DatatableSelCan,7,FALSE))),"–")</f>
        <v>61</v>
      </c>
      <c r="T52" s="96">
        <f>IFERROR(VALUE(FIXED(VLOOKUP(VLOOKUP($A$1,CodeTableSelCan,2,FALSE)&amp;$B$16&amp;ref!$E$4&amp;ref!$F$3&amp;ref!X$2,DatatableSelCan,7,FALSE))),"–")</f>
        <v>41</v>
      </c>
      <c r="U52" s="96">
        <f>IFERROR(VALUE(FIXED(VLOOKUP(VLOOKUP($A$1,CodeTableSelCan,2,FALSE)&amp;$B$16&amp;ref!$E$4&amp;ref!$F$3&amp;ref!Y$2,DatatableSelCan,7,FALSE))),"–")</f>
        <v>12</v>
      </c>
      <c r="V52" s="96">
        <f>IFERROR(VALUE(FIXED(VLOOKUP(VLOOKUP($A$1,CodeTableSelCan,2,FALSE)&amp;$B$16&amp;ref!$E$4&amp;ref!$F$3&amp;ref!Z$2,DatatableSelCan,7,FALSE))),"–")</f>
        <v>449</v>
      </c>
      <c r="X52" s="20"/>
      <c r="Y52" s="19" t="s">
        <v>24</v>
      </c>
      <c r="Z52" s="98" t="str">
        <f>IFERROR(VALUE(FIXED(VLOOKUP(VLOOKUP($A$1,CodeTableSelCan,2,FALSE)&amp;$B$16&amp;ref!$E$4&amp;ref!$F$3&amp;ref!H$2,DatatableSelCan,8,FALSE))),"–")</f>
        <v>–</v>
      </c>
      <c r="AA52" s="98" t="str">
        <f>IFERROR(VALUE(FIXED(VLOOKUP(VLOOKUP($A$1,CodeTableSelCan,2,FALSE)&amp;$B$16&amp;ref!$E$4&amp;ref!$F$3&amp;ref!I$2,DatatableSelCan,8,FALSE))),"–")</f>
        <v>–</v>
      </c>
      <c r="AB52" s="98" t="str">
        <f>IFERROR(VALUE(FIXED(VLOOKUP(VLOOKUP($A$1,CodeTableSelCan,2,FALSE)&amp;$B$16&amp;ref!$E$4&amp;ref!$F$3&amp;ref!J$2,DatatableSelCan,8,FALSE))),"–")</f>
        <v>–</v>
      </c>
      <c r="AC52" s="98" t="str">
        <f>IFERROR(VALUE(FIXED(VLOOKUP(VLOOKUP($A$1,CodeTableSelCan,2,FALSE)&amp;$B$16&amp;ref!$E$4&amp;ref!$F$3&amp;ref!K$2,DatatableSelCan,8,FALSE))),"–")</f>
        <v>–</v>
      </c>
      <c r="AD52" s="98">
        <f>IFERROR(VALUE(FIXED(VLOOKUP(VLOOKUP($A$1,CodeTableSelCan,2,FALSE)&amp;$B$16&amp;ref!$E$4&amp;ref!$F$3&amp;ref!L$2,DatatableSelCan,8,FALSE))),"–")</f>
        <v>1.58</v>
      </c>
      <c r="AE52" s="98" t="str">
        <f>IFERROR(VALUE(FIXED(VLOOKUP(VLOOKUP($A$1,CodeTableSelCan,2,FALSE)&amp;$B$16&amp;ref!$E$4&amp;ref!$F$3&amp;ref!M$2,DatatableSelCan,8,FALSE))),"–")</f>
        <v>–</v>
      </c>
      <c r="AF52" s="98" t="str">
        <f>IFERROR(VALUE(FIXED(VLOOKUP(VLOOKUP($A$1,CodeTableSelCan,2,FALSE)&amp;$B$16&amp;ref!$E$4&amp;ref!$F$3&amp;ref!N$2,DatatableSelCan,8,FALSE))),"–")</f>
        <v>–</v>
      </c>
      <c r="AG52" s="98">
        <f>IFERROR(VALUE(FIXED(VLOOKUP(VLOOKUP($A$1,CodeTableSelCan,2,FALSE)&amp;$B$16&amp;ref!$E$4&amp;ref!$F$3&amp;ref!O$2,DatatableSelCan,8,FALSE))),"–")</f>
        <v>7.69</v>
      </c>
      <c r="AH52" s="98">
        <f>IFERROR(VALUE(FIXED(VLOOKUP(VLOOKUP($A$1,CodeTableSelCan,2,FALSE)&amp;$B$16&amp;ref!$E$4&amp;ref!$F$3&amp;ref!P$2,DatatableSelCan,8,FALSE))),"–")</f>
        <v>16.899999999999999</v>
      </c>
      <c r="AI52" s="98">
        <f>IFERROR(VALUE(FIXED(VLOOKUP(VLOOKUP($A$1,CodeTableSelCan,2,FALSE)&amp;$B$16&amp;ref!$E$4&amp;ref!$F$3&amp;ref!Q$2,DatatableSelCan,8,FALSE))),"–")</f>
        <v>36.68</v>
      </c>
      <c r="AJ52" s="98">
        <f>IFERROR(VALUE(FIXED(VLOOKUP(VLOOKUP($A$1,CodeTableSelCan,2,FALSE)&amp;$B$16&amp;ref!$E$4&amp;ref!$F$3&amp;ref!R$2,DatatableSelCan,8,FALSE))),"–")</f>
        <v>109.23</v>
      </c>
      <c r="AK52" s="98">
        <f>IFERROR(VALUE(FIXED(VLOOKUP(VLOOKUP($A$1,CodeTableSelCan,2,FALSE)&amp;$B$16&amp;ref!$E$4&amp;ref!$F$3&amp;ref!S$2,DatatableSelCan,8,FALSE))),"–")</f>
        <v>170.32</v>
      </c>
      <c r="AL52" s="98">
        <f>IFERROR(VALUE(FIXED(VLOOKUP(VLOOKUP($A$1,CodeTableSelCan,2,FALSE)&amp;$B$16&amp;ref!$E$4&amp;ref!$F$3&amp;ref!T$2,DatatableSelCan,8,FALSE))),"–")</f>
        <v>308.57</v>
      </c>
      <c r="AM52" s="98">
        <f>IFERROR(VALUE(FIXED(VLOOKUP(VLOOKUP($A$1,CodeTableSelCan,2,FALSE)&amp;$B$16&amp;ref!$E$4&amp;ref!$F$3&amp;ref!U$2,DatatableSelCan,8,FALSE))),"–")</f>
        <v>438.16</v>
      </c>
      <c r="AN52" s="98">
        <f>IFERROR(VALUE(FIXED(VLOOKUP(VLOOKUP($A$1,CodeTableSelCan,2,FALSE)&amp;$B$16&amp;ref!$E$4&amp;ref!$F$3&amp;ref!V$2,DatatableSelCan,8,FALSE))),"–")</f>
        <v>494.26</v>
      </c>
      <c r="AO52" s="98">
        <f>IFERROR(VALUE(FIXED(VLOOKUP(VLOOKUP($A$1,CodeTableSelCan,2,FALSE)&amp;$B$16&amp;ref!$E$4&amp;ref!$F$3&amp;ref!W$2,DatatableSelCan,8,FALSE))),"–")</f>
        <v>814.42</v>
      </c>
      <c r="AP52" s="98">
        <f>IFERROR(VALUE(FIXED(VLOOKUP(VLOOKUP($A$1,CodeTableSelCan,2,FALSE)&amp;$B$16&amp;ref!$E$4&amp;ref!$F$3&amp;ref!X$2,DatatableSelCan,8,FALSE))),"–")</f>
        <v>1062.18</v>
      </c>
      <c r="AQ52" s="98">
        <f>IFERROR(VALUE(FIXED(VLOOKUP(VLOOKUP($A$1,CodeTableSelCan,2,FALSE)&amp;$B$16&amp;ref!$E$4&amp;ref!$F$3&amp;ref!Y$2,DatatableSelCan,8,FALSE))),"–")</f>
        <v>519.48</v>
      </c>
      <c r="AR52" s="98">
        <f>SUMPRODUCT(Z52:AQ52,'Population '!$D$61:$U$61)</f>
        <v>78.311900834707842</v>
      </c>
    </row>
    <row r="53" spans="2:44" ht="15" customHeight="1">
      <c r="B53" s="20"/>
      <c r="C53" s="19" t="s">
        <v>25</v>
      </c>
      <c r="D53" s="96">
        <f>IFERROR(VALUE(FIXED(VLOOKUP(VLOOKUP($A$1,CodeTableSelCan,2,FALSE)&amp;$B$16&amp;ref!$E$4&amp;ref!$F$4&amp;ref!H$2,DatatableSelCan,7,FALSE))),"–")</f>
        <v>1</v>
      </c>
      <c r="E53" s="96" t="str">
        <f>IFERROR(VALUE(FIXED(VLOOKUP(VLOOKUP($A$1,CodeTableSelCan,2,FALSE)&amp;$B$16&amp;ref!$E$4&amp;ref!$F$4&amp;ref!I$2,DatatableSelCan,7,FALSE))),"–")</f>
        <v>–</v>
      </c>
      <c r="F53" s="96" t="str">
        <f>IFERROR(VALUE(FIXED(VLOOKUP(VLOOKUP($A$1,CodeTableSelCan,2,FALSE)&amp;$B$16&amp;ref!$E$4&amp;ref!$F$4&amp;ref!J$2,DatatableSelCan,7,FALSE))),"–")</f>
        <v>–</v>
      </c>
      <c r="G53" s="96" t="str">
        <f>IFERROR(VALUE(FIXED(VLOOKUP(VLOOKUP($A$1,CodeTableSelCan,2,FALSE)&amp;$B$16&amp;ref!$E$4&amp;ref!$F$4&amp;ref!K$2,DatatableSelCan,7,FALSE))),"–")</f>
        <v>–</v>
      </c>
      <c r="H53" s="96" t="str">
        <f>IFERROR(VALUE(FIXED(VLOOKUP(VLOOKUP($A$1,CodeTableSelCan,2,FALSE)&amp;$B$16&amp;ref!$E$4&amp;ref!$F$4&amp;ref!L$2,DatatableSelCan,7,FALSE))),"–")</f>
        <v>–</v>
      </c>
      <c r="I53" s="96">
        <f>IFERROR(VALUE(FIXED(VLOOKUP(VLOOKUP($A$1,CodeTableSelCan,2,FALSE)&amp;$B$16&amp;ref!$E$4&amp;ref!$F$4&amp;ref!M$2,DatatableSelCan,7,FALSE))),"–")</f>
        <v>1</v>
      </c>
      <c r="J53" s="96">
        <f>IFERROR(VALUE(FIXED(VLOOKUP(VLOOKUP($A$1,CodeTableSelCan,2,FALSE)&amp;$B$16&amp;ref!$E$4&amp;ref!$F$4&amp;ref!N$2,DatatableSelCan,7,FALSE))),"–")</f>
        <v>2</v>
      </c>
      <c r="K53" s="96">
        <f>IFERROR(VALUE(FIXED(VLOOKUP(VLOOKUP($A$1,CodeTableSelCan,2,FALSE)&amp;$B$16&amp;ref!$E$4&amp;ref!$F$4&amp;ref!O$2,DatatableSelCan,7,FALSE))),"–")</f>
        <v>3</v>
      </c>
      <c r="L53" s="96">
        <f>IFERROR(VALUE(FIXED(VLOOKUP(VLOOKUP($A$1,CodeTableSelCan,2,FALSE)&amp;$B$16&amp;ref!$E$4&amp;ref!$F$4&amp;ref!P$2,DatatableSelCan,7,FALSE))),"–")</f>
        <v>11</v>
      </c>
      <c r="M53" s="96">
        <f>IFERROR(VALUE(FIXED(VLOOKUP(VLOOKUP($A$1,CodeTableSelCan,2,FALSE)&amp;$B$16&amp;ref!$E$4&amp;ref!$F$4&amp;ref!Q$2,DatatableSelCan,7,FALSE))),"–")</f>
        <v>28</v>
      </c>
      <c r="N53" s="96">
        <f>IFERROR(VALUE(FIXED(VLOOKUP(VLOOKUP($A$1,CodeTableSelCan,2,FALSE)&amp;$B$16&amp;ref!$E$4&amp;ref!$F$4&amp;ref!R$2,DatatableSelCan,7,FALSE))),"–")</f>
        <v>61</v>
      </c>
      <c r="O53" s="96">
        <f>IFERROR(VALUE(FIXED(VLOOKUP(VLOOKUP($A$1,CodeTableSelCan,2,FALSE)&amp;$B$16&amp;ref!$E$4&amp;ref!$F$4&amp;ref!S$2,DatatableSelCan,7,FALSE))),"–")</f>
        <v>131</v>
      </c>
      <c r="P53" s="96">
        <f>IFERROR(VALUE(FIXED(VLOOKUP(VLOOKUP($A$1,CodeTableSelCan,2,FALSE)&amp;$B$16&amp;ref!$E$4&amp;ref!$F$4&amp;ref!T$2,DatatableSelCan,7,FALSE))),"–")</f>
        <v>178</v>
      </c>
      <c r="Q53" s="96">
        <f>IFERROR(VALUE(FIXED(VLOOKUP(VLOOKUP($A$1,CodeTableSelCan,2,FALSE)&amp;$B$16&amp;ref!$E$4&amp;ref!$F$4&amp;ref!U$2,DatatableSelCan,7,FALSE))),"–")</f>
        <v>311</v>
      </c>
      <c r="R53" s="96">
        <f>IFERROR(VALUE(FIXED(VLOOKUP(VLOOKUP($A$1,CodeTableSelCan,2,FALSE)&amp;$B$16&amp;ref!$E$4&amp;ref!$F$4&amp;ref!V$2,DatatableSelCan,7,FALSE))),"–")</f>
        <v>350</v>
      </c>
      <c r="S53" s="96">
        <f>IFERROR(VALUE(FIXED(VLOOKUP(VLOOKUP($A$1,CodeTableSelCan,2,FALSE)&amp;$B$16&amp;ref!$E$4&amp;ref!$F$4&amp;ref!W$2,DatatableSelCan,7,FALSE))),"–")</f>
        <v>330</v>
      </c>
      <c r="T53" s="96">
        <f>IFERROR(VALUE(FIXED(VLOOKUP(VLOOKUP($A$1,CodeTableSelCan,2,FALSE)&amp;$B$16&amp;ref!$E$4&amp;ref!$F$4&amp;ref!X$2,DatatableSelCan,7,FALSE))),"–")</f>
        <v>221</v>
      </c>
      <c r="U53" s="96">
        <f>IFERROR(VALUE(FIXED(VLOOKUP(VLOOKUP($A$1,CodeTableSelCan,2,FALSE)&amp;$B$16&amp;ref!$E$4&amp;ref!$F$4&amp;ref!Y$2,DatatableSelCan,7,FALSE))),"–")</f>
        <v>201</v>
      </c>
      <c r="V53" s="96">
        <f>IFERROR(VALUE(FIXED(VLOOKUP(VLOOKUP($A$1,CodeTableSelCan,2,FALSE)&amp;$B$16&amp;ref!$E$4&amp;ref!$F$4&amp;ref!Z$2,DatatableSelCan,7,FALSE))),"–")</f>
        <v>1829</v>
      </c>
      <c r="X53" s="20"/>
      <c r="Y53" s="19" t="s">
        <v>25</v>
      </c>
      <c r="Z53" s="98">
        <f>IFERROR(VALUE(FIXED(VLOOKUP(VLOOKUP($A$1,CodeTableSelCan,2,FALSE)&amp;$B$16&amp;ref!$E$4&amp;ref!$F$4&amp;ref!H$2,DatatableSelCan,8,FALSE))),"–")</f>
        <v>0.45</v>
      </c>
      <c r="AA53" s="98" t="str">
        <f>IFERROR(VALUE(FIXED(VLOOKUP(VLOOKUP($A$1,CodeTableSelCan,2,FALSE)&amp;$B$16&amp;ref!$E$4&amp;ref!$F$4&amp;ref!I$2,DatatableSelCan,8,FALSE))),"–")</f>
        <v>–</v>
      </c>
      <c r="AB53" s="98" t="str">
        <f>IFERROR(VALUE(FIXED(VLOOKUP(VLOOKUP($A$1,CodeTableSelCan,2,FALSE)&amp;$B$16&amp;ref!$E$4&amp;ref!$F$4&amp;ref!J$2,DatatableSelCan,8,FALSE))),"–")</f>
        <v>–</v>
      </c>
      <c r="AC53" s="98" t="str">
        <f>IFERROR(VALUE(FIXED(VLOOKUP(VLOOKUP($A$1,CodeTableSelCan,2,FALSE)&amp;$B$16&amp;ref!$E$4&amp;ref!$F$4&amp;ref!K$2,DatatableSelCan,8,FALSE))),"–")</f>
        <v>–</v>
      </c>
      <c r="AD53" s="98" t="str">
        <f>IFERROR(VALUE(FIXED(VLOOKUP(VLOOKUP($A$1,CodeTableSelCan,2,FALSE)&amp;$B$16&amp;ref!$E$4&amp;ref!$F$4&amp;ref!L$2,DatatableSelCan,8,FALSE))),"–")</f>
        <v>–</v>
      </c>
      <c r="AE53" s="98">
        <f>IFERROR(VALUE(FIXED(VLOOKUP(VLOOKUP($A$1,CodeTableSelCan,2,FALSE)&amp;$B$16&amp;ref!$E$4&amp;ref!$F$4&amp;ref!M$2,DatatableSelCan,8,FALSE))),"–")</f>
        <v>0.35</v>
      </c>
      <c r="AF53" s="98">
        <f>IFERROR(VALUE(FIXED(VLOOKUP(VLOOKUP($A$1,CodeTableSelCan,2,FALSE)&amp;$B$16&amp;ref!$E$4&amp;ref!$F$4&amp;ref!N$2,DatatableSelCan,8,FALSE))),"–")</f>
        <v>0.77</v>
      </c>
      <c r="AG53" s="98">
        <f>IFERROR(VALUE(FIXED(VLOOKUP(VLOOKUP($A$1,CodeTableSelCan,2,FALSE)&amp;$B$16&amp;ref!$E$4&amp;ref!$F$4&amp;ref!O$2,DatatableSelCan,8,FALSE))),"–")</f>
        <v>1.25</v>
      </c>
      <c r="AH53" s="98">
        <f>IFERROR(VALUE(FIXED(VLOOKUP(VLOOKUP($A$1,CodeTableSelCan,2,FALSE)&amp;$B$16&amp;ref!$E$4&amp;ref!$F$4&amp;ref!P$2,DatatableSelCan,8,FALSE))),"–")</f>
        <v>4.2300000000000004</v>
      </c>
      <c r="AI53" s="98">
        <f>IFERROR(VALUE(FIXED(VLOOKUP(VLOOKUP($A$1,CodeTableSelCan,2,FALSE)&amp;$B$16&amp;ref!$E$4&amp;ref!$F$4&amp;ref!Q$2,DatatableSelCan,8,FALSE))),"–")</f>
        <v>10.09</v>
      </c>
      <c r="AJ53" s="98">
        <f>IFERROR(VALUE(FIXED(VLOOKUP(VLOOKUP($A$1,CodeTableSelCan,2,FALSE)&amp;$B$16&amp;ref!$E$4&amp;ref!$F$4&amp;ref!R$2,DatatableSelCan,8,FALSE))),"–")</f>
        <v>21.89</v>
      </c>
      <c r="AK53" s="98">
        <f>IFERROR(VALUE(FIXED(VLOOKUP(VLOOKUP($A$1,CodeTableSelCan,2,FALSE)&amp;$B$16&amp;ref!$E$4&amp;ref!$F$4&amp;ref!S$2,DatatableSelCan,8,FALSE))),"–")</f>
        <v>49.79</v>
      </c>
      <c r="AL53" s="98">
        <f>IFERROR(VALUE(FIXED(VLOOKUP(VLOOKUP($A$1,CodeTableSelCan,2,FALSE)&amp;$B$16&amp;ref!$E$4&amp;ref!$F$4&amp;ref!T$2,DatatableSelCan,8,FALSE))),"–")</f>
        <v>76.53</v>
      </c>
      <c r="AM53" s="98">
        <f>IFERROR(VALUE(FIXED(VLOOKUP(VLOOKUP($A$1,CodeTableSelCan,2,FALSE)&amp;$B$16&amp;ref!$E$4&amp;ref!$F$4&amp;ref!U$2,DatatableSelCan,8,FALSE))),"–")</f>
        <v>144.69</v>
      </c>
      <c r="AN53" s="98">
        <f>IFERROR(VALUE(FIXED(VLOOKUP(VLOOKUP($A$1,CodeTableSelCan,2,FALSE)&amp;$B$16&amp;ref!$E$4&amp;ref!$F$4&amp;ref!V$2,DatatableSelCan,8,FALSE))),"–")</f>
        <v>219.82</v>
      </c>
      <c r="AO53" s="98">
        <f>IFERROR(VALUE(FIXED(VLOOKUP(VLOOKUP($A$1,CodeTableSelCan,2,FALSE)&amp;$B$16&amp;ref!$E$4&amp;ref!$F$4&amp;ref!W$2,DatatableSelCan,8,FALSE))),"–")</f>
        <v>273.64999999999998</v>
      </c>
      <c r="AP53" s="98">
        <f>IFERROR(VALUE(FIXED(VLOOKUP(VLOOKUP($A$1,CodeTableSelCan,2,FALSE)&amp;$B$16&amp;ref!$E$4&amp;ref!$F$4&amp;ref!X$2,DatatableSelCan,8,FALSE))),"–")</f>
        <v>275.45999999999998</v>
      </c>
      <c r="AQ53" s="98">
        <f>IFERROR(VALUE(FIXED(VLOOKUP(VLOOKUP($A$1,CodeTableSelCan,2,FALSE)&amp;$B$16&amp;ref!$E$4&amp;ref!$F$4&amp;ref!Y$2,DatatableSelCan,8,FALSE))),"–")</f>
        <v>249.72</v>
      </c>
      <c r="AR53" s="98">
        <f>SUMPRODUCT(Z53:AQ53,'Population '!$D$61:$U$61)</f>
        <v>24.775706502724045</v>
      </c>
    </row>
    <row r="54" spans="2:44" ht="15" customHeight="1">
      <c r="X54" s="81" t="s">
        <v>30</v>
      </c>
    </row>
  </sheetData>
  <mergeCells count="6">
    <mergeCell ref="D6:V6"/>
    <mergeCell ref="Z6:AR6"/>
    <mergeCell ref="D23:V23"/>
    <mergeCell ref="Z23:AR23"/>
    <mergeCell ref="D40:V40"/>
    <mergeCell ref="Z40:AR40"/>
  </mergeCells>
  <pageMargins left="0.7" right="0.7" top="0.75" bottom="0.75" header="0.3" footer="0.3"/>
  <pageSetup paperSize="9" scale="57" fitToWidth="0" orientation="landscape" r:id="rId1"/>
  <colBreaks count="1" manualBreakCount="1">
    <brk id="22" max="53"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Cover</vt:lpstr>
      <vt:lpstr>Contents</vt:lpstr>
      <vt:lpstr>Colorectal</vt:lpstr>
      <vt:lpstr>Cervical</vt:lpstr>
      <vt:lpstr>Female breast</vt:lpstr>
      <vt:lpstr>Leukaemia</vt:lpstr>
      <vt:lpstr>Melanoma</vt:lpstr>
      <vt:lpstr>Prostate</vt:lpstr>
      <vt:lpstr>Lung</vt:lpstr>
      <vt:lpstr>Hodgkin</vt:lpstr>
      <vt:lpstr>Non-Hodgkin</vt:lpstr>
      <vt:lpstr>Myeloproliferative</vt:lpstr>
      <vt:lpstr>Population </vt:lpstr>
      <vt:lpstr>ref</vt:lpstr>
      <vt:lpstr>Data</vt:lpstr>
      <vt:lpstr>CodeTableSelCan</vt:lpstr>
      <vt:lpstr>DatatableSelCan</vt:lpstr>
      <vt:lpstr>Contents!Print_Area</vt:lpstr>
      <vt:lpstr>Myeloproliferative!Print_Area</vt:lpstr>
      <vt:lpstr>'Non-Hodgkin'!Print_Area</vt:lpstr>
      <vt:lpstr>'Population '!Print_Area</vt:lpstr>
    </vt:vector>
  </TitlesOfParts>
  <Company>Ministry of Health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Selected Cancers 2013, 2014, 2015</dc:title>
  <dc:creator>Ministry of Health</dc:creator>
  <cp:lastModifiedBy>Melissa Perks</cp:lastModifiedBy>
  <cp:lastPrinted>2018-04-09T01:05:41Z</cp:lastPrinted>
  <dcterms:created xsi:type="dcterms:W3CDTF">2015-07-15T05:11:40Z</dcterms:created>
  <dcterms:modified xsi:type="dcterms:W3CDTF">2018-04-29T23:50:08Z</dcterms:modified>
</cp:coreProperties>
</file>