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patel\Desktop\"/>
    </mc:Choice>
  </mc:AlternateContent>
  <bookViews>
    <workbookView xWindow="0" yWindow="0" windowWidth="24000" windowHeight="9000"/>
  </bookViews>
  <sheets>
    <sheet name="Sheet1" sheetId="2" r:id="rId1"/>
    <sheet name="Demand &amp; Capacity (3)" sheetId="1" r:id="rId2"/>
  </sheets>
  <definedNames>
    <definedName name="_xlnm._FilterDatabase" localSheetId="1" hidden="1">'Demand &amp; Capacity (3)'!$A$1:$AB$177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AB145" i="1" l="1"/>
  <c r="AA145" i="1"/>
  <c r="Z145" i="1"/>
  <c r="Y145" i="1"/>
  <c r="X145" i="1"/>
  <c r="W145" i="1"/>
  <c r="V145" i="1"/>
  <c r="U145" i="1"/>
  <c r="T145" i="1"/>
  <c r="S145" i="1"/>
  <c r="R145" i="1"/>
  <c r="Q145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B62" i="1"/>
  <c r="AA62" i="1"/>
  <c r="Z62" i="1"/>
  <c r="Y62" i="1"/>
  <c r="X62" i="1"/>
  <c r="W62" i="1"/>
  <c r="V62" i="1"/>
  <c r="U62" i="1"/>
  <c r="T62" i="1"/>
  <c r="S62" i="1"/>
  <c r="R62" i="1"/>
  <c r="Q62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49" i="1"/>
  <c r="AA49" i="1"/>
  <c r="Z49" i="1"/>
  <c r="Y49" i="1"/>
  <c r="X49" i="1"/>
  <c r="W49" i="1"/>
  <c r="V49" i="1"/>
  <c r="U49" i="1"/>
  <c r="T49" i="1"/>
  <c r="S49" i="1"/>
  <c r="R49" i="1"/>
  <c r="Q49" i="1"/>
  <c r="AB48" i="1"/>
  <c r="AA48" i="1"/>
  <c r="Z48" i="1"/>
  <c r="Y48" i="1"/>
  <c r="X48" i="1"/>
  <c r="W48" i="1"/>
  <c r="V48" i="1"/>
  <c r="U48" i="1"/>
  <c r="T48" i="1"/>
  <c r="S48" i="1"/>
  <c r="R48" i="1"/>
  <c r="Q48" i="1"/>
  <c r="AB47" i="1"/>
  <c r="AA47" i="1"/>
  <c r="Z47" i="1"/>
  <c r="Y47" i="1"/>
  <c r="X47" i="1"/>
  <c r="W47" i="1"/>
  <c r="V47" i="1"/>
  <c r="U47" i="1"/>
  <c r="T47" i="1"/>
  <c r="S47" i="1"/>
  <c r="R47" i="1"/>
  <c r="Q47" i="1"/>
  <c r="AB46" i="1"/>
  <c r="AA46" i="1"/>
  <c r="Z46" i="1"/>
  <c r="Y46" i="1"/>
  <c r="X46" i="1"/>
  <c r="W46" i="1"/>
  <c r="V46" i="1"/>
  <c r="U46" i="1"/>
  <c r="T46" i="1"/>
  <c r="S46" i="1"/>
  <c r="R46" i="1"/>
  <c r="Q46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AB97" i="1"/>
  <c r="AA97" i="1"/>
  <c r="Z97" i="1"/>
  <c r="Y97" i="1"/>
  <c r="X97" i="1"/>
  <c r="W97" i="1"/>
  <c r="V97" i="1"/>
  <c r="U97" i="1"/>
  <c r="T97" i="1"/>
  <c r="S97" i="1"/>
  <c r="R97" i="1"/>
  <c r="Q97" i="1"/>
  <c r="AB96" i="1"/>
  <c r="AA96" i="1"/>
  <c r="Z96" i="1"/>
  <c r="Y96" i="1"/>
  <c r="X96" i="1"/>
  <c r="W96" i="1"/>
  <c r="V96" i="1"/>
  <c r="U96" i="1"/>
  <c r="T96" i="1"/>
  <c r="S96" i="1"/>
  <c r="R96" i="1"/>
  <c r="Q96" i="1"/>
  <c r="AB95" i="1"/>
  <c r="AA95" i="1"/>
  <c r="Z95" i="1"/>
  <c r="Y95" i="1"/>
  <c r="X95" i="1"/>
  <c r="W95" i="1"/>
  <c r="V95" i="1"/>
  <c r="U95" i="1"/>
  <c r="T95" i="1"/>
  <c r="S95" i="1"/>
  <c r="R95" i="1"/>
  <c r="Q95" i="1"/>
  <c r="AB94" i="1"/>
  <c r="AA94" i="1"/>
  <c r="Z94" i="1"/>
  <c r="Y94" i="1"/>
  <c r="X94" i="1"/>
  <c r="W94" i="1"/>
  <c r="V94" i="1"/>
  <c r="U94" i="1"/>
  <c r="T94" i="1"/>
  <c r="S94" i="1"/>
  <c r="R94" i="1"/>
  <c r="Q94" i="1"/>
  <c r="AB33" i="1"/>
  <c r="AA33" i="1"/>
  <c r="Z33" i="1"/>
  <c r="Y33" i="1"/>
  <c r="X33" i="1"/>
  <c r="W33" i="1"/>
  <c r="V33" i="1"/>
  <c r="U33" i="1"/>
  <c r="T33" i="1"/>
  <c r="S33" i="1"/>
  <c r="R33" i="1"/>
  <c r="Q33" i="1"/>
  <c r="AB32" i="1"/>
  <c r="AA32" i="1"/>
  <c r="Z32" i="1"/>
  <c r="Y32" i="1"/>
  <c r="X32" i="1"/>
  <c r="W32" i="1"/>
  <c r="V32" i="1"/>
  <c r="U32" i="1"/>
  <c r="T32" i="1"/>
  <c r="S32" i="1"/>
  <c r="R32" i="1"/>
  <c r="Q32" i="1"/>
  <c r="AB31" i="1"/>
  <c r="AA31" i="1"/>
  <c r="Z31" i="1"/>
  <c r="Y31" i="1"/>
  <c r="X31" i="1"/>
  <c r="W31" i="1"/>
  <c r="V31" i="1"/>
  <c r="U31" i="1"/>
  <c r="T31" i="1"/>
  <c r="S31" i="1"/>
  <c r="R31" i="1"/>
  <c r="Q31" i="1"/>
  <c r="AB30" i="1"/>
  <c r="AA30" i="1"/>
  <c r="Z30" i="1"/>
  <c r="Y30" i="1"/>
  <c r="X30" i="1"/>
  <c r="W30" i="1"/>
  <c r="V30" i="1"/>
  <c r="U30" i="1"/>
  <c r="T30" i="1"/>
  <c r="S30" i="1"/>
  <c r="R30" i="1"/>
  <c r="Q30" i="1"/>
  <c r="R14" i="1" l="1"/>
  <c r="S14" i="1"/>
  <c r="T14" i="1"/>
  <c r="U14" i="1"/>
  <c r="V14" i="1"/>
  <c r="W14" i="1"/>
  <c r="X14" i="1"/>
  <c r="Y14" i="1"/>
  <c r="Z14" i="1"/>
  <c r="AA14" i="1"/>
  <c r="AB14" i="1"/>
  <c r="R15" i="1"/>
  <c r="S15" i="1"/>
  <c r="T15" i="1"/>
  <c r="U15" i="1"/>
  <c r="V15" i="1"/>
  <c r="W15" i="1"/>
  <c r="X15" i="1"/>
  <c r="Y15" i="1"/>
  <c r="Z15" i="1"/>
  <c r="AA15" i="1"/>
  <c r="AB15" i="1"/>
  <c r="R16" i="1"/>
  <c r="S16" i="1"/>
  <c r="T16" i="1"/>
  <c r="U16" i="1"/>
  <c r="V16" i="1"/>
  <c r="W16" i="1"/>
  <c r="X16" i="1"/>
  <c r="Y16" i="1"/>
  <c r="Z16" i="1"/>
  <c r="AA16" i="1"/>
  <c r="AB16" i="1"/>
  <c r="R17" i="1"/>
  <c r="S17" i="1"/>
  <c r="T17" i="1"/>
  <c r="U17" i="1"/>
  <c r="V17" i="1"/>
  <c r="W17" i="1"/>
  <c r="X17" i="1"/>
  <c r="Y17" i="1"/>
  <c r="Z17" i="1"/>
  <c r="AA17" i="1"/>
  <c r="AB17" i="1"/>
  <c r="Q17" i="1" l="1"/>
  <c r="Q16" i="1"/>
  <c r="Q15" i="1"/>
  <c r="Q14" i="1"/>
</calcChain>
</file>

<file path=xl/sharedStrings.xml><?xml version="1.0" encoding="utf-8"?>
<sst xmlns="http://schemas.openxmlformats.org/spreadsheetml/2006/main" count="2344" uniqueCount="95">
  <si>
    <t>TC ID</t>
  </si>
  <si>
    <t>TC Name</t>
  </si>
  <si>
    <t>Service ID</t>
  </si>
  <si>
    <t>Service Name</t>
  </si>
  <si>
    <t>Sub Service Name</t>
  </si>
  <si>
    <t>Business Unit</t>
  </si>
  <si>
    <t>Legal Entity</t>
  </si>
  <si>
    <t>Journey ID</t>
  </si>
  <si>
    <t>Journey Description</t>
  </si>
  <si>
    <t>Journey Sub Group</t>
  </si>
  <si>
    <t>Value ID</t>
  </si>
  <si>
    <t>Value Name</t>
  </si>
  <si>
    <t>Data</t>
  </si>
  <si>
    <t>Metric Group</t>
  </si>
  <si>
    <t>Metric Sub Group</t>
  </si>
  <si>
    <t>Metric Type</t>
  </si>
  <si>
    <t>Barclays Payments Merchant Services</t>
  </si>
  <si>
    <t>BCPR07</t>
  </si>
  <si>
    <t>Client Account Management</t>
  </si>
  <si>
    <t>Consumer Banking and Payments</t>
  </si>
  <si>
    <t>Global</t>
  </si>
  <si>
    <t>All</t>
  </si>
  <si>
    <t>Forecast FTE</t>
  </si>
  <si>
    <t>Input</t>
  </si>
  <si>
    <t>Capacity</t>
  </si>
  <si>
    <t>FTE</t>
  </si>
  <si>
    <t>Forecast</t>
  </si>
  <si>
    <t>Forecast Work Items</t>
  </si>
  <si>
    <t>Demand</t>
  </si>
  <si>
    <t>Work Items</t>
  </si>
  <si>
    <t>Actual Work Items Submitted</t>
  </si>
  <si>
    <t>Actual</t>
  </si>
  <si>
    <t>Budgeted FTE</t>
  </si>
  <si>
    <t>Budget</t>
  </si>
  <si>
    <t>Budgeted Work Items Per Head</t>
  </si>
  <si>
    <t>Productivity</t>
  </si>
  <si>
    <t>Work Items Per Head</t>
  </si>
  <si>
    <t>Budgeted Business Volume</t>
  </si>
  <si>
    <t>Business Volume</t>
  </si>
  <si>
    <t>Budgeted Work Items</t>
  </si>
  <si>
    <t>Forecast Work Items Per Head</t>
  </si>
  <si>
    <t>Actual FTE</t>
  </si>
  <si>
    <t>Actual Work Items Completed</t>
  </si>
  <si>
    <t>Completions</t>
  </si>
  <si>
    <t>Forecast Business Volume</t>
  </si>
  <si>
    <t>Actual Business Volume</t>
  </si>
  <si>
    <t>Barclays Payments Corporate Onboarding &amp; KYC Services</t>
  </si>
  <si>
    <t>Acquiring KYC</t>
  </si>
  <si>
    <t>Acquiring Onboarding</t>
  </si>
  <si>
    <t>Wholesale Lending</t>
  </si>
  <si>
    <t>PCEN06</t>
  </si>
  <si>
    <t>Fulfilment Collateral and Loans</t>
  </si>
  <si>
    <t>Service for all Service Recipients</t>
  </si>
  <si>
    <t>Banking - Corporate</t>
  </si>
  <si>
    <t>Fulfilment - Overdraft Fulfilment</t>
  </si>
  <si>
    <t>Fulfilment - PCSL Fulfilment</t>
  </si>
  <si>
    <t>Fulfilment - Settlement Fulfilment</t>
  </si>
  <si>
    <t>Banking - IBD</t>
  </si>
  <si>
    <t>Business Banking</t>
  </si>
  <si>
    <t>Markets</t>
  </si>
  <si>
    <t>Markets Post Trade</t>
  </si>
  <si>
    <t>OPPR08</t>
  </si>
  <si>
    <t>Collateral Margin and Valuation Services</t>
  </si>
  <si>
    <t>Services for all Service Recipients</t>
  </si>
  <si>
    <t>BUK Treasury</t>
  </si>
  <si>
    <t>Collateral and Valuations</t>
  </si>
  <si>
    <t>OPPR12</t>
  </si>
  <si>
    <t>Markets Operations Infrastructure</t>
  </si>
  <si>
    <t xml:space="preserve">Services for all Service Recipients </t>
  </si>
  <si>
    <t>Network Management and COI Services</t>
  </si>
  <si>
    <t>Wholesale Onboarding and Group FCO</t>
  </si>
  <si>
    <t>OPPR34</t>
  </si>
  <si>
    <t>Client Maintenance</t>
  </si>
  <si>
    <t>KYC Refresh Services</t>
  </si>
  <si>
    <t>KYC Refresh - Standard Risk (CB)</t>
  </si>
  <si>
    <t>PCEN04</t>
  </si>
  <si>
    <t>Client Onboarding and Fulfilment</t>
  </si>
  <si>
    <t>Onboarding Request Initiation and Fulfilment Service</t>
  </si>
  <si>
    <t>Legal Entity Onboarding (Banking)</t>
  </si>
  <si>
    <t>Lite</t>
  </si>
  <si>
    <t>Row Labels</t>
  </si>
  <si>
    <t>Grand Total</t>
  </si>
  <si>
    <t>Forecast Available Capacity (Work Items)</t>
  </si>
  <si>
    <t>Actual Available Capacity (Work Items)</t>
  </si>
  <si>
    <t>Actual Work Items Per Head</t>
  </si>
  <si>
    <t>Budgeted Available Capacity (Work Items)</t>
  </si>
  <si>
    <t>Calculated</t>
  </si>
  <si>
    <t>Available Capacity (Work Items)</t>
  </si>
  <si>
    <t>Sum of Mar-21</t>
  </si>
  <si>
    <t>Sum of Apr-21</t>
  </si>
  <si>
    <t>Sum of May-21</t>
  </si>
  <si>
    <t>Sum of Jun-21</t>
  </si>
  <si>
    <t>Sum of Jul-21</t>
  </si>
  <si>
    <t>Sum of Aug-21</t>
  </si>
  <si>
    <t>Sum of Sep-21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</si>
</sst>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el, Pathik: Barclaycard US" refreshedDate="44391.44128564815" createdVersion="6" refreshedVersion="6" minRefreshableVersion="3" recordCount="177">
  <cacheSource type="worksheet">
    <worksheetSource ref="A1:AB1048576" sheet="Demand &amp; Capacity (3)"/>
  </cacheSource>
  <cacheFields count="28">
    <cacheField name="TC ID" numFmtId="0">
      <sharedItems containsString="0" containsBlank="1" containsNumber="1" containsInteger="1" minValue="1" maxValue="11" count="5">
        <n v="7"/>
        <m/>
        <n v="5"/>
        <n v="11"/>
        <n v="1"/>
      </sharedItems>
    </cacheField>
    <cacheField name="TC Name" numFmtId="0">
      <sharedItems containsBlank="1" count="5">
        <s v="Barclays Payments Merchant Services"/>
        <m/>
        <s v="Wholesale Lending"/>
        <s v="Markets Post Trade"/>
        <s v="Wholesale Onboarding and Group FCO"/>
      </sharedItems>
    </cacheField>
    <cacheField name="Service ID" numFmtId="0">
      <sharedItems containsBlank="1" count="13">
        <s v="BCPR07"/>
        <m/>
        <s v="PCEN06"/>
        <s v="OPPR08"/>
        <s v="OPPR12"/>
        <s v="OPPR34"/>
        <s v="PCEN04"/>
        <s v="OPPR09" u="1"/>
        <s v="OPPR40" u="1"/>
        <s v="PPPR02" u="1"/>
        <s v="PPPR05" u="1"/>
        <s v="PCEN15" u="1"/>
        <s v="OPPR01" u="1"/>
      </sharedItems>
    </cacheField>
    <cacheField name="Service Name" numFmtId="0">
      <sharedItems containsBlank="1" count="7">
        <s v="Client Account Management"/>
        <m/>
        <s v="Fulfilment Collateral and Loans"/>
        <s v="Collateral Margin and Valuation Services"/>
        <s v="Markets Operations Infrastructure"/>
        <s v="Client Maintenance"/>
        <s v="Client Onboarding and Fulfilment"/>
      </sharedItems>
    </cacheField>
    <cacheField name="Sub Service Name" numFmtId="0">
      <sharedItems containsBlank="1"/>
    </cacheField>
    <cacheField name="Business Unit" numFmtId="0">
      <sharedItems containsBlank="1"/>
    </cacheField>
    <cacheField name="Legal Entity" numFmtId="0">
      <sharedItems containsBlank="1"/>
    </cacheField>
    <cacheField name="Journey ID" numFmtId="0">
      <sharedItems containsString="0" containsBlank="1" containsNumber="1" containsInteger="1" minValue="1" maxValue="140"/>
    </cacheField>
    <cacheField name="Journey Description" numFmtId="0">
      <sharedItems containsBlank="1" count="129">
        <s v="Acquiring KYC"/>
        <s v="Acquiring Onboarding"/>
        <s v="Fulfilment - Overdraft Fulfilment"/>
        <s v="Fulfilment - Settlement Fulfilment"/>
        <s v="Fulfilment - PCSL Fulfilment"/>
        <s v="Collateral and Valuations"/>
        <s v="Network Management and COI Services"/>
        <s v="KYC Refresh - Standard Risk (CB)"/>
        <s v="Legal Entity Onboarding (Banking)"/>
        <m/>
        <s v="Client Management - Facility Capture - UKBA New Facility" u="1"/>
        <s v="Client Management - Facility Capture - Minor Amendments" u="1"/>
        <s v="Debt Service/Account Management - European Excesses" u="1"/>
        <s v="Debt Service - Interest Rate Reviews" u="1"/>
        <s v="Client Management - Asset Management - PF - Financial model review" u="1"/>
        <s v="Client Management - EMEA Agency MO Servicing -  Setting up new task in LISTT" u="1"/>
        <s v="Adhoc - Subpoenas (Adverse Media)" u="1"/>
        <s v="US Client Management - BDM Participation - Covenant Maintenance &amp; Activities" u="1"/>
        <s v="Secondary Loan Trading US - Distressed" u="1"/>
        <s v="Client Management - Asset Management - ECA inforequests/calls" u="1"/>
        <s v="Secondary Loan Trading EMEA - Settlements &amp; Servicing" u="1"/>
        <s v="Middle Office" u="1"/>
        <s v="Acquiring Servicing" u="1"/>
        <s v="Fulfilment - Trade Fulfilment" u="1"/>
        <s v="Client Management - EMEA Agency MO Servicing -  Safe Custody recall" u="1"/>
        <s v="Client Management - Debt Finance - Real Estate" u="1"/>
        <s v="Loan Servicing - Third Party Trades (Agency Servicing Only)" u="1"/>
        <s v="Client Management - Asset Management - NFA" u="1"/>
        <s v="US Client Management - FCT Participation- Transactions Booked" u="1"/>
        <s v="eTrading Qualification (Markets)" u="1"/>
        <s v="Client Management - EMEA Agency - MO Onboarding - Subsequent review - Facility Agreement" u="1"/>
        <s v="Legal Entity Onboarding (Markets)" u="1"/>
        <s v="Client Management - EMEA Agency MO Servicing -  Diary entry submissions - Review/Action" u="1"/>
        <s v="Collateral - R&amp;M – Land" u="1"/>
        <s v="Client Management - Asset Management - Defeasance/info req/calls" u="1"/>
        <s v="Batch PEP, Sanctions, AML Real-time (L1)" u="1"/>
        <s v="Debt Service - Interest Rate Ratchet Amendments (IRR)" u="1"/>
        <s v="Debt Service/Account Management - Non-Utilisation Fees" u="1"/>
        <s v="Static data updates" u="1"/>
        <s v="Client Management - Facility Capture - Agency New Facility" u="1"/>
        <s v="Client Management - Facility Capture - Wealth New Facility" u="1"/>
        <s v="Alert L1 &amp; L2" u="1"/>
        <s v="Onboarding - Real-time PEP, Sanctions, AML (L1)" u="1"/>
        <s v="Primary Loan Trading US" u="1"/>
        <s v="Legal Entity Onboarding (Corporate)" u="1"/>
        <s v="Issuing Complaints" u="1"/>
        <s v="Issuing Onboarding" u="1"/>
        <s v="Client Management - Facility Capture - Bilateral New Facility" u="1"/>
        <s v="Client Management - Facility Capture - Participation Facility" u="1"/>
        <s v="US Client Management - FCT Agency - Transactions Booked" u="1"/>
        <s v="Adhoc -  Global Vendor Screening etc" u="1"/>
        <s v="Client Management - Facility Capture - Investor Reg Process" u="1"/>
        <s v="Client Management - Facility Capture - LTU New Facility" u="1"/>
        <s v="Issuing Disputes" u="1"/>
        <s v="Batch Reputational Checks" u="1"/>
        <s v="Loan Servicing - Reconciliations" u="1"/>
        <s v="Fund Onboarding (Markets)" u="1"/>
        <s v="Debt Service/Account Management - BBS Excesses" u="1"/>
        <s v="Primary Loan Trading EMEA - Primary" u="1"/>
        <s v="Client Management - Asset Management - PF - Variation/Amendment" u="1"/>
        <s v="Fulfilment - Liquidity Fulfilment" u="1"/>
        <s v="KYC Refresh - Standard Risk (UK&amp;ICB)" u="1"/>
        <s v="Acquiring Back Office" u="1"/>
        <s v="Debt Service - Capital Repayment Holidays (CRH) – new Cases (BI)" u="1"/>
        <s v="KYC Refresh - Standard Risk (Banking)" u="1"/>
        <s v="Collateral - E2E - Non Land" u="1"/>
        <s v="Collateral - R&amp;M - Non Land" u="1"/>
        <s v="Issuing Servicing" u="1"/>
        <s v="Secondary Loan Trading EMEA - Par" u="1"/>
        <s v="KYC Refresh - Standard Risk (WE)" u="1"/>
        <s v="KYC Refresh - Standard Risk (IB - Markets/Banking)" u="1"/>
        <s v="Client Management - EMEA Agency MO Servicing -  Amendment/Waiver document review (new and subsequent)" u="1"/>
        <s v="US Client Management - BDM Agency - Business &amp; Lender Requests/Enquiries" u="1"/>
        <s v="US Client Management - FCT Agency - Business &amp; Lender Requests/Enquiries" u="1"/>
        <s v="KYC Refresh - High Risk (IB - Markets/Banking)" u="1"/>
        <s v="Secondary Loan Trading US - Third-Party" u="1"/>
        <s v="US Client Management - BDM Agency - Transactions Closed" u="1"/>
        <s v="Ad-hoc items" u="1"/>
        <s v="Co-invest portfolio management  (US Asset Servicing only)" u="1"/>
        <s v="Client Management - Debt Finance - Trade" u="1"/>
        <s v="Client Management - EMEA Agency MO Servicing -  Servicing requests from lawyers (internal/external)" u="1"/>
        <s v="Loan Servicing - Queries" u="1"/>
        <s v="US Client Management - BDM Agency - Covenant Maintenance &amp; Activities" u="1"/>
        <s v="New Product Onboarding (Markets)" u="1"/>
        <s v="Trade Transaction Reporting Operations" u="1"/>
        <s v="Client Management - Facility Capture - Major Amendment" u="1"/>
        <s v="Issuing Back Office" u="1"/>
        <s v="Loan Servicing - Loan Platform Transactions" u="1"/>
        <s v="Client Management - Asset Management - AM Consent/Amendment" u="1"/>
        <s v="Onboarding - Real-time Reputational Checks (Corp Onboarding)" u="1"/>
        <s v="Secondary Loan Trading US - Par" u="1"/>
        <s v="Acquiring Disputes" u="1"/>
        <s v="Debt Service/Account Management  - MOF Excesses" u="1"/>
        <s v="Debt Service -Capital Repayment Holidays (CRH) – new cases (BUK)" u="1"/>
        <s v="Secondary Loan Trading EMEA - Distressed" u="1"/>
        <s v="Securities and Derivatives Settlement and Confirmations" u="1"/>
        <s v="Client Management - Asset Management - Reporting" u="1"/>
        <s v="Debt Service - Manual Modelling" u="1"/>
        <s v="Client Management - EMEA Agency MO Servicing -  Payment/LC Instruction (maker/checker)" u="1"/>
        <s v="New Product Onboarding (Banking)" u="1"/>
        <s v="Debt Service -Control It Exceptions" u="1"/>
        <s v="Issuing KYC" u="1"/>
        <s v="Onboarding - Real-time  AML (L3)" u="1"/>
        <s v="Client Management - Facility Capture - Fee Booking" u="1"/>
        <s v="Client Management - EMEA Agency - MO Onboarding - Safe custody lodgements" u="1"/>
        <s v="Account Opening &amp; Servicing" u="1"/>
        <s v="US Client Management - BDM Participation- Transactions Closed" u="1"/>
        <s v="Client Management - Asset Management - Existing Portfolio Maintenance" u="1"/>
        <s v="Debt Service/Account Management - Bespoken Invoice Creation/Fee Taking" u="1"/>
        <s v="Client Management - EMEA Agency - MO Onboarding - Fee Quote (new agency role)" u="1"/>
        <s v="Collateral - E2E – Land" u="1"/>
        <s v="US Client Management - BDM Participation - Business &amp; Lender Requests/Enquiries" u="1"/>
        <s v="US Client Management - FCT Participation - Business &amp; Lender Requests/Enquiries" u="1"/>
        <s v="Secondary Loan Trading US - Settlements &amp; Servicing" u="1"/>
        <s v="Alerts" u="1"/>
        <s v="Loan Servicing - Payments" u="1"/>
        <s v="Batch PEP (L3)" u="1"/>
        <s v="Client Management - Debt Finance - GLG / SAM" u="1"/>
        <s v="Debt Service - Facility Documentation" u="1"/>
        <s v="Fulfilment - Loan Fulfilment" u="1"/>
        <s v="Alerts (CB)" u="1"/>
        <s v="Debt Service -Capital Repayment Holidays (CRH) – End Process (BUK)" u="1"/>
        <s v="Client Management - EMEA Agency MO Servicing - Servicing Borrower/Lender requests (external)" u="1"/>
        <s v="Alert L3 &amp; L4" u="1"/>
        <s v="Client Management - EMEA Agency - MO Onboarding - First review - Facility Agreement" u="1"/>
        <s v="Client Management - Asset Management - LISTT setup/check" u="1"/>
        <s v="Client Management - Facility Capture - DI" u="1"/>
        <s v="Acquiring Complaints" u="1"/>
        <s v="Debt Service - BBRE Payment Requests" u="1"/>
      </sharedItems>
    </cacheField>
    <cacheField name="Journey Sub Group" numFmtId="0">
      <sharedItems containsBlank="1"/>
    </cacheField>
    <cacheField name="Value ID" numFmtId="0">
      <sharedItems containsString="0" containsBlank="1" containsNumber="1" containsInteger="1" minValue="1" maxValue="16"/>
    </cacheField>
    <cacheField name="Value Name" numFmtId="0">
      <sharedItems containsBlank="1" count="17">
        <s v="Forecast FTE"/>
        <s v="Forecast Work Items"/>
        <s v="Actual Work Items Submitted"/>
        <s v="Budgeted FTE"/>
        <s v="Budgeted Work Items Per Head"/>
        <s v="Budgeted Business Volume"/>
        <s v="Budgeted Work Items"/>
        <s v="Forecast Work Items Per Head"/>
        <s v="Actual FTE"/>
        <s v="Actual Work Items Completed"/>
        <s v="Forecast Business Volume"/>
        <s v="Actual Business Volume"/>
        <s v="Forecast Available Capacity (Work Items)"/>
        <s v="Actual Available Capacity (Work Items)"/>
        <s v="Actual Work Items Per Head"/>
        <s v="Budgeted Available Capacity (Work Items)"/>
        <m/>
      </sharedItems>
    </cacheField>
    <cacheField name="Data" numFmtId="0">
      <sharedItems containsBlank="1"/>
    </cacheField>
    <cacheField name="Metric Group" numFmtId="0">
      <sharedItems containsBlank="1"/>
    </cacheField>
    <cacheField name="Metric Sub Group" numFmtId="0">
      <sharedItems containsBlank="1"/>
    </cacheField>
    <cacheField name="Metric Type" numFmtId="0">
      <sharedItems containsBlank="1"/>
    </cacheField>
    <cacheField name="Jan-21" numFmtId="0">
      <sharedItems containsString="0" containsBlank="1" containsNumber="1" minValue="0.17142857142857143" maxValue="500000"/>
    </cacheField>
    <cacheField name="Feb-21" numFmtId="0">
      <sharedItems containsString="0" containsBlank="1" containsNumber="1" minValue="1.536983669548511E-3" maxValue="130125000"/>
    </cacheField>
    <cacheField name="Mar-21" numFmtId="0">
      <sharedItems containsString="0" containsBlank="1" containsNumber="1" minValue="0.32608695652173914" maxValue="500000"/>
    </cacheField>
    <cacheField name="Apr-21" numFmtId="0">
      <sharedItems containsString="0" containsBlank="1" containsNumber="1" minValue="0.26315789473684209" maxValue="500000"/>
    </cacheField>
    <cacheField name="May-21" numFmtId="0">
      <sharedItems containsString="0" containsBlank="1" containsNumber="1" minValue="0.21276595744680851" maxValue="500000"/>
    </cacheField>
    <cacheField name="Jun-21" numFmtId="0">
      <sharedItems containsString="0" containsBlank="1" containsNumber="1" minValue="0.2857142857142857" maxValue="500000"/>
    </cacheField>
    <cacheField name="Jul-21" numFmtId="0">
      <sharedItems containsBlank="1" containsMixedTypes="1" containsNumber="1" containsInteger="1" minValue="0" maxValue="500000"/>
    </cacheField>
    <cacheField name="Aug-21" numFmtId="0">
      <sharedItems containsBlank="1" containsMixedTypes="1" containsNumber="1" containsInteger="1" minValue="0" maxValue="500000"/>
    </cacheField>
    <cacheField name="Sep-21" numFmtId="0">
      <sharedItems containsBlank="1" containsMixedTypes="1" containsNumber="1" containsInteger="1" minValue="0" maxValue="500000"/>
    </cacheField>
    <cacheField name="Oct-21" numFmtId="0">
      <sharedItems containsBlank="1" containsMixedTypes="1" containsNumber="1" containsInteger="1" minValue="0" maxValue="500000"/>
    </cacheField>
    <cacheField name="Nov-21" numFmtId="0">
      <sharedItems containsBlank="1" containsMixedTypes="1" containsNumber="1" containsInteger="1" minValue="0" maxValue="500000"/>
    </cacheField>
    <cacheField name="Dec-21" numFmtId="0">
      <sharedItems containsBlank="1" containsMixedTypes="1" containsNumber="1" containsInteger="1" minValue="0" maxValue="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x v="0"/>
    <x v="0"/>
    <x v="0"/>
    <x v="0"/>
    <s v="Barclays Payments Corporate Onboarding &amp; KYC Services"/>
    <s v="Consumer Banking and Payments"/>
    <s v="Global"/>
    <n v="6"/>
    <x v="0"/>
    <s v="All"/>
    <n v="1"/>
    <x v="0"/>
    <s v="Input"/>
    <s v="Capacity"/>
    <s v="FTE"/>
    <s v="Forecast"/>
    <n v="11"/>
    <n v="11"/>
    <n v="11"/>
    <n v="11"/>
    <n v="11"/>
    <n v="11"/>
    <n v="11"/>
    <n v="11"/>
    <n v="11"/>
    <n v="11"/>
    <n v="11"/>
    <n v="11"/>
  </r>
  <r>
    <x v="0"/>
    <x v="0"/>
    <x v="0"/>
    <x v="0"/>
    <s v="Barclays Payments Corporate Onboarding &amp; KYC Services"/>
    <s v="Consumer Banking and Payments"/>
    <s v="Global"/>
    <n v="6"/>
    <x v="0"/>
    <s v="All"/>
    <n v="10"/>
    <x v="1"/>
    <s v="Input"/>
    <s v="Demand"/>
    <s v="Work Items"/>
    <s v="Forecast"/>
    <n v="767"/>
    <n v="767"/>
    <n v="767"/>
    <n v="832"/>
    <n v="908"/>
    <n v="1097"/>
    <n v="1095"/>
    <n v="767"/>
    <n v="767"/>
    <n v="832"/>
    <n v="908"/>
    <n v="1097"/>
  </r>
  <r>
    <x v="0"/>
    <x v="0"/>
    <x v="0"/>
    <x v="0"/>
    <s v="Barclays Payments Corporate Onboarding &amp; KYC Services"/>
    <s v="Consumer Banking and Payments"/>
    <s v="Global"/>
    <n v="6"/>
    <x v="0"/>
    <s v="All"/>
    <n v="11"/>
    <x v="2"/>
    <s v="Input"/>
    <s v="Demand"/>
    <s v="Work Items"/>
    <s v="Actual"/>
    <n v="800"/>
    <n v="850"/>
    <n v="825"/>
    <n v="800"/>
    <n v="815"/>
    <n v="810"/>
    <m/>
    <m/>
    <m/>
    <m/>
    <m/>
    <m/>
  </r>
  <r>
    <x v="0"/>
    <x v="0"/>
    <x v="0"/>
    <x v="0"/>
    <s v="Barclays Payments Corporate Onboarding &amp; KYC Services"/>
    <s v="Consumer Banking and Payments"/>
    <s v="Global"/>
    <n v="6"/>
    <x v="0"/>
    <s v="All"/>
    <n v="12"/>
    <x v="3"/>
    <s v="Input"/>
    <s v="Capacity"/>
    <s v="FTE"/>
    <s v="Budget"/>
    <n v="28"/>
    <n v="28"/>
    <n v="28"/>
    <n v="29"/>
    <n v="28"/>
    <n v="28"/>
    <n v="28"/>
    <n v="28"/>
    <n v="28"/>
    <n v="29"/>
    <n v="28"/>
    <n v="28"/>
  </r>
  <r>
    <x v="0"/>
    <x v="0"/>
    <x v="0"/>
    <x v="0"/>
    <s v="Barclays Payments Corporate Onboarding &amp; KYC Services"/>
    <s v="Consumer Banking and Payments"/>
    <s v="Global"/>
    <n v="6"/>
    <x v="0"/>
    <s v="All"/>
    <n v="13"/>
    <x v="4"/>
    <s v="Input"/>
    <s v="Productivity"/>
    <s v="Work Items Per Head"/>
    <s v="Budget"/>
    <n v="152"/>
    <n v="152"/>
    <n v="152"/>
    <n v="152"/>
    <n v="152"/>
    <n v="152"/>
    <n v="152"/>
    <n v="152"/>
    <n v="152"/>
    <n v="152"/>
    <n v="152"/>
    <n v="152"/>
  </r>
  <r>
    <x v="0"/>
    <x v="0"/>
    <x v="0"/>
    <x v="0"/>
    <s v="Barclays Payments Corporate Onboarding &amp; KYC Services"/>
    <s v="Consumer Banking and Payments"/>
    <s v="Global"/>
    <n v="6"/>
    <x v="0"/>
    <s v="All"/>
    <n v="15"/>
    <x v="5"/>
    <s v="Input"/>
    <s v="Demand"/>
    <s v="Business Volume"/>
    <s v="Budget"/>
    <n v="900"/>
    <n v="900"/>
    <n v="900"/>
    <n v="900"/>
    <n v="900"/>
    <n v="900"/>
    <n v="900"/>
    <n v="900"/>
    <n v="900"/>
    <n v="900"/>
    <n v="900"/>
    <n v="900"/>
  </r>
  <r>
    <x v="0"/>
    <x v="0"/>
    <x v="0"/>
    <x v="0"/>
    <s v="Barclays Payments Corporate Onboarding &amp; KYC Services"/>
    <s v="Consumer Banking and Payments"/>
    <s v="Global"/>
    <n v="6"/>
    <x v="0"/>
    <s v="All"/>
    <n v="16"/>
    <x v="6"/>
    <s v="Input"/>
    <s v="Demand"/>
    <s v="Work Items"/>
    <s v="Budget"/>
    <n v="2020"/>
    <n v="2020"/>
    <n v="2020"/>
    <n v="2085"/>
    <n v="2161"/>
    <n v="2350"/>
    <n v="2348"/>
    <n v="2020"/>
    <n v="2020"/>
    <n v="2085"/>
    <n v="2161"/>
    <n v="2350"/>
  </r>
  <r>
    <x v="0"/>
    <x v="0"/>
    <x v="0"/>
    <x v="0"/>
    <s v="Barclays Payments Corporate Onboarding &amp; KYC Services"/>
    <s v="Consumer Banking and Payments"/>
    <s v="Global"/>
    <n v="6"/>
    <x v="0"/>
    <s v="All"/>
    <n v="2"/>
    <x v="7"/>
    <s v="Input"/>
    <s v="Productivity"/>
    <s v="Work Items Per Head"/>
    <s v="Forecast"/>
    <n v="152"/>
    <n v="152"/>
    <n v="152"/>
    <n v="152"/>
    <n v="152"/>
    <n v="152"/>
    <n v="152"/>
    <n v="152"/>
    <n v="152"/>
    <n v="152"/>
    <n v="152"/>
    <n v="152"/>
  </r>
  <r>
    <x v="0"/>
    <x v="0"/>
    <x v="0"/>
    <x v="0"/>
    <s v="Barclays Payments Corporate Onboarding &amp; KYC Services"/>
    <s v="Consumer Banking and Payments"/>
    <s v="Global"/>
    <n v="6"/>
    <x v="0"/>
    <s v="All"/>
    <n v="4"/>
    <x v="8"/>
    <s v="Input"/>
    <s v="Capacity"/>
    <s v="FTE"/>
    <s v="Actual"/>
    <n v="10"/>
    <n v="10"/>
    <n v="10"/>
    <n v="10"/>
    <n v="8"/>
    <n v="9"/>
    <m/>
    <m/>
    <m/>
    <m/>
    <m/>
    <m/>
  </r>
  <r>
    <x v="0"/>
    <x v="0"/>
    <x v="0"/>
    <x v="0"/>
    <s v="Barclays Payments Corporate Onboarding &amp; KYC Services"/>
    <s v="Consumer Banking and Payments"/>
    <s v="Global"/>
    <n v="6"/>
    <x v="0"/>
    <s v="All"/>
    <n v="6"/>
    <x v="9"/>
    <s v="Input"/>
    <s v="Completions"/>
    <s v="Work Items"/>
    <s v="Actual"/>
    <n v="750"/>
    <n v="775"/>
    <n v="725"/>
    <n v="700"/>
    <n v="650"/>
    <n v="675"/>
    <m/>
    <m/>
    <m/>
    <m/>
    <m/>
    <m/>
  </r>
  <r>
    <x v="0"/>
    <x v="0"/>
    <x v="0"/>
    <x v="0"/>
    <s v="Barclays Payments Corporate Onboarding &amp; KYC Services"/>
    <s v="Consumer Banking and Payments"/>
    <s v="Global"/>
    <n v="6"/>
    <x v="0"/>
    <s v="All"/>
    <n v="8"/>
    <x v="10"/>
    <s v="Input"/>
    <s v="Demand"/>
    <s v="Business Volume"/>
    <s v="Forecast"/>
    <n v="800"/>
    <n v="800"/>
    <n v="800"/>
    <n v="800"/>
    <n v="800"/>
    <n v="800"/>
    <n v="800"/>
    <n v="800"/>
    <n v="800"/>
    <n v="800"/>
    <n v="800"/>
    <n v="800"/>
  </r>
  <r>
    <x v="0"/>
    <x v="0"/>
    <x v="0"/>
    <x v="0"/>
    <s v="Barclays Payments Corporate Onboarding &amp; KYC Services"/>
    <s v="Consumer Banking and Payments"/>
    <s v="Global"/>
    <n v="6"/>
    <x v="0"/>
    <s v="All"/>
    <n v="9"/>
    <x v="11"/>
    <s v="Input"/>
    <s v="Demand"/>
    <s v="Business Volume"/>
    <s v="Actual"/>
    <n v="750"/>
    <n v="800"/>
    <n v="825"/>
    <n v="750"/>
    <n v="850"/>
    <n v="775"/>
    <m/>
    <m/>
    <m/>
    <m/>
    <m/>
    <m/>
  </r>
  <r>
    <x v="1"/>
    <x v="1"/>
    <x v="1"/>
    <x v="1"/>
    <m/>
    <m/>
    <m/>
    <n v="6"/>
    <x v="0"/>
    <m/>
    <n v="3"/>
    <x v="12"/>
    <m/>
    <s v="Capacity"/>
    <m/>
    <s v="Forecast"/>
    <n v="1672"/>
    <n v="1672"/>
    <n v="1672"/>
    <n v="1672"/>
    <n v="1672"/>
    <n v="1672"/>
    <n v="1672"/>
    <n v="1672"/>
    <n v="1672"/>
    <n v="1672"/>
    <n v="1672"/>
    <n v="1672"/>
  </r>
  <r>
    <x v="1"/>
    <x v="1"/>
    <x v="1"/>
    <x v="1"/>
    <m/>
    <m/>
    <m/>
    <n v="6"/>
    <x v="0"/>
    <m/>
    <n v="5"/>
    <x v="13"/>
    <m/>
    <s v="Capacity"/>
    <m/>
    <s v="Actual"/>
    <n v="1520"/>
    <n v="1520"/>
    <n v="1520"/>
    <n v="1520"/>
    <n v="1216"/>
    <n v="1368"/>
    <n v="0"/>
    <n v="0"/>
    <n v="0"/>
    <n v="0"/>
    <n v="0"/>
    <n v="0"/>
  </r>
  <r>
    <x v="1"/>
    <x v="1"/>
    <x v="1"/>
    <x v="1"/>
    <m/>
    <m/>
    <m/>
    <n v="6"/>
    <x v="0"/>
    <m/>
    <n v="7"/>
    <x v="14"/>
    <m/>
    <s v="Productivity"/>
    <m/>
    <s v="Actual"/>
    <n v="75"/>
    <n v="77.5"/>
    <n v="72.5"/>
    <n v="70"/>
    <n v="81.25"/>
    <n v="75"/>
    <e v="#DIV/0!"/>
    <e v="#DIV/0!"/>
    <e v="#DIV/0!"/>
    <e v="#DIV/0!"/>
    <e v="#DIV/0!"/>
    <e v="#DIV/0!"/>
  </r>
  <r>
    <x v="1"/>
    <x v="1"/>
    <x v="1"/>
    <x v="1"/>
    <m/>
    <m/>
    <m/>
    <n v="6"/>
    <x v="0"/>
    <m/>
    <n v="14"/>
    <x v="15"/>
    <m/>
    <s v="Capacity"/>
    <m/>
    <s v="Budget"/>
    <n v="4256"/>
    <n v="4256"/>
    <n v="4256"/>
    <n v="4408"/>
    <n v="4256"/>
    <n v="4256"/>
    <n v="4256"/>
    <n v="4256"/>
    <n v="4256"/>
    <n v="4408"/>
    <n v="4256"/>
    <n v="4256"/>
  </r>
  <r>
    <x v="0"/>
    <x v="0"/>
    <x v="0"/>
    <x v="0"/>
    <s v="Barclays Payments Corporate Onboarding &amp; KYC Services"/>
    <s v="Consumer Banking and Payments"/>
    <s v="Global"/>
    <n v="1"/>
    <x v="1"/>
    <s v="All"/>
    <n v="1"/>
    <x v="0"/>
    <s v="Input"/>
    <s v="Capacity"/>
    <s v="FTE"/>
    <s v="Forecast"/>
    <n v="45"/>
    <n v="45"/>
    <n v="45"/>
    <n v="45"/>
    <n v="45"/>
    <n v="45"/>
    <n v="45"/>
    <n v="45"/>
    <n v="45"/>
    <n v="45"/>
    <n v="45"/>
    <n v="45"/>
  </r>
  <r>
    <x v="0"/>
    <x v="0"/>
    <x v="0"/>
    <x v="0"/>
    <s v="Barclays Payments Corporate Onboarding &amp; KYC Services"/>
    <s v="Consumer Banking and Payments"/>
    <s v="Global"/>
    <n v="1"/>
    <x v="1"/>
    <s v="All"/>
    <n v="10"/>
    <x v="1"/>
    <s v="Input"/>
    <s v="Demand"/>
    <s v="Work Items"/>
    <s v="Forecast"/>
    <n v="5629"/>
    <n v="5629"/>
    <n v="4866"/>
    <n v="5915"/>
    <n v="5632"/>
    <n v="4890"/>
    <n v="5000"/>
    <n v="5212"/>
    <n v="5222"/>
    <n v="5421"/>
    <n v="5245"/>
    <n v="5245"/>
  </r>
  <r>
    <x v="0"/>
    <x v="0"/>
    <x v="0"/>
    <x v="0"/>
    <s v="Barclays Payments Corporate Onboarding &amp; KYC Services"/>
    <s v="Consumer Banking and Payments"/>
    <s v="Global"/>
    <n v="1"/>
    <x v="1"/>
    <s v="All"/>
    <n v="11"/>
    <x v="2"/>
    <s v="Input"/>
    <s v="Demand"/>
    <s v="Work Items"/>
    <s v="Actual"/>
    <n v="6000"/>
    <n v="6125"/>
    <n v="6000"/>
    <n v="5900"/>
    <n v="5200"/>
    <n v="6123"/>
    <m/>
    <m/>
    <m/>
    <m/>
    <m/>
    <m/>
  </r>
  <r>
    <x v="0"/>
    <x v="0"/>
    <x v="0"/>
    <x v="0"/>
    <s v="Barclays Payments Corporate Onboarding &amp; KYC Services"/>
    <s v="Consumer Banking and Payments"/>
    <s v="Global"/>
    <n v="1"/>
    <x v="1"/>
    <s v="All"/>
    <n v="12"/>
    <x v="3"/>
    <s v="Input"/>
    <s v="Capacity"/>
    <s v="FTE"/>
    <s v="Budget"/>
    <n v="35"/>
    <n v="35"/>
    <n v="35"/>
    <n v="35"/>
    <n v="35"/>
    <n v="35"/>
    <n v="28"/>
    <n v="28"/>
    <n v="28"/>
    <n v="29"/>
    <n v="28"/>
    <n v="28"/>
  </r>
  <r>
    <x v="0"/>
    <x v="0"/>
    <x v="0"/>
    <x v="0"/>
    <s v="Barclays Payments Corporate Onboarding &amp; KYC Services"/>
    <s v="Consumer Banking and Payments"/>
    <s v="Global"/>
    <n v="1"/>
    <x v="1"/>
    <s v="All"/>
    <n v="13"/>
    <x v="4"/>
    <s v="Input"/>
    <s v="Productivity"/>
    <s v="Work Items Per Head"/>
    <s v="Budget"/>
    <n v="152"/>
    <n v="152"/>
    <n v="152"/>
    <n v="152"/>
    <n v="152"/>
    <n v="152"/>
    <n v="152"/>
    <n v="152"/>
    <n v="152"/>
    <n v="152"/>
    <n v="152"/>
    <n v="152"/>
  </r>
  <r>
    <x v="0"/>
    <x v="0"/>
    <x v="0"/>
    <x v="0"/>
    <s v="Barclays Payments Corporate Onboarding &amp; KYC Services"/>
    <s v="Consumer Banking and Payments"/>
    <s v="Global"/>
    <n v="1"/>
    <x v="1"/>
    <s v="All"/>
    <n v="15"/>
    <x v="5"/>
    <s v="Input"/>
    <s v="Demand"/>
    <s v="Business Volume"/>
    <s v="Budget"/>
    <n v="5364"/>
    <n v="5364"/>
    <n v="5287"/>
    <n v="5587"/>
    <n v="5213"/>
    <n v="5314"/>
    <n v="4505"/>
    <n v="5364"/>
    <n v="5287"/>
    <n v="5587"/>
    <n v="5213"/>
    <n v="5314"/>
  </r>
  <r>
    <x v="0"/>
    <x v="0"/>
    <x v="0"/>
    <x v="0"/>
    <s v="Barclays Payments Corporate Onboarding &amp; KYC Services"/>
    <s v="Consumer Banking and Payments"/>
    <s v="Global"/>
    <n v="1"/>
    <x v="1"/>
    <s v="All"/>
    <n v="16"/>
    <x v="6"/>
    <s v="Input"/>
    <s v="Demand"/>
    <s v="Work Items"/>
    <s v="Budget"/>
    <n v="6061"/>
    <n v="6061"/>
    <n v="5974"/>
    <n v="6314"/>
    <n v="5891"/>
    <n v="6005"/>
    <n v="5091"/>
    <n v="6061"/>
    <n v="5974"/>
    <n v="6314"/>
    <n v="5891"/>
    <n v="6005"/>
  </r>
  <r>
    <x v="0"/>
    <x v="0"/>
    <x v="0"/>
    <x v="0"/>
    <s v="Barclays Payments Corporate Onboarding &amp; KYC Services"/>
    <s v="Consumer Banking and Payments"/>
    <s v="Global"/>
    <n v="1"/>
    <x v="1"/>
    <s v="All"/>
    <n v="2"/>
    <x v="7"/>
    <s v="Input"/>
    <s v="Productivity"/>
    <s v="Work Items Per Head"/>
    <s v="Forecast"/>
    <n v="90"/>
    <n v="90"/>
    <n v="90"/>
    <n v="90"/>
    <n v="90"/>
    <n v="90"/>
    <n v="90"/>
    <n v="90"/>
    <n v="90"/>
    <n v="90"/>
    <n v="90"/>
    <n v="90"/>
  </r>
  <r>
    <x v="0"/>
    <x v="0"/>
    <x v="0"/>
    <x v="0"/>
    <s v="Barclays Payments Corporate Onboarding &amp; KYC Services"/>
    <s v="Consumer Banking and Payments"/>
    <s v="Global"/>
    <n v="1"/>
    <x v="1"/>
    <s v="All"/>
    <n v="4"/>
    <x v="8"/>
    <s v="Input"/>
    <s v="Capacity"/>
    <s v="FTE"/>
    <s v="Actual"/>
    <n v="25"/>
    <n v="35"/>
    <n v="28"/>
    <n v="29"/>
    <n v="27"/>
    <n v="30"/>
    <m/>
    <m/>
    <m/>
    <m/>
    <m/>
    <m/>
  </r>
  <r>
    <x v="0"/>
    <x v="0"/>
    <x v="0"/>
    <x v="0"/>
    <s v="Barclays Payments Corporate Onboarding &amp; KYC Services"/>
    <s v="Consumer Banking and Payments"/>
    <s v="Global"/>
    <n v="1"/>
    <x v="1"/>
    <s v="All"/>
    <n v="6"/>
    <x v="9"/>
    <s v="Input"/>
    <s v="Completions"/>
    <s v="Work Items"/>
    <s v="Actual"/>
    <n v="5700"/>
    <n v="5832"/>
    <n v="5891"/>
    <n v="5500"/>
    <n v="5700"/>
    <n v="5500"/>
    <m/>
    <m/>
    <m/>
    <m/>
    <m/>
    <m/>
  </r>
  <r>
    <x v="0"/>
    <x v="0"/>
    <x v="0"/>
    <x v="0"/>
    <s v="Barclays Payments Corporate Onboarding &amp; KYC Services"/>
    <s v="Consumer Banking and Payments"/>
    <s v="Global"/>
    <n v="1"/>
    <x v="1"/>
    <s v="All"/>
    <n v="8"/>
    <x v="10"/>
    <s v="Input"/>
    <s v="Demand"/>
    <s v="Business Volume"/>
    <s v="Forecast"/>
    <n v="4982"/>
    <n v="4982"/>
    <n v="4306"/>
    <n v="5094"/>
    <n v="5240"/>
    <n v="5357"/>
    <n v="4112"/>
    <n v="4982"/>
    <n v="4306"/>
    <n v="5094"/>
    <n v="5240"/>
    <n v="5357"/>
  </r>
  <r>
    <x v="0"/>
    <x v="0"/>
    <x v="0"/>
    <x v="0"/>
    <s v="Barclays Payments Corporate Onboarding &amp; KYC Services"/>
    <s v="Consumer Banking and Payments"/>
    <s v="Global"/>
    <n v="1"/>
    <x v="1"/>
    <s v="All"/>
    <n v="9"/>
    <x v="11"/>
    <s v="Input"/>
    <s v="Demand"/>
    <s v="Business Volume"/>
    <s v="Actual"/>
    <n v="6100"/>
    <n v="6200"/>
    <n v="5800"/>
    <n v="2900"/>
    <n v="5699"/>
    <n v="6000"/>
    <m/>
    <m/>
    <m/>
    <m/>
    <m/>
    <m/>
  </r>
  <r>
    <x v="1"/>
    <x v="1"/>
    <x v="1"/>
    <x v="1"/>
    <m/>
    <m/>
    <m/>
    <n v="1"/>
    <x v="1"/>
    <m/>
    <n v="3"/>
    <x v="12"/>
    <m/>
    <s v="Capacity"/>
    <m/>
    <s v="Forecast"/>
    <n v="4050"/>
    <n v="4050"/>
    <n v="4050"/>
    <n v="4050"/>
    <n v="4050"/>
    <n v="4050"/>
    <n v="4050"/>
    <n v="4050"/>
    <n v="4050"/>
    <n v="4050"/>
    <n v="4050"/>
    <n v="4050"/>
  </r>
  <r>
    <x v="1"/>
    <x v="1"/>
    <x v="1"/>
    <x v="1"/>
    <m/>
    <m/>
    <m/>
    <n v="1"/>
    <x v="1"/>
    <m/>
    <n v="5"/>
    <x v="13"/>
    <m/>
    <s v="Capacity"/>
    <m/>
    <s v="Actual"/>
    <n v="2250"/>
    <n v="3150"/>
    <n v="2520"/>
    <n v="2610"/>
    <n v="2430"/>
    <n v="2700"/>
    <n v="0"/>
    <n v="0"/>
    <n v="0"/>
    <n v="0"/>
    <n v="0"/>
    <n v="0"/>
  </r>
  <r>
    <x v="1"/>
    <x v="1"/>
    <x v="1"/>
    <x v="1"/>
    <m/>
    <m/>
    <m/>
    <n v="1"/>
    <x v="1"/>
    <m/>
    <n v="7"/>
    <x v="14"/>
    <m/>
    <s v="Productivity"/>
    <m/>
    <s v="Actual"/>
    <n v="228"/>
    <n v="166.62857142857143"/>
    <n v="210.39285714285714"/>
    <n v="189.65517241379311"/>
    <n v="211.11111111111111"/>
    <n v="183.33333333333334"/>
    <e v="#DIV/0!"/>
    <e v="#DIV/0!"/>
    <e v="#DIV/0!"/>
    <e v="#DIV/0!"/>
    <e v="#DIV/0!"/>
    <e v="#DIV/0!"/>
  </r>
  <r>
    <x v="1"/>
    <x v="1"/>
    <x v="1"/>
    <x v="1"/>
    <m/>
    <m/>
    <m/>
    <n v="1"/>
    <x v="1"/>
    <m/>
    <n v="14"/>
    <x v="15"/>
    <m/>
    <s v="Capacity"/>
    <m/>
    <s v="Budget"/>
    <n v="5320"/>
    <n v="5320"/>
    <n v="5320"/>
    <n v="5320"/>
    <n v="5320"/>
    <n v="5320"/>
    <n v="4256"/>
    <n v="4256"/>
    <n v="4256"/>
    <n v="4408"/>
    <n v="4256"/>
    <n v="4256"/>
  </r>
  <r>
    <x v="2"/>
    <x v="2"/>
    <x v="2"/>
    <x v="2"/>
    <s v="Service for all Service Recipients"/>
    <s v="Banking - Corporate"/>
    <s v="Global"/>
    <n v="98"/>
    <x v="2"/>
    <s v="All"/>
    <n v="1"/>
    <x v="0"/>
    <s v="Input"/>
    <s v="Capacity"/>
    <s v="FTE"/>
    <s v="Forecas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anking - Corporate"/>
    <s v="Global"/>
    <n v="98"/>
    <x v="2"/>
    <s v="All"/>
    <n v="10"/>
    <x v="1"/>
    <s v="Input"/>
    <s v="Demand"/>
    <s v="Work Items"/>
    <s v="Forecast"/>
    <n v="500"/>
    <n v="500"/>
    <n v="500"/>
    <n v="500"/>
    <n v="500"/>
    <n v="500"/>
    <n v="500"/>
    <n v="500"/>
    <n v="500"/>
    <n v="500"/>
    <n v="500"/>
    <n v="500"/>
  </r>
  <r>
    <x v="2"/>
    <x v="2"/>
    <x v="2"/>
    <x v="2"/>
    <s v="Service for all Service Recipients"/>
    <s v="Banking - Corporate"/>
    <s v="Global"/>
    <n v="98"/>
    <x v="2"/>
    <s v="All"/>
    <n v="11"/>
    <x v="2"/>
    <s v="Input"/>
    <s v="Demand"/>
    <s v="Work Items"/>
    <s v="Actual"/>
    <n v="600"/>
    <n v="700"/>
    <n v="400"/>
    <n v="500"/>
    <n v="700"/>
    <n v="500"/>
    <m/>
    <m/>
    <m/>
    <m/>
    <m/>
    <m/>
  </r>
  <r>
    <x v="2"/>
    <x v="2"/>
    <x v="2"/>
    <x v="2"/>
    <s v="Service for all Service Recipients"/>
    <s v="Banking - Corporate"/>
    <s v="Global"/>
    <n v="98"/>
    <x v="2"/>
    <s v="All"/>
    <n v="12"/>
    <x v="3"/>
    <s v="Input"/>
    <s v="Capacity"/>
    <s v="FTE"/>
    <s v="Budget"/>
    <n v="425"/>
    <n v="425"/>
    <n v="425"/>
    <n v="425"/>
    <n v="425"/>
    <n v="425"/>
    <n v="425"/>
    <n v="425"/>
    <n v="425"/>
    <n v="425"/>
    <n v="425"/>
    <n v="425"/>
  </r>
  <r>
    <x v="2"/>
    <x v="2"/>
    <x v="2"/>
    <x v="2"/>
    <s v="Service for all Service Recipients"/>
    <s v="Banking - Corporate"/>
    <s v="Global"/>
    <n v="98"/>
    <x v="2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anking - Corporate"/>
    <s v="Global"/>
    <n v="98"/>
    <x v="2"/>
    <s v="All"/>
    <n v="15"/>
    <x v="5"/>
    <s v="Input"/>
    <s v="Demand"/>
    <s v="Business Volume"/>
    <s v="Budget"/>
    <n v="800"/>
    <n v="800"/>
    <n v="800"/>
    <n v="800"/>
    <n v="800"/>
    <n v="800"/>
    <n v="800"/>
    <n v="800"/>
    <n v="800"/>
    <n v="800"/>
    <n v="800"/>
    <n v="800"/>
  </r>
  <r>
    <x v="2"/>
    <x v="2"/>
    <x v="2"/>
    <x v="2"/>
    <s v="Service for all Service Recipients"/>
    <s v="Banking - Corporate"/>
    <s v="Global"/>
    <n v="98"/>
    <x v="2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anking - Corporate"/>
    <s v="Global"/>
    <n v="98"/>
    <x v="2"/>
    <s v="All"/>
    <n v="2"/>
    <x v="7"/>
    <s v="Input"/>
    <s v="Productivity"/>
    <s v="Work Items Per Head"/>
    <s v="Forecast"/>
    <n v="10"/>
    <n v="10"/>
    <n v="10"/>
    <n v="10"/>
    <n v="10"/>
    <n v="10"/>
    <n v="10"/>
    <n v="10"/>
    <n v="10"/>
    <n v="10"/>
    <n v="10"/>
    <n v="10"/>
  </r>
  <r>
    <x v="2"/>
    <x v="2"/>
    <x v="2"/>
    <x v="2"/>
    <s v="Service for all Service Recipients"/>
    <s v="Banking - Corporate"/>
    <s v="Global"/>
    <n v="98"/>
    <x v="2"/>
    <s v="All"/>
    <n v="4"/>
    <x v="8"/>
    <s v="Input"/>
    <s v="Capacity"/>
    <s v="FTE"/>
    <s v="Actual"/>
    <n v="175"/>
    <n v="185"/>
    <n v="184"/>
    <n v="190"/>
    <n v="188"/>
    <n v="175"/>
    <m/>
    <m/>
    <m/>
    <m/>
    <m/>
    <m/>
  </r>
  <r>
    <x v="2"/>
    <x v="2"/>
    <x v="2"/>
    <x v="2"/>
    <s v="Service for all Service Recipients"/>
    <s v="Banking - Corporate"/>
    <s v="Global"/>
    <n v="98"/>
    <x v="2"/>
    <s v="All"/>
    <n v="6"/>
    <x v="9"/>
    <s v="Input"/>
    <s v="Completions"/>
    <s v="Work Items"/>
    <s v="Actual"/>
    <n v="30"/>
    <n v="40"/>
    <n v="60"/>
    <n v="50"/>
    <n v="40"/>
    <n v="50"/>
    <m/>
    <m/>
    <m/>
    <m/>
    <m/>
    <m/>
  </r>
  <r>
    <x v="2"/>
    <x v="2"/>
    <x v="2"/>
    <x v="2"/>
    <s v="Service for all Service Recipients"/>
    <s v="Banking - Corporate"/>
    <s v="Global"/>
    <n v="98"/>
    <x v="2"/>
    <s v="All"/>
    <n v="8"/>
    <x v="10"/>
    <s v="Input"/>
    <s v="Demand"/>
    <s v="Business Volume"/>
    <s v="Forecast"/>
    <n v="700"/>
    <n v="600"/>
    <n v="800"/>
    <n v="600"/>
    <n v="500"/>
    <n v="400"/>
    <n v="500"/>
    <n v="600"/>
    <n v="500"/>
    <n v="400"/>
    <n v="500"/>
    <n v="600"/>
  </r>
  <r>
    <x v="2"/>
    <x v="2"/>
    <x v="2"/>
    <x v="2"/>
    <s v="Service for all Service Recipients"/>
    <s v="Banking - Corporate"/>
    <s v="Global"/>
    <n v="98"/>
    <x v="2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98"/>
    <x v="2"/>
    <m/>
    <n v="3"/>
    <x v="12"/>
    <m/>
    <s v="Capacity"/>
    <m/>
    <s v="Forecast"/>
    <n v="4000"/>
    <n v="4000"/>
    <n v="4000"/>
    <n v="4000"/>
    <n v="4000"/>
    <n v="4000"/>
    <n v="4000"/>
    <n v="4000"/>
    <n v="4000"/>
    <n v="4000"/>
    <n v="4000"/>
    <n v="4000"/>
  </r>
  <r>
    <x v="1"/>
    <x v="1"/>
    <x v="1"/>
    <x v="1"/>
    <m/>
    <m/>
    <m/>
    <n v="98"/>
    <x v="2"/>
    <m/>
    <n v="5"/>
    <x v="13"/>
    <m/>
    <s v="Capacity"/>
    <m/>
    <s v="Actual"/>
    <n v="1750"/>
    <n v="1850"/>
    <n v="1840"/>
    <n v="1900"/>
    <n v="1880"/>
    <n v="1750"/>
    <n v="0"/>
    <n v="0"/>
    <n v="0"/>
    <n v="0"/>
    <n v="0"/>
    <n v="0"/>
  </r>
  <r>
    <x v="1"/>
    <x v="1"/>
    <x v="1"/>
    <x v="1"/>
    <m/>
    <m/>
    <m/>
    <n v="98"/>
    <x v="2"/>
    <m/>
    <n v="7"/>
    <x v="14"/>
    <m/>
    <s v="Productivity"/>
    <m/>
    <s v="Actual"/>
    <n v="0.17142857142857143"/>
    <n v="0.21621621621621623"/>
    <n v="0.32608695652173914"/>
    <n v="0.26315789473684209"/>
    <n v="0.21276595744680851"/>
    <n v="0.2857142857142857"/>
    <e v="#DIV/0!"/>
    <e v="#DIV/0!"/>
    <e v="#DIV/0!"/>
    <e v="#DIV/0!"/>
    <e v="#DIV/0!"/>
    <e v="#DIV/0!"/>
  </r>
  <r>
    <x v="1"/>
    <x v="1"/>
    <x v="1"/>
    <x v="1"/>
    <m/>
    <m/>
    <m/>
    <n v="98"/>
    <x v="2"/>
    <m/>
    <n v="14"/>
    <x v="15"/>
    <m/>
    <s v="Capacity"/>
    <m/>
    <s v="Budget"/>
    <n v="170000"/>
    <n v="170000"/>
    <n v="170000"/>
    <n v="170000"/>
    <n v="170000"/>
    <n v="170000"/>
    <n v="170000"/>
    <n v="170000"/>
    <n v="170000"/>
    <n v="170000"/>
    <n v="170000"/>
    <n v="170000"/>
  </r>
  <r>
    <x v="2"/>
    <x v="2"/>
    <x v="2"/>
    <x v="2"/>
    <s v="Service for all Service Recipients"/>
    <s v="Banking - Corporate"/>
    <s v="Global"/>
    <n v="100"/>
    <x v="3"/>
    <s v="All"/>
    <n v="1"/>
    <x v="0"/>
    <s v="Input"/>
    <s v="Capacity"/>
    <s v="FTE"/>
    <s v="Forecast"/>
    <n v="150"/>
    <n v="150"/>
    <n v="150"/>
    <n v="150"/>
    <n v="150"/>
    <n v="150"/>
    <n v="150"/>
    <n v="150"/>
    <n v="150"/>
    <n v="150"/>
    <n v="150"/>
    <n v="150"/>
  </r>
  <r>
    <x v="2"/>
    <x v="2"/>
    <x v="2"/>
    <x v="2"/>
    <s v="Service for all Service Recipients"/>
    <s v="Banking - Corporate"/>
    <s v="Global"/>
    <n v="100"/>
    <x v="3"/>
    <s v="All"/>
    <n v="10"/>
    <x v="1"/>
    <s v="Input"/>
    <s v="Demand"/>
    <s v="Work Items"/>
    <s v="Forecast"/>
    <n v="500"/>
    <n v="500"/>
    <n v="500"/>
    <n v="500"/>
    <n v="500"/>
    <n v="500"/>
    <n v="500"/>
    <n v="500"/>
    <n v="500"/>
    <n v="500"/>
    <n v="500"/>
    <n v="500"/>
  </r>
  <r>
    <x v="2"/>
    <x v="2"/>
    <x v="2"/>
    <x v="2"/>
    <s v="Service for all Service Recipients"/>
    <s v="Banking - Corporate"/>
    <s v="Global"/>
    <n v="100"/>
    <x v="3"/>
    <s v="All"/>
    <n v="11"/>
    <x v="2"/>
    <s v="Input"/>
    <s v="Demand"/>
    <s v="Work Items"/>
    <s v="Actual"/>
    <n v="600"/>
    <n v="700"/>
    <n v="400"/>
    <n v="500"/>
    <n v="700"/>
    <n v="500"/>
    <m/>
    <m/>
    <m/>
    <m/>
    <m/>
    <m/>
  </r>
  <r>
    <x v="2"/>
    <x v="2"/>
    <x v="2"/>
    <x v="2"/>
    <s v="Service for all Service Recipients"/>
    <s v="Banking - Corporate"/>
    <s v="Global"/>
    <n v="100"/>
    <x v="3"/>
    <s v="All"/>
    <n v="12"/>
    <x v="3"/>
    <s v="Input"/>
    <s v="Capacity"/>
    <s v="FTE"/>
    <s v="Budget"/>
    <n v="125"/>
    <n v="125"/>
    <n v="125"/>
    <n v="125"/>
    <n v="125"/>
    <n v="125"/>
    <n v="125"/>
    <n v="125"/>
    <n v="125"/>
    <n v="125"/>
    <n v="125"/>
    <n v="125"/>
  </r>
  <r>
    <x v="2"/>
    <x v="2"/>
    <x v="2"/>
    <x v="2"/>
    <s v="Service for all Service Recipients"/>
    <s v="Banking - Corporate"/>
    <s v="Global"/>
    <n v="100"/>
    <x v="3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anking - Corporate"/>
    <s v="Global"/>
    <n v="100"/>
    <x v="3"/>
    <s v="All"/>
    <n v="15"/>
    <x v="5"/>
    <s v="Input"/>
    <s v="Demand"/>
    <s v="Business Volume"/>
    <s v="Budget"/>
    <n v="800"/>
    <n v="800"/>
    <n v="800"/>
    <n v="800"/>
    <n v="800"/>
    <n v="800"/>
    <n v="800"/>
    <n v="800"/>
    <n v="800"/>
    <n v="800"/>
    <n v="800"/>
    <n v="800"/>
  </r>
  <r>
    <x v="2"/>
    <x v="2"/>
    <x v="2"/>
    <x v="2"/>
    <s v="Service for all Service Recipients"/>
    <s v="Banking - Corporate"/>
    <s v="Global"/>
    <n v="100"/>
    <x v="3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anking - Corporate"/>
    <s v="Global"/>
    <n v="100"/>
    <x v="3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2"/>
    <x v="2"/>
    <x v="2"/>
    <x v="2"/>
    <s v="Service for all Service Recipients"/>
    <s v="Banking - Corporate"/>
    <s v="Global"/>
    <n v="100"/>
    <x v="3"/>
    <s v="All"/>
    <n v="4"/>
    <x v="8"/>
    <s v="Input"/>
    <s v="Capacity"/>
    <s v="FTE"/>
    <s v="Actual"/>
    <n v="100"/>
    <n v="100"/>
    <n v="100"/>
    <n v="100"/>
    <n v="100"/>
    <n v="100"/>
    <m/>
    <m/>
    <m/>
    <m/>
    <m/>
    <m/>
  </r>
  <r>
    <x v="2"/>
    <x v="2"/>
    <x v="2"/>
    <x v="2"/>
    <s v="Service for all Service Recipients"/>
    <s v="Banking - Corporate"/>
    <s v="Global"/>
    <n v="100"/>
    <x v="3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2"/>
    <x v="2"/>
    <x v="2"/>
    <x v="2"/>
    <s v="Service for all Service Recipients"/>
    <s v="Banking - Corporate"/>
    <s v="Global"/>
    <n v="100"/>
    <x v="3"/>
    <s v="All"/>
    <n v="8"/>
    <x v="10"/>
    <s v="Input"/>
    <s v="Demand"/>
    <s v="Business Volume"/>
    <s v="Forecast"/>
    <n v="700"/>
    <n v="600"/>
    <n v="800"/>
    <n v="600"/>
    <n v="500"/>
    <n v="400"/>
    <n v="500"/>
    <n v="600"/>
    <n v="500"/>
    <n v="400"/>
    <n v="500"/>
    <n v="600"/>
  </r>
  <r>
    <x v="2"/>
    <x v="2"/>
    <x v="2"/>
    <x v="2"/>
    <s v="Service for all Service Recipients"/>
    <s v="Banking - Corporate"/>
    <s v="Global"/>
    <n v="100"/>
    <x v="3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100"/>
    <x v="3"/>
    <m/>
    <n v="3"/>
    <x v="12"/>
    <m/>
    <s v="Capacity"/>
    <m/>
    <s v="Forecast"/>
    <n v="75000"/>
    <n v="75000"/>
    <n v="75000"/>
    <n v="75000"/>
    <n v="75000"/>
    <n v="75000"/>
    <n v="75000"/>
    <n v="75000"/>
    <n v="75000"/>
    <n v="75000"/>
    <n v="75000"/>
    <n v="75000"/>
  </r>
  <r>
    <x v="1"/>
    <x v="1"/>
    <x v="1"/>
    <x v="1"/>
    <m/>
    <m/>
    <m/>
    <n v="100"/>
    <x v="3"/>
    <m/>
    <n v="5"/>
    <x v="13"/>
    <m/>
    <s v="Capacity"/>
    <m/>
    <s v="Actual"/>
    <n v="50000"/>
    <n v="50000"/>
    <n v="50000"/>
    <n v="50000"/>
    <n v="50000"/>
    <n v="50000"/>
    <n v="0"/>
    <n v="0"/>
    <n v="0"/>
    <n v="0"/>
    <n v="0"/>
    <n v="0"/>
  </r>
  <r>
    <x v="1"/>
    <x v="1"/>
    <x v="1"/>
    <x v="1"/>
    <m/>
    <m/>
    <m/>
    <n v="100"/>
    <x v="3"/>
    <m/>
    <n v="7"/>
    <x v="14"/>
    <m/>
    <s v="Productivity"/>
    <m/>
    <s v="Actual"/>
    <n v="4"/>
    <n v="4"/>
    <n v="4"/>
    <n v="4"/>
    <n v="4"/>
    <n v="4"/>
    <e v="#DIV/0!"/>
    <e v="#DIV/0!"/>
    <e v="#DIV/0!"/>
    <e v="#DIV/0!"/>
    <e v="#DIV/0!"/>
    <e v="#DIV/0!"/>
  </r>
  <r>
    <x v="1"/>
    <x v="1"/>
    <x v="1"/>
    <x v="1"/>
    <m/>
    <m/>
    <m/>
    <n v="100"/>
    <x v="3"/>
    <m/>
    <n v="14"/>
    <x v="15"/>
    <m/>
    <s v="Capacity"/>
    <m/>
    <s v="Budget"/>
    <n v="50000"/>
    <n v="50000"/>
    <n v="50000"/>
    <n v="50000"/>
    <n v="50000"/>
    <n v="50000"/>
    <n v="50000"/>
    <n v="50000"/>
    <n v="50000"/>
    <n v="50000"/>
    <n v="50000"/>
    <n v="50000"/>
  </r>
  <r>
    <x v="2"/>
    <x v="2"/>
    <x v="2"/>
    <x v="2"/>
    <s v="Service for all Service Recipients"/>
    <s v="Business Banking"/>
    <s v="Global"/>
    <n v="99"/>
    <x v="4"/>
    <s v="All"/>
    <n v="1"/>
    <x v="0"/>
    <s v="Input"/>
    <s v="Capacity"/>
    <s v="FTE"/>
    <s v="Forecast"/>
    <n v="1000"/>
    <n v="1000"/>
    <n v="1000"/>
    <n v="1000"/>
    <n v="1000"/>
    <n v="1000"/>
    <n v="1000"/>
    <n v="1000"/>
    <n v="1000"/>
    <n v="1000"/>
    <n v="1000"/>
    <n v="1000"/>
  </r>
  <r>
    <x v="2"/>
    <x v="2"/>
    <x v="2"/>
    <x v="2"/>
    <s v="Service for all Service Recipients"/>
    <s v="Business Banking"/>
    <s v="Global"/>
    <n v="99"/>
    <x v="4"/>
    <s v="All"/>
    <n v="10"/>
    <x v="1"/>
    <s v="Input"/>
    <s v="Demand"/>
    <s v="Work Items"/>
    <s v="Forecast"/>
    <n v="500"/>
    <n v="500"/>
    <n v="500"/>
    <n v="500"/>
    <n v="500"/>
    <n v="500"/>
    <n v="500"/>
    <n v="500"/>
    <n v="500"/>
    <n v="500"/>
    <n v="500"/>
    <n v="500"/>
  </r>
  <r>
    <x v="2"/>
    <x v="2"/>
    <x v="2"/>
    <x v="2"/>
    <s v="Service for all Service Recipients"/>
    <s v="Business Banking"/>
    <s v="Global"/>
    <n v="99"/>
    <x v="4"/>
    <s v="All"/>
    <n v="11"/>
    <x v="2"/>
    <s v="Input"/>
    <s v="Demand"/>
    <s v="Work Items"/>
    <s v="Actual"/>
    <n v="600"/>
    <n v="700"/>
    <n v="400"/>
    <n v="500"/>
    <n v="700"/>
    <n v="500"/>
    <m/>
    <m/>
    <m/>
    <m/>
    <m/>
    <m/>
  </r>
  <r>
    <x v="2"/>
    <x v="2"/>
    <x v="2"/>
    <x v="2"/>
    <s v="Service for all Service Recipients"/>
    <s v="Business Banking"/>
    <s v="Global"/>
    <n v="99"/>
    <x v="4"/>
    <s v="All"/>
    <n v="12"/>
    <x v="3"/>
    <s v="Input"/>
    <s v="Capacity"/>
    <s v="FTE"/>
    <s v="Budget"/>
    <n v="1100"/>
    <n v="1100"/>
    <n v="1100"/>
    <n v="1100"/>
    <n v="1100"/>
    <n v="1100"/>
    <n v="1100"/>
    <n v="1100"/>
    <n v="1100"/>
    <n v="1100"/>
    <n v="1100"/>
    <n v="1100"/>
  </r>
  <r>
    <x v="2"/>
    <x v="2"/>
    <x v="2"/>
    <x v="2"/>
    <s v="Service for all Service Recipients"/>
    <s v="Business Banking"/>
    <s v="Global"/>
    <n v="99"/>
    <x v="4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usiness Banking"/>
    <s v="Global"/>
    <n v="99"/>
    <x v="4"/>
    <s v="All"/>
    <n v="15"/>
    <x v="5"/>
    <s v="Input"/>
    <s v="Demand"/>
    <s v="Business Volume"/>
    <s v="Budget"/>
    <n v="800"/>
    <n v="800"/>
    <n v="800"/>
    <n v="800"/>
    <n v="800"/>
    <n v="800"/>
    <n v="800"/>
    <n v="800"/>
    <n v="800"/>
    <n v="800"/>
    <n v="800"/>
    <n v="800"/>
  </r>
  <r>
    <x v="2"/>
    <x v="2"/>
    <x v="2"/>
    <x v="2"/>
    <s v="Service for all Service Recipients"/>
    <s v="Business Banking"/>
    <s v="Global"/>
    <n v="99"/>
    <x v="4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usiness Banking"/>
    <s v="Global"/>
    <n v="99"/>
    <x v="4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2"/>
    <x v="2"/>
    <x v="2"/>
    <x v="2"/>
    <s v="Service for all Service Recipients"/>
    <s v="Business Banking"/>
    <s v="Global"/>
    <n v="99"/>
    <x v="4"/>
    <s v="All"/>
    <n v="4"/>
    <x v="8"/>
    <s v="Input"/>
    <s v="Capacity"/>
    <s v="FTE"/>
    <s v="Actual"/>
    <n v="900"/>
    <n v="950"/>
    <n v="1000"/>
    <n v="900"/>
    <n v="850"/>
    <n v="900"/>
    <m/>
    <m/>
    <m/>
    <m/>
    <m/>
    <m/>
  </r>
  <r>
    <x v="2"/>
    <x v="2"/>
    <x v="2"/>
    <x v="2"/>
    <s v="Service for all Service Recipients"/>
    <s v="Business Banking"/>
    <s v="Global"/>
    <n v="99"/>
    <x v="4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2"/>
    <x v="2"/>
    <x v="2"/>
    <x v="2"/>
    <s v="Service for all Service Recipients"/>
    <s v="Business Banking"/>
    <s v="Global"/>
    <n v="99"/>
    <x v="4"/>
    <s v="All"/>
    <n v="8"/>
    <x v="10"/>
    <s v="Input"/>
    <s v="Demand"/>
    <s v="Business Volume"/>
    <s v="Forecast"/>
    <n v="700"/>
    <n v="600"/>
    <n v="800"/>
    <n v="600"/>
    <n v="500"/>
    <n v="400"/>
    <n v="500"/>
    <n v="600"/>
    <n v="500"/>
    <n v="400"/>
    <n v="500"/>
    <n v="600"/>
  </r>
  <r>
    <x v="2"/>
    <x v="2"/>
    <x v="2"/>
    <x v="2"/>
    <s v="Service for all Service Recipients"/>
    <s v="Business Banking"/>
    <s v="Global"/>
    <n v="99"/>
    <x v="4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99"/>
    <x v="4"/>
    <m/>
    <n v="3"/>
    <x v="12"/>
    <m/>
    <s v="Capacity"/>
    <m/>
    <s v="Forecast"/>
    <n v="500000"/>
    <n v="500000"/>
    <n v="500000"/>
    <n v="500000"/>
    <n v="500000"/>
    <n v="500000"/>
    <n v="500000"/>
    <n v="500000"/>
    <n v="500000"/>
    <n v="500000"/>
    <n v="500000"/>
    <n v="500000"/>
  </r>
  <r>
    <x v="1"/>
    <x v="1"/>
    <x v="1"/>
    <x v="1"/>
    <m/>
    <m/>
    <m/>
    <n v="99"/>
    <x v="4"/>
    <m/>
    <n v="5"/>
    <x v="13"/>
    <m/>
    <s v="Capacity"/>
    <m/>
    <s v="Actual"/>
    <n v="450000"/>
    <n v="475000"/>
    <n v="500000"/>
    <n v="450000"/>
    <n v="425000"/>
    <n v="450000"/>
    <n v="0"/>
    <n v="0"/>
    <n v="0"/>
    <n v="0"/>
    <n v="0"/>
    <n v="0"/>
  </r>
  <r>
    <x v="1"/>
    <x v="1"/>
    <x v="1"/>
    <x v="1"/>
    <m/>
    <m/>
    <m/>
    <n v="99"/>
    <x v="4"/>
    <m/>
    <n v="7"/>
    <x v="14"/>
    <m/>
    <s v="Productivity"/>
    <m/>
    <s v="Actual"/>
    <n v="0.44444444444444442"/>
    <n v="0.42105263157894735"/>
    <n v="0.4"/>
    <n v="0.44444444444444442"/>
    <n v="0.47058823529411764"/>
    <n v="0.44444444444444442"/>
    <e v="#DIV/0!"/>
    <e v="#DIV/0!"/>
    <e v="#DIV/0!"/>
    <e v="#DIV/0!"/>
    <e v="#DIV/0!"/>
    <e v="#DIV/0!"/>
  </r>
  <r>
    <x v="1"/>
    <x v="1"/>
    <x v="1"/>
    <x v="1"/>
    <m/>
    <m/>
    <m/>
    <n v="99"/>
    <x v="4"/>
    <m/>
    <n v="14"/>
    <x v="15"/>
    <m/>
    <s v="Capacity"/>
    <m/>
    <s v="Budget"/>
    <n v="440000"/>
    <n v="440000"/>
    <n v="440000"/>
    <n v="440000"/>
    <n v="440000"/>
    <n v="440000"/>
    <n v="440000"/>
    <n v="440000"/>
    <n v="440000"/>
    <n v="440000"/>
    <n v="440000"/>
    <n v="440000"/>
  </r>
  <r>
    <x v="3"/>
    <x v="3"/>
    <x v="3"/>
    <x v="3"/>
    <s v="Services for all Service Recipients"/>
    <s v="BUK Treasury"/>
    <s v="Global"/>
    <n v="138"/>
    <x v="5"/>
    <s v="All"/>
    <n v="1"/>
    <x v="0"/>
    <s v="Input"/>
    <s v="Capacity"/>
    <s v="FTE"/>
    <s v="Forecast"/>
    <n v="110"/>
    <n v="110"/>
    <n v="110"/>
    <n v="110"/>
    <n v="110"/>
    <n v="110"/>
    <n v="110"/>
    <n v="110"/>
    <n v="110"/>
    <n v="110"/>
    <n v="110"/>
    <n v="110"/>
  </r>
  <r>
    <x v="3"/>
    <x v="3"/>
    <x v="3"/>
    <x v="3"/>
    <s v="Services for all Service Recipients"/>
    <s v="BUK Treasury"/>
    <s v="Global"/>
    <n v="138"/>
    <x v="5"/>
    <s v="All"/>
    <n v="10"/>
    <x v="1"/>
    <s v="Input"/>
    <s v="Demand"/>
    <s v="Work Items"/>
    <s v="Forecast"/>
    <n v="6500"/>
    <n v="6200"/>
    <n v="6300"/>
    <n v="6100"/>
    <n v="6200"/>
    <n v="6500"/>
    <n v="6400"/>
    <n v="5900"/>
    <n v="6000"/>
    <n v="6100"/>
    <n v="5900"/>
    <n v="5800"/>
  </r>
  <r>
    <x v="3"/>
    <x v="3"/>
    <x v="3"/>
    <x v="3"/>
    <s v="Services for all Service Recipients"/>
    <s v="BUK Treasury"/>
    <s v="Global"/>
    <n v="138"/>
    <x v="5"/>
    <s v="All"/>
    <n v="11"/>
    <x v="2"/>
    <s v="Input"/>
    <s v="Demand"/>
    <s v="Work Items"/>
    <s v="Actual"/>
    <n v="6000"/>
    <n v="6125"/>
    <n v="6000"/>
    <n v="5900"/>
    <n v="5200"/>
    <n v="6123"/>
    <m/>
    <m/>
    <m/>
    <m/>
    <m/>
    <m/>
  </r>
  <r>
    <x v="3"/>
    <x v="3"/>
    <x v="3"/>
    <x v="3"/>
    <s v="Services for all Service Recipients"/>
    <s v="BUK Treasury"/>
    <s v="Global"/>
    <n v="138"/>
    <x v="5"/>
    <s v="All"/>
    <n v="12"/>
    <x v="3"/>
    <s v="Input"/>
    <s v="Capacity"/>
    <s v="FTE"/>
    <s v="Budget"/>
    <n v="120"/>
    <n v="120"/>
    <n v="120"/>
    <n v="120"/>
    <n v="120"/>
    <n v="120"/>
    <n v="120"/>
    <n v="120"/>
    <n v="120"/>
    <n v="120"/>
    <n v="120"/>
    <n v="120"/>
  </r>
  <r>
    <x v="3"/>
    <x v="3"/>
    <x v="3"/>
    <x v="3"/>
    <s v="Services for all Service Recipients"/>
    <s v="BUK Treasury"/>
    <s v="Global"/>
    <n v="138"/>
    <x v="5"/>
    <s v="All"/>
    <n v="13"/>
    <x v="4"/>
    <s v="Input"/>
    <s v="Productivity"/>
    <s v="Work Items Per Head"/>
    <s v="Budget"/>
    <n v="200"/>
    <n v="200"/>
    <n v="200"/>
    <n v="200"/>
    <n v="200"/>
    <n v="200"/>
    <n v="200"/>
    <n v="200"/>
    <n v="200"/>
    <n v="200"/>
    <n v="200"/>
    <n v="200"/>
  </r>
  <r>
    <x v="3"/>
    <x v="3"/>
    <x v="3"/>
    <x v="3"/>
    <s v="Services for all Service Recipients"/>
    <s v="BUK Treasury"/>
    <s v="Global"/>
    <n v="138"/>
    <x v="5"/>
    <s v="All"/>
    <n v="15"/>
    <x v="5"/>
    <s v="Input"/>
    <s v="Demand"/>
    <s v="Business Volume"/>
    <s v="Budget"/>
    <n v="7000"/>
    <n v="7000"/>
    <n v="7000"/>
    <n v="7000"/>
    <n v="7000"/>
    <n v="7000"/>
    <n v="7000"/>
    <n v="7000"/>
    <n v="7000"/>
    <n v="7000"/>
    <n v="7000"/>
    <n v="7000"/>
  </r>
  <r>
    <x v="3"/>
    <x v="3"/>
    <x v="3"/>
    <x v="3"/>
    <s v="Services for all Service Recipients"/>
    <s v="BUK Treasury"/>
    <s v="Global"/>
    <n v="138"/>
    <x v="5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3"/>
    <x v="3"/>
    <x v="3"/>
    <x v="3"/>
    <s v="Services for all Service Recipients"/>
    <s v="BUK Treasury"/>
    <s v="Global"/>
    <n v="138"/>
    <x v="5"/>
    <s v="All"/>
    <n v="2"/>
    <x v="7"/>
    <s v="Input"/>
    <s v="Productivity"/>
    <s v="Work Items Per Head"/>
    <s v="Forecast"/>
    <n v="3"/>
    <n v="3"/>
    <n v="3"/>
    <n v="3"/>
    <n v="3"/>
    <n v="3"/>
    <n v="3"/>
    <n v="3"/>
    <n v="3"/>
    <n v="3"/>
    <n v="3"/>
    <n v="3"/>
  </r>
  <r>
    <x v="3"/>
    <x v="3"/>
    <x v="3"/>
    <x v="3"/>
    <s v="Services for all Service Recipients"/>
    <s v="BUK Treasury"/>
    <s v="Global"/>
    <n v="138"/>
    <x v="5"/>
    <s v="All"/>
    <n v="4"/>
    <x v="8"/>
    <s v="Input"/>
    <s v="Capacity"/>
    <s v="FTE"/>
    <s v="Actual"/>
    <n v="100"/>
    <n v="100"/>
    <n v="100"/>
    <n v="100"/>
    <n v="100"/>
    <n v="100"/>
    <m/>
    <m/>
    <m/>
    <m/>
    <m/>
    <m/>
  </r>
  <r>
    <x v="3"/>
    <x v="3"/>
    <x v="3"/>
    <x v="3"/>
    <s v="Services for all Service Recipients"/>
    <s v="BUK Treasury"/>
    <s v="Global"/>
    <n v="138"/>
    <x v="5"/>
    <s v="All"/>
    <n v="6"/>
    <x v="9"/>
    <s v="Input"/>
    <s v="Completions"/>
    <s v="Work Items"/>
    <s v="Actual"/>
    <n v="5700"/>
    <n v="5832"/>
    <n v="5891"/>
    <n v="5500"/>
    <n v="5700"/>
    <n v="5500"/>
    <m/>
    <m/>
    <m/>
    <m/>
    <m/>
    <m/>
  </r>
  <r>
    <x v="3"/>
    <x v="3"/>
    <x v="3"/>
    <x v="3"/>
    <s v="Services for all Service Recipients"/>
    <s v="BUK Treasury"/>
    <s v="Global"/>
    <n v="138"/>
    <x v="5"/>
    <s v="All"/>
    <n v="8"/>
    <x v="10"/>
    <s v="Input"/>
    <s v="Demand"/>
    <s v="Business Volume"/>
    <s v="Forecast"/>
    <n v="4982"/>
    <n v="4982"/>
    <n v="4306"/>
    <n v="5094"/>
    <n v="5240"/>
    <n v="5357"/>
    <n v="4112"/>
    <n v="4982"/>
    <n v="4306"/>
    <n v="5094"/>
    <n v="5240"/>
    <n v="5357"/>
  </r>
  <r>
    <x v="3"/>
    <x v="3"/>
    <x v="3"/>
    <x v="3"/>
    <s v="Services for all Service Recipients"/>
    <s v="BUK Treasury"/>
    <s v="Global"/>
    <n v="138"/>
    <x v="5"/>
    <s v="All"/>
    <n v="9"/>
    <x v="11"/>
    <s v="Input"/>
    <s v="Demand"/>
    <s v="Business Volume"/>
    <s v="Actual"/>
    <n v="6100"/>
    <n v="6200"/>
    <n v="5800"/>
    <n v="2900"/>
    <n v="5699"/>
    <n v="6000"/>
    <m/>
    <m/>
    <m/>
    <m/>
    <m/>
    <m/>
  </r>
  <r>
    <x v="1"/>
    <x v="1"/>
    <x v="1"/>
    <x v="1"/>
    <m/>
    <m/>
    <m/>
    <n v="138"/>
    <x v="5"/>
    <m/>
    <n v="3"/>
    <x v="12"/>
    <m/>
    <s v="Capacity"/>
    <m/>
    <s v="Forecast"/>
    <n v="330"/>
    <n v="330"/>
    <n v="330"/>
    <n v="330"/>
    <n v="330"/>
    <n v="330"/>
    <n v="330"/>
    <n v="330"/>
    <n v="330"/>
    <n v="330"/>
    <n v="330"/>
    <n v="330"/>
  </r>
  <r>
    <x v="1"/>
    <x v="1"/>
    <x v="1"/>
    <x v="1"/>
    <m/>
    <m/>
    <m/>
    <n v="138"/>
    <x v="5"/>
    <m/>
    <n v="5"/>
    <x v="13"/>
    <m/>
    <s v="Capacity"/>
    <m/>
    <s v="Actual"/>
    <n v="300"/>
    <n v="300"/>
    <n v="300"/>
    <n v="300"/>
    <n v="300"/>
    <n v="300"/>
    <n v="0"/>
    <n v="0"/>
    <n v="0"/>
    <n v="0"/>
    <n v="0"/>
    <n v="0"/>
  </r>
  <r>
    <x v="1"/>
    <x v="1"/>
    <x v="1"/>
    <x v="1"/>
    <m/>
    <m/>
    <m/>
    <n v="138"/>
    <x v="5"/>
    <m/>
    <n v="7"/>
    <x v="14"/>
    <m/>
    <s v="Productivity"/>
    <m/>
    <s v="Actual"/>
    <n v="57"/>
    <n v="58.32"/>
    <n v="58.91"/>
    <n v="55"/>
    <n v="57"/>
    <n v="55"/>
    <e v="#DIV/0!"/>
    <e v="#DIV/0!"/>
    <e v="#DIV/0!"/>
    <e v="#DIV/0!"/>
    <e v="#DIV/0!"/>
    <e v="#DIV/0!"/>
  </r>
  <r>
    <x v="1"/>
    <x v="1"/>
    <x v="1"/>
    <x v="1"/>
    <m/>
    <m/>
    <m/>
    <n v="138"/>
    <x v="5"/>
    <m/>
    <n v="14"/>
    <x v="15"/>
    <m/>
    <s v="Capacity"/>
    <m/>
    <s v="Budget"/>
    <n v="24000"/>
    <n v="24000"/>
    <n v="24000"/>
    <n v="24000"/>
    <n v="24000"/>
    <n v="24000"/>
    <n v="24000"/>
    <n v="24000"/>
    <n v="24000"/>
    <n v="24000"/>
    <n v="24000"/>
    <n v="24000"/>
  </r>
  <r>
    <x v="3"/>
    <x v="3"/>
    <x v="3"/>
    <x v="3"/>
    <s v="Services for all Service Recipients"/>
    <s v="Markets"/>
    <s v="Global"/>
    <n v="138"/>
    <x v="5"/>
    <s v="All"/>
    <n v="1"/>
    <x v="0"/>
    <s v="Input"/>
    <s v="Capacity"/>
    <s v="FTE"/>
    <s v="Forecast"/>
    <n v="200"/>
    <n v="200"/>
    <n v="200"/>
    <n v="200"/>
    <n v="200"/>
    <n v="200"/>
    <n v="200"/>
    <n v="200"/>
    <n v="200"/>
    <n v="200"/>
    <n v="200"/>
    <n v="200"/>
  </r>
  <r>
    <x v="3"/>
    <x v="3"/>
    <x v="3"/>
    <x v="3"/>
    <s v="Services for all Service Recipients"/>
    <s v="Markets"/>
    <s v="Global"/>
    <n v="138"/>
    <x v="5"/>
    <s v="All"/>
    <n v="10"/>
    <x v="1"/>
    <s v="Input"/>
    <s v="Demand"/>
    <s v="Work Items"/>
    <s v="Forecast"/>
    <n v="6500"/>
    <n v="6200"/>
    <n v="6300"/>
    <n v="6100"/>
    <n v="6200"/>
    <n v="6500"/>
    <n v="6400"/>
    <n v="5900"/>
    <n v="6000"/>
    <n v="6100"/>
    <n v="5900"/>
    <n v="5800"/>
  </r>
  <r>
    <x v="3"/>
    <x v="3"/>
    <x v="3"/>
    <x v="3"/>
    <s v="Services for all Service Recipients"/>
    <s v="Markets"/>
    <s v="Global"/>
    <n v="138"/>
    <x v="5"/>
    <s v="All"/>
    <n v="11"/>
    <x v="2"/>
    <s v="Input"/>
    <s v="Demand"/>
    <s v="Work Items"/>
    <s v="Actual"/>
    <n v="5800"/>
    <n v="5700"/>
    <n v="5600"/>
    <n v="5800"/>
    <n v="5400"/>
    <n v="6000"/>
    <m/>
    <m/>
    <m/>
    <m/>
    <m/>
    <m/>
  </r>
  <r>
    <x v="3"/>
    <x v="3"/>
    <x v="3"/>
    <x v="3"/>
    <s v="Services for all Service Recipients"/>
    <s v="Markets"/>
    <s v="Global"/>
    <n v="138"/>
    <x v="5"/>
    <s v="All"/>
    <n v="12"/>
    <x v="3"/>
    <s v="Input"/>
    <s v="Capacity"/>
    <s v="FTE"/>
    <s v="Budget"/>
    <n v="175"/>
    <n v="175"/>
    <n v="175"/>
    <n v="175"/>
    <n v="175"/>
    <n v="175"/>
    <n v="175"/>
    <n v="175"/>
    <n v="175"/>
    <n v="175"/>
    <n v="175"/>
    <n v="175"/>
  </r>
  <r>
    <x v="3"/>
    <x v="3"/>
    <x v="3"/>
    <x v="3"/>
    <s v="Services for all Service Recipients"/>
    <s v="Markets"/>
    <s v="Global"/>
    <n v="138"/>
    <x v="5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3"/>
    <x v="3"/>
    <x v="3"/>
    <x v="3"/>
    <s v="Services for all Service Recipients"/>
    <s v="Markets"/>
    <s v="Global"/>
    <n v="138"/>
    <x v="5"/>
    <s v="All"/>
    <n v="15"/>
    <x v="5"/>
    <s v="Input"/>
    <s v="Demand"/>
    <s v="Business Volume"/>
    <s v="Budget"/>
    <n v="7000"/>
    <n v="7000"/>
    <n v="7000"/>
    <n v="7000"/>
    <n v="7000"/>
    <n v="7000"/>
    <n v="7000"/>
    <n v="7000"/>
    <n v="7000"/>
    <n v="7000"/>
    <n v="7000"/>
    <n v="7000"/>
  </r>
  <r>
    <x v="3"/>
    <x v="3"/>
    <x v="3"/>
    <x v="3"/>
    <s v="Services for all Service Recipients"/>
    <s v="Markets"/>
    <s v="Global"/>
    <n v="138"/>
    <x v="5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3"/>
    <x v="3"/>
    <x v="3"/>
    <x v="3"/>
    <s v="Services for all Service Recipients"/>
    <s v="Markets"/>
    <s v="Global"/>
    <n v="138"/>
    <x v="5"/>
    <s v="All"/>
    <n v="2"/>
    <x v="7"/>
    <s v="Input"/>
    <s v="Productivity"/>
    <s v="Work Items Per Head"/>
    <s v="Forecast"/>
    <n v="2"/>
    <n v="2"/>
    <n v="2"/>
    <n v="2"/>
    <n v="2"/>
    <n v="2"/>
    <n v="2"/>
    <n v="2"/>
    <n v="2"/>
    <n v="2"/>
    <n v="2"/>
    <n v="2"/>
  </r>
  <r>
    <x v="3"/>
    <x v="3"/>
    <x v="3"/>
    <x v="3"/>
    <s v="Services for all Service Recipients"/>
    <s v="Markets"/>
    <s v="Global"/>
    <n v="138"/>
    <x v="5"/>
    <s v="All"/>
    <n v="4"/>
    <x v="8"/>
    <s v="Input"/>
    <s v="Capacity"/>
    <s v="FTE"/>
    <s v="Actual"/>
    <n v="175"/>
    <n v="185"/>
    <n v="184"/>
    <n v="190"/>
    <n v="188"/>
    <n v="175"/>
    <m/>
    <m/>
    <m/>
    <m/>
    <m/>
    <m/>
  </r>
  <r>
    <x v="3"/>
    <x v="3"/>
    <x v="3"/>
    <x v="3"/>
    <s v="Services for all Service Recipients"/>
    <s v="Markets"/>
    <s v="Global"/>
    <n v="138"/>
    <x v="5"/>
    <s v="All"/>
    <n v="6"/>
    <x v="9"/>
    <s v="Input"/>
    <s v="Completions"/>
    <s v="Work Items"/>
    <s v="Actual"/>
    <n v="5700"/>
    <n v="5832"/>
    <n v="5891"/>
    <n v="5500"/>
    <n v="5700"/>
    <n v="5500"/>
    <m/>
    <m/>
    <m/>
    <m/>
    <m/>
    <m/>
  </r>
  <r>
    <x v="3"/>
    <x v="3"/>
    <x v="3"/>
    <x v="3"/>
    <s v="Services for all Service Recipients"/>
    <s v="Markets"/>
    <s v="Global"/>
    <n v="138"/>
    <x v="5"/>
    <s v="All"/>
    <n v="8"/>
    <x v="10"/>
    <s v="Input"/>
    <s v="Demand"/>
    <s v="Business Volume"/>
    <s v="Forecast"/>
    <n v="4982"/>
    <n v="4982"/>
    <n v="4306"/>
    <n v="5094"/>
    <n v="5240"/>
    <n v="5357"/>
    <n v="4112"/>
    <n v="4982"/>
    <n v="4306"/>
    <n v="5094"/>
    <n v="5240"/>
    <n v="5357"/>
  </r>
  <r>
    <x v="3"/>
    <x v="3"/>
    <x v="3"/>
    <x v="3"/>
    <s v="Services for all Service Recipients"/>
    <s v="Markets"/>
    <s v="Global"/>
    <n v="138"/>
    <x v="5"/>
    <s v="All"/>
    <n v="9"/>
    <x v="11"/>
    <s v="Input"/>
    <s v="Demand"/>
    <s v="Business Volume"/>
    <s v="Actual"/>
    <n v="6100"/>
    <n v="6200"/>
    <n v="5800"/>
    <n v="2900"/>
    <n v="5699"/>
    <n v="6000"/>
    <m/>
    <m/>
    <m/>
    <m/>
    <m/>
    <m/>
  </r>
  <r>
    <x v="1"/>
    <x v="1"/>
    <x v="1"/>
    <x v="1"/>
    <m/>
    <m/>
    <m/>
    <n v="138"/>
    <x v="5"/>
    <m/>
    <n v="3"/>
    <x v="12"/>
    <m/>
    <s v="Capacity"/>
    <m/>
    <s v="Forecast"/>
    <n v="400"/>
    <n v="400"/>
    <n v="400"/>
    <n v="400"/>
    <n v="400"/>
    <n v="400"/>
    <n v="400"/>
    <n v="400"/>
    <n v="400"/>
    <n v="400"/>
    <n v="400"/>
    <n v="400"/>
  </r>
  <r>
    <x v="1"/>
    <x v="1"/>
    <x v="1"/>
    <x v="1"/>
    <m/>
    <m/>
    <m/>
    <n v="138"/>
    <x v="5"/>
    <m/>
    <n v="5"/>
    <x v="13"/>
    <m/>
    <s v="Capacity"/>
    <m/>
    <s v="Actual"/>
    <n v="350"/>
    <n v="370"/>
    <n v="368"/>
    <n v="380"/>
    <n v="376"/>
    <n v="350"/>
    <n v="0"/>
    <n v="0"/>
    <n v="0"/>
    <n v="0"/>
    <n v="0"/>
    <n v="0"/>
  </r>
  <r>
    <x v="1"/>
    <x v="1"/>
    <x v="1"/>
    <x v="1"/>
    <m/>
    <m/>
    <m/>
    <n v="138"/>
    <x v="5"/>
    <m/>
    <n v="7"/>
    <x v="14"/>
    <m/>
    <s v="Productivity"/>
    <m/>
    <s v="Actual"/>
    <n v="32.571428571428569"/>
    <n v="31.524324324324326"/>
    <n v="32.016304347826086"/>
    <n v="28.94736842105263"/>
    <n v="30.319148936170212"/>
    <n v="31.428571428571427"/>
    <e v="#DIV/0!"/>
    <e v="#DIV/0!"/>
    <e v="#DIV/0!"/>
    <e v="#DIV/0!"/>
    <e v="#DIV/0!"/>
    <e v="#DIV/0!"/>
  </r>
  <r>
    <x v="1"/>
    <x v="1"/>
    <x v="1"/>
    <x v="1"/>
    <m/>
    <m/>
    <m/>
    <n v="138"/>
    <x v="5"/>
    <m/>
    <n v="14"/>
    <x v="15"/>
    <m/>
    <s v="Capacity"/>
    <m/>
    <s v="Budget"/>
    <n v="70000"/>
    <n v="70000"/>
    <n v="70000"/>
    <n v="70000"/>
    <n v="70000"/>
    <n v="70000"/>
    <n v="70000"/>
    <n v="70000"/>
    <n v="70000"/>
    <n v="70000"/>
    <n v="70000"/>
    <n v="70000"/>
  </r>
  <r>
    <x v="3"/>
    <x v="3"/>
    <x v="4"/>
    <x v="4"/>
    <s v="Services for all Service Recipients "/>
    <s v="Banking - Corporate"/>
    <s v="Global"/>
    <n v="140"/>
    <x v="6"/>
    <s v="All"/>
    <n v="1"/>
    <x v="0"/>
    <s v="Input"/>
    <s v="Capacity"/>
    <s v="FTE"/>
    <s v="Forecast"/>
    <n v="150"/>
    <n v="150"/>
    <n v="150"/>
    <n v="150"/>
    <n v="150"/>
    <n v="150"/>
    <n v="150"/>
    <n v="150"/>
    <n v="150"/>
    <n v="150"/>
    <n v="150"/>
    <n v="150"/>
  </r>
  <r>
    <x v="3"/>
    <x v="3"/>
    <x v="4"/>
    <x v="4"/>
    <s v="Services for all Service Recipients "/>
    <s v="Banking - Corporate"/>
    <s v="Global"/>
    <n v="140"/>
    <x v="6"/>
    <s v="All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3"/>
    <x v="3"/>
    <x v="4"/>
    <x v="4"/>
    <s v="Services for all Service Recipients "/>
    <s v="Banking - Corporate"/>
    <s v="Global"/>
    <n v="140"/>
    <x v="6"/>
    <s v="All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3"/>
    <x v="3"/>
    <x v="4"/>
    <x v="4"/>
    <s v="Services for all Service Recipients "/>
    <s v="Banking - Corporate"/>
    <s v="Global"/>
    <n v="140"/>
    <x v="6"/>
    <s v="All"/>
    <n v="12"/>
    <x v="3"/>
    <s v="Input"/>
    <s v="Capacity"/>
    <s v="FTE"/>
    <s v="Budget"/>
    <n v="140"/>
    <n v="140"/>
    <n v="140"/>
    <n v="140"/>
    <n v="140"/>
    <n v="140"/>
    <n v="140"/>
    <n v="140"/>
    <n v="140"/>
    <n v="140"/>
    <n v="140"/>
    <n v="140"/>
  </r>
  <r>
    <x v="3"/>
    <x v="3"/>
    <x v="4"/>
    <x v="4"/>
    <s v="Services for all Service Recipients "/>
    <s v="Banking - Corporate"/>
    <s v="Global"/>
    <n v="140"/>
    <x v="6"/>
    <s v="All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3"/>
    <x v="3"/>
    <x v="4"/>
    <x v="4"/>
    <s v="Services for all Service Recipients "/>
    <s v="Banking - Corporate"/>
    <s v="Global"/>
    <n v="140"/>
    <x v="6"/>
    <s v="All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3"/>
    <x v="3"/>
    <x v="4"/>
    <x v="4"/>
    <s v="Services for all Service Recipients "/>
    <s v="Banking - Corporate"/>
    <s v="Global"/>
    <n v="140"/>
    <x v="6"/>
    <s v="All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3"/>
    <x v="3"/>
    <x v="4"/>
    <x v="4"/>
    <s v="Services for all Service Recipients "/>
    <s v="Banking - Corporate"/>
    <s v="Global"/>
    <n v="140"/>
    <x v="6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3"/>
    <x v="3"/>
    <x v="4"/>
    <x v="4"/>
    <s v="Services for all Service Recipients "/>
    <s v="Banking - Corporate"/>
    <s v="Global"/>
    <n v="140"/>
    <x v="6"/>
    <s v="All"/>
    <n v="4"/>
    <x v="8"/>
    <s v="Input"/>
    <s v="Capacity"/>
    <s v="FTE"/>
    <s v="Actual"/>
    <n v="140"/>
    <n v="140"/>
    <n v="140"/>
    <n v="140"/>
    <n v="140"/>
    <n v="140"/>
    <m/>
    <m/>
    <m/>
    <m/>
    <m/>
    <m/>
  </r>
  <r>
    <x v="3"/>
    <x v="3"/>
    <x v="4"/>
    <x v="4"/>
    <s v="Services for all Service Recipients "/>
    <s v="Banking - Corporate"/>
    <s v="Global"/>
    <n v="140"/>
    <x v="6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3"/>
    <x v="3"/>
    <x v="4"/>
    <x v="4"/>
    <s v="Services for all Service Recipients "/>
    <s v="Banking - Corporate"/>
    <s v="Global"/>
    <n v="140"/>
    <x v="6"/>
    <s v="All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3"/>
    <x v="3"/>
    <x v="4"/>
    <x v="4"/>
    <s v="Services for all Service Recipients "/>
    <s v="Banking - Corporate"/>
    <s v="Global"/>
    <n v="140"/>
    <x v="6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140"/>
    <x v="6"/>
    <m/>
    <n v="3"/>
    <x v="12"/>
    <m/>
    <s v="Capacity"/>
    <m/>
    <s v="Forecast"/>
    <n v="75000"/>
    <n v="75000"/>
    <n v="75000"/>
    <n v="75000"/>
    <n v="75000"/>
    <n v="75000"/>
    <n v="75000"/>
    <n v="75000"/>
    <n v="75000"/>
    <n v="75000"/>
    <n v="75000"/>
    <n v="75000"/>
  </r>
  <r>
    <x v="1"/>
    <x v="1"/>
    <x v="1"/>
    <x v="1"/>
    <m/>
    <m/>
    <m/>
    <n v="140"/>
    <x v="6"/>
    <m/>
    <n v="5"/>
    <x v="13"/>
    <m/>
    <s v="Capacity"/>
    <m/>
    <s v="Actual"/>
    <n v="70000"/>
    <n v="70000"/>
    <n v="70000"/>
    <n v="70000"/>
    <n v="70000"/>
    <n v="70000"/>
    <n v="0"/>
    <n v="0"/>
    <n v="0"/>
    <n v="0"/>
    <n v="0"/>
    <n v="0"/>
  </r>
  <r>
    <x v="1"/>
    <x v="1"/>
    <x v="1"/>
    <x v="1"/>
    <m/>
    <m/>
    <m/>
    <n v="140"/>
    <x v="6"/>
    <m/>
    <n v="7"/>
    <x v="14"/>
    <m/>
    <s v="Productivity"/>
    <m/>
    <s v="Actual"/>
    <n v="2.8571428571428572"/>
    <n v="2.8571428571428572"/>
    <n v="2.8571428571428572"/>
    <n v="2.8571428571428572"/>
    <n v="2.8571428571428572"/>
    <n v="2.8571428571428572"/>
    <e v="#DIV/0!"/>
    <e v="#DIV/0!"/>
    <e v="#DIV/0!"/>
    <e v="#DIV/0!"/>
    <e v="#DIV/0!"/>
    <e v="#DIV/0!"/>
  </r>
  <r>
    <x v="1"/>
    <x v="1"/>
    <x v="1"/>
    <x v="1"/>
    <m/>
    <m/>
    <m/>
    <n v="140"/>
    <x v="6"/>
    <m/>
    <n v="14"/>
    <x v="15"/>
    <m/>
    <s v="Capacity"/>
    <m/>
    <s v="Budget"/>
    <n v="70000"/>
    <n v="70000"/>
    <n v="70000"/>
    <n v="70000"/>
    <n v="70000"/>
    <n v="70000"/>
    <n v="70000"/>
    <n v="70000"/>
    <n v="70000"/>
    <n v="70000"/>
    <n v="70000"/>
    <n v="70000"/>
  </r>
  <r>
    <x v="3"/>
    <x v="3"/>
    <x v="4"/>
    <x v="4"/>
    <s v="Services for all Service Recipients "/>
    <s v="Markets"/>
    <s v="Global"/>
    <n v="140"/>
    <x v="6"/>
    <s v="All"/>
    <n v="1"/>
    <x v="0"/>
    <s v="Input"/>
    <s v="Capacity"/>
    <s v="FTE"/>
    <s v="Forecast"/>
    <n v="125"/>
    <n v="125"/>
    <n v="125"/>
    <n v="125"/>
    <n v="125"/>
    <n v="125"/>
    <n v="125"/>
    <n v="125"/>
    <n v="125"/>
    <n v="125"/>
    <n v="125"/>
    <n v="125"/>
  </r>
  <r>
    <x v="3"/>
    <x v="3"/>
    <x v="4"/>
    <x v="4"/>
    <s v="Services for all Service Recipients "/>
    <s v="Markets"/>
    <s v="Global"/>
    <n v="140"/>
    <x v="6"/>
    <s v="All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3"/>
    <x v="3"/>
    <x v="4"/>
    <x v="4"/>
    <s v="Services for all Service Recipients "/>
    <s v="Markets"/>
    <s v="Global"/>
    <n v="140"/>
    <x v="6"/>
    <s v="All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3"/>
    <x v="3"/>
    <x v="4"/>
    <x v="4"/>
    <s v="Services for all Service Recipients "/>
    <s v="Markets"/>
    <s v="Global"/>
    <n v="140"/>
    <x v="6"/>
    <s v="All"/>
    <n v="12"/>
    <x v="3"/>
    <s v="Input"/>
    <s v="Capacity"/>
    <s v="FTE"/>
    <s v="Budget"/>
    <n v="100"/>
    <n v="100"/>
    <n v="100"/>
    <n v="100"/>
    <n v="100"/>
    <n v="100"/>
    <n v="100"/>
    <n v="100"/>
    <n v="100"/>
    <n v="100"/>
    <n v="100"/>
    <n v="100"/>
  </r>
  <r>
    <x v="3"/>
    <x v="3"/>
    <x v="4"/>
    <x v="4"/>
    <s v="Services for all Service Recipients "/>
    <s v="Markets"/>
    <s v="Global"/>
    <n v="140"/>
    <x v="6"/>
    <s v="All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3"/>
    <x v="3"/>
    <x v="4"/>
    <x v="4"/>
    <s v="Services for all Service Recipients "/>
    <s v="Markets"/>
    <s v="Global"/>
    <n v="140"/>
    <x v="6"/>
    <s v="All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3"/>
    <x v="3"/>
    <x v="4"/>
    <x v="4"/>
    <s v="Services for all Service Recipients "/>
    <s v="Markets"/>
    <s v="Global"/>
    <n v="140"/>
    <x v="6"/>
    <s v="All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3"/>
    <x v="3"/>
    <x v="4"/>
    <x v="4"/>
    <s v="Services for all Service Recipients "/>
    <s v="Markets"/>
    <s v="Global"/>
    <n v="140"/>
    <x v="6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3"/>
    <x v="3"/>
    <x v="4"/>
    <x v="4"/>
    <s v="Services for all Service Recipients "/>
    <s v="Markets"/>
    <s v="Global"/>
    <n v="140"/>
    <x v="6"/>
    <s v="All"/>
    <n v="4"/>
    <x v="8"/>
    <s v="Input"/>
    <s v="Capacity"/>
    <s v="FTE"/>
    <s v="Actual"/>
    <n v="100"/>
    <n v="100"/>
    <n v="100"/>
    <n v="80"/>
    <n v="85"/>
    <n v="85"/>
    <m/>
    <m/>
    <m/>
    <m/>
    <m/>
    <m/>
  </r>
  <r>
    <x v="3"/>
    <x v="3"/>
    <x v="4"/>
    <x v="4"/>
    <s v="Services for all Service Recipients "/>
    <s v="Markets"/>
    <s v="Global"/>
    <n v="140"/>
    <x v="6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3"/>
    <x v="3"/>
    <x v="4"/>
    <x v="4"/>
    <s v="Services for all Service Recipients "/>
    <s v="Markets"/>
    <s v="Global"/>
    <n v="140"/>
    <x v="6"/>
    <s v="All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3"/>
    <x v="3"/>
    <x v="4"/>
    <x v="4"/>
    <s v="Services for all Service Recipients "/>
    <s v="Markets"/>
    <s v="Global"/>
    <n v="140"/>
    <x v="6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140"/>
    <x v="6"/>
    <m/>
    <n v="3"/>
    <x v="12"/>
    <m/>
    <s v="Capacity"/>
    <m/>
    <s v="Forecast"/>
    <n v="62500"/>
    <n v="62500"/>
    <n v="62500"/>
    <n v="62500"/>
    <n v="62500"/>
    <n v="62500"/>
    <n v="62500"/>
    <n v="62500"/>
    <n v="62500"/>
    <n v="62500"/>
    <n v="62500"/>
    <n v="62500"/>
  </r>
  <r>
    <x v="1"/>
    <x v="1"/>
    <x v="1"/>
    <x v="1"/>
    <m/>
    <m/>
    <m/>
    <n v="140"/>
    <x v="6"/>
    <m/>
    <n v="5"/>
    <x v="13"/>
    <m/>
    <s v="Capacity"/>
    <m/>
    <s v="Actual"/>
    <n v="50000"/>
    <n v="50000"/>
    <n v="50000"/>
    <n v="40000"/>
    <n v="42500"/>
    <n v="42500"/>
    <n v="0"/>
    <n v="0"/>
    <n v="0"/>
    <n v="0"/>
    <n v="0"/>
    <n v="0"/>
  </r>
  <r>
    <x v="1"/>
    <x v="1"/>
    <x v="1"/>
    <x v="1"/>
    <m/>
    <m/>
    <m/>
    <n v="140"/>
    <x v="6"/>
    <m/>
    <n v="7"/>
    <x v="14"/>
    <m/>
    <s v="Productivity"/>
    <m/>
    <s v="Actual"/>
    <n v="4"/>
    <n v="4"/>
    <n v="4"/>
    <n v="5"/>
    <n v="4.7058823529411766"/>
    <n v="4.7058823529411766"/>
    <e v="#DIV/0!"/>
    <e v="#DIV/0!"/>
    <e v="#DIV/0!"/>
    <e v="#DIV/0!"/>
    <e v="#DIV/0!"/>
    <e v="#DIV/0!"/>
  </r>
  <r>
    <x v="1"/>
    <x v="1"/>
    <x v="1"/>
    <x v="1"/>
    <m/>
    <m/>
    <m/>
    <n v="140"/>
    <x v="6"/>
    <m/>
    <n v="14"/>
    <x v="15"/>
    <m/>
    <s v="Capacity"/>
    <m/>
    <s v="Budget"/>
    <n v="50000"/>
    <n v="50000"/>
    <n v="50000"/>
    <n v="50000"/>
    <n v="50000"/>
    <n v="50000"/>
    <n v="50000"/>
    <n v="50000"/>
    <n v="50000"/>
    <n v="50000"/>
    <n v="50000"/>
    <n v="50000"/>
  </r>
  <r>
    <x v="4"/>
    <x v="4"/>
    <x v="5"/>
    <x v="5"/>
    <s v="KYC Refresh Services"/>
    <s v="Banking - Corporate"/>
    <s v="Global"/>
    <n v="39"/>
    <x v="7"/>
    <s v="All"/>
    <n v="1"/>
    <x v="0"/>
    <s v="Input"/>
    <s v="Capacity"/>
    <s v="FTE"/>
    <s v="Forecast"/>
    <n v="200"/>
    <n v="200"/>
    <n v="200"/>
    <n v="200"/>
    <n v="200"/>
    <n v="200"/>
    <n v="200"/>
    <n v="200"/>
    <n v="200"/>
    <n v="200"/>
    <n v="200"/>
    <n v="200"/>
  </r>
  <r>
    <x v="4"/>
    <x v="4"/>
    <x v="5"/>
    <x v="5"/>
    <s v="KYC Refresh Services"/>
    <s v="Banking - Corporate"/>
    <s v="Global"/>
    <n v="39"/>
    <x v="7"/>
    <s v="All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4"/>
    <x v="4"/>
    <x v="5"/>
    <x v="5"/>
    <s v="KYC Refresh Services"/>
    <s v="Banking - Corporate"/>
    <s v="Global"/>
    <n v="39"/>
    <x v="7"/>
    <s v="All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4"/>
    <x v="4"/>
    <x v="5"/>
    <x v="5"/>
    <s v="KYC Refresh Services"/>
    <s v="Banking - Corporate"/>
    <s v="Global"/>
    <n v="39"/>
    <x v="7"/>
    <s v="All"/>
    <n v="12"/>
    <x v="3"/>
    <s v="Input"/>
    <s v="Capacity"/>
    <s v="FTE"/>
    <s v="Budget"/>
    <n v="225"/>
    <n v="225"/>
    <n v="225"/>
    <n v="225"/>
    <n v="225"/>
    <n v="225"/>
    <n v="225"/>
    <n v="225"/>
    <n v="225"/>
    <n v="225"/>
    <n v="225"/>
    <n v="225"/>
  </r>
  <r>
    <x v="4"/>
    <x v="4"/>
    <x v="5"/>
    <x v="5"/>
    <s v="KYC Refresh Services"/>
    <s v="Banking - Corporate"/>
    <s v="Global"/>
    <n v="39"/>
    <x v="7"/>
    <s v="All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4"/>
    <x v="4"/>
    <x v="5"/>
    <x v="5"/>
    <s v="KYC Refresh Services"/>
    <s v="Banking - Corporate"/>
    <s v="Global"/>
    <n v="39"/>
    <x v="7"/>
    <s v="All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4"/>
    <x v="4"/>
    <x v="5"/>
    <x v="5"/>
    <s v="KYC Refresh Services"/>
    <s v="Banking - Corporate"/>
    <s v="Global"/>
    <n v="39"/>
    <x v="7"/>
    <s v="All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4"/>
    <x v="4"/>
    <x v="5"/>
    <x v="5"/>
    <s v="KYC Refresh Services"/>
    <s v="Banking - Corporate"/>
    <s v="Global"/>
    <n v="39"/>
    <x v="7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4"/>
    <x v="4"/>
    <x v="5"/>
    <x v="5"/>
    <s v="KYC Refresh Services"/>
    <s v="Banking - Corporate"/>
    <s v="Global"/>
    <n v="39"/>
    <x v="7"/>
    <s v="All"/>
    <n v="4"/>
    <x v="8"/>
    <s v="Input"/>
    <s v="Capacity"/>
    <s v="FTE"/>
    <s v="Actual"/>
    <n v="198"/>
    <n v="185"/>
    <n v="180"/>
    <n v="180"/>
    <n v="199"/>
    <n v="200"/>
    <m/>
    <m/>
    <m/>
    <m/>
    <m/>
    <m/>
  </r>
  <r>
    <x v="4"/>
    <x v="4"/>
    <x v="5"/>
    <x v="5"/>
    <s v="KYC Refresh Services"/>
    <s v="Banking - Corporate"/>
    <s v="Global"/>
    <n v="39"/>
    <x v="7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4"/>
    <x v="4"/>
    <x v="5"/>
    <x v="5"/>
    <s v="KYC Refresh Services"/>
    <s v="Banking - Corporate"/>
    <s v="Global"/>
    <n v="39"/>
    <x v="7"/>
    <s v="All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4"/>
    <x v="4"/>
    <x v="5"/>
    <x v="5"/>
    <s v="KYC Refresh Services"/>
    <s v="Banking - Corporate"/>
    <s v="Global"/>
    <n v="39"/>
    <x v="7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39"/>
    <x v="7"/>
    <m/>
    <n v="3"/>
    <x v="12"/>
    <m/>
    <s v="Capacity"/>
    <m/>
    <s v="Forecast"/>
    <n v="100000"/>
    <n v="100000"/>
    <n v="100000"/>
    <n v="100000"/>
    <n v="100000"/>
    <n v="100000"/>
    <n v="100000"/>
    <n v="100000"/>
    <n v="100000"/>
    <n v="100000"/>
    <n v="100000"/>
    <n v="100000"/>
  </r>
  <r>
    <x v="1"/>
    <x v="1"/>
    <x v="1"/>
    <x v="1"/>
    <m/>
    <m/>
    <m/>
    <n v="39"/>
    <x v="7"/>
    <m/>
    <n v="5"/>
    <x v="13"/>
    <m/>
    <s v="Capacity"/>
    <m/>
    <s v="Actual"/>
    <n v="99000"/>
    <n v="92500"/>
    <n v="90000"/>
    <n v="90000"/>
    <n v="99500"/>
    <n v="100000"/>
    <n v="0"/>
    <n v="0"/>
    <n v="0"/>
    <n v="0"/>
    <n v="0"/>
    <n v="0"/>
  </r>
  <r>
    <x v="1"/>
    <x v="1"/>
    <x v="1"/>
    <x v="1"/>
    <m/>
    <m/>
    <m/>
    <n v="39"/>
    <x v="7"/>
    <m/>
    <n v="7"/>
    <x v="14"/>
    <m/>
    <s v="Productivity"/>
    <m/>
    <s v="Actual"/>
    <n v="2.0202020202020203"/>
    <n v="2.1621621621621623"/>
    <n v="2.2222222222222223"/>
    <n v="2.2222222222222223"/>
    <n v="2.0100502512562812"/>
    <n v="2"/>
    <e v="#DIV/0!"/>
    <e v="#DIV/0!"/>
    <e v="#DIV/0!"/>
    <e v="#DIV/0!"/>
    <e v="#DIV/0!"/>
    <e v="#DIV/0!"/>
  </r>
  <r>
    <x v="1"/>
    <x v="1"/>
    <x v="1"/>
    <x v="1"/>
    <m/>
    <m/>
    <m/>
    <n v="39"/>
    <x v="7"/>
    <m/>
    <n v="14"/>
    <x v="15"/>
    <m/>
    <s v="Capacity"/>
    <m/>
    <s v="Budget"/>
    <n v="112500"/>
    <n v="112500"/>
    <n v="112500"/>
    <n v="112500"/>
    <n v="112500"/>
    <n v="112500"/>
    <n v="112500"/>
    <n v="112500"/>
    <n v="112500"/>
    <n v="112500"/>
    <n v="112500"/>
    <n v="112500"/>
  </r>
  <r>
    <x v="4"/>
    <x v="4"/>
    <x v="6"/>
    <x v="6"/>
    <s v="Onboarding Request Initiation and Fulfilment Service"/>
    <s v="Banking - IBD"/>
    <s v="Global"/>
    <n v="14"/>
    <x v="8"/>
    <s v="Lite"/>
    <n v="1"/>
    <x v="0"/>
    <s v="Input"/>
    <s v="Capacity"/>
    <s v="FTE"/>
    <s v="Forecast"/>
    <n v="300"/>
    <n v="300"/>
    <n v="300"/>
    <n v="300"/>
    <n v="300"/>
    <n v="300"/>
    <n v="300"/>
    <n v="300"/>
    <n v="300"/>
    <n v="300"/>
    <n v="300"/>
    <n v="300"/>
  </r>
  <r>
    <x v="4"/>
    <x v="4"/>
    <x v="6"/>
    <x v="6"/>
    <s v="Onboarding Request Initiation and Fulfilment Service"/>
    <s v="Banking - IBD"/>
    <s v="Global"/>
    <n v="14"/>
    <x v="8"/>
    <s v="Lite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4"/>
    <x v="4"/>
    <x v="6"/>
    <x v="6"/>
    <s v="Onboarding Request Initiation and Fulfilment Service"/>
    <s v="Banking - IBD"/>
    <s v="Global"/>
    <n v="14"/>
    <x v="8"/>
    <s v="Lite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4"/>
    <x v="4"/>
    <x v="6"/>
    <x v="6"/>
    <s v="Onboarding Request Initiation and Fulfilment Service"/>
    <s v="Banking - IBD"/>
    <s v="Global"/>
    <n v="14"/>
    <x v="8"/>
    <s v="Lite"/>
    <n v="12"/>
    <x v="3"/>
    <s v="Input"/>
    <s v="Capacity"/>
    <s v="FTE"/>
    <s v="Budget"/>
    <n v="275"/>
    <n v="275"/>
    <n v="275"/>
    <n v="275"/>
    <n v="275"/>
    <n v="275"/>
    <n v="275"/>
    <n v="275"/>
    <n v="275"/>
    <n v="275"/>
    <n v="275"/>
    <n v="275"/>
  </r>
  <r>
    <x v="4"/>
    <x v="4"/>
    <x v="6"/>
    <x v="6"/>
    <s v="Onboarding Request Initiation and Fulfilment Service"/>
    <s v="Banking - IBD"/>
    <s v="Global"/>
    <n v="14"/>
    <x v="8"/>
    <s v="Lite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4"/>
    <x v="4"/>
    <x v="6"/>
    <x v="6"/>
    <s v="Onboarding Request Initiation and Fulfilment Service"/>
    <s v="Banking - IBD"/>
    <s v="Global"/>
    <n v="14"/>
    <x v="8"/>
    <s v="Lite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4"/>
    <x v="4"/>
    <x v="6"/>
    <x v="6"/>
    <s v="Onboarding Request Initiation and Fulfilment Service"/>
    <s v="Banking - IBD"/>
    <s v="Global"/>
    <n v="14"/>
    <x v="8"/>
    <s v="Lite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4"/>
    <x v="4"/>
    <x v="6"/>
    <x v="6"/>
    <s v="Onboarding Request Initiation and Fulfilment Service"/>
    <s v="Banking - IBD"/>
    <s v="Global"/>
    <n v="14"/>
    <x v="8"/>
    <s v="Lite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4"/>
    <x v="4"/>
    <x v="6"/>
    <x v="6"/>
    <s v="Onboarding Request Initiation and Fulfilment Service"/>
    <s v="Banking - IBD"/>
    <s v="Global"/>
    <n v="14"/>
    <x v="8"/>
    <s v="Lite"/>
    <n v="4"/>
    <x v="8"/>
    <s v="Input"/>
    <s v="Capacity"/>
    <s v="FTE"/>
    <s v="Actual"/>
    <n v="250"/>
    <n v="260250"/>
    <n v="250"/>
    <n v="250"/>
    <n v="245"/>
    <n v="240"/>
    <m/>
    <m/>
    <m/>
    <m/>
    <m/>
    <m/>
  </r>
  <r>
    <x v="4"/>
    <x v="4"/>
    <x v="6"/>
    <x v="6"/>
    <s v="Onboarding Request Initiation and Fulfilment Service"/>
    <s v="Banking - IBD"/>
    <s v="Global"/>
    <n v="14"/>
    <x v="8"/>
    <s v="Lite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4"/>
    <x v="4"/>
    <x v="6"/>
    <x v="6"/>
    <s v="Onboarding Request Initiation and Fulfilment Service"/>
    <s v="Banking - IBD"/>
    <s v="Global"/>
    <n v="14"/>
    <x v="8"/>
    <s v="Lite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4"/>
    <x v="4"/>
    <x v="6"/>
    <x v="6"/>
    <s v="Onboarding Request Initiation and Fulfilment Service"/>
    <s v="Banking - IBD"/>
    <s v="Global"/>
    <n v="14"/>
    <x v="8"/>
    <s v="Lite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14"/>
    <x v="8"/>
    <m/>
    <n v="3"/>
    <x v="12"/>
    <m/>
    <s v="Capacity"/>
    <m/>
    <s v="Forecast"/>
    <n v="150000"/>
    <n v="150000"/>
    <n v="150000"/>
    <n v="150000"/>
    <n v="150000"/>
    <n v="150000"/>
    <n v="150000"/>
    <n v="150000"/>
    <n v="150000"/>
    <n v="150000"/>
    <n v="150000"/>
    <n v="150000"/>
  </r>
  <r>
    <x v="1"/>
    <x v="1"/>
    <x v="1"/>
    <x v="1"/>
    <m/>
    <m/>
    <m/>
    <n v="14"/>
    <x v="8"/>
    <m/>
    <n v="5"/>
    <x v="13"/>
    <m/>
    <s v="Capacity"/>
    <m/>
    <s v="Actual"/>
    <n v="125000"/>
    <n v="130125000"/>
    <n v="125000"/>
    <n v="125000"/>
    <n v="122500"/>
    <n v="120000"/>
    <n v="0"/>
    <n v="0"/>
    <n v="0"/>
    <n v="0"/>
    <n v="0"/>
    <n v="0"/>
  </r>
  <r>
    <x v="1"/>
    <x v="1"/>
    <x v="1"/>
    <x v="1"/>
    <m/>
    <m/>
    <m/>
    <n v="14"/>
    <x v="8"/>
    <m/>
    <n v="7"/>
    <x v="14"/>
    <m/>
    <s v="Productivity"/>
    <m/>
    <s v="Actual"/>
    <n v="1.6"/>
    <n v="1.536983669548511E-3"/>
    <n v="1.6"/>
    <n v="1.6"/>
    <n v="1.6326530612244898"/>
    <n v="1.6666666666666667"/>
    <e v="#DIV/0!"/>
    <e v="#DIV/0!"/>
    <e v="#DIV/0!"/>
    <e v="#DIV/0!"/>
    <e v="#DIV/0!"/>
    <e v="#DIV/0!"/>
  </r>
  <r>
    <x v="1"/>
    <x v="1"/>
    <x v="1"/>
    <x v="1"/>
    <m/>
    <m/>
    <m/>
    <n v="14"/>
    <x v="8"/>
    <m/>
    <n v="14"/>
    <x v="15"/>
    <m/>
    <s v="Capacity"/>
    <m/>
    <s v="Budget"/>
    <n v="137500"/>
    <n v="137500"/>
    <n v="137500"/>
    <n v="137500"/>
    <n v="137500"/>
    <n v="137500"/>
    <n v="137500"/>
    <n v="137500"/>
    <n v="137500"/>
    <n v="137500"/>
    <n v="137500"/>
    <n v="137500"/>
  </r>
  <r>
    <x v="1"/>
    <x v="1"/>
    <x v="1"/>
    <x v="1"/>
    <m/>
    <m/>
    <m/>
    <m/>
    <x v="9"/>
    <m/>
    <m/>
    <x v="16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36" firstHeaderRow="0" firstDataRow="1" firstDataCol="1"/>
  <pivotFields count="28">
    <pivotField multipleItemSelectionAllowed="1" showAll="0">
      <items count="6">
        <item x="4"/>
        <item x="2"/>
        <item x="0"/>
        <item x="3"/>
        <item h="1" x="1"/>
        <item t="default"/>
      </items>
    </pivotField>
    <pivotField axis="axisRow" showAll="0">
      <items count="6">
        <item x="0"/>
        <item x="3"/>
        <item x="2"/>
        <item x="4"/>
        <item h="1" x="1"/>
        <item t="default"/>
      </items>
    </pivotField>
    <pivotField showAll="0">
      <items count="14">
        <item x="0"/>
        <item m="1" x="12"/>
        <item x="3"/>
        <item m="1" x="7"/>
        <item x="4"/>
        <item x="5"/>
        <item m="1" x="8"/>
        <item x="6"/>
        <item x="2"/>
        <item m="1" x="11"/>
        <item m="1" x="9"/>
        <item m="1" x="10"/>
        <item x="1"/>
        <item t="default"/>
      </items>
    </pivotField>
    <pivotField axis="axisRow" showAll="0">
      <items count="8">
        <item x="0"/>
        <item x="5"/>
        <item x="6"/>
        <item x="3"/>
        <item x="2"/>
        <item x="4"/>
        <item x="1"/>
        <item t="default"/>
      </items>
    </pivotField>
    <pivotField showAll="0"/>
    <pivotField showAll="0"/>
    <pivotField showAll="0"/>
    <pivotField showAll="0"/>
    <pivotField axis="axisRow" showAll="0">
      <items count="130">
        <item sd="0" m="1" x="105"/>
        <item sd="0" m="1" x="62"/>
        <item sd="0" m="1" x="127"/>
        <item sd="0" m="1" x="91"/>
        <item sd="0" x="0"/>
        <item x="1"/>
        <item sd="0" m="1" x="22"/>
        <item sd="0" m="1" x="50"/>
        <item sd="0" m="1" x="16"/>
        <item sd="0" m="1" x="77"/>
        <item sd="0" m="1" x="41"/>
        <item sd="0" m="1" x="123"/>
        <item sd="0" m="1" x="114"/>
        <item sd="0" m="1" x="120"/>
        <item sd="0" m="1" x="116"/>
        <item sd="0" m="1" x="35"/>
        <item sd="0" m="1" x="54"/>
        <item sd="0" m="1" x="88"/>
        <item sd="0" m="1" x="34"/>
        <item sd="0" m="1" x="19"/>
        <item sd="0" m="1" x="107"/>
        <item sd="0" m="1" x="125"/>
        <item sd="0" m="1" x="27"/>
        <item sd="0" m="1" x="14"/>
        <item sd="0" m="1" x="59"/>
        <item sd="0" m="1" x="96"/>
        <item sd="0" m="1" x="117"/>
        <item sd="0" m="1" x="25"/>
        <item sd="0" m="1" x="79"/>
        <item sd="0" m="1" x="109"/>
        <item sd="0" m="1" x="124"/>
        <item sd="0" m="1" x="104"/>
        <item sd="0" m="1" x="30"/>
        <item sd="0" m="1" x="71"/>
        <item sd="0" m="1" x="32"/>
        <item sd="0" m="1" x="98"/>
        <item sd="0" m="1" x="24"/>
        <item sd="0" m="1" x="80"/>
        <item sd="0" m="1" x="15"/>
        <item sd="0" m="1" x="122"/>
        <item sd="0" m="1" x="39"/>
        <item sd="0" m="1" x="47"/>
        <item sd="0" m="1" x="126"/>
        <item sd="0" m="1" x="103"/>
        <item sd="0" m="1" x="51"/>
        <item sd="0" m="1" x="52"/>
        <item sd="0" m="1" x="85"/>
        <item sd="0" m="1" x="11"/>
        <item sd="0" m="1" x="48"/>
        <item sd="0" m="1" x="10"/>
        <item sd="0" m="1" x="40"/>
        <item sd="0" m="1" x="78"/>
        <item sd="0" m="1" x="110"/>
        <item sd="0" m="1" x="65"/>
        <item sd="0" m="1" x="33"/>
        <item sd="0" m="1" x="66"/>
        <item sd="0" x="5"/>
        <item sd="0" m="1" x="128"/>
        <item sd="0" m="1" x="63"/>
        <item sd="0" m="1" x="118"/>
        <item sd="0" m="1" x="36"/>
        <item sd="0" m="1" x="13"/>
        <item sd="0" m="1" x="97"/>
        <item sd="0" m="1" x="121"/>
        <item sd="0" m="1" x="93"/>
        <item sd="0" m="1" x="100"/>
        <item sd="0" m="1" x="92"/>
        <item sd="0" m="1" x="57"/>
        <item sd="0" m="1" x="108"/>
        <item sd="0" m="1" x="12"/>
        <item sd="0" m="1" x="37"/>
        <item sd="0" m="1" x="29"/>
        <item sd="0" m="1" x="60"/>
        <item sd="0" m="1" x="119"/>
        <item sd="0" x="2"/>
        <item sd="0" x="4"/>
        <item sd="0" x="3"/>
        <item sd="0" m="1" x="23"/>
        <item sd="0" m="1" x="56"/>
        <item sd="0" m="1" x="86"/>
        <item sd="0" m="1" x="45"/>
        <item sd="0" m="1" x="53"/>
        <item sd="0" m="1" x="101"/>
        <item sd="0" m="1" x="46"/>
        <item sd="0" m="1" x="67"/>
        <item sd="0" m="1" x="74"/>
        <item sd="0" m="1" x="64"/>
        <item sd="0" x="7"/>
        <item sd="0" m="1" x="70"/>
        <item sd="0" m="1" x="61"/>
        <item sd="0" m="1" x="69"/>
        <item sd="0" x="8"/>
        <item sd="0" m="1" x="44"/>
        <item sd="0" m="1" x="31"/>
        <item sd="0" m="1" x="87"/>
        <item sd="0" m="1" x="115"/>
        <item sd="0" m="1" x="81"/>
        <item sd="0" m="1" x="55"/>
        <item sd="0" m="1" x="26"/>
        <item sd="0" m="1" x="21"/>
        <item sd="0" x="6"/>
        <item sd="0" m="1" x="99"/>
        <item sd="0" m="1" x="83"/>
        <item sd="0" m="1" x="102"/>
        <item sd="0" m="1" x="42"/>
        <item sd="0" m="1" x="89"/>
        <item sd="0" m="1" x="58"/>
        <item sd="0" m="1" x="43"/>
        <item sd="0" m="1" x="94"/>
        <item sd="0" m="1" x="68"/>
        <item sd="0" m="1" x="20"/>
        <item sd="0" m="1" x="18"/>
        <item sd="0" m="1" x="90"/>
        <item sd="0" m="1" x="113"/>
        <item sd="0" m="1" x="75"/>
        <item sd="0" m="1" x="95"/>
        <item sd="0" m="1" x="38"/>
        <item sd="0" m="1" x="84"/>
        <item sd="0" m="1" x="72"/>
        <item sd="0" m="1" x="82"/>
        <item sd="0" m="1" x="76"/>
        <item sd="0" m="1" x="111"/>
        <item sd="0" m="1" x="17"/>
        <item sd="0" m="1" x="106"/>
        <item sd="0" m="1" x="73"/>
        <item sd="0" m="1" x="49"/>
        <item sd="0" m="1" x="112"/>
        <item sd="0" m="1" x="28"/>
        <item sd="0" x="9"/>
        <item t="default" sd="0"/>
      </items>
    </pivotField>
    <pivotField showAll="0"/>
    <pivotField showAll="0"/>
    <pivotField axis="axisRow" showAll="0">
      <items count="18">
        <item x="11"/>
        <item x="8"/>
        <item x="9"/>
        <item x="2"/>
        <item x="5"/>
        <item x="3"/>
        <item x="6"/>
        <item x="4"/>
        <item x="10"/>
        <item x="0"/>
        <item x="1"/>
        <item x="7"/>
        <item x="16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4">
    <field x="1"/>
    <field x="3"/>
    <field x="8"/>
    <field x="11"/>
  </rowFields>
  <rowItems count="32">
    <i>
      <x/>
    </i>
    <i r="1">
      <x/>
    </i>
    <i r="2">
      <x v="4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>
      <x v="1"/>
    </i>
    <i r="1">
      <x v="3"/>
    </i>
    <i r="2">
      <x v="56"/>
    </i>
    <i r="1">
      <x v="5"/>
    </i>
    <i r="2">
      <x v="100"/>
    </i>
    <i>
      <x v="2"/>
    </i>
    <i r="1">
      <x v="4"/>
    </i>
    <i r="2">
      <x v="74"/>
    </i>
    <i r="2">
      <x v="75"/>
    </i>
    <i r="2">
      <x v="76"/>
    </i>
    <i>
      <x v="3"/>
    </i>
    <i r="1">
      <x v="1"/>
    </i>
    <i r="2">
      <x v="87"/>
    </i>
    <i r="1">
      <x v="2"/>
    </i>
    <i r="2">
      <x v="9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Mar-21" fld="18" baseField="8" baseItem="5"/>
    <dataField name="Sum of Apr-21" fld="19" baseField="8" baseItem="5"/>
    <dataField name="Sum of May-21" fld="20" baseField="8" baseItem="5"/>
    <dataField name="Sum of Jun-21" fld="21" baseField="8" baseItem="5"/>
    <dataField name="Sum of Jul-21" fld="22" baseField="8" baseItem="5"/>
    <dataField name="Sum of Aug-21" fld="23" baseField="8" baseItem="5"/>
    <dataField name="Sum of Sep-21" fld="24" baseField="8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6"/>
  <sheetViews>
    <sheetView tabSelected="1" topLeftCell="A4" workbookViewId="0">
      <selection activeCell="A8" sqref="A8"/>
    </sheetView>
  </sheetViews>
  <sheetFormatPr defaultRowHeight="15" x14ac:dyDescent="0.25"/>
  <cols>
    <col min="1" max="1" width="42.42578125" customWidth="1"/>
    <col min="2" max="2" width="14" customWidth="1"/>
    <col min="3" max="3" width="13.5703125" customWidth="1"/>
    <col min="4" max="4" width="14.28515625" customWidth="1"/>
    <col min="5" max="5" width="13.42578125" customWidth="1"/>
    <col min="6" max="6" width="12.7109375" customWidth="1"/>
    <col min="7" max="7" width="13.85546875" customWidth="1"/>
    <col min="8" max="8" width="13.7109375" customWidth="1"/>
    <col min="9" max="11" width="5" customWidth="1"/>
    <col min="12" max="12" width="5" bestFit="1" customWidth="1"/>
    <col min="13" max="13" width="5" customWidth="1"/>
    <col min="14" max="14" width="7.28515625" customWidth="1"/>
    <col min="15" max="15" width="11.28515625" customWidth="1"/>
    <col min="16" max="16" width="9.140625" bestFit="1" customWidth="1"/>
    <col min="17" max="17" width="12.140625" bestFit="1" customWidth="1"/>
    <col min="18" max="18" width="11.28515625" bestFit="1" customWidth="1"/>
    <col min="19" max="20" width="63.5703125" customWidth="1"/>
    <col min="21" max="21" width="60.42578125" customWidth="1"/>
    <col min="22" max="22" width="68.140625" customWidth="1"/>
    <col min="23" max="23" width="56.140625" customWidth="1"/>
    <col min="24" max="24" width="43.7109375" customWidth="1"/>
    <col min="25" max="25" width="65" customWidth="1"/>
    <col min="26" max="26" width="64.5703125" customWidth="1"/>
    <col min="27" max="27" width="48.85546875" customWidth="1"/>
    <col min="28" max="28" width="44" customWidth="1"/>
    <col min="29" max="29" width="44.140625" customWidth="1"/>
    <col min="30" max="30" width="39.28515625" customWidth="1"/>
    <col min="31" max="31" width="77.28515625" customWidth="1"/>
    <col min="32" max="32" width="80.5703125" customWidth="1"/>
    <col min="33" max="33" width="73.7109375" customWidth="1"/>
    <col min="34" max="34" width="87.42578125" customWidth="1"/>
    <col min="35" max="35" width="104.28515625" customWidth="1"/>
    <col min="36" max="36" width="84.5703125" customWidth="1"/>
    <col min="37" max="37" width="84.7109375" customWidth="1"/>
    <col min="38" max="38" width="64.85546875" customWidth="1"/>
    <col min="39" max="39" width="94.42578125" customWidth="1"/>
    <col min="40" max="40" width="72.7109375" customWidth="1"/>
    <col min="41" max="41" width="89.7109375" customWidth="1"/>
    <col min="42" max="42" width="54.7109375" customWidth="1"/>
    <col min="43" max="43" width="55.7109375" customWidth="1"/>
    <col min="44" max="44" width="38.28515625" customWidth="1"/>
    <col min="45" max="45" width="47.5703125" customWidth="1"/>
    <col min="46" max="46" width="55.140625" customWidth="1"/>
    <col min="47" max="47" width="51.42578125" customWidth="1"/>
    <col min="48" max="48" width="53.7109375" customWidth="1"/>
    <col min="49" max="49" width="54.85546875" customWidth="1"/>
    <col min="50" max="50" width="55" customWidth="1"/>
    <col min="51" max="51" width="53.140625" customWidth="1"/>
    <col min="52" max="52" width="54.85546875" customWidth="1"/>
    <col min="53" max="53" width="54" customWidth="1"/>
    <col min="54" max="54" width="20.42578125" customWidth="1"/>
    <col min="55" max="55" width="24.42578125" customWidth="1"/>
    <col min="56" max="56" width="22.140625" customWidth="1"/>
    <col min="57" max="57" width="26.140625" customWidth="1"/>
    <col min="58" max="58" width="23.5703125" customWidth="1"/>
    <col min="59" max="59" width="35.85546875" customWidth="1"/>
    <col min="60" max="60" width="60.28515625" customWidth="1"/>
    <col min="61" max="61" width="35" customWidth="1"/>
    <col min="62" max="62" width="50.85546875" customWidth="1"/>
    <col min="63" max="63" width="33.85546875" customWidth="1"/>
    <col min="64" max="64" width="30.7109375" customWidth="1"/>
    <col min="65" max="65" width="63.140625" customWidth="1"/>
    <col min="66" max="66" width="61.5703125" customWidth="1"/>
    <col min="67" max="67" width="32.28515625" customWidth="1"/>
    <col min="68" max="68" width="48.140625" customWidth="1"/>
    <col min="69" max="69" width="46.7109375" customWidth="1"/>
    <col min="70" max="70" width="69.85546875" customWidth="1"/>
    <col min="71" max="71" width="52" customWidth="1"/>
    <col min="72" max="72" width="53.7109375" customWidth="1"/>
    <col min="73" max="73" width="30.42578125" customWidth="1"/>
    <col min="74" max="74" width="30" customWidth="1"/>
    <col min="75" max="75" width="26.28515625" customWidth="1"/>
    <col min="76" max="76" width="30.85546875" customWidth="1"/>
    <col min="77" max="77" width="26.28515625" customWidth="1"/>
    <col min="78" max="78" width="32.28515625" customWidth="1"/>
    <col min="79" max="79" width="27.140625" customWidth="1"/>
    <col min="80" max="80" width="26" customWidth="1"/>
    <col min="81" max="81" width="17.7109375" customWidth="1"/>
    <col min="82" max="82" width="17.85546875" customWidth="1"/>
    <col min="83" max="83" width="15.42578125" customWidth="1"/>
    <col min="84" max="84" width="11" customWidth="1"/>
    <col min="85" max="85" width="18.28515625" customWidth="1"/>
    <col min="86" max="86" width="15.7109375" customWidth="1"/>
    <col min="87" max="87" width="42.7109375" customWidth="1"/>
    <col min="88" max="88" width="34.85546875" customWidth="1"/>
    <col min="89" max="89" width="30" customWidth="1"/>
    <col min="90" max="90" width="46.7109375" customWidth="1"/>
    <col min="91" max="91" width="34.85546875" customWidth="1"/>
    <col min="92" max="92" width="30.7109375" customWidth="1"/>
    <col min="93" max="93" width="31.5703125" customWidth="1"/>
    <col min="94" max="94" width="33.42578125" customWidth="1"/>
    <col min="95" max="95" width="31.85546875" customWidth="1"/>
    <col min="96" max="96" width="39.85546875" customWidth="1"/>
    <col min="97" max="97" width="24.28515625" customWidth="1"/>
    <col min="98" max="98" width="22.5703125" customWidth="1"/>
    <col min="99" max="99" width="29.140625" customWidth="1"/>
    <col min="100" max="100" width="53.7109375" customWidth="1"/>
    <col min="101" max="101" width="13.42578125" customWidth="1"/>
    <col min="102" max="102" width="36.85546875" customWidth="1"/>
    <col min="103" max="103" width="32.85546875" customWidth="1"/>
    <col min="104" max="104" width="33.140625" customWidth="1"/>
    <col min="105" max="105" width="31" customWidth="1"/>
    <col min="106" max="106" width="44.7109375" customWidth="1"/>
    <col min="107" max="107" width="58.7109375" customWidth="1"/>
    <col min="108" max="108" width="34.28515625" customWidth="1"/>
    <col min="109" max="109" width="22.7109375" customWidth="1"/>
    <col min="110" max="110" width="39.140625" customWidth="1"/>
    <col min="111" max="111" width="32.42578125" customWidth="1"/>
    <col min="112" max="112" width="51.5703125" customWidth="1"/>
    <col min="113" max="113" width="36.28515625" customWidth="1"/>
    <col min="114" max="114" width="29.7109375" customWidth="1"/>
    <col min="115" max="115" width="48.7109375" customWidth="1"/>
    <col min="116" max="116" width="36.85546875" customWidth="1"/>
    <col min="117" max="117" width="52.42578125" customWidth="1"/>
    <col min="118" max="118" width="18" customWidth="1"/>
    <col min="119" max="119" width="36.85546875" customWidth="1"/>
    <col min="120" max="120" width="71.85546875" customWidth="1"/>
    <col min="121" max="121" width="69" customWidth="1"/>
    <col min="122" max="122" width="54.7109375" customWidth="1"/>
    <col min="123" max="123" width="76.85546875" customWidth="1"/>
    <col min="124" max="124" width="74" customWidth="1"/>
    <col min="125" max="125" width="59.28515625" customWidth="1"/>
    <col min="126" max="126" width="70.5703125" customWidth="1"/>
    <col min="127" max="127" width="54.140625" customWidth="1"/>
    <col min="128" max="128" width="75.7109375" customWidth="1"/>
    <col min="129" max="129" width="58.85546875" customWidth="1"/>
    <col min="130" max="130" width="7.28515625" customWidth="1"/>
    <col min="131" max="131" width="11.28515625" bestFit="1" customWidth="1"/>
  </cols>
  <sheetData>
    <row r="4" spans="1:8" x14ac:dyDescent="0.25">
      <c r="A4" s="1" t="s">
        <v>80</v>
      </c>
      <c r="B4" t="s">
        <v>88</v>
      </c>
      <c r="C4" t="s">
        <v>89</v>
      </c>
      <c r="D4" t="s">
        <v>90</v>
      </c>
      <c r="E4" t="s">
        <v>91</v>
      </c>
      <c r="F4" t="s">
        <v>92</v>
      </c>
      <c r="G4" t="s">
        <v>93</v>
      </c>
      <c r="H4" t="s">
        <v>94</v>
      </c>
    </row>
    <row r="5" spans="1:8" x14ac:dyDescent="0.25">
      <c r="A5" s="2" t="s">
        <v>16</v>
      </c>
      <c r="B5" s="11">
        <v>45689</v>
      </c>
      <c r="C5" s="11">
        <v>44782</v>
      </c>
      <c r="D5" s="11">
        <v>46359</v>
      </c>
      <c r="E5" s="11">
        <v>47300</v>
      </c>
      <c r="F5" s="11">
        <v>24509</v>
      </c>
      <c r="G5" s="11">
        <v>26764</v>
      </c>
      <c r="H5" s="11">
        <v>25934</v>
      </c>
    </row>
    <row r="6" spans="1:8" x14ac:dyDescent="0.25">
      <c r="A6" s="3" t="s">
        <v>18</v>
      </c>
      <c r="B6" s="11">
        <v>45689</v>
      </c>
      <c r="C6" s="11">
        <v>44782</v>
      </c>
      <c r="D6" s="11">
        <v>46359</v>
      </c>
      <c r="E6" s="11">
        <v>47300</v>
      </c>
      <c r="F6" s="11">
        <v>24509</v>
      </c>
      <c r="G6" s="11">
        <v>26764</v>
      </c>
      <c r="H6" s="11">
        <v>25934</v>
      </c>
    </row>
    <row r="7" spans="1:8" x14ac:dyDescent="0.25">
      <c r="A7" s="4" t="s">
        <v>47</v>
      </c>
      <c r="B7" s="11">
        <v>7215</v>
      </c>
      <c r="C7" s="11">
        <v>7221</v>
      </c>
      <c r="D7" s="11">
        <v>7435</v>
      </c>
      <c r="E7" s="11">
        <v>7759</v>
      </c>
      <c r="F7" s="11">
        <v>5486</v>
      </c>
      <c r="G7" s="11">
        <v>4830</v>
      </c>
      <c r="H7" s="11">
        <v>4830</v>
      </c>
    </row>
    <row r="8" spans="1:8" x14ac:dyDescent="0.25">
      <c r="A8" s="4" t="s">
        <v>48</v>
      </c>
      <c r="B8" s="11">
        <v>38474</v>
      </c>
      <c r="C8" s="11">
        <v>37561</v>
      </c>
      <c r="D8" s="11">
        <v>38924</v>
      </c>
      <c r="E8" s="11">
        <v>39541</v>
      </c>
      <c r="F8" s="11">
        <v>19023</v>
      </c>
      <c r="G8" s="11">
        <v>21934</v>
      </c>
      <c r="H8" s="11">
        <v>21104</v>
      </c>
    </row>
    <row r="9" spans="1:8" x14ac:dyDescent="0.25">
      <c r="A9" s="10" t="s">
        <v>45</v>
      </c>
      <c r="B9" s="11">
        <v>5800</v>
      </c>
      <c r="C9" s="11">
        <v>2900</v>
      </c>
      <c r="D9" s="11">
        <v>5699</v>
      </c>
      <c r="E9" s="11">
        <v>6000</v>
      </c>
      <c r="F9" s="11"/>
      <c r="G9" s="11"/>
      <c r="H9" s="11"/>
    </row>
    <row r="10" spans="1:8" x14ac:dyDescent="0.25">
      <c r="A10" s="10" t="s">
        <v>41</v>
      </c>
      <c r="B10" s="11">
        <v>28</v>
      </c>
      <c r="C10" s="11">
        <v>29</v>
      </c>
      <c r="D10" s="11">
        <v>27</v>
      </c>
      <c r="E10" s="11">
        <v>30</v>
      </c>
      <c r="F10" s="11"/>
      <c r="G10" s="11"/>
      <c r="H10" s="11"/>
    </row>
    <row r="11" spans="1:8" x14ac:dyDescent="0.25">
      <c r="A11" s="10" t="s">
        <v>42</v>
      </c>
      <c r="B11" s="11">
        <v>5891</v>
      </c>
      <c r="C11" s="11">
        <v>5500</v>
      </c>
      <c r="D11" s="11">
        <v>5700</v>
      </c>
      <c r="E11" s="11">
        <v>5500</v>
      </c>
      <c r="F11" s="11"/>
      <c r="G11" s="11"/>
      <c r="H11" s="11"/>
    </row>
    <row r="12" spans="1:8" x14ac:dyDescent="0.25">
      <c r="A12" s="10" t="s">
        <v>30</v>
      </c>
      <c r="B12" s="11">
        <v>6000</v>
      </c>
      <c r="C12" s="11">
        <v>5900</v>
      </c>
      <c r="D12" s="11">
        <v>5200</v>
      </c>
      <c r="E12" s="11">
        <v>6123</v>
      </c>
      <c r="F12" s="11"/>
      <c r="G12" s="11"/>
      <c r="H12" s="11"/>
    </row>
    <row r="13" spans="1:8" x14ac:dyDescent="0.25">
      <c r="A13" s="10" t="s">
        <v>37</v>
      </c>
      <c r="B13" s="11">
        <v>5287</v>
      </c>
      <c r="C13" s="11">
        <v>5587</v>
      </c>
      <c r="D13" s="11">
        <v>5213</v>
      </c>
      <c r="E13" s="11">
        <v>5314</v>
      </c>
      <c r="F13" s="11">
        <v>4505</v>
      </c>
      <c r="G13" s="11">
        <v>5364</v>
      </c>
      <c r="H13" s="11">
        <v>5287</v>
      </c>
    </row>
    <row r="14" spans="1:8" x14ac:dyDescent="0.25">
      <c r="A14" s="10" t="s">
        <v>32</v>
      </c>
      <c r="B14" s="11">
        <v>35</v>
      </c>
      <c r="C14" s="11">
        <v>35</v>
      </c>
      <c r="D14" s="11">
        <v>35</v>
      </c>
      <c r="E14" s="11">
        <v>35</v>
      </c>
      <c r="F14" s="11">
        <v>28</v>
      </c>
      <c r="G14" s="11">
        <v>28</v>
      </c>
      <c r="H14" s="11">
        <v>28</v>
      </c>
    </row>
    <row r="15" spans="1:8" x14ac:dyDescent="0.25">
      <c r="A15" s="10" t="s">
        <v>39</v>
      </c>
      <c r="B15" s="11">
        <v>5974</v>
      </c>
      <c r="C15" s="11">
        <v>6314</v>
      </c>
      <c r="D15" s="11">
        <v>5891</v>
      </c>
      <c r="E15" s="11">
        <v>6005</v>
      </c>
      <c r="F15" s="11">
        <v>5091</v>
      </c>
      <c r="G15" s="11">
        <v>6061</v>
      </c>
      <c r="H15" s="11">
        <v>5974</v>
      </c>
    </row>
    <row r="16" spans="1:8" x14ac:dyDescent="0.25">
      <c r="A16" s="10" t="s">
        <v>34</v>
      </c>
      <c r="B16" s="11">
        <v>152</v>
      </c>
      <c r="C16" s="11">
        <v>152</v>
      </c>
      <c r="D16" s="11">
        <v>152</v>
      </c>
      <c r="E16" s="11">
        <v>152</v>
      </c>
      <c r="F16" s="11">
        <v>152</v>
      </c>
      <c r="G16" s="11">
        <v>152</v>
      </c>
      <c r="H16" s="11">
        <v>152</v>
      </c>
    </row>
    <row r="17" spans="1:8" x14ac:dyDescent="0.25">
      <c r="A17" s="10" t="s">
        <v>44</v>
      </c>
      <c r="B17" s="11">
        <v>4306</v>
      </c>
      <c r="C17" s="11">
        <v>5094</v>
      </c>
      <c r="D17" s="11">
        <v>5240</v>
      </c>
      <c r="E17" s="11">
        <v>5357</v>
      </c>
      <c r="F17" s="11">
        <v>4112</v>
      </c>
      <c r="G17" s="11">
        <v>4982</v>
      </c>
      <c r="H17" s="11">
        <v>4306</v>
      </c>
    </row>
    <row r="18" spans="1:8" x14ac:dyDescent="0.25">
      <c r="A18" s="10" t="s">
        <v>22</v>
      </c>
      <c r="B18" s="11">
        <v>45</v>
      </c>
      <c r="C18" s="11">
        <v>45</v>
      </c>
      <c r="D18" s="11">
        <v>45</v>
      </c>
      <c r="E18" s="11">
        <v>45</v>
      </c>
      <c r="F18" s="11">
        <v>45</v>
      </c>
      <c r="G18" s="11">
        <v>45</v>
      </c>
      <c r="H18" s="11">
        <v>45</v>
      </c>
    </row>
    <row r="19" spans="1:8" x14ac:dyDescent="0.25">
      <c r="A19" s="10" t="s">
        <v>27</v>
      </c>
      <c r="B19" s="11">
        <v>4866</v>
      </c>
      <c r="C19" s="11">
        <v>5915</v>
      </c>
      <c r="D19" s="11">
        <v>5632</v>
      </c>
      <c r="E19" s="11">
        <v>4890</v>
      </c>
      <c r="F19" s="11">
        <v>5000</v>
      </c>
      <c r="G19" s="11">
        <v>5212</v>
      </c>
      <c r="H19" s="11">
        <v>5222</v>
      </c>
    </row>
    <row r="20" spans="1:8" x14ac:dyDescent="0.25">
      <c r="A20" s="10" t="s">
        <v>40</v>
      </c>
      <c r="B20" s="11">
        <v>90</v>
      </c>
      <c r="C20" s="11">
        <v>90</v>
      </c>
      <c r="D20" s="11">
        <v>90</v>
      </c>
      <c r="E20" s="11">
        <v>90</v>
      </c>
      <c r="F20" s="11">
        <v>90</v>
      </c>
      <c r="G20" s="11">
        <v>90</v>
      </c>
      <c r="H20" s="11">
        <v>90</v>
      </c>
    </row>
    <row r="21" spans="1:8" x14ac:dyDescent="0.25">
      <c r="A21" s="2" t="s">
        <v>60</v>
      </c>
      <c r="B21" s="11">
        <v>86843</v>
      </c>
      <c r="C21" s="11">
        <v>81123</v>
      </c>
      <c r="D21" s="11">
        <v>87116</v>
      </c>
      <c r="E21" s="11">
        <v>89662</v>
      </c>
      <c r="F21" s="11">
        <v>48149</v>
      </c>
      <c r="G21" s="11">
        <v>48889</v>
      </c>
      <c r="H21" s="11">
        <v>47737</v>
      </c>
    </row>
    <row r="22" spans="1:8" x14ac:dyDescent="0.25">
      <c r="A22" s="3" t="s">
        <v>62</v>
      </c>
      <c r="B22" s="11">
        <v>72488</v>
      </c>
      <c r="C22" s="11">
        <v>67188</v>
      </c>
      <c r="D22" s="11">
        <v>72576</v>
      </c>
      <c r="E22" s="11">
        <v>75122</v>
      </c>
      <c r="F22" s="11">
        <v>37034</v>
      </c>
      <c r="G22" s="11">
        <v>37774</v>
      </c>
      <c r="H22" s="11">
        <v>36622</v>
      </c>
    </row>
    <row r="23" spans="1:8" x14ac:dyDescent="0.25">
      <c r="A23" s="4" t="s">
        <v>65</v>
      </c>
      <c r="B23" s="11">
        <v>72488</v>
      </c>
      <c r="C23" s="11">
        <v>67188</v>
      </c>
      <c r="D23" s="11">
        <v>72576</v>
      </c>
      <c r="E23" s="11">
        <v>75122</v>
      </c>
      <c r="F23" s="11">
        <v>37034</v>
      </c>
      <c r="G23" s="11">
        <v>37774</v>
      </c>
      <c r="H23" s="11">
        <v>36622</v>
      </c>
    </row>
    <row r="24" spans="1:8" x14ac:dyDescent="0.25">
      <c r="A24" s="3" t="s">
        <v>67</v>
      </c>
      <c r="B24" s="11">
        <v>14355</v>
      </c>
      <c r="C24" s="11">
        <v>13935</v>
      </c>
      <c r="D24" s="11">
        <v>14540</v>
      </c>
      <c r="E24" s="11">
        <v>14540</v>
      </c>
      <c r="F24" s="11">
        <v>11115</v>
      </c>
      <c r="G24" s="11">
        <v>11115</v>
      </c>
      <c r="H24" s="11">
        <v>11115</v>
      </c>
    </row>
    <row r="25" spans="1:8" x14ac:dyDescent="0.25">
      <c r="A25" s="4" t="s">
        <v>69</v>
      </c>
      <c r="B25" s="11">
        <v>14355</v>
      </c>
      <c r="C25" s="11">
        <v>13935</v>
      </c>
      <c r="D25" s="11">
        <v>14540</v>
      </c>
      <c r="E25" s="11">
        <v>14540</v>
      </c>
      <c r="F25" s="11">
        <v>11115</v>
      </c>
      <c r="G25" s="11">
        <v>11115</v>
      </c>
      <c r="H25" s="11">
        <v>11115</v>
      </c>
    </row>
    <row r="26" spans="1:8" x14ac:dyDescent="0.25">
      <c r="A26" s="2" t="s">
        <v>49</v>
      </c>
      <c r="B26" s="11">
        <v>18054</v>
      </c>
      <c r="C26" s="11">
        <v>16750</v>
      </c>
      <c r="D26" s="11">
        <v>17588</v>
      </c>
      <c r="E26" s="11">
        <v>16135</v>
      </c>
      <c r="F26" s="11">
        <v>12010</v>
      </c>
      <c r="G26" s="11">
        <v>12310</v>
      </c>
      <c r="H26" s="11">
        <v>12010</v>
      </c>
    </row>
    <row r="27" spans="1:8" x14ac:dyDescent="0.25">
      <c r="A27" s="3" t="s">
        <v>51</v>
      </c>
      <c r="B27" s="11">
        <v>18054</v>
      </c>
      <c r="C27" s="11">
        <v>16750</v>
      </c>
      <c r="D27" s="11">
        <v>17588</v>
      </c>
      <c r="E27" s="11">
        <v>16135</v>
      </c>
      <c r="F27" s="11">
        <v>12010</v>
      </c>
      <c r="G27" s="11">
        <v>12310</v>
      </c>
      <c r="H27" s="11">
        <v>12010</v>
      </c>
    </row>
    <row r="28" spans="1:8" x14ac:dyDescent="0.25">
      <c r="A28" s="4" t="s">
        <v>54</v>
      </c>
      <c r="B28" s="11">
        <v>4979</v>
      </c>
      <c r="C28" s="11">
        <v>4575</v>
      </c>
      <c r="D28" s="11">
        <v>4863</v>
      </c>
      <c r="E28" s="11">
        <v>4360</v>
      </c>
      <c r="F28" s="11">
        <v>3435</v>
      </c>
      <c r="G28" s="11">
        <v>3535</v>
      </c>
      <c r="H28" s="11">
        <v>3435</v>
      </c>
    </row>
    <row r="29" spans="1:8" x14ac:dyDescent="0.25">
      <c r="A29" s="4" t="s">
        <v>55</v>
      </c>
      <c r="B29" s="11">
        <v>7900</v>
      </c>
      <c r="C29" s="11">
        <v>7400</v>
      </c>
      <c r="D29" s="11">
        <v>7650</v>
      </c>
      <c r="E29" s="11">
        <v>7200</v>
      </c>
      <c r="F29" s="11">
        <v>5200</v>
      </c>
      <c r="G29" s="11">
        <v>5300</v>
      </c>
      <c r="H29" s="11">
        <v>5200</v>
      </c>
    </row>
    <row r="30" spans="1:8" x14ac:dyDescent="0.25">
      <c r="A30" s="4" t="s">
        <v>56</v>
      </c>
      <c r="B30" s="11">
        <v>5175</v>
      </c>
      <c r="C30" s="11">
        <v>4775</v>
      </c>
      <c r="D30" s="11">
        <v>5075</v>
      </c>
      <c r="E30" s="11">
        <v>4575</v>
      </c>
      <c r="F30" s="11">
        <v>3375</v>
      </c>
      <c r="G30" s="11">
        <v>3475</v>
      </c>
      <c r="H30" s="11">
        <v>3375</v>
      </c>
    </row>
    <row r="31" spans="1:8" x14ac:dyDescent="0.25">
      <c r="A31" s="2" t="s">
        <v>70</v>
      </c>
      <c r="B31" s="11">
        <v>15030</v>
      </c>
      <c r="C31" s="11">
        <v>14630</v>
      </c>
      <c r="D31" s="11">
        <v>15244</v>
      </c>
      <c r="E31" s="11">
        <v>15240</v>
      </c>
      <c r="F31" s="11">
        <v>11600</v>
      </c>
      <c r="G31" s="11">
        <v>11600</v>
      </c>
      <c r="H31" s="11">
        <v>11600</v>
      </c>
    </row>
    <row r="32" spans="1:8" x14ac:dyDescent="0.25">
      <c r="A32" s="3" t="s">
        <v>72</v>
      </c>
      <c r="B32" s="11">
        <v>7405</v>
      </c>
      <c r="C32" s="11">
        <v>7205</v>
      </c>
      <c r="D32" s="11">
        <v>7524</v>
      </c>
      <c r="E32" s="11">
        <v>7525</v>
      </c>
      <c r="F32" s="11">
        <v>5725</v>
      </c>
      <c r="G32" s="11">
        <v>5725</v>
      </c>
      <c r="H32" s="11">
        <v>5725</v>
      </c>
    </row>
    <row r="33" spans="1:8" x14ac:dyDescent="0.25">
      <c r="A33" s="4" t="s">
        <v>74</v>
      </c>
      <c r="B33" s="11">
        <v>7405</v>
      </c>
      <c r="C33" s="11">
        <v>7205</v>
      </c>
      <c r="D33" s="11">
        <v>7524</v>
      </c>
      <c r="E33" s="11">
        <v>7525</v>
      </c>
      <c r="F33" s="11">
        <v>5725</v>
      </c>
      <c r="G33" s="11">
        <v>5725</v>
      </c>
      <c r="H33" s="11">
        <v>5725</v>
      </c>
    </row>
    <row r="34" spans="1:8" x14ac:dyDescent="0.25">
      <c r="A34" s="3" t="s">
        <v>76</v>
      </c>
      <c r="B34" s="11">
        <v>7625</v>
      </c>
      <c r="C34" s="11">
        <v>7425</v>
      </c>
      <c r="D34" s="11">
        <v>7720</v>
      </c>
      <c r="E34" s="11">
        <v>7715</v>
      </c>
      <c r="F34" s="11">
        <v>5875</v>
      </c>
      <c r="G34" s="11">
        <v>5875</v>
      </c>
      <c r="H34" s="11">
        <v>5875</v>
      </c>
    </row>
    <row r="35" spans="1:8" x14ac:dyDescent="0.25">
      <c r="A35" s="4" t="s">
        <v>78</v>
      </c>
      <c r="B35" s="11">
        <v>7625</v>
      </c>
      <c r="C35" s="11">
        <v>7425</v>
      </c>
      <c r="D35" s="11">
        <v>7720</v>
      </c>
      <c r="E35" s="11">
        <v>7715</v>
      </c>
      <c r="F35" s="11">
        <v>5875</v>
      </c>
      <c r="G35" s="11">
        <v>5875</v>
      </c>
      <c r="H35" s="11">
        <v>5875</v>
      </c>
    </row>
    <row r="36" spans="1:8" x14ac:dyDescent="0.25">
      <c r="A36" s="2" t="s">
        <v>81</v>
      </c>
      <c r="B36" s="11">
        <v>165616</v>
      </c>
      <c r="C36" s="11">
        <v>157285</v>
      </c>
      <c r="D36" s="11">
        <v>166307</v>
      </c>
      <c r="E36" s="11">
        <v>168337</v>
      </c>
      <c r="F36" s="11">
        <v>96268</v>
      </c>
      <c r="G36" s="11">
        <v>99563</v>
      </c>
      <c r="H36" s="11">
        <v>97281</v>
      </c>
    </row>
  </sheetData>
  <pageMargins left="0.7" right="0.7" top="0.75" bottom="0.75" header="0.3" footer="0.3"/>
  <pageSetup orientation="portrait" horizontalDpi="90" verticalDpi="90" r:id="rId2"/>
  <headerFooter>
    <oddFooter>&amp;C&amp;1#&amp;"Calibri"&amp;10 Restricted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7"/>
  <sheetViews>
    <sheetView workbookViewId="0">
      <selection activeCell="D11" sqref="D11"/>
    </sheetView>
  </sheetViews>
  <sheetFormatPr defaultColWidth="16.42578125" defaultRowHeight="15" x14ac:dyDescent="0.25"/>
  <cols>
    <col min="1" max="1" width="10" style="6" bestFit="1" customWidth="1"/>
    <col min="2" max="2" width="35.7109375" style="5" customWidth="1"/>
    <col min="3" max="3" width="14.28515625" style="6" bestFit="1" customWidth="1"/>
    <col min="4" max="4" width="37.42578125" style="5" customWidth="1"/>
    <col min="5" max="5" width="52.140625" style="5" customWidth="1"/>
    <col min="6" max="6" width="31" style="5" customWidth="1"/>
    <col min="7" max="7" width="13.42578125" style="5" customWidth="1"/>
    <col min="8" max="8" width="14.85546875" style="6" bestFit="1" customWidth="1"/>
    <col min="9" max="9" width="36.7109375" style="5" bestFit="1" customWidth="1"/>
    <col min="10" max="10" width="22.42578125" style="6" customWidth="1"/>
    <col min="11" max="11" width="13" style="6" bestFit="1" customWidth="1"/>
    <col min="12" max="12" width="38" style="5" customWidth="1"/>
    <col min="13" max="13" width="11.42578125" style="5" customWidth="1"/>
    <col min="14" max="14" width="14.85546875" style="5" bestFit="1" customWidth="1"/>
    <col min="15" max="15" width="26.140625" style="5" customWidth="1"/>
    <col min="16" max="16" width="13.7109375" style="5" bestFit="1" customWidth="1"/>
    <col min="17" max="28" width="10.7109375" style="5" customWidth="1"/>
    <col min="29" max="16384" width="16.42578125" style="5"/>
  </cols>
  <sheetData>
    <row r="1" spans="1:28" x14ac:dyDescent="0.25">
      <c r="A1" s="6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9">
        <v>44217</v>
      </c>
      <c r="R1" s="9">
        <v>44248</v>
      </c>
      <c r="S1" s="9">
        <v>44276</v>
      </c>
      <c r="T1" s="9">
        <v>44307</v>
      </c>
      <c r="U1" s="9">
        <v>44337</v>
      </c>
      <c r="V1" s="9">
        <v>44368</v>
      </c>
      <c r="W1" s="9">
        <v>44398</v>
      </c>
      <c r="X1" s="9">
        <v>44429</v>
      </c>
      <c r="Y1" s="9">
        <v>44460</v>
      </c>
      <c r="Z1" s="9">
        <v>44490</v>
      </c>
      <c r="AA1" s="9">
        <v>44521</v>
      </c>
      <c r="AB1" s="9">
        <v>44551</v>
      </c>
    </row>
    <row r="2" spans="1:28" x14ac:dyDescent="0.25">
      <c r="A2" s="6">
        <v>7</v>
      </c>
      <c r="B2" s="5" t="s">
        <v>16</v>
      </c>
      <c r="C2" s="6" t="s">
        <v>17</v>
      </c>
      <c r="D2" s="5" t="s">
        <v>18</v>
      </c>
      <c r="E2" s="5" t="s">
        <v>46</v>
      </c>
      <c r="F2" s="5" t="s">
        <v>19</v>
      </c>
      <c r="G2" s="5" t="s">
        <v>20</v>
      </c>
      <c r="H2" s="6">
        <v>6</v>
      </c>
      <c r="I2" s="5" t="s">
        <v>47</v>
      </c>
      <c r="J2" s="6" t="s">
        <v>21</v>
      </c>
      <c r="K2" s="6">
        <v>1</v>
      </c>
      <c r="L2" s="5" t="s">
        <v>22</v>
      </c>
      <c r="M2" s="5" t="s">
        <v>23</v>
      </c>
      <c r="N2" s="5" t="s">
        <v>24</v>
      </c>
      <c r="O2" s="5" t="s">
        <v>25</v>
      </c>
      <c r="P2" s="5" t="s">
        <v>26</v>
      </c>
      <c r="Q2" s="5">
        <v>11</v>
      </c>
      <c r="R2" s="5">
        <v>11</v>
      </c>
      <c r="S2" s="5">
        <v>11</v>
      </c>
      <c r="T2" s="5">
        <v>11</v>
      </c>
      <c r="U2" s="5">
        <v>11</v>
      </c>
      <c r="V2" s="5">
        <v>11</v>
      </c>
      <c r="W2" s="5">
        <v>11</v>
      </c>
      <c r="X2" s="5">
        <v>11</v>
      </c>
      <c r="Y2" s="5">
        <v>11</v>
      </c>
      <c r="Z2" s="5">
        <v>11</v>
      </c>
      <c r="AA2" s="5">
        <v>11</v>
      </c>
      <c r="AB2" s="5">
        <v>11</v>
      </c>
    </row>
    <row r="3" spans="1:28" x14ac:dyDescent="0.25">
      <c r="A3" s="6">
        <v>7</v>
      </c>
      <c r="B3" s="5" t="s">
        <v>16</v>
      </c>
      <c r="C3" s="6" t="s">
        <v>17</v>
      </c>
      <c r="D3" s="5" t="s">
        <v>18</v>
      </c>
      <c r="E3" s="5" t="s">
        <v>46</v>
      </c>
      <c r="F3" s="5" t="s">
        <v>19</v>
      </c>
      <c r="G3" s="5" t="s">
        <v>20</v>
      </c>
      <c r="H3" s="6">
        <v>6</v>
      </c>
      <c r="I3" s="5" t="s">
        <v>47</v>
      </c>
      <c r="J3" s="6" t="s">
        <v>21</v>
      </c>
      <c r="K3" s="6">
        <v>10</v>
      </c>
      <c r="L3" s="5" t="s">
        <v>27</v>
      </c>
      <c r="M3" s="5" t="s">
        <v>23</v>
      </c>
      <c r="N3" s="5" t="s">
        <v>28</v>
      </c>
      <c r="O3" s="5" t="s">
        <v>29</v>
      </c>
      <c r="P3" s="5" t="s">
        <v>26</v>
      </c>
      <c r="Q3" s="5">
        <v>767</v>
      </c>
      <c r="R3" s="5">
        <v>767</v>
      </c>
      <c r="S3" s="5">
        <v>767</v>
      </c>
      <c r="T3" s="5">
        <v>832</v>
      </c>
      <c r="U3" s="5">
        <v>908</v>
      </c>
      <c r="V3" s="5">
        <v>1097</v>
      </c>
      <c r="W3" s="5">
        <v>1095</v>
      </c>
      <c r="X3" s="5">
        <v>767</v>
      </c>
      <c r="Y3" s="5">
        <v>767</v>
      </c>
      <c r="Z3" s="5">
        <v>832</v>
      </c>
      <c r="AA3" s="5">
        <v>908</v>
      </c>
      <c r="AB3" s="5">
        <v>1097</v>
      </c>
    </row>
    <row r="4" spans="1:28" x14ac:dyDescent="0.25">
      <c r="A4" s="6">
        <v>7</v>
      </c>
      <c r="B4" s="5" t="s">
        <v>16</v>
      </c>
      <c r="C4" s="6" t="s">
        <v>17</v>
      </c>
      <c r="D4" s="5" t="s">
        <v>18</v>
      </c>
      <c r="E4" s="5" t="s">
        <v>46</v>
      </c>
      <c r="F4" s="5" t="s">
        <v>19</v>
      </c>
      <c r="G4" s="5" t="s">
        <v>20</v>
      </c>
      <c r="H4" s="6">
        <v>6</v>
      </c>
      <c r="I4" s="5" t="s">
        <v>47</v>
      </c>
      <c r="J4" s="6" t="s">
        <v>21</v>
      </c>
      <c r="K4" s="6">
        <v>11</v>
      </c>
      <c r="L4" s="5" t="s">
        <v>30</v>
      </c>
      <c r="M4" s="5" t="s">
        <v>23</v>
      </c>
      <c r="N4" s="5" t="s">
        <v>28</v>
      </c>
      <c r="O4" s="5" t="s">
        <v>29</v>
      </c>
      <c r="P4" s="5" t="s">
        <v>31</v>
      </c>
      <c r="Q4" s="5">
        <v>800</v>
      </c>
      <c r="R4" s="5">
        <v>850</v>
      </c>
      <c r="S4" s="5">
        <v>825</v>
      </c>
      <c r="T4" s="5">
        <v>800</v>
      </c>
      <c r="U4" s="5">
        <v>815</v>
      </c>
      <c r="V4" s="5">
        <v>810</v>
      </c>
    </row>
    <row r="5" spans="1:28" x14ac:dyDescent="0.25">
      <c r="A5" s="6">
        <v>7</v>
      </c>
      <c r="B5" s="5" t="s">
        <v>16</v>
      </c>
      <c r="C5" s="6" t="s">
        <v>17</v>
      </c>
      <c r="D5" s="5" t="s">
        <v>18</v>
      </c>
      <c r="E5" s="5" t="s">
        <v>46</v>
      </c>
      <c r="F5" s="5" t="s">
        <v>19</v>
      </c>
      <c r="G5" s="5" t="s">
        <v>20</v>
      </c>
      <c r="H5" s="6">
        <v>6</v>
      </c>
      <c r="I5" s="5" t="s">
        <v>47</v>
      </c>
      <c r="J5" s="6" t="s">
        <v>21</v>
      </c>
      <c r="K5" s="6">
        <v>12</v>
      </c>
      <c r="L5" s="5" t="s">
        <v>32</v>
      </c>
      <c r="M5" s="5" t="s">
        <v>23</v>
      </c>
      <c r="N5" s="5" t="s">
        <v>24</v>
      </c>
      <c r="O5" s="5" t="s">
        <v>25</v>
      </c>
      <c r="P5" s="5" t="s">
        <v>33</v>
      </c>
      <c r="Q5" s="5">
        <v>28</v>
      </c>
      <c r="R5" s="5">
        <v>28</v>
      </c>
      <c r="S5" s="5">
        <v>28</v>
      </c>
      <c r="T5" s="5">
        <v>29</v>
      </c>
      <c r="U5" s="5">
        <v>28</v>
      </c>
      <c r="V5" s="5">
        <v>28</v>
      </c>
      <c r="W5" s="5">
        <v>28</v>
      </c>
      <c r="X5" s="5">
        <v>28</v>
      </c>
      <c r="Y5" s="5">
        <v>28</v>
      </c>
      <c r="Z5" s="5">
        <v>29</v>
      </c>
      <c r="AA5" s="5">
        <v>28</v>
      </c>
      <c r="AB5" s="5">
        <v>28</v>
      </c>
    </row>
    <row r="6" spans="1:28" x14ac:dyDescent="0.25">
      <c r="A6" s="6">
        <v>7</v>
      </c>
      <c r="B6" s="5" t="s">
        <v>16</v>
      </c>
      <c r="C6" s="6" t="s">
        <v>17</v>
      </c>
      <c r="D6" s="5" t="s">
        <v>18</v>
      </c>
      <c r="E6" s="5" t="s">
        <v>46</v>
      </c>
      <c r="F6" s="5" t="s">
        <v>19</v>
      </c>
      <c r="G6" s="5" t="s">
        <v>20</v>
      </c>
      <c r="H6" s="6">
        <v>6</v>
      </c>
      <c r="I6" s="5" t="s">
        <v>47</v>
      </c>
      <c r="J6" s="6" t="s">
        <v>21</v>
      </c>
      <c r="K6" s="6">
        <v>13</v>
      </c>
      <c r="L6" s="5" t="s">
        <v>34</v>
      </c>
      <c r="M6" s="5" t="s">
        <v>23</v>
      </c>
      <c r="N6" s="5" t="s">
        <v>35</v>
      </c>
      <c r="O6" s="5" t="s">
        <v>36</v>
      </c>
      <c r="P6" s="5" t="s">
        <v>33</v>
      </c>
      <c r="Q6" s="5">
        <v>152</v>
      </c>
      <c r="R6" s="5">
        <v>152</v>
      </c>
      <c r="S6" s="5">
        <v>152</v>
      </c>
      <c r="T6" s="5">
        <v>152</v>
      </c>
      <c r="U6" s="5">
        <v>152</v>
      </c>
      <c r="V6" s="5">
        <v>152</v>
      </c>
      <c r="W6" s="5">
        <v>152</v>
      </c>
      <c r="X6" s="5">
        <v>152</v>
      </c>
      <c r="Y6" s="5">
        <v>152</v>
      </c>
      <c r="Z6" s="5">
        <v>152</v>
      </c>
      <c r="AA6" s="5">
        <v>152</v>
      </c>
      <c r="AB6" s="5">
        <v>152</v>
      </c>
    </row>
    <row r="7" spans="1:28" x14ac:dyDescent="0.25">
      <c r="A7" s="6">
        <v>7</v>
      </c>
      <c r="B7" s="5" t="s">
        <v>16</v>
      </c>
      <c r="C7" s="6" t="s">
        <v>17</v>
      </c>
      <c r="D7" s="5" t="s">
        <v>18</v>
      </c>
      <c r="E7" s="5" t="s">
        <v>46</v>
      </c>
      <c r="F7" s="5" t="s">
        <v>19</v>
      </c>
      <c r="G7" s="5" t="s">
        <v>20</v>
      </c>
      <c r="H7" s="6">
        <v>6</v>
      </c>
      <c r="I7" s="5" t="s">
        <v>47</v>
      </c>
      <c r="J7" s="6" t="s">
        <v>21</v>
      </c>
      <c r="K7" s="6">
        <v>15</v>
      </c>
      <c r="L7" s="5" t="s">
        <v>37</v>
      </c>
      <c r="M7" s="5" t="s">
        <v>23</v>
      </c>
      <c r="N7" s="5" t="s">
        <v>28</v>
      </c>
      <c r="O7" s="5" t="s">
        <v>38</v>
      </c>
      <c r="P7" s="5" t="s">
        <v>33</v>
      </c>
      <c r="Q7" s="5">
        <v>900</v>
      </c>
      <c r="R7" s="5">
        <v>900</v>
      </c>
      <c r="S7" s="5">
        <v>900</v>
      </c>
      <c r="T7" s="5">
        <v>900</v>
      </c>
      <c r="U7" s="5">
        <v>900</v>
      </c>
      <c r="V7" s="5">
        <v>900</v>
      </c>
      <c r="W7" s="5">
        <v>900</v>
      </c>
      <c r="X7" s="5">
        <v>900</v>
      </c>
      <c r="Y7" s="5">
        <v>900</v>
      </c>
      <c r="Z7" s="5">
        <v>900</v>
      </c>
      <c r="AA7" s="5">
        <v>900</v>
      </c>
      <c r="AB7" s="5">
        <v>900</v>
      </c>
    </row>
    <row r="8" spans="1:28" x14ac:dyDescent="0.25">
      <c r="A8" s="6">
        <v>7</v>
      </c>
      <c r="B8" s="5" t="s">
        <v>16</v>
      </c>
      <c r="C8" s="6" t="s">
        <v>17</v>
      </c>
      <c r="D8" s="5" t="s">
        <v>18</v>
      </c>
      <c r="E8" s="5" t="s">
        <v>46</v>
      </c>
      <c r="F8" s="5" t="s">
        <v>19</v>
      </c>
      <c r="G8" s="5" t="s">
        <v>20</v>
      </c>
      <c r="H8" s="6">
        <v>6</v>
      </c>
      <c r="I8" s="5" t="s">
        <v>47</v>
      </c>
      <c r="J8" s="6" t="s">
        <v>21</v>
      </c>
      <c r="K8" s="6">
        <v>16</v>
      </c>
      <c r="L8" s="5" t="s">
        <v>39</v>
      </c>
      <c r="M8" s="5" t="s">
        <v>23</v>
      </c>
      <c r="N8" s="5" t="s">
        <v>28</v>
      </c>
      <c r="O8" s="5" t="s">
        <v>29</v>
      </c>
      <c r="P8" s="5" t="s">
        <v>33</v>
      </c>
      <c r="Q8" s="5">
        <v>2020</v>
      </c>
      <c r="R8" s="5">
        <v>2020</v>
      </c>
      <c r="S8" s="5">
        <v>2020</v>
      </c>
      <c r="T8" s="5">
        <v>2085</v>
      </c>
      <c r="U8" s="5">
        <v>2161</v>
      </c>
      <c r="V8" s="5">
        <v>2350</v>
      </c>
      <c r="W8" s="5">
        <v>2348</v>
      </c>
      <c r="X8" s="5">
        <v>2020</v>
      </c>
      <c r="Y8" s="5">
        <v>2020</v>
      </c>
      <c r="Z8" s="5">
        <v>2085</v>
      </c>
      <c r="AA8" s="5">
        <v>2161</v>
      </c>
      <c r="AB8" s="5">
        <v>2350</v>
      </c>
    </row>
    <row r="9" spans="1:28" x14ac:dyDescent="0.25">
      <c r="A9" s="6">
        <v>7</v>
      </c>
      <c r="B9" s="5" t="s">
        <v>16</v>
      </c>
      <c r="C9" s="6" t="s">
        <v>17</v>
      </c>
      <c r="D9" s="5" t="s">
        <v>18</v>
      </c>
      <c r="E9" s="5" t="s">
        <v>46</v>
      </c>
      <c r="F9" s="5" t="s">
        <v>19</v>
      </c>
      <c r="G9" s="5" t="s">
        <v>20</v>
      </c>
      <c r="H9" s="6">
        <v>6</v>
      </c>
      <c r="I9" s="5" t="s">
        <v>47</v>
      </c>
      <c r="J9" s="6" t="s">
        <v>21</v>
      </c>
      <c r="K9" s="6">
        <v>2</v>
      </c>
      <c r="L9" s="5" t="s">
        <v>40</v>
      </c>
      <c r="M9" s="5" t="s">
        <v>23</v>
      </c>
      <c r="N9" s="5" t="s">
        <v>35</v>
      </c>
      <c r="O9" s="5" t="s">
        <v>36</v>
      </c>
      <c r="P9" s="5" t="s">
        <v>26</v>
      </c>
      <c r="Q9" s="5">
        <v>152</v>
      </c>
      <c r="R9" s="5">
        <v>152</v>
      </c>
      <c r="S9" s="5">
        <v>152</v>
      </c>
      <c r="T9" s="5">
        <v>152</v>
      </c>
      <c r="U9" s="5">
        <v>152</v>
      </c>
      <c r="V9" s="5">
        <v>152</v>
      </c>
      <c r="W9" s="5">
        <v>152</v>
      </c>
      <c r="X9" s="5">
        <v>152</v>
      </c>
      <c r="Y9" s="5">
        <v>152</v>
      </c>
      <c r="Z9" s="5">
        <v>152</v>
      </c>
      <c r="AA9" s="5">
        <v>152</v>
      </c>
      <c r="AB9" s="5">
        <v>152</v>
      </c>
    </row>
    <row r="10" spans="1:28" x14ac:dyDescent="0.25">
      <c r="A10" s="6">
        <v>7</v>
      </c>
      <c r="B10" s="5" t="s">
        <v>16</v>
      </c>
      <c r="C10" s="6" t="s">
        <v>17</v>
      </c>
      <c r="D10" s="5" t="s">
        <v>18</v>
      </c>
      <c r="E10" s="5" t="s">
        <v>46</v>
      </c>
      <c r="F10" s="5" t="s">
        <v>19</v>
      </c>
      <c r="G10" s="5" t="s">
        <v>20</v>
      </c>
      <c r="H10" s="6">
        <v>6</v>
      </c>
      <c r="I10" s="5" t="s">
        <v>47</v>
      </c>
      <c r="J10" s="6" t="s">
        <v>21</v>
      </c>
      <c r="K10" s="6">
        <v>4</v>
      </c>
      <c r="L10" s="5" t="s">
        <v>41</v>
      </c>
      <c r="M10" s="5" t="s">
        <v>23</v>
      </c>
      <c r="N10" s="5" t="s">
        <v>24</v>
      </c>
      <c r="O10" s="5" t="s">
        <v>25</v>
      </c>
      <c r="P10" s="5" t="s">
        <v>31</v>
      </c>
      <c r="Q10" s="5">
        <v>10</v>
      </c>
      <c r="R10" s="5">
        <v>10</v>
      </c>
      <c r="S10" s="5">
        <v>10</v>
      </c>
      <c r="T10" s="5">
        <v>10</v>
      </c>
      <c r="U10" s="5">
        <v>8</v>
      </c>
      <c r="V10" s="5">
        <v>9</v>
      </c>
    </row>
    <row r="11" spans="1:28" x14ac:dyDescent="0.25">
      <c r="A11" s="6">
        <v>7</v>
      </c>
      <c r="B11" s="5" t="s">
        <v>16</v>
      </c>
      <c r="C11" s="6" t="s">
        <v>17</v>
      </c>
      <c r="D11" s="5" t="s">
        <v>18</v>
      </c>
      <c r="E11" s="5" t="s">
        <v>46</v>
      </c>
      <c r="F11" s="5" t="s">
        <v>19</v>
      </c>
      <c r="G11" s="5" t="s">
        <v>20</v>
      </c>
      <c r="H11" s="6">
        <v>6</v>
      </c>
      <c r="I11" s="5" t="s">
        <v>47</v>
      </c>
      <c r="J11" s="6" t="s">
        <v>21</v>
      </c>
      <c r="K11" s="6">
        <v>6</v>
      </c>
      <c r="L11" s="5" t="s">
        <v>42</v>
      </c>
      <c r="M11" s="5" t="s">
        <v>23</v>
      </c>
      <c r="N11" s="5" t="s">
        <v>43</v>
      </c>
      <c r="O11" s="5" t="s">
        <v>29</v>
      </c>
      <c r="P11" s="5" t="s">
        <v>31</v>
      </c>
      <c r="Q11" s="5">
        <v>750</v>
      </c>
      <c r="R11" s="5">
        <v>775</v>
      </c>
      <c r="S11" s="5">
        <v>725</v>
      </c>
      <c r="T11" s="5">
        <v>700</v>
      </c>
      <c r="U11" s="5">
        <v>650</v>
      </c>
      <c r="V11" s="5">
        <v>675</v>
      </c>
    </row>
    <row r="12" spans="1:28" x14ac:dyDescent="0.25">
      <c r="A12" s="6">
        <v>7</v>
      </c>
      <c r="B12" s="5" t="s">
        <v>16</v>
      </c>
      <c r="C12" s="6" t="s">
        <v>17</v>
      </c>
      <c r="D12" s="5" t="s">
        <v>18</v>
      </c>
      <c r="E12" s="5" t="s">
        <v>46</v>
      </c>
      <c r="F12" s="5" t="s">
        <v>19</v>
      </c>
      <c r="G12" s="5" t="s">
        <v>20</v>
      </c>
      <c r="H12" s="6">
        <v>6</v>
      </c>
      <c r="I12" s="5" t="s">
        <v>47</v>
      </c>
      <c r="J12" s="6" t="s">
        <v>21</v>
      </c>
      <c r="K12" s="6">
        <v>8</v>
      </c>
      <c r="L12" s="5" t="s">
        <v>44</v>
      </c>
      <c r="M12" s="5" t="s">
        <v>23</v>
      </c>
      <c r="N12" s="5" t="s">
        <v>28</v>
      </c>
      <c r="O12" s="5" t="s">
        <v>38</v>
      </c>
      <c r="P12" s="5" t="s">
        <v>26</v>
      </c>
      <c r="Q12" s="5">
        <v>800</v>
      </c>
      <c r="R12" s="5">
        <v>800</v>
      </c>
      <c r="S12" s="5">
        <v>800</v>
      </c>
      <c r="T12" s="5">
        <v>800</v>
      </c>
      <c r="U12" s="5">
        <v>800</v>
      </c>
      <c r="V12" s="5">
        <v>800</v>
      </c>
      <c r="W12" s="5">
        <v>800</v>
      </c>
      <c r="X12" s="5">
        <v>800</v>
      </c>
      <c r="Y12" s="5">
        <v>800</v>
      </c>
      <c r="Z12" s="5">
        <v>800</v>
      </c>
      <c r="AA12" s="5">
        <v>800</v>
      </c>
      <c r="AB12" s="5">
        <v>800</v>
      </c>
    </row>
    <row r="13" spans="1:28" x14ac:dyDescent="0.25">
      <c r="A13" s="6">
        <v>7</v>
      </c>
      <c r="B13" s="5" t="s">
        <v>16</v>
      </c>
      <c r="C13" s="6" t="s">
        <v>17</v>
      </c>
      <c r="D13" s="5" t="s">
        <v>18</v>
      </c>
      <c r="E13" s="5" t="s">
        <v>46</v>
      </c>
      <c r="F13" s="5" t="s">
        <v>19</v>
      </c>
      <c r="G13" s="5" t="s">
        <v>20</v>
      </c>
      <c r="H13" s="6">
        <v>6</v>
      </c>
      <c r="I13" s="5" t="s">
        <v>47</v>
      </c>
      <c r="J13" s="6" t="s">
        <v>21</v>
      </c>
      <c r="K13" s="6">
        <v>9</v>
      </c>
      <c r="L13" s="5" t="s">
        <v>45</v>
      </c>
      <c r="M13" s="5" t="s">
        <v>23</v>
      </c>
      <c r="N13" s="5" t="s">
        <v>28</v>
      </c>
      <c r="O13" s="5" t="s">
        <v>38</v>
      </c>
      <c r="P13" s="5" t="s">
        <v>31</v>
      </c>
      <c r="Q13" s="5">
        <v>750</v>
      </c>
      <c r="R13" s="5">
        <v>800</v>
      </c>
      <c r="S13" s="5">
        <v>825</v>
      </c>
      <c r="T13" s="5">
        <v>750</v>
      </c>
      <c r="U13" s="5">
        <v>850</v>
      </c>
      <c r="V13" s="5">
        <v>775</v>
      </c>
    </row>
    <row r="14" spans="1:28" x14ac:dyDescent="0.25">
      <c r="A14" s="6">
        <v>7</v>
      </c>
      <c r="B14" s="5" t="s">
        <v>16</v>
      </c>
      <c r="C14" s="6" t="s">
        <v>17</v>
      </c>
      <c r="D14" s="5" t="s">
        <v>18</v>
      </c>
      <c r="E14" s="5" t="s">
        <v>46</v>
      </c>
      <c r="F14" s="5" t="s">
        <v>19</v>
      </c>
      <c r="G14" s="5" t="s">
        <v>20</v>
      </c>
      <c r="H14" s="6">
        <v>6</v>
      </c>
      <c r="I14" s="5" t="s">
        <v>47</v>
      </c>
      <c r="J14" s="6" t="s">
        <v>21</v>
      </c>
      <c r="K14" s="7">
        <v>3</v>
      </c>
      <c r="L14" s="8" t="s">
        <v>82</v>
      </c>
      <c r="M14" s="5" t="s">
        <v>86</v>
      </c>
      <c r="N14" s="8" t="s">
        <v>24</v>
      </c>
      <c r="O14" s="8" t="s">
        <v>87</v>
      </c>
      <c r="P14" t="s">
        <v>26</v>
      </c>
      <c r="Q14" s="5">
        <f>Q2*Q9</f>
        <v>1672</v>
      </c>
      <c r="R14" s="5">
        <f t="shared" ref="R14:AB14" si="0">R2*R9</f>
        <v>1672</v>
      </c>
      <c r="S14" s="5">
        <f t="shared" si="0"/>
        <v>1672</v>
      </c>
      <c r="T14" s="5">
        <f t="shared" si="0"/>
        <v>1672</v>
      </c>
      <c r="U14" s="5">
        <f t="shared" si="0"/>
        <v>1672</v>
      </c>
      <c r="V14" s="5">
        <f t="shared" si="0"/>
        <v>1672</v>
      </c>
      <c r="W14" s="5">
        <f t="shared" si="0"/>
        <v>1672</v>
      </c>
      <c r="X14" s="5">
        <f t="shared" si="0"/>
        <v>1672</v>
      </c>
      <c r="Y14" s="5">
        <f t="shared" si="0"/>
        <v>1672</v>
      </c>
      <c r="Z14" s="5">
        <f t="shared" si="0"/>
        <v>1672</v>
      </c>
      <c r="AA14" s="5">
        <f t="shared" si="0"/>
        <v>1672</v>
      </c>
      <c r="AB14" s="5">
        <f t="shared" si="0"/>
        <v>1672</v>
      </c>
    </row>
    <row r="15" spans="1:28" x14ac:dyDescent="0.25">
      <c r="A15" s="6">
        <v>7</v>
      </c>
      <c r="B15" s="5" t="s">
        <v>16</v>
      </c>
      <c r="C15" s="6" t="s">
        <v>17</v>
      </c>
      <c r="D15" s="5" t="s">
        <v>18</v>
      </c>
      <c r="E15" s="5" t="s">
        <v>46</v>
      </c>
      <c r="F15" s="5" t="s">
        <v>19</v>
      </c>
      <c r="G15" s="5" t="s">
        <v>20</v>
      </c>
      <c r="H15" s="6">
        <v>6</v>
      </c>
      <c r="I15" s="5" t="s">
        <v>47</v>
      </c>
      <c r="J15" s="6" t="s">
        <v>21</v>
      </c>
      <c r="K15" s="7">
        <v>5</v>
      </c>
      <c r="L15" s="8" t="s">
        <v>83</v>
      </c>
      <c r="M15" s="5" t="s">
        <v>86</v>
      </c>
      <c r="N15" s="8" t="s">
        <v>24</v>
      </c>
      <c r="O15" s="8" t="s">
        <v>87</v>
      </c>
      <c r="P15" t="s">
        <v>31</v>
      </c>
      <c r="Q15" s="5">
        <f>Q9*Q10</f>
        <v>1520</v>
      </c>
      <c r="R15" s="5">
        <f t="shared" ref="R15:AB15" si="1">R9*R10</f>
        <v>1520</v>
      </c>
      <c r="S15" s="5">
        <f t="shared" si="1"/>
        <v>1520</v>
      </c>
      <c r="T15" s="5">
        <f t="shared" si="1"/>
        <v>1520</v>
      </c>
      <c r="U15" s="5">
        <f t="shared" si="1"/>
        <v>1216</v>
      </c>
      <c r="V15" s="5">
        <f t="shared" si="1"/>
        <v>1368</v>
      </c>
      <c r="W15" s="5">
        <f t="shared" si="1"/>
        <v>0</v>
      </c>
      <c r="X15" s="5">
        <f t="shared" si="1"/>
        <v>0</v>
      </c>
      <c r="Y15" s="5">
        <f t="shared" si="1"/>
        <v>0</v>
      </c>
      <c r="Z15" s="5">
        <f t="shared" si="1"/>
        <v>0</v>
      </c>
      <c r="AA15" s="5">
        <f t="shared" si="1"/>
        <v>0</v>
      </c>
      <c r="AB15" s="5">
        <f t="shared" si="1"/>
        <v>0</v>
      </c>
    </row>
    <row r="16" spans="1:28" x14ac:dyDescent="0.25">
      <c r="A16" s="6">
        <v>7</v>
      </c>
      <c r="B16" s="5" t="s">
        <v>16</v>
      </c>
      <c r="C16" s="6" t="s">
        <v>17</v>
      </c>
      <c r="D16" s="5" t="s">
        <v>18</v>
      </c>
      <c r="E16" s="5" t="s">
        <v>46</v>
      </c>
      <c r="F16" s="5" t="s">
        <v>19</v>
      </c>
      <c r="G16" s="5" t="s">
        <v>20</v>
      </c>
      <c r="H16" s="6">
        <v>6</v>
      </c>
      <c r="I16" s="5" t="s">
        <v>47</v>
      </c>
      <c r="J16" s="6" t="s">
        <v>21</v>
      </c>
      <c r="K16" s="7">
        <v>7</v>
      </c>
      <c r="L16" s="8" t="s">
        <v>84</v>
      </c>
      <c r="M16" s="5" t="s">
        <v>86</v>
      </c>
      <c r="N16" s="8" t="s">
        <v>35</v>
      </c>
      <c r="O16" s="8" t="s">
        <v>36</v>
      </c>
      <c r="P16" t="s">
        <v>31</v>
      </c>
      <c r="Q16" s="5">
        <f>Q11/Q10</f>
        <v>75</v>
      </c>
      <c r="R16" s="5">
        <f t="shared" ref="R16:AB16" si="2">R11/R10</f>
        <v>77.5</v>
      </c>
      <c r="S16" s="5">
        <f t="shared" si="2"/>
        <v>72.5</v>
      </c>
      <c r="T16" s="5">
        <f t="shared" si="2"/>
        <v>70</v>
      </c>
      <c r="U16" s="5">
        <f t="shared" si="2"/>
        <v>81.25</v>
      </c>
      <c r="V16" s="5">
        <f t="shared" si="2"/>
        <v>75</v>
      </c>
      <c r="W16" s="5" t="e">
        <f t="shared" si="2"/>
        <v>#DIV/0!</v>
      </c>
      <c r="X16" s="5" t="e">
        <f t="shared" si="2"/>
        <v>#DIV/0!</v>
      </c>
      <c r="Y16" s="5" t="e">
        <f t="shared" si="2"/>
        <v>#DIV/0!</v>
      </c>
      <c r="Z16" s="5" t="e">
        <f t="shared" si="2"/>
        <v>#DIV/0!</v>
      </c>
      <c r="AA16" s="5" t="e">
        <f t="shared" si="2"/>
        <v>#DIV/0!</v>
      </c>
      <c r="AB16" s="5" t="e">
        <f t="shared" si="2"/>
        <v>#DIV/0!</v>
      </c>
    </row>
    <row r="17" spans="1:28" x14ac:dyDescent="0.25">
      <c r="A17" s="6">
        <v>7</v>
      </c>
      <c r="B17" s="5" t="s">
        <v>16</v>
      </c>
      <c r="C17" s="6" t="s">
        <v>17</v>
      </c>
      <c r="D17" s="5" t="s">
        <v>18</v>
      </c>
      <c r="E17" s="5" t="s">
        <v>46</v>
      </c>
      <c r="F17" s="5" t="s">
        <v>19</v>
      </c>
      <c r="G17" s="5" t="s">
        <v>20</v>
      </c>
      <c r="H17" s="6">
        <v>6</v>
      </c>
      <c r="I17" s="5" t="s">
        <v>47</v>
      </c>
      <c r="J17" s="6" t="s">
        <v>21</v>
      </c>
      <c r="K17" s="7">
        <v>14</v>
      </c>
      <c r="L17" s="8" t="s">
        <v>85</v>
      </c>
      <c r="M17" s="5" t="s">
        <v>86</v>
      </c>
      <c r="N17" s="8" t="s">
        <v>24</v>
      </c>
      <c r="O17" s="8" t="s">
        <v>87</v>
      </c>
      <c r="P17" t="s">
        <v>33</v>
      </c>
      <c r="Q17" s="5">
        <f>Q5*Q6</f>
        <v>4256</v>
      </c>
      <c r="R17" s="5">
        <f t="shared" ref="R17:AB17" si="3">R5*R6</f>
        <v>4256</v>
      </c>
      <c r="S17" s="5">
        <f t="shared" si="3"/>
        <v>4256</v>
      </c>
      <c r="T17" s="5">
        <f t="shared" si="3"/>
        <v>4408</v>
      </c>
      <c r="U17" s="5">
        <f t="shared" si="3"/>
        <v>4256</v>
      </c>
      <c r="V17" s="5">
        <f t="shared" si="3"/>
        <v>4256</v>
      </c>
      <c r="W17" s="5">
        <f t="shared" si="3"/>
        <v>4256</v>
      </c>
      <c r="X17" s="5">
        <f t="shared" si="3"/>
        <v>4256</v>
      </c>
      <c r="Y17" s="5">
        <f t="shared" si="3"/>
        <v>4256</v>
      </c>
      <c r="Z17" s="5">
        <f t="shared" si="3"/>
        <v>4408</v>
      </c>
      <c r="AA17" s="5">
        <f t="shared" si="3"/>
        <v>4256</v>
      </c>
      <c r="AB17" s="5">
        <f t="shared" si="3"/>
        <v>4256</v>
      </c>
    </row>
    <row r="18" spans="1:28" x14ac:dyDescent="0.25">
      <c r="A18" s="6">
        <v>7</v>
      </c>
      <c r="B18" s="5" t="s">
        <v>16</v>
      </c>
      <c r="C18" s="6" t="s">
        <v>17</v>
      </c>
      <c r="D18" s="5" t="s">
        <v>18</v>
      </c>
      <c r="E18" s="5" t="s">
        <v>46</v>
      </c>
      <c r="F18" s="5" t="s">
        <v>19</v>
      </c>
      <c r="G18" s="5" t="s">
        <v>20</v>
      </c>
      <c r="H18" s="6">
        <v>1</v>
      </c>
      <c r="I18" s="5" t="s">
        <v>48</v>
      </c>
      <c r="J18" s="6" t="s">
        <v>21</v>
      </c>
      <c r="K18" s="6">
        <v>1</v>
      </c>
      <c r="L18" s="5" t="s">
        <v>22</v>
      </c>
      <c r="M18" s="5" t="s">
        <v>23</v>
      </c>
      <c r="N18" s="5" t="s">
        <v>24</v>
      </c>
      <c r="O18" s="5" t="s">
        <v>25</v>
      </c>
      <c r="P18" s="5" t="s">
        <v>26</v>
      </c>
      <c r="Q18">
        <v>45</v>
      </c>
      <c r="R18">
        <v>45</v>
      </c>
      <c r="S18">
        <v>45</v>
      </c>
      <c r="T18">
        <v>45</v>
      </c>
      <c r="U18">
        <v>45</v>
      </c>
      <c r="V18">
        <v>45</v>
      </c>
      <c r="W18">
        <v>45</v>
      </c>
      <c r="X18">
        <v>45</v>
      </c>
      <c r="Y18">
        <v>45</v>
      </c>
      <c r="Z18">
        <v>45</v>
      </c>
      <c r="AA18">
        <v>45</v>
      </c>
      <c r="AB18">
        <v>45</v>
      </c>
    </row>
    <row r="19" spans="1:28" x14ac:dyDescent="0.25">
      <c r="A19" s="6">
        <v>7</v>
      </c>
      <c r="B19" s="5" t="s">
        <v>16</v>
      </c>
      <c r="C19" s="6" t="s">
        <v>17</v>
      </c>
      <c r="D19" s="5" t="s">
        <v>18</v>
      </c>
      <c r="E19" s="5" t="s">
        <v>46</v>
      </c>
      <c r="F19" s="5" t="s">
        <v>19</v>
      </c>
      <c r="G19" s="5" t="s">
        <v>20</v>
      </c>
      <c r="H19" s="6">
        <v>1</v>
      </c>
      <c r="I19" s="5" t="s">
        <v>48</v>
      </c>
      <c r="J19" s="6" t="s">
        <v>21</v>
      </c>
      <c r="K19" s="6">
        <v>10</v>
      </c>
      <c r="L19" s="5" t="s">
        <v>27</v>
      </c>
      <c r="M19" s="5" t="s">
        <v>23</v>
      </c>
      <c r="N19" s="5" t="s">
        <v>28</v>
      </c>
      <c r="O19" s="5" t="s">
        <v>29</v>
      </c>
      <c r="P19" s="5" t="s">
        <v>26</v>
      </c>
      <c r="Q19">
        <v>5629</v>
      </c>
      <c r="R19">
        <v>5629</v>
      </c>
      <c r="S19">
        <v>4866</v>
      </c>
      <c r="T19">
        <v>5915</v>
      </c>
      <c r="U19">
        <v>5632</v>
      </c>
      <c r="V19">
        <v>4890</v>
      </c>
      <c r="W19">
        <v>5000</v>
      </c>
      <c r="X19">
        <v>5212</v>
      </c>
      <c r="Y19">
        <v>5222</v>
      </c>
      <c r="Z19">
        <v>5421</v>
      </c>
      <c r="AA19">
        <v>5245</v>
      </c>
      <c r="AB19">
        <v>5245</v>
      </c>
    </row>
    <row r="20" spans="1:28" x14ac:dyDescent="0.25">
      <c r="A20" s="6">
        <v>7</v>
      </c>
      <c r="B20" s="5" t="s">
        <v>16</v>
      </c>
      <c r="C20" s="6" t="s">
        <v>17</v>
      </c>
      <c r="D20" s="5" t="s">
        <v>18</v>
      </c>
      <c r="E20" s="5" t="s">
        <v>46</v>
      </c>
      <c r="F20" s="5" t="s">
        <v>19</v>
      </c>
      <c r="G20" s="5" t="s">
        <v>20</v>
      </c>
      <c r="H20" s="6">
        <v>1</v>
      </c>
      <c r="I20" s="5" t="s">
        <v>48</v>
      </c>
      <c r="J20" s="6" t="s">
        <v>21</v>
      </c>
      <c r="K20" s="6">
        <v>11</v>
      </c>
      <c r="L20" s="5" t="s">
        <v>30</v>
      </c>
      <c r="M20" s="5" t="s">
        <v>23</v>
      </c>
      <c r="N20" s="5" t="s">
        <v>28</v>
      </c>
      <c r="O20" s="5" t="s">
        <v>29</v>
      </c>
      <c r="P20" s="5" t="s">
        <v>31</v>
      </c>
      <c r="Q20">
        <v>6000</v>
      </c>
      <c r="R20">
        <v>6125</v>
      </c>
      <c r="S20">
        <v>6000</v>
      </c>
      <c r="T20">
        <v>5900</v>
      </c>
      <c r="U20">
        <v>5200</v>
      </c>
      <c r="V20">
        <v>6123</v>
      </c>
      <c r="W20"/>
      <c r="X20"/>
      <c r="Y20"/>
      <c r="Z20"/>
      <c r="AA20"/>
      <c r="AB20"/>
    </row>
    <row r="21" spans="1:28" x14ac:dyDescent="0.25">
      <c r="A21" s="6">
        <v>7</v>
      </c>
      <c r="B21" s="5" t="s">
        <v>16</v>
      </c>
      <c r="C21" s="6" t="s">
        <v>17</v>
      </c>
      <c r="D21" s="5" t="s">
        <v>18</v>
      </c>
      <c r="E21" s="5" t="s">
        <v>46</v>
      </c>
      <c r="F21" s="5" t="s">
        <v>19</v>
      </c>
      <c r="G21" s="5" t="s">
        <v>20</v>
      </c>
      <c r="H21" s="6">
        <v>1</v>
      </c>
      <c r="I21" s="5" t="s">
        <v>48</v>
      </c>
      <c r="J21" s="6" t="s">
        <v>21</v>
      </c>
      <c r="K21" s="6">
        <v>12</v>
      </c>
      <c r="L21" s="5" t="s">
        <v>32</v>
      </c>
      <c r="M21" s="5" t="s">
        <v>23</v>
      </c>
      <c r="N21" s="5" t="s">
        <v>24</v>
      </c>
      <c r="O21" s="5" t="s">
        <v>25</v>
      </c>
      <c r="P21" s="5" t="s">
        <v>33</v>
      </c>
      <c r="Q21">
        <v>35</v>
      </c>
      <c r="R21">
        <v>35</v>
      </c>
      <c r="S21">
        <v>35</v>
      </c>
      <c r="T21">
        <v>35</v>
      </c>
      <c r="U21">
        <v>35</v>
      </c>
      <c r="V21">
        <v>35</v>
      </c>
      <c r="W21">
        <v>28</v>
      </c>
      <c r="X21">
        <v>28</v>
      </c>
      <c r="Y21">
        <v>28</v>
      </c>
      <c r="Z21">
        <v>29</v>
      </c>
      <c r="AA21">
        <v>28</v>
      </c>
      <c r="AB21">
        <v>28</v>
      </c>
    </row>
    <row r="22" spans="1:28" x14ac:dyDescent="0.25">
      <c r="A22" s="6">
        <v>7</v>
      </c>
      <c r="B22" s="5" t="s">
        <v>16</v>
      </c>
      <c r="C22" s="6" t="s">
        <v>17</v>
      </c>
      <c r="D22" s="5" t="s">
        <v>18</v>
      </c>
      <c r="E22" s="5" t="s">
        <v>46</v>
      </c>
      <c r="F22" s="5" t="s">
        <v>19</v>
      </c>
      <c r="G22" s="5" t="s">
        <v>20</v>
      </c>
      <c r="H22" s="6">
        <v>1</v>
      </c>
      <c r="I22" s="5" t="s">
        <v>48</v>
      </c>
      <c r="J22" s="6" t="s">
        <v>21</v>
      </c>
      <c r="K22" s="6">
        <v>13</v>
      </c>
      <c r="L22" s="5" t="s">
        <v>34</v>
      </c>
      <c r="M22" s="5" t="s">
        <v>23</v>
      </c>
      <c r="N22" s="5" t="s">
        <v>35</v>
      </c>
      <c r="O22" s="5" t="s">
        <v>36</v>
      </c>
      <c r="P22" s="5" t="s">
        <v>33</v>
      </c>
      <c r="Q22">
        <v>152</v>
      </c>
      <c r="R22">
        <v>152</v>
      </c>
      <c r="S22">
        <v>152</v>
      </c>
      <c r="T22">
        <v>152</v>
      </c>
      <c r="U22">
        <v>152</v>
      </c>
      <c r="V22">
        <v>152</v>
      </c>
      <c r="W22">
        <v>152</v>
      </c>
      <c r="X22">
        <v>152</v>
      </c>
      <c r="Y22">
        <v>152</v>
      </c>
      <c r="Z22">
        <v>152</v>
      </c>
      <c r="AA22">
        <v>152</v>
      </c>
      <c r="AB22">
        <v>152</v>
      </c>
    </row>
    <row r="23" spans="1:28" x14ac:dyDescent="0.25">
      <c r="A23" s="6">
        <v>7</v>
      </c>
      <c r="B23" s="5" t="s">
        <v>16</v>
      </c>
      <c r="C23" s="6" t="s">
        <v>17</v>
      </c>
      <c r="D23" s="5" t="s">
        <v>18</v>
      </c>
      <c r="E23" s="5" t="s">
        <v>46</v>
      </c>
      <c r="F23" s="5" t="s">
        <v>19</v>
      </c>
      <c r="G23" s="5" t="s">
        <v>20</v>
      </c>
      <c r="H23" s="6">
        <v>1</v>
      </c>
      <c r="I23" s="5" t="s">
        <v>48</v>
      </c>
      <c r="J23" s="6" t="s">
        <v>21</v>
      </c>
      <c r="K23" s="6">
        <v>15</v>
      </c>
      <c r="L23" s="5" t="s">
        <v>37</v>
      </c>
      <c r="M23" s="5" t="s">
        <v>23</v>
      </c>
      <c r="N23" s="5" t="s">
        <v>28</v>
      </c>
      <c r="O23" s="5" t="s">
        <v>38</v>
      </c>
      <c r="P23" s="5" t="s">
        <v>33</v>
      </c>
      <c r="Q23" s="5">
        <v>5364</v>
      </c>
      <c r="R23" s="5">
        <v>5364</v>
      </c>
      <c r="S23" s="5">
        <v>5287</v>
      </c>
      <c r="T23" s="5">
        <v>5587</v>
      </c>
      <c r="U23" s="5">
        <v>5213</v>
      </c>
      <c r="V23" s="5">
        <v>5314</v>
      </c>
      <c r="W23" s="5">
        <v>4505</v>
      </c>
      <c r="X23" s="5">
        <v>5364</v>
      </c>
      <c r="Y23" s="5">
        <v>5287</v>
      </c>
      <c r="Z23" s="5">
        <v>5587</v>
      </c>
      <c r="AA23" s="5">
        <v>5213</v>
      </c>
      <c r="AB23" s="5">
        <v>5314</v>
      </c>
    </row>
    <row r="24" spans="1:28" x14ac:dyDescent="0.25">
      <c r="A24" s="6">
        <v>7</v>
      </c>
      <c r="B24" s="5" t="s">
        <v>16</v>
      </c>
      <c r="C24" s="6" t="s">
        <v>17</v>
      </c>
      <c r="D24" s="5" t="s">
        <v>18</v>
      </c>
      <c r="E24" s="5" t="s">
        <v>46</v>
      </c>
      <c r="F24" s="5" t="s">
        <v>19</v>
      </c>
      <c r="G24" s="5" t="s">
        <v>20</v>
      </c>
      <c r="H24" s="6">
        <v>1</v>
      </c>
      <c r="I24" s="5" t="s">
        <v>48</v>
      </c>
      <c r="J24" s="6" t="s">
        <v>21</v>
      </c>
      <c r="K24" s="6">
        <v>16</v>
      </c>
      <c r="L24" s="5" t="s">
        <v>39</v>
      </c>
      <c r="M24" s="5" t="s">
        <v>23</v>
      </c>
      <c r="N24" s="5" t="s">
        <v>28</v>
      </c>
      <c r="O24" s="5" t="s">
        <v>29</v>
      </c>
      <c r="P24" s="5" t="s">
        <v>33</v>
      </c>
      <c r="Q24" s="5">
        <v>6061</v>
      </c>
      <c r="R24" s="5">
        <v>6061</v>
      </c>
      <c r="S24" s="5">
        <v>5974</v>
      </c>
      <c r="T24" s="5">
        <v>6314</v>
      </c>
      <c r="U24" s="5">
        <v>5891</v>
      </c>
      <c r="V24" s="5">
        <v>6005</v>
      </c>
      <c r="W24" s="5">
        <v>5091</v>
      </c>
      <c r="X24" s="5">
        <v>6061</v>
      </c>
      <c r="Y24" s="5">
        <v>5974</v>
      </c>
      <c r="Z24" s="5">
        <v>6314</v>
      </c>
      <c r="AA24" s="5">
        <v>5891</v>
      </c>
      <c r="AB24" s="5">
        <v>6005</v>
      </c>
    </row>
    <row r="25" spans="1:28" x14ac:dyDescent="0.25">
      <c r="A25" s="6">
        <v>7</v>
      </c>
      <c r="B25" s="5" t="s">
        <v>16</v>
      </c>
      <c r="C25" s="6" t="s">
        <v>17</v>
      </c>
      <c r="D25" s="5" t="s">
        <v>18</v>
      </c>
      <c r="E25" s="5" t="s">
        <v>46</v>
      </c>
      <c r="F25" s="5" t="s">
        <v>19</v>
      </c>
      <c r="G25" s="5" t="s">
        <v>20</v>
      </c>
      <c r="H25" s="6">
        <v>1</v>
      </c>
      <c r="I25" s="5" t="s">
        <v>48</v>
      </c>
      <c r="J25" s="6" t="s">
        <v>21</v>
      </c>
      <c r="K25" s="6">
        <v>2</v>
      </c>
      <c r="L25" s="5" t="s">
        <v>40</v>
      </c>
      <c r="M25" s="5" t="s">
        <v>23</v>
      </c>
      <c r="N25" s="5" t="s">
        <v>35</v>
      </c>
      <c r="O25" s="5" t="s">
        <v>36</v>
      </c>
      <c r="P25" s="5" t="s">
        <v>26</v>
      </c>
      <c r="Q25" s="5">
        <v>90</v>
      </c>
      <c r="R25" s="5">
        <v>90</v>
      </c>
      <c r="S25" s="5">
        <v>90</v>
      </c>
      <c r="T25" s="5">
        <v>90</v>
      </c>
      <c r="U25" s="5">
        <v>90</v>
      </c>
      <c r="V25" s="5">
        <v>90</v>
      </c>
      <c r="W25" s="5">
        <v>90</v>
      </c>
      <c r="X25" s="5">
        <v>90</v>
      </c>
      <c r="Y25" s="5">
        <v>90</v>
      </c>
      <c r="Z25" s="5">
        <v>90</v>
      </c>
      <c r="AA25" s="5">
        <v>90</v>
      </c>
      <c r="AB25" s="5">
        <v>90</v>
      </c>
    </row>
    <row r="26" spans="1:28" x14ac:dyDescent="0.25">
      <c r="A26" s="6">
        <v>7</v>
      </c>
      <c r="B26" s="5" t="s">
        <v>16</v>
      </c>
      <c r="C26" s="6" t="s">
        <v>17</v>
      </c>
      <c r="D26" s="5" t="s">
        <v>18</v>
      </c>
      <c r="E26" s="5" t="s">
        <v>46</v>
      </c>
      <c r="F26" s="5" t="s">
        <v>19</v>
      </c>
      <c r="G26" s="5" t="s">
        <v>20</v>
      </c>
      <c r="H26" s="6">
        <v>1</v>
      </c>
      <c r="I26" s="5" t="s">
        <v>48</v>
      </c>
      <c r="J26" s="6" t="s">
        <v>21</v>
      </c>
      <c r="K26" s="6">
        <v>4</v>
      </c>
      <c r="L26" s="5" t="s">
        <v>41</v>
      </c>
      <c r="M26" s="5" t="s">
        <v>23</v>
      </c>
      <c r="N26" s="5" t="s">
        <v>24</v>
      </c>
      <c r="O26" s="5" t="s">
        <v>25</v>
      </c>
      <c r="P26" s="5" t="s">
        <v>31</v>
      </c>
      <c r="Q26">
        <v>25</v>
      </c>
      <c r="R26">
        <v>35</v>
      </c>
      <c r="S26">
        <v>28</v>
      </c>
      <c r="T26">
        <v>29</v>
      </c>
      <c r="U26">
        <v>27</v>
      </c>
      <c r="V26">
        <v>30</v>
      </c>
      <c r="W26"/>
      <c r="X26"/>
      <c r="Y26"/>
      <c r="Z26"/>
      <c r="AA26"/>
      <c r="AB26"/>
    </row>
    <row r="27" spans="1:28" x14ac:dyDescent="0.25">
      <c r="A27" s="6">
        <v>7</v>
      </c>
      <c r="B27" s="5" t="s">
        <v>16</v>
      </c>
      <c r="C27" s="6" t="s">
        <v>17</v>
      </c>
      <c r="D27" s="5" t="s">
        <v>18</v>
      </c>
      <c r="E27" s="5" t="s">
        <v>46</v>
      </c>
      <c r="F27" s="5" t="s">
        <v>19</v>
      </c>
      <c r="G27" s="5" t="s">
        <v>20</v>
      </c>
      <c r="H27" s="6">
        <v>1</v>
      </c>
      <c r="I27" s="5" t="s">
        <v>48</v>
      </c>
      <c r="J27" s="6" t="s">
        <v>21</v>
      </c>
      <c r="K27" s="6">
        <v>6</v>
      </c>
      <c r="L27" s="5" t="s">
        <v>42</v>
      </c>
      <c r="M27" s="5" t="s">
        <v>23</v>
      </c>
      <c r="N27" s="5" t="s">
        <v>43</v>
      </c>
      <c r="O27" s="5" t="s">
        <v>29</v>
      </c>
      <c r="P27" s="5" t="s">
        <v>31</v>
      </c>
      <c r="Q27">
        <v>5700</v>
      </c>
      <c r="R27">
        <v>5832</v>
      </c>
      <c r="S27">
        <v>5891</v>
      </c>
      <c r="T27">
        <v>5500</v>
      </c>
      <c r="U27">
        <v>5700</v>
      </c>
      <c r="V27">
        <v>5500</v>
      </c>
      <c r="W27"/>
      <c r="X27"/>
      <c r="Y27"/>
      <c r="Z27"/>
      <c r="AA27"/>
      <c r="AB27"/>
    </row>
    <row r="28" spans="1:28" x14ac:dyDescent="0.25">
      <c r="A28" s="6">
        <v>7</v>
      </c>
      <c r="B28" s="5" t="s">
        <v>16</v>
      </c>
      <c r="C28" s="6" t="s">
        <v>17</v>
      </c>
      <c r="D28" s="5" t="s">
        <v>18</v>
      </c>
      <c r="E28" s="5" t="s">
        <v>46</v>
      </c>
      <c r="F28" s="5" t="s">
        <v>19</v>
      </c>
      <c r="G28" s="5" t="s">
        <v>20</v>
      </c>
      <c r="H28" s="6">
        <v>1</v>
      </c>
      <c r="I28" s="5" t="s">
        <v>48</v>
      </c>
      <c r="J28" s="6" t="s">
        <v>21</v>
      </c>
      <c r="K28" s="6">
        <v>8</v>
      </c>
      <c r="L28" s="5" t="s">
        <v>44</v>
      </c>
      <c r="M28" s="5" t="s">
        <v>23</v>
      </c>
      <c r="N28" s="5" t="s">
        <v>28</v>
      </c>
      <c r="O28" s="5" t="s">
        <v>38</v>
      </c>
      <c r="P28" s="5" t="s">
        <v>26</v>
      </c>
      <c r="Q28" s="5">
        <v>4982</v>
      </c>
      <c r="R28" s="5">
        <v>4982</v>
      </c>
      <c r="S28" s="5">
        <v>4306</v>
      </c>
      <c r="T28" s="5">
        <v>5094</v>
      </c>
      <c r="U28" s="5">
        <v>5240</v>
      </c>
      <c r="V28" s="5">
        <v>5357</v>
      </c>
      <c r="W28" s="5">
        <v>4112</v>
      </c>
      <c r="X28" s="5">
        <v>4982</v>
      </c>
      <c r="Y28" s="5">
        <v>4306</v>
      </c>
      <c r="Z28" s="5">
        <v>5094</v>
      </c>
      <c r="AA28" s="5">
        <v>5240</v>
      </c>
      <c r="AB28" s="5">
        <v>5357</v>
      </c>
    </row>
    <row r="29" spans="1:28" x14ac:dyDescent="0.25">
      <c r="A29" s="6">
        <v>7</v>
      </c>
      <c r="B29" s="5" t="s">
        <v>16</v>
      </c>
      <c r="C29" s="6" t="s">
        <v>17</v>
      </c>
      <c r="D29" s="5" t="s">
        <v>18</v>
      </c>
      <c r="E29" s="5" t="s">
        <v>46</v>
      </c>
      <c r="F29" s="5" t="s">
        <v>19</v>
      </c>
      <c r="G29" s="5" t="s">
        <v>20</v>
      </c>
      <c r="H29" s="6">
        <v>1</v>
      </c>
      <c r="I29" s="5" t="s">
        <v>48</v>
      </c>
      <c r="J29" s="6" t="s">
        <v>21</v>
      </c>
      <c r="K29" s="6">
        <v>9</v>
      </c>
      <c r="L29" s="5" t="s">
        <v>45</v>
      </c>
      <c r="M29" s="5" t="s">
        <v>23</v>
      </c>
      <c r="N29" s="5" t="s">
        <v>28</v>
      </c>
      <c r="O29" s="5" t="s">
        <v>38</v>
      </c>
      <c r="P29" s="5" t="s">
        <v>31</v>
      </c>
      <c r="Q29">
        <v>6100</v>
      </c>
      <c r="R29">
        <v>6200</v>
      </c>
      <c r="S29">
        <v>5800</v>
      </c>
      <c r="T29">
        <v>2900</v>
      </c>
      <c r="U29">
        <v>5699</v>
      </c>
      <c r="V29">
        <v>6000</v>
      </c>
      <c r="W29"/>
      <c r="X29"/>
      <c r="Y29"/>
      <c r="Z29"/>
      <c r="AA29"/>
      <c r="AB29"/>
    </row>
    <row r="30" spans="1:28" x14ac:dyDescent="0.25">
      <c r="A30" s="6">
        <v>7</v>
      </c>
      <c r="B30" s="5" t="s">
        <v>16</v>
      </c>
      <c r="C30" s="6" t="s">
        <v>17</v>
      </c>
      <c r="D30" s="5" t="s">
        <v>18</v>
      </c>
      <c r="E30" s="5" t="s">
        <v>46</v>
      </c>
      <c r="F30" s="5" t="s">
        <v>19</v>
      </c>
      <c r="G30" s="5" t="s">
        <v>20</v>
      </c>
      <c r="H30" s="6">
        <v>1</v>
      </c>
      <c r="I30" s="5" t="s">
        <v>48</v>
      </c>
      <c r="J30" s="6" t="s">
        <v>21</v>
      </c>
      <c r="K30" s="7">
        <v>3</v>
      </c>
      <c r="L30" s="8" t="s">
        <v>82</v>
      </c>
      <c r="M30" s="5" t="s">
        <v>86</v>
      </c>
      <c r="N30" s="8" t="s">
        <v>24</v>
      </c>
      <c r="O30" s="8" t="s">
        <v>87</v>
      </c>
      <c r="P30" t="s">
        <v>26</v>
      </c>
      <c r="Q30">
        <f>Q18*Q25</f>
        <v>4050</v>
      </c>
      <c r="R30">
        <f t="shared" ref="R30:AB30" si="4">R18*R25</f>
        <v>4050</v>
      </c>
      <c r="S30">
        <f t="shared" si="4"/>
        <v>4050</v>
      </c>
      <c r="T30">
        <f t="shared" si="4"/>
        <v>4050</v>
      </c>
      <c r="U30">
        <f t="shared" si="4"/>
        <v>4050</v>
      </c>
      <c r="V30">
        <f t="shared" si="4"/>
        <v>4050</v>
      </c>
      <c r="W30">
        <f t="shared" si="4"/>
        <v>4050</v>
      </c>
      <c r="X30">
        <f t="shared" si="4"/>
        <v>4050</v>
      </c>
      <c r="Y30">
        <f t="shared" si="4"/>
        <v>4050</v>
      </c>
      <c r="Z30">
        <f t="shared" si="4"/>
        <v>4050</v>
      </c>
      <c r="AA30">
        <f t="shared" si="4"/>
        <v>4050</v>
      </c>
      <c r="AB30">
        <f t="shared" si="4"/>
        <v>4050</v>
      </c>
    </row>
    <row r="31" spans="1:28" x14ac:dyDescent="0.25">
      <c r="A31" s="6">
        <v>7</v>
      </c>
      <c r="B31" s="5" t="s">
        <v>16</v>
      </c>
      <c r="C31" s="6" t="s">
        <v>17</v>
      </c>
      <c r="D31" s="5" t="s">
        <v>18</v>
      </c>
      <c r="E31" s="5" t="s">
        <v>46</v>
      </c>
      <c r="F31" s="5" t="s">
        <v>19</v>
      </c>
      <c r="G31" s="5" t="s">
        <v>20</v>
      </c>
      <c r="H31" s="6">
        <v>1</v>
      </c>
      <c r="I31" s="5" t="s">
        <v>48</v>
      </c>
      <c r="J31" s="6" t="s">
        <v>21</v>
      </c>
      <c r="K31" s="7">
        <v>5</v>
      </c>
      <c r="L31" s="8" t="s">
        <v>83</v>
      </c>
      <c r="M31" s="5" t="s">
        <v>86</v>
      </c>
      <c r="N31" s="8" t="s">
        <v>24</v>
      </c>
      <c r="O31" s="8" t="s">
        <v>87</v>
      </c>
      <c r="P31" t="s">
        <v>31</v>
      </c>
      <c r="Q31">
        <f>Q25*Q26</f>
        <v>2250</v>
      </c>
      <c r="R31">
        <f t="shared" ref="R31:AB31" si="5">R25*R26</f>
        <v>3150</v>
      </c>
      <c r="S31">
        <f t="shared" si="5"/>
        <v>2520</v>
      </c>
      <c r="T31">
        <f t="shared" si="5"/>
        <v>2610</v>
      </c>
      <c r="U31">
        <f t="shared" si="5"/>
        <v>2430</v>
      </c>
      <c r="V31">
        <f t="shared" si="5"/>
        <v>2700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 x14ac:dyDescent="0.25">
      <c r="A32" s="6">
        <v>7</v>
      </c>
      <c r="B32" s="5" t="s">
        <v>16</v>
      </c>
      <c r="C32" s="6" t="s">
        <v>17</v>
      </c>
      <c r="D32" s="5" t="s">
        <v>18</v>
      </c>
      <c r="E32" s="5" t="s">
        <v>46</v>
      </c>
      <c r="F32" s="5" t="s">
        <v>19</v>
      </c>
      <c r="G32" s="5" t="s">
        <v>20</v>
      </c>
      <c r="H32" s="6">
        <v>1</v>
      </c>
      <c r="I32" s="5" t="s">
        <v>48</v>
      </c>
      <c r="J32" s="6" t="s">
        <v>21</v>
      </c>
      <c r="K32" s="7">
        <v>7</v>
      </c>
      <c r="L32" s="8" t="s">
        <v>84</v>
      </c>
      <c r="M32" s="5" t="s">
        <v>86</v>
      </c>
      <c r="N32" s="8" t="s">
        <v>35</v>
      </c>
      <c r="O32" s="8" t="s">
        <v>36</v>
      </c>
      <c r="P32" t="s">
        <v>31</v>
      </c>
      <c r="Q32">
        <f>Q27/Q26</f>
        <v>228</v>
      </c>
      <c r="R32">
        <f t="shared" ref="R32:AB32" si="6">R27/R26</f>
        <v>166.62857142857143</v>
      </c>
      <c r="S32">
        <f t="shared" si="6"/>
        <v>210.39285714285714</v>
      </c>
      <c r="T32">
        <f t="shared" si="6"/>
        <v>189.65517241379311</v>
      </c>
      <c r="U32">
        <f t="shared" si="6"/>
        <v>211.11111111111111</v>
      </c>
      <c r="V32">
        <f t="shared" si="6"/>
        <v>183.33333333333334</v>
      </c>
      <c r="W32" t="e">
        <f t="shared" si="6"/>
        <v>#DIV/0!</v>
      </c>
      <c r="X32" t="e">
        <f t="shared" si="6"/>
        <v>#DIV/0!</v>
      </c>
      <c r="Y32" t="e">
        <f t="shared" si="6"/>
        <v>#DIV/0!</v>
      </c>
      <c r="Z32" t="e">
        <f t="shared" si="6"/>
        <v>#DIV/0!</v>
      </c>
      <c r="AA32" t="e">
        <f t="shared" si="6"/>
        <v>#DIV/0!</v>
      </c>
      <c r="AB32" t="e">
        <f t="shared" si="6"/>
        <v>#DIV/0!</v>
      </c>
    </row>
    <row r="33" spans="1:28" x14ac:dyDescent="0.25">
      <c r="A33" s="6">
        <v>7</v>
      </c>
      <c r="B33" s="5" t="s">
        <v>16</v>
      </c>
      <c r="C33" s="6" t="s">
        <v>17</v>
      </c>
      <c r="D33" s="5" t="s">
        <v>18</v>
      </c>
      <c r="E33" s="5" t="s">
        <v>46</v>
      </c>
      <c r="F33" s="5" t="s">
        <v>19</v>
      </c>
      <c r="G33" s="5" t="s">
        <v>20</v>
      </c>
      <c r="H33" s="6">
        <v>1</v>
      </c>
      <c r="I33" s="5" t="s">
        <v>48</v>
      </c>
      <c r="J33" s="6" t="s">
        <v>21</v>
      </c>
      <c r="K33" s="7">
        <v>14</v>
      </c>
      <c r="L33" s="8" t="s">
        <v>85</v>
      </c>
      <c r="M33" s="5" t="s">
        <v>86</v>
      </c>
      <c r="N33" s="8" t="s">
        <v>24</v>
      </c>
      <c r="O33" s="8" t="s">
        <v>87</v>
      </c>
      <c r="P33" t="s">
        <v>33</v>
      </c>
      <c r="Q33">
        <f>Q21*Q22</f>
        <v>5320</v>
      </c>
      <c r="R33">
        <f t="shared" ref="R33:AB33" si="7">R21*R22</f>
        <v>5320</v>
      </c>
      <c r="S33">
        <f t="shared" si="7"/>
        <v>5320</v>
      </c>
      <c r="T33">
        <f t="shared" si="7"/>
        <v>5320</v>
      </c>
      <c r="U33">
        <f t="shared" si="7"/>
        <v>5320</v>
      </c>
      <c r="V33">
        <f t="shared" si="7"/>
        <v>5320</v>
      </c>
      <c r="W33">
        <f t="shared" si="7"/>
        <v>4256</v>
      </c>
      <c r="X33">
        <f t="shared" si="7"/>
        <v>4256</v>
      </c>
      <c r="Y33">
        <f t="shared" si="7"/>
        <v>4256</v>
      </c>
      <c r="Z33">
        <f t="shared" si="7"/>
        <v>4408</v>
      </c>
      <c r="AA33">
        <f t="shared" si="7"/>
        <v>4256</v>
      </c>
      <c r="AB33">
        <f t="shared" si="7"/>
        <v>4256</v>
      </c>
    </row>
    <row r="34" spans="1:28" x14ac:dyDescent="0.25">
      <c r="A34" s="6">
        <v>5</v>
      </c>
      <c r="B34" s="5" t="s">
        <v>49</v>
      </c>
      <c r="C34" s="6" t="s">
        <v>50</v>
      </c>
      <c r="D34" s="5" t="s">
        <v>51</v>
      </c>
      <c r="E34" s="5" t="s">
        <v>52</v>
      </c>
      <c r="F34" s="5" t="s">
        <v>53</v>
      </c>
      <c r="G34" s="5" t="s">
        <v>20</v>
      </c>
      <c r="H34" s="6">
        <v>98</v>
      </c>
      <c r="I34" s="5" t="s">
        <v>54</v>
      </c>
      <c r="J34" s="6" t="s">
        <v>21</v>
      </c>
      <c r="K34" s="6">
        <v>1</v>
      </c>
      <c r="L34" s="5" t="s">
        <v>22</v>
      </c>
      <c r="M34" s="5" t="s">
        <v>23</v>
      </c>
      <c r="N34" s="5" t="s">
        <v>24</v>
      </c>
      <c r="O34" s="5" t="s">
        <v>25</v>
      </c>
      <c r="P34" s="5" t="s">
        <v>26</v>
      </c>
      <c r="Q34">
        <v>400</v>
      </c>
      <c r="R34">
        <v>400</v>
      </c>
      <c r="S34">
        <v>400</v>
      </c>
      <c r="T34">
        <v>400</v>
      </c>
      <c r="U34">
        <v>400</v>
      </c>
      <c r="V34">
        <v>400</v>
      </c>
      <c r="W34">
        <v>400</v>
      </c>
      <c r="X34">
        <v>400</v>
      </c>
      <c r="Y34">
        <v>400</v>
      </c>
      <c r="Z34">
        <v>400</v>
      </c>
      <c r="AA34">
        <v>400</v>
      </c>
      <c r="AB34">
        <v>400</v>
      </c>
    </row>
    <row r="35" spans="1:28" x14ac:dyDescent="0.25">
      <c r="A35" s="6">
        <v>5</v>
      </c>
      <c r="B35" s="5" t="s">
        <v>49</v>
      </c>
      <c r="C35" s="6" t="s">
        <v>50</v>
      </c>
      <c r="D35" s="5" t="s">
        <v>51</v>
      </c>
      <c r="E35" s="5" t="s">
        <v>52</v>
      </c>
      <c r="F35" s="5" t="s">
        <v>53</v>
      </c>
      <c r="G35" s="5" t="s">
        <v>20</v>
      </c>
      <c r="H35" s="6">
        <v>98</v>
      </c>
      <c r="I35" s="5" t="s">
        <v>54</v>
      </c>
      <c r="J35" s="6" t="s">
        <v>21</v>
      </c>
      <c r="K35" s="6">
        <v>10</v>
      </c>
      <c r="L35" s="5" t="s">
        <v>27</v>
      </c>
      <c r="M35" s="5" t="s">
        <v>23</v>
      </c>
      <c r="N35" s="5" t="s">
        <v>28</v>
      </c>
      <c r="O35" s="5" t="s">
        <v>29</v>
      </c>
      <c r="P35" s="5" t="s">
        <v>26</v>
      </c>
      <c r="Q35">
        <v>500</v>
      </c>
      <c r="R35">
        <v>500</v>
      </c>
      <c r="S35">
        <v>500</v>
      </c>
      <c r="T35">
        <v>500</v>
      </c>
      <c r="U35">
        <v>500</v>
      </c>
      <c r="V35">
        <v>500</v>
      </c>
      <c r="W35">
        <v>500</v>
      </c>
      <c r="X35">
        <v>500</v>
      </c>
      <c r="Y35">
        <v>500</v>
      </c>
      <c r="Z35">
        <v>500</v>
      </c>
      <c r="AA35">
        <v>500</v>
      </c>
      <c r="AB35">
        <v>500</v>
      </c>
    </row>
    <row r="36" spans="1:28" x14ac:dyDescent="0.25">
      <c r="A36" s="6">
        <v>5</v>
      </c>
      <c r="B36" s="5" t="s">
        <v>49</v>
      </c>
      <c r="C36" s="6" t="s">
        <v>50</v>
      </c>
      <c r="D36" s="5" t="s">
        <v>51</v>
      </c>
      <c r="E36" s="5" t="s">
        <v>52</v>
      </c>
      <c r="F36" s="5" t="s">
        <v>53</v>
      </c>
      <c r="G36" s="5" t="s">
        <v>20</v>
      </c>
      <c r="H36" s="6">
        <v>98</v>
      </c>
      <c r="I36" s="5" t="s">
        <v>54</v>
      </c>
      <c r="J36" s="6" t="s">
        <v>21</v>
      </c>
      <c r="K36" s="6">
        <v>11</v>
      </c>
      <c r="L36" s="5" t="s">
        <v>30</v>
      </c>
      <c r="M36" s="5" t="s">
        <v>23</v>
      </c>
      <c r="N36" s="5" t="s">
        <v>28</v>
      </c>
      <c r="O36" s="5" t="s">
        <v>29</v>
      </c>
      <c r="P36" s="5" t="s">
        <v>31</v>
      </c>
      <c r="Q36">
        <v>600</v>
      </c>
      <c r="R36">
        <v>700</v>
      </c>
      <c r="S36">
        <v>400</v>
      </c>
      <c r="T36">
        <v>500</v>
      </c>
      <c r="U36">
        <v>700</v>
      </c>
      <c r="V36">
        <v>500</v>
      </c>
      <c r="W36"/>
      <c r="X36"/>
      <c r="Y36"/>
      <c r="Z36"/>
      <c r="AA36"/>
      <c r="AB36"/>
    </row>
    <row r="37" spans="1:28" x14ac:dyDescent="0.25">
      <c r="A37" s="6">
        <v>5</v>
      </c>
      <c r="B37" s="5" t="s">
        <v>49</v>
      </c>
      <c r="C37" s="6" t="s">
        <v>50</v>
      </c>
      <c r="D37" s="5" t="s">
        <v>51</v>
      </c>
      <c r="E37" s="5" t="s">
        <v>52</v>
      </c>
      <c r="F37" s="5" t="s">
        <v>53</v>
      </c>
      <c r="G37" s="5" t="s">
        <v>20</v>
      </c>
      <c r="H37" s="6">
        <v>98</v>
      </c>
      <c r="I37" s="5" t="s">
        <v>54</v>
      </c>
      <c r="J37" s="6" t="s">
        <v>21</v>
      </c>
      <c r="K37" s="6">
        <v>12</v>
      </c>
      <c r="L37" s="5" t="s">
        <v>32</v>
      </c>
      <c r="M37" s="5" t="s">
        <v>23</v>
      </c>
      <c r="N37" s="5" t="s">
        <v>24</v>
      </c>
      <c r="O37" s="5" t="s">
        <v>25</v>
      </c>
      <c r="P37" s="5" t="s">
        <v>33</v>
      </c>
      <c r="Q37">
        <v>425</v>
      </c>
      <c r="R37">
        <v>425</v>
      </c>
      <c r="S37">
        <v>425</v>
      </c>
      <c r="T37">
        <v>425</v>
      </c>
      <c r="U37">
        <v>425</v>
      </c>
      <c r="V37">
        <v>425</v>
      </c>
      <c r="W37">
        <v>425</v>
      </c>
      <c r="X37">
        <v>425</v>
      </c>
      <c r="Y37">
        <v>425</v>
      </c>
      <c r="Z37">
        <v>425</v>
      </c>
      <c r="AA37">
        <v>425</v>
      </c>
      <c r="AB37">
        <v>425</v>
      </c>
    </row>
    <row r="38" spans="1:28" x14ac:dyDescent="0.25">
      <c r="A38" s="6">
        <v>5</v>
      </c>
      <c r="B38" s="5" t="s">
        <v>49</v>
      </c>
      <c r="C38" s="6" t="s">
        <v>50</v>
      </c>
      <c r="D38" s="5" t="s">
        <v>51</v>
      </c>
      <c r="E38" s="5" t="s">
        <v>52</v>
      </c>
      <c r="F38" s="5" t="s">
        <v>53</v>
      </c>
      <c r="G38" s="5" t="s">
        <v>20</v>
      </c>
      <c r="H38" s="6">
        <v>98</v>
      </c>
      <c r="I38" s="5" t="s">
        <v>54</v>
      </c>
      <c r="J38" s="6" t="s">
        <v>21</v>
      </c>
      <c r="K38" s="6">
        <v>13</v>
      </c>
      <c r="L38" s="5" t="s">
        <v>34</v>
      </c>
      <c r="M38" s="5" t="s">
        <v>23</v>
      </c>
      <c r="N38" s="5" t="s">
        <v>35</v>
      </c>
      <c r="O38" s="5" t="s">
        <v>36</v>
      </c>
      <c r="P38" s="5" t="s">
        <v>33</v>
      </c>
      <c r="Q38">
        <v>400</v>
      </c>
      <c r="R38">
        <v>400</v>
      </c>
      <c r="S38">
        <v>400</v>
      </c>
      <c r="T38">
        <v>400</v>
      </c>
      <c r="U38">
        <v>400</v>
      </c>
      <c r="V38">
        <v>400</v>
      </c>
      <c r="W38">
        <v>400</v>
      </c>
      <c r="X38">
        <v>400</v>
      </c>
      <c r="Y38">
        <v>400</v>
      </c>
      <c r="Z38">
        <v>400</v>
      </c>
      <c r="AA38">
        <v>400</v>
      </c>
      <c r="AB38">
        <v>400</v>
      </c>
    </row>
    <row r="39" spans="1:28" x14ac:dyDescent="0.25">
      <c r="A39" s="6">
        <v>5</v>
      </c>
      <c r="B39" s="5" t="s">
        <v>49</v>
      </c>
      <c r="C39" s="6" t="s">
        <v>50</v>
      </c>
      <c r="D39" s="5" t="s">
        <v>51</v>
      </c>
      <c r="E39" s="5" t="s">
        <v>52</v>
      </c>
      <c r="F39" s="5" t="s">
        <v>53</v>
      </c>
      <c r="G39" s="5" t="s">
        <v>20</v>
      </c>
      <c r="H39" s="6">
        <v>98</v>
      </c>
      <c r="I39" s="5" t="s">
        <v>54</v>
      </c>
      <c r="J39" s="6" t="s">
        <v>21</v>
      </c>
      <c r="K39" s="6">
        <v>15</v>
      </c>
      <c r="L39" s="5" t="s">
        <v>37</v>
      </c>
      <c r="M39" s="5" t="s">
        <v>23</v>
      </c>
      <c r="N39" s="5" t="s">
        <v>28</v>
      </c>
      <c r="O39" s="5" t="s">
        <v>38</v>
      </c>
      <c r="P39" s="5" t="s">
        <v>33</v>
      </c>
      <c r="Q39" s="5">
        <v>800</v>
      </c>
      <c r="R39" s="5">
        <v>800</v>
      </c>
      <c r="S39" s="5">
        <v>800</v>
      </c>
      <c r="T39" s="5">
        <v>800</v>
      </c>
      <c r="U39" s="5">
        <v>800</v>
      </c>
      <c r="V39" s="5">
        <v>800</v>
      </c>
      <c r="W39" s="5">
        <v>800</v>
      </c>
      <c r="X39" s="5">
        <v>800</v>
      </c>
      <c r="Y39" s="5">
        <v>800</v>
      </c>
      <c r="Z39" s="5">
        <v>800</v>
      </c>
      <c r="AA39" s="5">
        <v>800</v>
      </c>
      <c r="AB39" s="5">
        <v>800</v>
      </c>
    </row>
    <row r="40" spans="1:28" x14ac:dyDescent="0.25">
      <c r="A40" s="6">
        <v>5</v>
      </c>
      <c r="B40" s="5" t="s">
        <v>49</v>
      </c>
      <c r="C40" s="6" t="s">
        <v>50</v>
      </c>
      <c r="D40" s="5" t="s">
        <v>51</v>
      </c>
      <c r="E40" s="5" t="s">
        <v>52</v>
      </c>
      <c r="F40" s="5" t="s">
        <v>53</v>
      </c>
      <c r="G40" s="5" t="s">
        <v>20</v>
      </c>
      <c r="H40" s="6">
        <v>98</v>
      </c>
      <c r="I40" s="5" t="s">
        <v>54</v>
      </c>
      <c r="J40" s="6" t="s">
        <v>21</v>
      </c>
      <c r="K40" s="6">
        <v>16</v>
      </c>
      <c r="L40" s="5" t="s">
        <v>39</v>
      </c>
      <c r="M40" s="5" t="s">
        <v>23</v>
      </c>
      <c r="N40" s="5" t="s">
        <v>28</v>
      </c>
      <c r="O40" s="5" t="s">
        <v>29</v>
      </c>
      <c r="P40" s="5" t="s">
        <v>33</v>
      </c>
      <c r="Q40" s="5">
        <v>400</v>
      </c>
      <c r="R40" s="5">
        <v>400</v>
      </c>
      <c r="S40" s="5">
        <v>400</v>
      </c>
      <c r="T40" s="5">
        <v>400</v>
      </c>
      <c r="U40" s="5">
        <v>400</v>
      </c>
      <c r="V40" s="5">
        <v>400</v>
      </c>
      <c r="W40" s="5">
        <v>400</v>
      </c>
      <c r="X40" s="5">
        <v>400</v>
      </c>
      <c r="Y40" s="5">
        <v>400</v>
      </c>
      <c r="Z40" s="5">
        <v>400</v>
      </c>
      <c r="AA40" s="5">
        <v>400</v>
      </c>
      <c r="AB40" s="5">
        <v>400</v>
      </c>
    </row>
    <row r="41" spans="1:28" x14ac:dyDescent="0.25">
      <c r="A41" s="6">
        <v>5</v>
      </c>
      <c r="B41" s="5" t="s">
        <v>49</v>
      </c>
      <c r="C41" s="6" t="s">
        <v>50</v>
      </c>
      <c r="D41" s="5" t="s">
        <v>51</v>
      </c>
      <c r="E41" s="5" t="s">
        <v>52</v>
      </c>
      <c r="F41" s="5" t="s">
        <v>53</v>
      </c>
      <c r="G41" s="5" t="s">
        <v>20</v>
      </c>
      <c r="H41" s="6">
        <v>98</v>
      </c>
      <c r="I41" s="5" t="s">
        <v>54</v>
      </c>
      <c r="J41" s="6" t="s">
        <v>21</v>
      </c>
      <c r="K41" s="6">
        <v>2</v>
      </c>
      <c r="L41" s="5" t="s">
        <v>40</v>
      </c>
      <c r="M41" s="5" t="s">
        <v>23</v>
      </c>
      <c r="N41" s="5" t="s">
        <v>35</v>
      </c>
      <c r="O41" s="5" t="s">
        <v>36</v>
      </c>
      <c r="P41" s="5" t="s">
        <v>26</v>
      </c>
      <c r="Q41" s="5">
        <v>10</v>
      </c>
      <c r="R41" s="5">
        <v>10</v>
      </c>
      <c r="S41" s="5">
        <v>10</v>
      </c>
      <c r="T41" s="5">
        <v>10</v>
      </c>
      <c r="U41" s="5">
        <v>10</v>
      </c>
      <c r="V41" s="5">
        <v>10</v>
      </c>
      <c r="W41" s="5">
        <v>10</v>
      </c>
      <c r="X41" s="5">
        <v>10</v>
      </c>
      <c r="Y41" s="5">
        <v>10</v>
      </c>
      <c r="Z41" s="5">
        <v>10</v>
      </c>
      <c r="AA41" s="5">
        <v>10</v>
      </c>
      <c r="AB41" s="5">
        <v>10</v>
      </c>
    </row>
    <row r="42" spans="1:28" x14ac:dyDescent="0.25">
      <c r="A42" s="6">
        <v>5</v>
      </c>
      <c r="B42" s="5" t="s">
        <v>49</v>
      </c>
      <c r="C42" s="6" t="s">
        <v>50</v>
      </c>
      <c r="D42" s="5" t="s">
        <v>51</v>
      </c>
      <c r="E42" s="5" t="s">
        <v>52</v>
      </c>
      <c r="F42" s="5" t="s">
        <v>53</v>
      </c>
      <c r="G42" s="5" t="s">
        <v>20</v>
      </c>
      <c r="H42" s="6">
        <v>98</v>
      </c>
      <c r="I42" s="5" t="s">
        <v>54</v>
      </c>
      <c r="J42" s="6" t="s">
        <v>21</v>
      </c>
      <c r="K42" s="6">
        <v>4</v>
      </c>
      <c r="L42" s="5" t="s">
        <v>41</v>
      </c>
      <c r="M42" s="5" t="s">
        <v>23</v>
      </c>
      <c r="N42" s="5" t="s">
        <v>24</v>
      </c>
      <c r="O42" s="5" t="s">
        <v>25</v>
      </c>
      <c r="P42" s="5" t="s">
        <v>31</v>
      </c>
      <c r="Q42">
        <v>175</v>
      </c>
      <c r="R42">
        <v>185</v>
      </c>
      <c r="S42">
        <v>184</v>
      </c>
      <c r="T42">
        <v>190</v>
      </c>
      <c r="U42">
        <v>188</v>
      </c>
      <c r="V42">
        <v>175</v>
      </c>
      <c r="W42"/>
      <c r="X42"/>
      <c r="Y42"/>
      <c r="Z42"/>
      <c r="AA42"/>
      <c r="AB42"/>
    </row>
    <row r="43" spans="1:28" x14ac:dyDescent="0.25">
      <c r="A43" s="6">
        <v>5</v>
      </c>
      <c r="B43" s="5" t="s">
        <v>49</v>
      </c>
      <c r="C43" s="6" t="s">
        <v>50</v>
      </c>
      <c r="D43" s="5" t="s">
        <v>51</v>
      </c>
      <c r="E43" s="5" t="s">
        <v>52</v>
      </c>
      <c r="F43" s="5" t="s">
        <v>53</v>
      </c>
      <c r="G43" s="5" t="s">
        <v>20</v>
      </c>
      <c r="H43" s="6">
        <v>98</v>
      </c>
      <c r="I43" s="5" t="s">
        <v>54</v>
      </c>
      <c r="J43" s="6" t="s">
        <v>21</v>
      </c>
      <c r="K43" s="6">
        <v>6</v>
      </c>
      <c r="L43" s="5" t="s">
        <v>42</v>
      </c>
      <c r="M43" s="5" t="s">
        <v>23</v>
      </c>
      <c r="N43" s="5" t="s">
        <v>43</v>
      </c>
      <c r="O43" s="5" t="s">
        <v>29</v>
      </c>
      <c r="P43" s="5" t="s">
        <v>31</v>
      </c>
      <c r="Q43">
        <v>30</v>
      </c>
      <c r="R43">
        <v>40</v>
      </c>
      <c r="S43">
        <v>60</v>
      </c>
      <c r="T43">
        <v>50</v>
      </c>
      <c r="U43">
        <v>40</v>
      </c>
      <c r="V43">
        <v>50</v>
      </c>
      <c r="W43"/>
      <c r="X43"/>
      <c r="Y43"/>
      <c r="Z43"/>
      <c r="AA43"/>
      <c r="AB43"/>
    </row>
    <row r="44" spans="1:28" x14ac:dyDescent="0.25">
      <c r="A44" s="6">
        <v>5</v>
      </c>
      <c r="B44" s="5" t="s">
        <v>49</v>
      </c>
      <c r="C44" s="6" t="s">
        <v>50</v>
      </c>
      <c r="D44" s="5" t="s">
        <v>51</v>
      </c>
      <c r="E44" s="5" t="s">
        <v>52</v>
      </c>
      <c r="F44" s="5" t="s">
        <v>53</v>
      </c>
      <c r="G44" s="5" t="s">
        <v>20</v>
      </c>
      <c r="H44" s="6">
        <v>98</v>
      </c>
      <c r="I44" s="5" t="s">
        <v>54</v>
      </c>
      <c r="J44" s="6" t="s">
        <v>21</v>
      </c>
      <c r="K44" s="6">
        <v>8</v>
      </c>
      <c r="L44" s="5" t="s">
        <v>44</v>
      </c>
      <c r="M44" s="5" t="s">
        <v>23</v>
      </c>
      <c r="N44" s="5" t="s">
        <v>28</v>
      </c>
      <c r="O44" s="5" t="s">
        <v>38</v>
      </c>
      <c r="P44" s="5" t="s">
        <v>26</v>
      </c>
      <c r="Q44" s="5">
        <v>700</v>
      </c>
      <c r="R44" s="5">
        <v>600</v>
      </c>
      <c r="S44" s="5">
        <v>800</v>
      </c>
      <c r="T44" s="5">
        <v>600</v>
      </c>
      <c r="U44" s="5">
        <v>500</v>
      </c>
      <c r="V44" s="5">
        <v>400</v>
      </c>
      <c r="W44" s="5">
        <v>500</v>
      </c>
      <c r="X44" s="5">
        <v>600</v>
      </c>
      <c r="Y44" s="5">
        <v>500</v>
      </c>
      <c r="Z44" s="5">
        <v>400</v>
      </c>
      <c r="AA44" s="5">
        <v>500</v>
      </c>
      <c r="AB44" s="5">
        <v>600</v>
      </c>
    </row>
    <row r="45" spans="1:28" x14ac:dyDescent="0.25">
      <c r="A45" s="6">
        <v>5</v>
      </c>
      <c r="B45" s="5" t="s">
        <v>49</v>
      </c>
      <c r="C45" s="6" t="s">
        <v>50</v>
      </c>
      <c r="D45" s="5" t="s">
        <v>51</v>
      </c>
      <c r="E45" s="5" t="s">
        <v>52</v>
      </c>
      <c r="F45" s="5" t="s">
        <v>53</v>
      </c>
      <c r="G45" s="5" t="s">
        <v>20</v>
      </c>
      <c r="H45" s="6">
        <v>98</v>
      </c>
      <c r="I45" s="5" t="s">
        <v>54</v>
      </c>
      <c r="J45" s="6" t="s">
        <v>21</v>
      </c>
      <c r="K45" s="6">
        <v>9</v>
      </c>
      <c r="L45" s="5" t="s">
        <v>45</v>
      </c>
      <c r="M45" s="5" t="s">
        <v>23</v>
      </c>
      <c r="N45" s="5" t="s">
        <v>28</v>
      </c>
      <c r="O45" s="5" t="s">
        <v>38</v>
      </c>
      <c r="P45" s="5" t="s">
        <v>31</v>
      </c>
      <c r="Q45">
        <v>500</v>
      </c>
      <c r="R45">
        <v>500</v>
      </c>
      <c r="S45">
        <v>600</v>
      </c>
      <c r="T45">
        <v>300</v>
      </c>
      <c r="U45">
        <v>500</v>
      </c>
      <c r="V45">
        <v>300</v>
      </c>
      <c r="W45"/>
      <c r="X45"/>
      <c r="Y45"/>
      <c r="Z45"/>
      <c r="AA45"/>
      <c r="AB45"/>
    </row>
    <row r="46" spans="1:28" x14ac:dyDescent="0.25">
      <c r="A46" s="6">
        <v>5</v>
      </c>
      <c r="B46" s="5" t="s">
        <v>49</v>
      </c>
      <c r="C46" s="6" t="s">
        <v>50</v>
      </c>
      <c r="D46" s="5" t="s">
        <v>51</v>
      </c>
      <c r="E46" s="5" t="s">
        <v>52</v>
      </c>
      <c r="F46" s="5" t="s">
        <v>53</v>
      </c>
      <c r="G46" s="5" t="s">
        <v>20</v>
      </c>
      <c r="H46" s="6">
        <v>98</v>
      </c>
      <c r="I46" s="5" t="s">
        <v>54</v>
      </c>
      <c r="J46" s="6" t="s">
        <v>21</v>
      </c>
      <c r="K46" s="7">
        <v>3</v>
      </c>
      <c r="L46" s="8" t="s">
        <v>82</v>
      </c>
      <c r="M46" s="5" t="s">
        <v>86</v>
      </c>
      <c r="N46" s="8" t="s">
        <v>24</v>
      </c>
      <c r="O46" s="8" t="s">
        <v>87</v>
      </c>
      <c r="P46" t="s">
        <v>26</v>
      </c>
      <c r="Q46">
        <f>Q34*Q41</f>
        <v>4000</v>
      </c>
      <c r="R46">
        <f t="shared" ref="R46:AB46" si="8">R34*R41</f>
        <v>4000</v>
      </c>
      <c r="S46">
        <f t="shared" si="8"/>
        <v>4000</v>
      </c>
      <c r="T46">
        <f t="shared" si="8"/>
        <v>4000</v>
      </c>
      <c r="U46">
        <f t="shared" si="8"/>
        <v>4000</v>
      </c>
      <c r="V46">
        <f t="shared" si="8"/>
        <v>4000</v>
      </c>
      <c r="W46">
        <f t="shared" si="8"/>
        <v>4000</v>
      </c>
      <c r="X46">
        <f t="shared" si="8"/>
        <v>4000</v>
      </c>
      <c r="Y46">
        <f t="shared" si="8"/>
        <v>4000</v>
      </c>
      <c r="Z46">
        <f t="shared" si="8"/>
        <v>4000</v>
      </c>
      <c r="AA46">
        <f t="shared" si="8"/>
        <v>4000</v>
      </c>
      <c r="AB46">
        <f t="shared" si="8"/>
        <v>4000</v>
      </c>
    </row>
    <row r="47" spans="1:28" x14ac:dyDescent="0.25">
      <c r="A47" s="6">
        <v>5</v>
      </c>
      <c r="B47" s="5" t="s">
        <v>49</v>
      </c>
      <c r="C47" s="6" t="s">
        <v>50</v>
      </c>
      <c r="D47" s="5" t="s">
        <v>51</v>
      </c>
      <c r="E47" s="5" t="s">
        <v>52</v>
      </c>
      <c r="F47" s="5" t="s">
        <v>53</v>
      </c>
      <c r="G47" s="5" t="s">
        <v>20</v>
      </c>
      <c r="H47" s="6">
        <v>98</v>
      </c>
      <c r="I47" s="5" t="s">
        <v>54</v>
      </c>
      <c r="J47" s="6" t="s">
        <v>21</v>
      </c>
      <c r="K47" s="7">
        <v>5</v>
      </c>
      <c r="L47" s="8" t="s">
        <v>83</v>
      </c>
      <c r="M47" s="5" t="s">
        <v>86</v>
      </c>
      <c r="N47" s="8" t="s">
        <v>24</v>
      </c>
      <c r="O47" s="8" t="s">
        <v>87</v>
      </c>
      <c r="P47" t="s">
        <v>31</v>
      </c>
      <c r="Q47">
        <f>Q41*Q42</f>
        <v>1750</v>
      </c>
      <c r="R47">
        <f t="shared" ref="R47:AB47" si="9">R41*R42</f>
        <v>1850</v>
      </c>
      <c r="S47">
        <f t="shared" si="9"/>
        <v>1840</v>
      </c>
      <c r="T47">
        <f t="shared" si="9"/>
        <v>1900</v>
      </c>
      <c r="U47">
        <f t="shared" si="9"/>
        <v>1880</v>
      </c>
      <c r="V47">
        <f t="shared" si="9"/>
        <v>1750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</row>
    <row r="48" spans="1:28" x14ac:dyDescent="0.25">
      <c r="A48" s="6">
        <v>5</v>
      </c>
      <c r="B48" s="5" t="s">
        <v>49</v>
      </c>
      <c r="C48" s="6" t="s">
        <v>50</v>
      </c>
      <c r="D48" s="5" t="s">
        <v>51</v>
      </c>
      <c r="E48" s="5" t="s">
        <v>52</v>
      </c>
      <c r="F48" s="5" t="s">
        <v>53</v>
      </c>
      <c r="G48" s="5" t="s">
        <v>20</v>
      </c>
      <c r="H48" s="6">
        <v>98</v>
      </c>
      <c r="I48" s="5" t="s">
        <v>54</v>
      </c>
      <c r="J48" s="6" t="s">
        <v>21</v>
      </c>
      <c r="K48" s="7">
        <v>7</v>
      </c>
      <c r="L48" s="8" t="s">
        <v>84</v>
      </c>
      <c r="M48" s="5" t="s">
        <v>86</v>
      </c>
      <c r="N48" s="8" t="s">
        <v>35</v>
      </c>
      <c r="O48" s="8" t="s">
        <v>36</v>
      </c>
      <c r="P48" t="s">
        <v>31</v>
      </c>
      <c r="Q48">
        <f>Q43/Q42</f>
        <v>0.17142857142857143</v>
      </c>
      <c r="R48">
        <f t="shared" ref="R48:AB48" si="10">R43/R42</f>
        <v>0.21621621621621623</v>
      </c>
      <c r="S48">
        <f t="shared" si="10"/>
        <v>0.32608695652173914</v>
      </c>
      <c r="T48">
        <f t="shared" si="10"/>
        <v>0.26315789473684209</v>
      </c>
      <c r="U48">
        <f t="shared" si="10"/>
        <v>0.21276595744680851</v>
      </c>
      <c r="V48">
        <f t="shared" si="10"/>
        <v>0.2857142857142857</v>
      </c>
      <c r="W48" t="e">
        <f t="shared" si="10"/>
        <v>#DIV/0!</v>
      </c>
      <c r="X48" t="e">
        <f t="shared" si="10"/>
        <v>#DIV/0!</v>
      </c>
      <c r="Y48" t="e">
        <f t="shared" si="10"/>
        <v>#DIV/0!</v>
      </c>
      <c r="Z48" t="e">
        <f t="shared" si="10"/>
        <v>#DIV/0!</v>
      </c>
      <c r="AA48" t="e">
        <f t="shared" si="10"/>
        <v>#DIV/0!</v>
      </c>
      <c r="AB48" t="e">
        <f t="shared" si="10"/>
        <v>#DIV/0!</v>
      </c>
    </row>
    <row r="49" spans="1:28" x14ac:dyDescent="0.25">
      <c r="A49" s="6">
        <v>5</v>
      </c>
      <c r="B49" s="5" t="s">
        <v>49</v>
      </c>
      <c r="C49" s="6" t="s">
        <v>50</v>
      </c>
      <c r="D49" s="5" t="s">
        <v>51</v>
      </c>
      <c r="E49" s="5" t="s">
        <v>52</v>
      </c>
      <c r="F49" s="5" t="s">
        <v>53</v>
      </c>
      <c r="G49" s="5" t="s">
        <v>20</v>
      </c>
      <c r="H49" s="6">
        <v>98</v>
      </c>
      <c r="I49" s="5" t="s">
        <v>54</v>
      </c>
      <c r="J49" s="6" t="s">
        <v>21</v>
      </c>
      <c r="K49" s="7">
        <v>14</v>
      </c>
      <c r="L49" s="8" t="s">
        <v>85</v>
      </c>
      <c r="M49" s="5" t="s">
        <v>86</v>
      </c>
      <c r="N49" s="8" t="s">
        <v>24</v>
      </c>
      <c r="O49" s="8" t="s">
        <v>87</v>
      </c>
      <c r="P49" t="s">
        <v>33</v>
      </c>
      <c r="Q49">
        <f>Q37*Q38</f>
        <v>170000</v>
      </c>
      <c r="R49">
        <f t="shared" ref="R49:AB49" si="11">R37*R38</f>
        <v>170000</v>
      </c>
      <c r="S49">
        <f t="shared" si="11"/>
        <v>170000</v>
      </c>
      <c r="T49">
        <f t="shared" si="11"/>
        <v>170000</v>
      </c>
      <c r="U49">
        <f t="shared" si="11"/>
        <v>170000</v>
      </c>
      <c r="V49">
        <f t="shared" si="11"/>
        <v>170000</v>
      </c>
      <c r="W49">
        <f t="shared" si="11"/>
        <v>170000</v>
      </c>
      <c r="X49">
        <f t="shared" si="11"/>
        <v>170000</v>
      </c>
      <c r="Y49">
        <f t="shared" si="11"/>
        <v>170000</v>
      </c>
      <c r="Z49">
        <f t="shared" si="11"/>
        <v>170000</v>
      </c>
      <c r="AA49">
        <f t="shared" si="11"/>
        <v>170000</v>
      </c>
      <c r="AB49">
        <f t="shared" si="11"/>
        <v>170000</v>
      </c>
    </row>
    <row r="50" spans="1:28" x14ac:dyDescent="0.25">
      <c r="A50" s="6">
        <v>5</v>
      </c>
      <c r="B50" s="5" t="s">
        <v>49</v>
      </c>
      <c r="C50" s="6" t="s">
        <v>50</v>
      </c>
      <c r="D50" s="5" t="s">
        <v>51</v>
      </c>
      <c r="E50" s="5" t="s">
        <v>52</v>
      </c>
      <c r="F50" s="5" t="s">
        <v>53</v>
      </c>
      <c r="G50" s="5" t="s">
        <v>20</v>
      </c>
      <c r="H50" s="6">
        <v>100</v>
      </c>
      <c r="I50" s="5" t="s">
        <v>56</v>
      </c>
      <c r="J50" s="6" t="s">
        <v>21</v>
      </c>
      <c r="K50" s="6">
        <v>1</v>
      </c>
      <c r="L50" s="5" t="s">
        <v>22</v>
      </c>
      <c r="M50" s="5" t="s">
        <v>23</v>
      </c>
      <c r="N50" s="5" t="s">
        <v>24</v>
      </c>
      <c r="O50" s="5" t="s">
        <v>25</v>
      </c>
      <c r="P50" s="5" t="s">
        <v>26</v>
      </c>
      <c r="Q50">
        <v>150</v>
      </c>
      <c r="R50">
        <v>150</v>
      </c>
      <c r="S50">
        <v>150</v>
      </c>
      <c r="T50">
        <v>150</v>
      </c>
      <c r="U50">
        <v>150</v>
      </c>
      <c r="V50">
        <v>150</v>
      </c>
      <c r="W50">
        <v>150</v>
      </c>
      <c r="X50">
        <v>150</v>
      </c>
      <c r="Y50">
        <v>150</v>
      </c>
      <c r="Z50">
        <v>150</v>
      </c>
      <c r="AA50">
        <v>150</v>
      </c>
      <c r="AB50">
        <v>150</v>
      </c>
    </row>
    <row r="51" spans="1:28" x14ac:dyDescent="0.25">
      <c r="A51" s="6">
        <v>5</v>
      </c>
      <c r="B51" s="5" t="s">
        <v>49</v>
      </c>
      <c r="C51" s="6" t="s">
        <v>50</v>
      </c>
      <c r="D51" s="5" t="s">
        <v>51</v>
      </c>
      <c r="E51" s="5" t="s">
        <v>52</v>
      </c>
      <c r="F51" s="5" t="s">
        <v>53</v>
      </c>
      <c r="G51" s="5" t="s">
        <v>20</v>
      </c>
      <c r="H51" s="6">
        <v>100</v>
      </c>
      <c r="I51" s="5" t="s">
        <v>56</v>
      </c>
      <c r="J51" s="6" t="s">
        <v>21</v>
      </c>
      <c r="K51" s="6">
        <v>10</v>
      </c>
      <c r="L51" s="5" t="s">
        <v>27</v>
      </c>
      <c r="M51" s="5" t="s">
        <v>23</v>
      </c>
      <c r="N51" s="5" t="s">
        <v>28</v>
      </c>
      <c r="O51" s="5" t="s">
        <v>29</v>
      </c>
      <c r="P51" s="5" t="s">
        <v>26</v>
      </c>
      <c r="Q51">
        <v>500</v>
      </c>
      <c r="R51">
        <v>500</v>
      </c>
      <c r="S51">
        <v>500</v>
      </c>
      <c r="T51">
        <v>500</v>
      </c>
      <c r="U51">
        <v>500</v>
      </c>
      <c r="V51">
        <v>500</v>
      </c>
      <c r="W51">
        <v>500</v>
      </c>
      <c r="X51">
        <v>500</v>
      </c>
      <c r="Y51">
        <v>500</v>
      </c>
      <c r="Z51">
        <v>500</v>
      </c>
      <c r="AA51">
        <v>500</v>
      </c>
      <c r="AB51">
        <v>500</v>
      </c>
    </row>
    <row r="52" spans="1:28" x14ac:dyDescent="0.25">
      <c r="A52" s="6">
        <v>5</v>
      </c>
      <c r="B52" s="5" t="s">
        <v>49</v>
      </c>
      <c r="C52" s="6" t="s">
        <v>50</v>
      </c>
      <c r="D52" s="5" t="s">
        <v>51</v>
      </c>
      <c r="E52" s="5" t="s">
        <v>52</v>
      </c>
      <c r="F52" s="5" t="s">
        <v>53</v>
      </c>
      <c r="G52" s="5" t="s">
        <v>20</v>
      </c>
      <c r="H52" s="6">
        <v>100</v>
      </c>
      <c r="I52" s="5" t="s">
        <v>56</v>
      </c>
      <c r="J52" s="6" t="s">
        <v>21</v>
      </c>
      <c r="K52" s="6">
        <v>11</v>
      </c>
      <c r="L52" s="5" t="s">
        <v>30</v>
      </c>
      <c r="M52" s="5" t="s">
        <v>23</v>
      </c>
      <c r="N52" s="5" t="s">
        <v>28</v>
      </c>
      <c r="O52" s="5" t="s">
        <v>29</v>
      </c>
      <c r="P52" s="5" t="s">
        <v>31</v>
      </c>
      <c r="Q52">
        <v>600</v>
      </c>
      <c r="R52">
        <v>700</v>
      </c>
      <c r="S52">
        <v>400</v>
      </c>
      <c r="T52">
        <v>500</v>
      </c>
      <c r="U52">
        <v>700</v>
      </c>
      <c r="V52">
        <v>500</v>
      </c>
      <c r="W52"/>
      <c r="X52"/>
      <c r="Y52"/>
      <c r="Z52"/>
      <c r="AA52"/>
      <c r="AB52"/>
    </row>
    <row r="53" spans="1:28" x14ac:dyDescent="0.25">
      <c r="A53" s="6">
        <v>5</v>
      </c>
      <c r="B53" s="5" t="s">
        <v>49</v>
      </c>
      <c r="C53" s="6" t="s">
        <v>50</v>
      </c>
      <c r="D53" s="5" t="s">
        <v>51</v>
      </c>
      <c r="E53" s="5" t="s">
        <v>52</v>
      </c>
      <c r="F53" s="5" t="s">
        <v>53</v>
      </c>
      <c r="G53" s="5" t="s">
        <v>20</v>
      </c>
      <c r="H53" s="6">
        <v>100</v>
      </c>
      <c r="I53" s="5" t="s">
        <v>56</v>
      </c>
      <c r="J53" s="6" t="s">
        <v>21</v>
      </c>
      <c r="K53" s="6">
        <v>12</v>
      </c>
      <c r="L53" s="5" t="s">
        <v>32</v>
      </c>
      <c r="M53" s="5" t="s">
        <v>23</v>
      </c>
      <c r="N53" s="5" t="s">
        <v>24</v>
      </c>
      <c r="O53" s="5" t="s">
        <v>25</v>
      </c>
      <c r="P53" s="5" t="s">
        <v>33</v>
      </c>
      <c r="Q53">
        <v>125</v>
      </c>
      <c r="R53">
        <v>125</v>
      </c>
      <c r="S53">
        <v>125</v>
      </c>
      <c r="T53">
        <v>125</v>
      </c>
      <c r="U53">
        <v>125</v>
      </c>
      <c r="V53">
        <v>125</v>
      </c>
      <c r="W53">
        <v>125</v>
      </c>
      <c r="X53">
        <v>125</v>
      </c>
      <c r="Y53">
        <v>125</v>
      </c>
      <c r="Z53">
        <v>125</v>
      </c>
      <c r="AA53">
        <v>125</v>
      </c>
      <c r="AB53">
        <v>125</v>
      </c>
    </row>
    <row r="54" spans="1:28" x14ac:dyDescent="0.25">
      <c r="A54" s="6">
        <v>5</v>
      </c>
      <c r="B54" s="5" t="s">
        <v>49</v>
      </c>
      <c r="C54" s="6" t="s">
        <v>50</v>
      </c>
      <c r="D54" s="5" t="s">
        <v>51</v>
      </c>
      <c r="E54" s="5" t="s">
        <v>52</v>
      </c>
      <c r="F54" s="5" t="s">
        <v>53</v>
      </c>
      <c r="G54" s="5" t="s">
        <v>20</v>
      </c>
      <c r="H54" s="6">
        <v>100</v>
      </c>
      <c r="I54" s="5" t="s">
        <v>56</v>
      </c>
      <c r="J54" s="6" t="s">
        <v>21</v>
      </c>
      <c r="K54" s="6">
        <v>13</v>
      </c>
      <c r="L54" s="5" t="s">
        <v>34</v>
      </c>
      <c r="M54" s="5" t="s">
        <v>23</v>
      </c>
      <c r="N54" s="5" t="s">
        <v>35</v>
      </c>
      <c r="O54" s="5" t="s">
        <v>36</v>
      </c>
      <c r="P54" s="5" t="s">
        <v>33</v>
      </c>
      <c r="Q54">
        <v>400</v>
      </c>
      <c r="R54">
        <v>400</v>
      </c>
      <c r="S54">
        <v>400</v>
      </c>
      <c r="T54">
        <v>400</v>
      </c>
      <c r="U54">
        <v>400</v>
      </c>
      <c r="V54">
        <v>400</v>
      </c>
      <c r="W54">
        <v>400</v>
      </c>
      <c r="X54">
        <v>400</v>
      </c>
      <c r="Y54">
        <v>400</v>
      </c>
      <c r="Z54">
        <v>400</v>
      </c>
      <c r="AA54">
        <v>400</v>
      </c>
      <c r="AB54">
        <v>400</v>
      </c>
    </row>
    <row r="55" spans="1:28" x14ac:dyDescent="0.25">
      <c r="A55" s="6">
        <v>5</v>
      </c>
      <c r="B55" s="5" t="s">
        <v>49</v>
      </c>
      <c r="C55" s="6" t="s">
        <v>50</v>
      </c>
      <c r="D55" s="5" t="s">
        <v>51</v>
      </c>
      <c r="E55" s="5" t="s">
        <v>52</v>
      </c>
      <c r="F55" s="5" t="s">
        <v>53</v>
      </c>
      <c r="G55" s="5" t="s">
        <v>20</v>
      </c>
      <c r="H55" s="6">
        <v>100</v>
      </c>
      <c r="I55" s="5" t="s">
        <v>56</v>
      </c>
      <c r="J55" s="6" t="s">
        <v>21</v>
      </c>
      <c r="K55" s="6">
        <v>15</v>
      </c>
      <c r="L55" s="5" t="s">
        <v>37</v>
      </c>
      <c r="M55" s="5" t="s">
        <v>23</v>
      </c>
      <c r="N55" s="5" t="s">
        <v>28</v>
      </c>
      <c r="O55" s="5" t="s">
        <v>38</v>
      </c>
      <c r="P55" s="5" t="s">
        <v>33</v>
      </c>
      <c r="Q55" s="5">
        <v>800</v>
      </c>
      <c r="R55" s="5">
        <v>800</v>
      </c>
      <c r="S55" s="5">
        <v>800</v>
      </c>
      <c r="T55" s="5">
        <v>800</v>
      </c>
      <c r="U55" s="5">
        <v>800</v>
      </c>
      <c r="V55" s="5">
        <v>800</v>
      </c>
      <c r="W55" s="5">
        <v>800</v>
      </c>
      <c r="X55" s="5">
        <v>800</v>
      </c>
      <c r="Y55" s="5">
        <v>800</v>
      </c>
      <c r="Z55" s="5">
        <v>800</v>
      </c>
      <c r="AA55" s="5">
        <v>800</v>
      </c>
      <c r="AB55" s="5">
        <v>800</v>
      </c>
    </row>
    <row r="56" spans="1:28" x14ac:dyDescent="0.25">
      <c r="A56" s="6">
        <v>5</v>
      </c>
      <c r="B56" s="5" t="s">
        <v>49</v>
      </c>
      <c r="C56" s="6" t="s">
        <v>50</v>
      </c>
      <c r="D56" s="5" t="s">
        <v>51</v>
      </c>
      <c r="E56" s="5" t="s">
        <v>52</v>
      </c>
      <c r="F56" s="5" t="s">
        <v>53</v>
      </c>
      <c r="G56" s="5" t="s">
        <v>20</v>
      </c>
      <c r="H56" s="6">
        <v>100</v>
      </c>
      <c r="I56" s="5" t="s">
        <v>56</v>
      </c>
      <c r="J56" s="6" t="s">
        <v>21</v>
      </c>
      <c r="K56" s="6">
        <v>16</v>
      </c>
      <c r="L56" s="5" t="s">
        <v>39</v>
      </c>
      <c r="M56" s="5" t="s">
        <v>23</v>
      </c>
      <c r="N56" s="5" t="s">
        <v>28</v>
      </c>
      <c r="O56" s="5" t="s">
        <v>29</v>
      </c>
      <c r="P56" s="5" t="s">
        <v>33</v>
      </c>
      <c r="Q56" s="5">
        <v>400</v>
      </c>
      <c r="R56" s="5">
        <v>400</v>
      </c>
      <c r="S56" s="5">
        <v>400</v>
      </c>
      <c r="T56" s="5">
        <v>400</v>
      </c>
      <c r="U56" s="5">
        <v>400</v>
      </c>
      <c r="V56" s="5">
        <v>400</v>
      </c>
      <c r="W56" s="5">
        <v>400</v>
      </c>
      <c r="X56" s="5">
        <v>400</v>
      </c>
      <c r="Y56" s="5">
        <v>400</v>
      </c>
      <c r="Z56" s="5">
        <v>400</v>
      </c>
      <c r="AA56" s="5">
        <v>400</v>
      </c>
      <c r="AB56" s="5">
        <v>400</v>
      </c>
    </row>
    <row r="57" spans="1:28" x14ac:dyDescent="0.25">
      <c r="A57" s="6">
        <v>5</v>
      </c>
      <c r="B57" s="5" t="s">
        <v>49</v>
      </c>
      <c r="C57" s="6" t="s">
        <v>50</v>
      </c>
      <c r="D57" s="5" t="s">
        <v>51</v>
      </c>
      <c r="E57" s="5" t="s">
        <v>52</v>
      </c>
      <c r="F57" s="5" t="s">
        <v>53</v>
      </c>
      <c r="G57" s="5" t="s">
        <v>20</v>
      </c>
      <c r="H57" s="6">
        <v>100</v>
      </c>
      <c r="I57" s="5" t="s">
        <v>56</v>
      </c>
      <c r="J57" s="6" t="s">
        <v>21</v>
      </c>
      <c r="K57" s="6">
        <v>2</v>
      </c>
      <c r="L57" s="5" t="s">
        <v>40</v>
      </c>
      <c r="M57" s="5" t="s">
        <v>23</v>
      </c>
      <c r="N57" s="5" t="s">
        <v>35</v>
      </c>
      <c r="O57" s="5" t="s">
        <v>36</v>
      </c>
      <c r="P57" s="5" t="s">
        <v>26</v>
      </c>
      <c r="Q57" s="5">
        <v>500</v>
      </c>
      <c r="R57" s="5">
        <v>500</v>
      </c>
      <c r="S57" s="5">
        <v>500</v>
      </c>
      <c r="T57" s="5">
        <v>500</v>
      </c>
      <c r="U57" s="5">
        <v>500</v>
      </c>
      <c r="V57" s="5">
        <v>500</v>
      </c>
      <c r="W57" s="5">
        <v>500</v>
      </c>
      <c r="X57" s="5">
        <v>500</v>
      </c>
      <c r="Y57" s="5">
        <v>500</v>
      </c>
      <c r="Z57" s="5">
        <v>500</v>
      </c>
      <c r="AA57" s="5">
        <v>500</v>
      </c>
      <c r="AB57" s="5">
        <v>500</v>
      </c>
    </row>
    <row r="58" spans="1:28" x14ac:dyDescent="0.25">
      <c r="A58" s="6">
        <v>5</v>
      </c>
      <c r="B58" s="5" t="s">
        <v>49</v>
      </c>
      <c r="C58" s="6" t="s">
        <v>50</v>
      </c>
      <c r="D58" s="5" t="s">
        <v>51</v>
      </c>
      <c r="E58" s="5" t="s">
        <v>52</v>
      </c>
      <c r="F58" s="5" t="s">
        <v>53</v>
      </c>
      <c r="G58" s="5" t="s">
        <v>20</v>
      </c>
      <c r="H58" s="6">
        <v>100</v>
      </c>
      <c r="I58" s="5" t="s">
        <v>56</v>
      </c>
      <c r="J58" s="6" t="s">
        <v>21</v>
      </c>
      <c r="K58" s="6">
        <v>4</v>
      </c>
      <c r="L58" s="5" t="s">
        <v>41</v>
      </c>
      <c r="M58" s="5" t="s">
        <v>23</v>
      </c>
      <c r="N58" s="5" t="s">
        <v>24</v>
      </c>
      <c r="O58" s="5" t="s">
        <v>25</v>
      </c>
      <c r="P58" s="5" t="s">
        <v>31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/>
      <c r="X58"/>
      <c r="Y58"/>
      <c r="Z58"/>
      <c r="AA58"/>
      <c r="AB58"/>
    </row>
    <row r="59" spans="1:28" x14ac:dyDescent="0.25">
      <c r="A59" s="6">
        <v>5</v>
      </c>
      <c r="B59" s="5" t="s">
        <v>49</v>
      </c>
      <c r="C59" s="6" t="s">
        <v>50</v>
      </c>
      <c r="D59" s="5" t="s">
        <v>51</v>
      </c>
      <c r="E59" s="5" t="s">
        <v>52</v>
      </c>
      <c r="F59" s="5" t="s">
        <v>53</v>
      </c>
      <c r="G59" s="5" t="s">
        <v>20</v>
      </c>
      <c r="H59" s="6">
        <v>100</v>
      </c>
      <c r="I59" s="5" t="s">
        <v>56</v>
      </c>
      <c r="J59" s="6" t="s">
        <v>21</v>
      </c>
      <c r="K59" s="6">
        <v>6</v>
      </c>
      <c r="L59" s="5" t="s">
        <v>42</v>
      </c>
      <c r="M59" s="5" t="s">
        <v>23</v>
      </c>
      <c r="N59" s="5" t="s">
        <v>43</v>
      </c>
      <c r="O59" s="5" t="s">
        <v>29</v>
      </c>
      <c r="P59" s="5" t="s">
        <v>31</v>
      </c>
      <c r="Q59">
        <v>400</v>
      </c>
      <c r="R59">
        <v>400</v>
      </c>
      <c r="S59">
        <v>400</v>
      </c>
      <c r="T59">
        <v>400</v>
      </c>
      <c r="U59">
        <v>400</v>
      </c>
      <c r="V59">
        <v>400</v>
      </c>
      <c r="W59"/>
      <c r="X59"/>
      <c r="Y59"/>
      <c r="Z59"/>
      <c r="AA59"/>
      <c r="AB59"/>
    </row>
    <row r="60" spans="1:28" x14ac:dyDescent="0.25">
      <c r="A60" s="6">
        <v>5</v>
      </c>
      <c r="B60" s="5" t="s">
        <v>49</v>
      </c>
      <c r="C60" s="6" t="s">
        <v>50</v>
      </c>
      <c r="D60" s="5" t="s">
        <v>51</v>
      </c>
      <c r="E60" s="5" t="s">
        <v>52</v>
      </c>
      <c r="F60" s="5" t="s">
        <v>53</v>
      </c>
      <c r="G60" s="5" t="s">
        <v>20</v>
      </c>
      <c r="H60" s="6">
        <v>100</v>
      </c>
      <c r="I60" s="5" t="s">
        <v>56</v>
      </c>
      <c r="J60" s="6" t="s">
        <v>21</v>
      </c>
      <c r="K60" s="6">
        <v>8</v>
      </c>
      <c r="L60" s="5" t="s">
        <v>44</v>
      </c>
      <c r="M60" s="5" t="s">
        <v>23</v>
      </c>
      <c r="N60" s="5" t="s">
        <v>28</v>
      </c>
      <c r="O60" s="5" t="s">
        <v>38</v>
      </c>
      <c r="P60" s="5" t="s">
        <v>26</v>
      </c>
      <c r="Q60" s="5">
        <v>700</v>
      </c>
      <c r="R60" s="5">
        <v>600</v>
      </c>
      <c r="S60" s="5">
        <v>800</v>
      </c>
      <c r="T60" s="5">
        <v>600</v>
      </c>
      <c r="U60" s="5">
        <v>500</v>
      </c>
      <c r="V60" s="5">
        <v>400</v>
      </c>
      <c r="W60" s="5">
        <v>500</v>
      </c>
      <c r="X60" s="5">
        <v>600</v>
      </c>
      <c r="Y60" s="5">
        <v>500</v>
      </c>
      <c r="Z60" s="5">
        <v>400</v>
      </c>
      <c r="AA60" s="5">
        <v>500</v>
      </c>
      <c r="AB60" s="5">
        <v>600</v>
      </c>
    </row>
    <row r="61" spans="1:28" x14ac:dyDescent="0.25">
      <c r="A61" s="6">
        <v>5</v>
      </c>
      <c r="B61" s="5" t="s">
        <v>49</v>
      </c>
      <c r="C61" s="6" t="s">
        <v>50</v>
      </c>
      <c r="D61" s="5" t="s">
        <v>51</v>
      </c>
      <c r="E61" s="5" t="s">
        <v>52</v>
      </c>
      <c r="F61" s="5" t="s">
        <v>53</v>
      </c>
      <c r="G61" s="5" t="s">
        <v>20</v>
      </c>
      <c r="H61" s="6">
        <v>100</v>
      </c>
      <c r="I61" s="5" t="s">
        <v>56</v>
      </c>
      <c r="J61" s="6" t="s">
        <v>21</v>
      </c>
      <c r="K61" s="6">
        <v>9</v>
      </c>
      <c r="L61" s="5" t="s">
        <v>45</v>
      </c>
      <c r="M61" s="5" t="s">
        <v>23</v>
      </c>
      <c r="N61" s="5" t="s">
        <v>28</v>
      </c>
      <c r="O61" s="5" t="s">
        <v>38</v>
      </c>
      <c r="P61" s="5" t="s">
        <v>31</v>
      </c>
      <c r="Q61">
        <v>500</v>
      </c>
      <c r="R61">
        <v>500</v>
      </c>
      <c r="S61">
        <v>600</v>
      </c>
      <c r="T61">
        <v>300</v>
      </c>
      <c r="U61">
        <v>500</v>
      </c>
      <c r="V61">
        <v>300</v>
      </c>
      <c r="W61"/>
      <c r="X61"/>
      <c r="Y61"/>
      <c r="Z61"/>
      <c r="AA61"/>
      <c r="AB61"/>
    </row>
    <row r="62" spans="1:28" x14ac:dyDescent="0.25">
      <c r="A62" s="6">
        <v>5</v>
      </c>
      <c r="B62" s="5" t="s">
        <v>49</v>
      </c>
      <c r="C62" s="6" t="s">
        <v>50</v>
      </c>
      <c r="D62" s="5" t="s">
        <v>51</v>
      </c>
      <c r="E62" s="5" t="s">
        <v>52</v>
      </c>
      <c r="F62" s="5" t="s">
        <v>53</v>
      </c>
      <c r="G62" s="5" t="s">
        <v>20</v>
      </c>
      <c r="H62" s="6">
        <v>100</v>
      </c>
      <c r="I62" s="5" t="s">
        <v>56</v>
      </c>
      <c r="J62" s="6" t="s">
        <v>21</v>
      </c>
      <c r="K62" s="7">
        <v>3</v>
      </c>
      <c r="L62" s="8" t="s">
        <v>82</v>
      </c>
      <c r="M62" s="5" t="s">
        <v>86</v>
      </c>
      <c r="N62" s="8" t="s">
        <v>24</v>
      </c>
      <c r="O62" s="8" t="s">
        <v>87</v>
      </c>
      <c r="P62" t="s">
        <v>26</v>
      </c>
      <c r="Q62">
        <f>Q50*Q57</f>
        <v>75000</v>
      </c>
      <c r="R62">
        <f t="shared" ref="R62:AB62" si="12">R50*R57</f>
        <v>75000</v>
      </c>
      <c r="S62">
        <f t="shared" si="12"/>
        <v>75000</v>
      </c>
      <c r="T62">
        <f t="shared" si="12"/>
        <v>75000</v>
      </c>
      <c r="U62">
        <f t="shared" si="12"/>
        <v>75000</v>
      </c>
      <c r="V62">
        <f t="shared" si="12"/>
        <v>75000</v>
      </c>
      <c r="W62">
        <f t="shared" si="12"/>
        <v>75000</v>
      </c>
      <c r="X62">
        <f t="shared" si="12"/>
        <v>75000</v>
      </c>
      <c r="Y62">
        <f t="shared" si="12"/>
        <v>75000</v>
      </c>
      <c r="Z62">
        <f t="shared" si="12"/>
        <v>75000</v>
      </c>
      <c r="AA62">
        <f t="shared" si="12"/>
        <v>75000</v>
      </c>
      <c r="AB62">
        <f t="shared" si="12"/>
        <v>75000</v>
      </c>
    </row>
    <row r="63" spans="1:28" x14ac:dyDescent="0.25">
      <c r="A63" s="6">
        <v>5</v>
      </c>
      <c r="B63" s="5" t="s">
        <v>49</v>
      </c>
      <c r="C63" s="6" t="s">
        <v>50</v>
      </c>
      <c r="D63" s="5" t="s">
        <v>51</v>
      </c>
      <c r="E63" s="5" t="s">
        <v>52</v>
      </c>
      <c r="F63" s="5" t="s">
        <v>53</v>
      </c>
      <c r="G63" s="5" t="s">
        <v>20</v>
      </c>
      <c r="H63" s="6">
        <v>100</v>
      </c>
      <c r="I63" s="5" t="s">
        <v>56</v>
      </c>
      <c r="J63" s="6" t="s">
        <v>21</v>
      </c>
      <c r="K63" s="7">
        <v>5</v>
      </c>
      <c r="L63" s="8" t="s">
        <v>83</v>
      </c>
      <c r="M63" s="5" t="s">
        <v>86</v>
      </c>
      <c r="N63" s="8" t="s">
        <v>24</v>
      </c>
      <c r="O63" s="8" t="s">
        <v>87</v>
      </c>
      <c r="P63" t="s">
        <v>31</v>
      </c>
      <c r="Q63">
        <f>Q57*Q58</f>
        <v>50000</v>
      </c>
      <c r="R63">
        <f t="shared" ref="R63:AB63" si="13">R57*R58</f>
        <v>50000</v>
      </c>
      <c r="S63">
        <f t="shared" si="13"/>
        <v>50000</v>
      </c>
      <c r="T63">
        <f t="shared" si="13"/>
        <v>50000</v>
      </c>
      <c r="U63">
        <f t="shared" si="13"/>
        <v>50000</v>
      </c>
      <c r="V63">
        <f t="shared" si="13"/>
        <v>50000</v>
      </c>
      <c r="W63">
        <f t="shared" si="13"/>
        <v>0</v>
      </c>
      <c r="X63">
        <f t="shared" si="13"/>
        <v>0</v>
      </c>
      <c r="Y63">
        <f t="shared" si="13"/>
        <v>0</v>
      </c>
      <c r="Z63">
        <f t="shared" si="13"/>
        <v>0</v>
      </c>
      <c r="AA63">
        <f t="shared" si="13"/>
        <v>0</v>
      </c>
      <c r="AB63">
        <f t="shared" si="13"/>
        <v>0</v>
      </c>
    </row>
    <row r="64" spans="1:28" x14ac:dyDescent="0.25">
      <c r="A64" s="6">
        <v>5</v>
      </c>
      <c r="B64" s="5" t="s">
        <v>49</v>
      </c>
      <c r="C64" s="6" t="s">
        <v>50</v>
      </c>
      <c r="D64" s="5" t="s">
        <v>51</v>
      </c>
      <c r="E64" s="5" t="s">
        <v>52</v>
      </c>
      <c r="F64" s="5" t="s">
        <v>53</v>
      </c>
      <c r="G64" s="5" t="s">
        <v>20</v>
      </c>
      <c r="H64" s="6">
        <v>100</v>
      </c>
      <c r="I64" s="5" t="s">
        <v>56</v>
      </c>
      <c r="J64" s="6" t="s">
        <v>21</v>
      </c>
      <c r="K64" s="7">
        <v>7</v>
      </c>
      <c r="L64" s="8" t="s">
        <v>84</v>
      </c>
      <c r="M64" s="5" t="s">
        <v>86</v>
      </c>
      <c r="N64" s="8" t="s">
        <v>35</v>
      </c>
      <c r="O64" s="8" t="s">
        <v>36</v>
      </c>
      <c r="P64" t="s">
        <v>31</v>
      </c>
      <c r="Q64">
        <f>Q59/Q58</f>
        <v>4</v>
      </c>
      <c r="R64">
        <f t="shared" ref="R64:AB64" si="14">R59/R58</f>
        <v>4</v>
      </c>
      <c r="S64">
        <f t="shared" si="14"/>
        <v>4</v>
      </c>
      <c r="T64">
        <f t="shared" si="14"/>
        <v>4</v>
      </c>
      <c r="U64">
        <f t="shared" si="14"/>
        <v>4</v>
      </c>
      <c r="V64">
        <f t="shared" si="14"/>
        <v>4</v>
      </c>
      <c r="W64" t="e">
        <f t="shared" si="14"/>
        <v>#DIV/0!</v>
      </c>
      <c r="X64" t="e">
        <f t="shared" si="14"/>
        <v>#DIV/0!</v>
      </c>
      <c r="Y64" t="e">
        <f t="shared" si="14"/>
        <v>#DIV/0!</v>
      </c>
      <c r="Z64" t="e">
        <f t="shared" si="14"/>
        <v>#DIV/0!</v>
      </c>
      <c r="AA64" t="e">
        <f t="shared" si="14"/>
        <v>#DIV/0!</v>
      </c>
      <c r="AB64" t="e">
        <f t="shared" si="14"/>
        <v>#DIV/0!</v>
      </c>
    </row>
    <row r="65" spans="1:28" x14ac:dyDescent="0.25">
      <c r="A65" s="6">
        <v>5</v>
      </c>
      <c r="B65" s="5" t="s">
        <v>49</v>
      </c>
      <c r="C65" s="6" t="s">
        <v>50</v>
      </c>
      <c r="D65" s="5" t="s">
        <v>51</v>
      </c>
      <c r="E65" s="5" t="s">
        <v>52</v>
      </c>
      <c r="F65" s="5" t="s">
        <v>53</v>
      </c>
      <c r="G65" s="5" t="s">
        <v>20</v>
      </c>
      <c r="H65" s="6">
        <v>100</v>
      </c>
      <c r="I65" s="5" t="s">
        <v>56</v>
      </c>
      <c r="J65" s="6" t="s">
        <v>21</v>
      </c>
      <c r="K65" s="7">
        <v>14</v>
      </c>
      <c r="L65" s="8" t="s">
        <v>85</v>
      </c>
      <c r="M65" s="5" t="s">
        <v>86</v>
      </c>
      <c r="N65" s="8" t="s">
        <v>24</v>
      </c>
      <c r="O65" s="8" t="s">
        <v>87</v>
      </c>
      <c r="P65" t="s">
        <v>33</v>
      </c>
      <c r="Q65">
        <f>Q53*Q54</f>
        <v>50000</v>
      </c>
      <c r="R65">
        <f t="shared" ref="R65:AB65" si="15">R53*R54</f>
        <v>50000</v>
      </c>
      <c r="S65">
        <f t="shared" si="15"/>
        <v>50000</v>
      </c>
      <c r="T65">
        <f t="shared" si="15"/>
        <v>50000</v>
      </c>
      <c r="U65">
        <f t="shared" si="15"/>
        <v>50000</v>
      </c>
      <c r="V65">
        <f t="shared" si="15"/>
        <v>50000</v>
      </c>
      <c r="W65">
        <f t="shared" si="15"/>
        <v>50000</v>
      </c>
      <c r="X65">
        <f t="shared" si="15"/>
        <v>50000</v>
      </c>
      <c r="Y65">
        <f t="shared" si="15"/>
        <v>50000</v>
      </c>
      <c r="Z65">
        <f t="shared" si="15"/>
        <v>50000</v>
      </c>
      <c r="AA65">
        <f t="shared" si="15"/>
        <v>50000</v>
      </c>
      <c r="AB65">
        <f t="shared" si="15"/>
        <v>50000</v>
      </c>
    </row>
    <row r="66" spans="1:28" x14ac:dyDescent="0.25">
      <c r="A66" s="6">
        <v>5</v>
      </c>
      <c r="B66" s="5" t="s">
        <v>49</v>
      </c>
      <c r="C66" s="6" t="s">
        <v>50</v>
      </c>
      <c r="D66" s="5" t="s">
        <v>51</v>
      </c>
      <c r="E66" s="5" t="s">
        <v>52</v>
      </c>
      <c r="F66" s="5" t="s">
        <v>58</v>
      </c>
      <c r="G66" s="5" t="s">
        <v>20</v>
      </c>
      <c r="H66" s="6">
        <v>99</v>
      </c>
      <c r="I66" s="5" t="s">
        <v>55</v>
      </c>
      <c r="J66" s="6" t="s">
        <v>21</v>
      </c>
      <c r="K66" s="6">
        <v>1</v>
      </c>
      <c r="L66" s="5" t="s">
        <v>22</v>
      </c>
      <c r="M66" s="5" t="s">
        <v>23</v>
      </c>
      <c r="N66" s="5" t="s">
        <v>24</v>
      </c>
      <c r="O66" s="5" t="s">
        <v>25</v>
      </c>
      <c r="P66" s="5" t="s">
        <v>26</v>
      </c>
      <c r="Q66">
        <v>1000</v>
      </c>
      <c r="R66">
        <v>1000</v>
      </c>
      <c r="S66">
        <v>1000</v>
      </c>
      <c r="T66">
        <v>1000</v>
      </c>
      <c r="U66">
        <v>1000</v>
      </c>
      <c r="V66">
        <v>1000</v>
      </c>
      <c r="W66">
        <v>1000</v>
      </c>
      <c r="X66">
        <v>1000</v>
      </c>
      <c r="Y66">
        <v>1000</v>
      </c>
      <c r="Z66">
        <v>1000</v>
      </c>
      <c r="AA66">
        <v>1000</v>
      </c>
      <c r="AB66">
        <v>1000</v>
      </c>
    </row>
    <row r="67" spans="1:28" x14ac:dyDescent="0.25">
      <c r="A67" s="6">
        <v>5</v>
      </c>
      <c r="B67" s="5" t="s">
        <v>49</v>
      </c>
      <c r="C67" s="6" t="s">
        <v>50</v>
      </c>
      <c r="D67" s="5" t="s">
        <v>51</v>
      </c>
      <c r="E67" s="5" t="s">
        <v>52</v>
      </c>
      <c r="F67" s="5" t="s">
        <v>58</v>
      </c>
      <c r="G67" s="5" t="s">
        <v>20</v>
      </c>
      <c r="H67" s="6">
        <v>99</v>
      </c>
      <c r="I67" s="5" t="s">
        <v>55</v>
      </c>
      <c r="J67" s="6" t="s">
        <v>21</v>
      </c>
      <c r="K67" s="6">
        <v>10</v>
      </c>
      <c r="L67" s="5" t="s">
        <v>27</v>
      </c>
      <c r="M67" s="5" t="s">
        <v>23</v>
      </c>
      <c r="N67" s="5" t="s">
        <v>28</v>
      </c>
      <c r="O67" s="5" t="s">
        <v>29</v>
      </c>
      <c r="P67" s="5" t="s">
        <v>26</v>
      </c>
      <c r="Q67">
        <v>500</v>
      </c>
      <c r="R67">
        <v>500</v>
      </c>
      <c r="S67">
        <v>500</v>
      </c>
      <c r="T67">
        <v>500</v>
      </c>
      <c r="U67">
        <v>500</v>
      </c>
      <c r="V67">
        <v>500</v>
      </c>
      <c r="W67">
        <v>500</v>
      </c>
      <c r="X67">
        <v>500</v>
      </c>
      <c r="Y67">
        <v>500</v>
      </c>
      <c r="Z67">
        <v>500</v>
      </c>
      <c r="AA67">
        <v>500</v>
      </c>
      <c r="AB67">
        <v>500</v>
      </c>
    </row>
    <row r="68" spans="1:28" x14ac:dyDescent="0.25">
      <c r="A68" s="6">
        <v>5</v>
      </c>
      <c r="B68" s="5" t="s">
        <v>49</v>
      </c>
      <c r="C68" s="6" t="s">
        <v>50</v>
      </c>
      <c r="D68" s="5" t="s">
        <v>51</v>
      </c>
      <c r="E68" s="5" t="s">
        <v>52</v>
      </c>
      <c r="F68" s="5" t="s">
        <v>58</v>
      </c>
      <c r="G68" s="5" t="s">
        <v>20</v>
      </c>
      <c r="H68" s="6">
        <v>99</v>
      </c>
      <c r="I68" s="5" t="s">
        <v>55</v>
      </c>
      <c r="J68" s="6" t="s">
        <v>21</v>
      </c>
      <c r="K68" s="6">
        <v>11</v>
      </c>
      <c r="L68" s="5" t="s">
        <v>30</v>
      </c>
      <c r="M68" s="5" t="s">
        <v>23</v>
      </c>
      <c r="N68" s="5" t="s">
        <v>28</v>
      </c>
      <c r="O68" s="5" t="s">
        <v>29</v>
      </c>
      <c r="P68" s="5" t="s">
        <v>31</v>
      </c>
      <c r="Q68">
        <v>600</v>
      </c>
      <c r="R68">
        <v>700</v>
      </c>
      <c r="S68">
        <v>400</v>
      </c>
      <c r="T68">
        <v>500</v>
      </c>
      <c r="U68">
        <v>700</v>
      </c>
      <c r="V68">
        <v>500</v>
      </c>
      <c r="W68"/>
      <c r="X68"/>
      <c r="Y68"/>
      <c r="Z68"/>
      <c r="AA68"/>
      <c r="AB68"/>
    </row>
    <row r="69" spans="1:28" x14ac:dyDescent="0.25">
      <c r="A69" s="6">
        <v>5</v>
      </c>
      <c r="B69" s="5" t="s">
        <v>49</v>
      </c>
      <c r="C69" s="6" t="s">
        <v>50</v>
      </c>
      <c r="D69" s="5" t="s">
        <v>51</v>
      </c>
      <c r="E69" s="5" t="s">
        <v>52</v>
      </c>
      <c r="F69" s="5" t="s">
        <v>58</v>
      </c>
      <c r="G69" s="5" t="s">
        <v>20</v>
      </c>
      <c r="H69" s="6">
        <v>99</v>
      </c>
      <c r="I69" s="5" t="s">
        <v>55</v>
      </c>
      <c r="J69" s="6" t="s">
        <v>21</v>
      </c>
      <c r="K69" s="6">
        <v>12</v>
      </c>
      <c r="L69" s="5" t="s">
        <v>32</v>
      </c>
      <c r="M69" s="5" t="s">
        <v>23</v>
      </c>
      <c r="N69" s="5" t="s">
        <v>24</v>
      </c>
      <c r="O69" s="5" t="s">
        <v>25</v>
      </c>
      <c r="P69" s="5" t="s">
        <v>33</v>
      </c>
      <c r="Q69">
        <v>1100</v>
      </c>
      <c r="R69">
        <v>1100</v>
      </c>
      <c r="S69">
        <v>1100</v>
      </c>
      <c r="T69">
        <v>1100</v>
      </c>
      <c r="U69">
        <v>1100</v>
      </c>
      <c r="V69">
        <v>1100</v>
      </c>
      <c r="W69">
        <v>1100</v>
      </c>
      <c r="X69">
        <v>1100</v>
      </c>
      <c r="Y69">
        <v>1100</v>
      </c>
      <c r="Z69">
        <v>1100</v>
      </c>
      <c r="AA69">
        <v>1100</v>
      </c>
      <c r="AB69">
        <v>1100</v>
      </c>
    </row>
    <row r="70" spans="1:28" x14ac:dyDescent="0.25">
      <c r="A70" s="6">
        <v>5</v>
      </c>
      <c r="B70" s="5" t="s">
        <v>49</v>
      </c>
      <c r="C70" s="6" t="s">
        <v>50</v>
      </c>
      <c r="D70" s="5" t="s">
        <v>51</v>
      </c>
      <c r="E70" s="5" t="s">
        <v>52</v>
      </c>
      <c r="F70" s="5" t="s">
        <v>58</v>
      </c>
      <c r="G70" s="5" t="s">
        <v>20</v>
      </c>
      <c r="H70" s="6">
        <v>99</v>
      </c>
      <c r="I70" s="5" t="s">
        <v>55</v>
      </c>
      <c r="J70" s="6" t="s">
        <v>21</v>
      </c>
      <c r="K70" s="6">
        <v>13</v>
      </c>
      <c r="L70" s="5" t="s">
        <v>34</v>
      </c>
      <c r="M70" s="5" t="s">
        <v>23</v>
      </c>
      <c r="N70" s="5" t="s">
        <v>35</v>
      </c>
      <c r="O70" s="5" t="s">
        <v>36</v>
      </c>
      <c r="P70" s="5" t="s">
        <v>33</v>
      </c>
      <c r="Q70">
        <v>400</v>
      </c>
      <c r="R70">
        <v>400</v>
      </c>
      <c r="S70">
        <v>400</v>
      </c>
      <c r="T70">
        <v>400</v>
      </c>
      <c r="U70">
        <v>400</v>
      </c>
      <c r="V70">
        <v>400</v>
      </c>
      <c r="W70">
        <v>400</v>
      </c>
      <c r="X70">
        <v>400</v>
      </c>
      <c r="Y70">
        <v>400</v>
      </c>
      <c r="Z70">
        <v>400</v>
      </c>
      <c r="AA70">
        <v>400</v>
      </c>
      <c r="AB70">
        <v>400</v>
      </c>
    </row>
    <row r="71" spans="1:28" x14ac:dyDescent="0.25">
      <c r="A71" s="6">
        <v>5</v>
      </c>
      <c r="B71" s="5" t="s">
        <v>49</v>
      </c>
      <c r="C71" s="6" t="s">
        <v>50</v>
      </c>
      <c r="D71" s="5" t="s">
        <v>51</v>
      </c>
      <c r="E71" s="5" t="s">
        <v>52</v>
      </c>
      <c r="F71" s="5" t="s">
        <v>58</v>
      </c>
      <c r="G71" s="5" t="s">
        <v>20</v>
      </c>
      <c r="H71" s="6">
        <v>99</v>
      </c>
      <c r="I71" s="5" t="s">
        <v>55</v>
      </c>
      <c r="J71" s="6" t="s">
        <v>21</v>
      </c>
      <c r="K71" s="6">
        <v>15</v>
      </c>
      <c r="L71" s="5" t="s">
        <v>37</v>
      </c>
      <c r="M71" s="5" t="s">
        <v>23</v>
      </c>
      <c r="N71" s="5" t="s">
        <v>28</v>
      </c>
      <c r="O71" s="5" t="s">
        <v>38</v>
      </c>
      <c r="P71" s="5" t="s">
        <v>33</v>
      </c>
      <c r="Q71" s="5">
        <v>800</v>
      </c>
      <c r="R71" s="5">
        <v>800</v>
      </c>
      <c r="S71" s="5">
        <v>800</v>
      </c>
      <c r="T71" s="5">
        <v>800</v>
      </c>
      <c r="U71" s="5">
        <v>800</v>
      </c>
      <c r="V71" s="5">
        <v>800</v>
      </c>
      <c r="W71" s="5">
        <v>800</v>
      </c>
      <c r="X71" s="5">
        <v>800</v>
      </c>
      <c r="Y71" s="5">
        <v>800</v>
      </c>
      <c r="Z71" s="5">
        <v>800</v>
      </c>
      <c r="AA71" s="5">
        <v>800</v>
      </c>
      <c r="AB71" s="5">
        <v>800</v>
      </c>
    </row>
    <row r="72" spans="1:28" x14ac:dyDescent="0.25">
      <c r="A72" s="6">
        <v>5</v>
      </c>
      <c r="B72" s="5" t="s">
        <v>49</v>
      </c>
      <c r="C72" s="6" t="s">
        <v>50</v>
      </c>
      <c r="D72" s="5" t="s">
        <v>51</v>
      </c>
      <c r="E72" s="5" t="s">
        <v>52</v>
      </c>
      <c r="F72" s="5" t="s">
        <v>58</v>
      </c>
      <c r="G72" s="5" t="s">
        <v>20</v>
      </c>
      <c r="H72" s="6">
        <v>99</v>
      </c>
      <c r="I72" s="5" t="s">
        <v>55</v>
      </c>
      <c r="J72" s="6" t="s">
        <v>21</v>
      </c>
      <c r="K72" s="6">
        <v>16</v>
      </c>
      <c r="L72" s="5" t="s">
        <v>39</v>
      </c>
      <c r="M72" s="5" t="s">
        <v>23</v>
      </c>
      <c r="N72" s="5" t="s">
        <v>28</v>
      </c>
      <c r="O72" s="5" t="s">
        <v>29</v>
      </c>
      <c r="P72" s="5" t="s">
        <v>33</v>
      </c>
      <c r="Q72" s="5">
        <v>400</v>
      </c>
      <c r="R72" s="5">
        <v>400</v>
      </c>
      <c r="S72" s="5">
        <v>400</v>
      </c>
      <c r="T72" s="5">
        <v>400</v>
      </c>
      <c r="U72" s="5">
        <v>400</v>
      </c>
      <c r="V72" s="5">
        <v>400</v>
      </c>
      <c r="W72" s="5">
        <v>400</v>
      </c>
      <c r="X72" s="5">
        <v>400</v>
      </c>
      <c r="Y72" s="5">
        <v>400</v>
      </c>
      <c r="Z72" s="5">
        <v>400</v>
      </c>
      <c r="AA72" s="5">
        <v>400</v>
      </c>
      <c r="AB72" s="5">
        <v>400</v>
      </c>
    </row>
    <row r="73" spans="1:28" x14ac:dyDescent="0.25">
      <c r="A73" s="6">
        <v>5</v>
      </c>
      <c r="B73" s="5" t="s">
        <v>49</v>
      </c>
      <c r="C73" s="6" t="s">
        <v>50</v>
      </c>
      <c r="D73" s="5" t="s">
        <v>51</v>
      </c>
      <c r="E73" s="5" t="s">
        <v>52</v>
      </c>
      <c r="F73" s="5" t="s">
        <v>58</v>
      </c>
      <c r="G73" s="5" t="s">
        <v>20</v>
      </c>
      <c r="H73" s="6">
        <v>99</v>
      </c>
      <c r="I73" s="5" t="s">
        <v>55</v>
      </c>
      <c r="J73" s="6" t="s">
        <v>21</v>
      </c>
      <c r="K73" s="6">
        <v>2</v>
      </c>
      <c r="L73" s="5" t="s">
        <v>40</v>
      </c>
      <c r="M73" s="5" t="s">
        <v>23</v>
      </c>
      <c r="N73" s="5" t="s">
        <v>35</v>
      </c>
      <c r="O73" s="5" t="s">
        <v>36</v>
      </c>
      <c r="P73" s="5" t="s">
        <v>26</v>
      </c>
      <c r="Q73" s="5">
        <v>500</v>
      </c>
      <c r="R73" s="5">
        <v>500</v>
      </c>
      <c r="S73" s="5">
        <v>500</v>
      </c>
      <c r="T73" s="5">
        <v>500</v>
      </c>
      <c r="U73" s="5">
        <v>500</v>
      </c>
      <c r="V73" s="5">
        <v>500</v>
      </c>
      <c r="W73" s="5">
        <v>500</v>
      </c>
      <c r="X73" s="5">
        <v>500</v>
      </c>
      <c r="Y73" s="5">
        <v>500</v>
      </c>
      <c r="Z73" s="5">
        <v>500</v>
      </c>
      <c r="AA73" s="5">
        <v>500</v>
      </c>
      <c r="AB73" s="5">
        <v>500</v>
      </c>
    </row>
    <row r="74" spans="1:28" x14ac:dyDescent="0.25">
      <c r="A74" s="6">
        <v>5</v>
      </c>
      <c r="B74" s="5" t="s">
        <v>49</v>
      </c>
      <c r="C74" s="6" t="s">
        <v>50</v>
      </c>
      <c r="D74" s="5" t="s">
        <v>51</v>
      </c>
      <c r="E74" s="5" t="s">
        <v>52</v>
      </c>
      <c r="F74" s="5" t="s">
        <v>58</v>
      </c>
      <c r="G74" s="5" t="s">
        <v>20</v>
      </c>
      <c r="H74" s="6">
        <v>99</v>
      </c>
      <c r="I74" s="5" t="s">
        <v>55</v>
      </c>
      <c r="J74" s="6" t="s">
        <v>21</v>
      </c>
      <c r="K74" s="6">
        <v>4</v>
      </c>
      <c r="L74" s="5" t="s">
        <v>41</v>
      </c>
      <c r="M74" s="5" t="s">
        <v>23</v>
      </c>
      <c r="N74" s="5" t="s">
        <v>24</v>
      </c>
      <c r="O74" s="5" t="s">
        <v>25</v>
      </c>
      <c r="P74" s="5" t="s">
        <v>31</v>
      </c>
      <c r="Q74">
        <v>900</v>
      </c>
      <c r="R74">
        <v>950</v>
      </c>
      <c r="S74">
        <v>1000</v>
      </c>
      <c r="T74">
        <v>900</v>
      </c>
      <c r="U74">
        <v>850</v>
      </c>
      <c r="V74">
        <v>900</v>
      </c>
      <c r="W74"/>
      <c r="X74"/>
      <c r="Y74"/>
      <c r="Z74"/>
      <c r="AA74"/>
      <c r="AB74"/>
    </row>
    <row r="75" spans="1:28" x14ac:dyDescent="0.25">
      <c r="A75" s="6">
        <v>5</v>
      </c>
      <c r="B75" s="5" t="s">
        <v>49</v>
      </c>
      <c r="C75" s="6" t="s">
        <v>50</v>
      </c>
      <c r="D75" s="5" t="s">
        <v>51</v>
      </c>
      <c r="E75" s="5" t="s">
        <v>52</v>
      </c>
      <c r="F75" s="5" t="s">
        <v>58</v>
      </c>
      <c r="G75" s="5" t="s">
        <v>20</v>
      </c>
      <c r="H75" s="6">
        <v>99</v>
      </c>
      <c r="I75" s="5" t="s">
        <v>55</v>
      </c>
      <c r="J75" s="6" t="s">
        <v>21</v>
      </c>
      <c r="K75" s="6">
        <v>6</v>
      </c>
      <c r="L75" s="5" t="s">
        <v>42</v>
      </c>
      <c r="M75" s="5" t="s">
        <v>23</v>
      </c>
      <c r="N75" s="5" t="s">
        <v>43</v>
      </c>
      <c r="O75" s="5" t="s">
        <v>29</v>
      </c>
      <c r="P75" s="5" t="s">
        <v>31</v>
      </c>
      <c r="Q75">
        <v>400</v>
      </c>
      <c r="R75">
        <v>400</v>
      </c>
      <c r="S75">
        <v>400</v>
      </c>
      <c r="T75">
        <v>400</v>
      </c>
      <c r="U75">
        <v>400</v>
      </c>
      <c r="V75">
        <v>400</v>
      </c>
      <c r="W75"/>
      <c r="X75"/>
      <c r="Y75"/>
      <c r="Z75"/>
      <c r="AA75"/>
      <c r="AB75"/>
    </row>
    <row r="76" spans="1:28" x14ac:dyDescent="0.25">
      <c r="A76" s="6">
        <v>5</v>
      </c>
      <c r="B76" s="5" t="s">
        <v>49</v>
      </c>
      <c r="C76" s="6" t="s">
        <v>50</v>
      </c>
      <c r="D76" s="5" t="s">
        <v>51</v>
      </c>
      <c r="E76" s="5" t="s">
        <v>52</v>
      </c>
      <c r="F76" s="5" t="s">
        <v>58</v>
      </c>
      <c r="G76" s="5" t="s">
        <v>20</v>
      </c>
      <c r="H76" s="6">
        <v>99</v>
      </c>
      <c r="I76" s="5" t="s">
        <v>55</v>
      </c>
      <c r="J76" s="6" t="s">
        <v>21</v>
      </c>
      <c r="K76" s="6">
        <v>8</v>
      </c>
      <c r="L76" s="5" t="s">
        <v>44</v>
      </c>
      <c r="M76" s="5" t="s">
        <v>23</v>
      </c>
      <c r="N76" s="5" t="s">
        <v>28</v>
      </c>
      <c r="O76" s="5" t="s">
        <v>38</v>
      </c>
      <c r="P76" s="5" t="s">
        <v>26</v>
      </c>
      <c r="Q76" s="5">
        <v>700</v>
      </c>
      <c r="R76" s="5">
        <v>600</v>
      </c>
      <c r="S76" s="5">
        <v>800</v>
      </c>
      <c r="T76" s="5">
        <v>600</v>
      </c>
      <c r="U76" s="5">
        <v>500</v>
      </c>
      <c r="V76" s="5">
        <v>400</v>
      </c>
      <c r="W76" s="5">
        <v>500</v>
      </c>
      <c r="X76" s="5">
        <v>600</v>
      </c>
      <c r="Y76" s="5">
        <v>500</v>
      </c>
      <c r="Z76" s="5">
        <v>400</v>
      </c>
      <c r="AA76" s="5">
        <v>500</v>
      </c>
      <c r="AB76" s="5">
        <v>600</v>
      </c>
    </row>
    <row r="77" spans="1:28" x14ac:dyDescent="0.25">
      <c r="A77" s="6">
        <v>5</v>
      </c>
      <c r="B77" s="5" t="s">
        <v>49</v>
      </c>
      <c r="C77" s="6" t="s">
        <v>50</v>
      </c>
      <c r="D77" s="5" t="s">
        <v>51</v>
      </c>
      <c r="E77" s="5" t="s">
        <v>52</v>
      </c>
      <c r="F77" s="5" t="s">
        <v>58</v>
      </c>
      <c r="G77" s="5" t="s">
        <v>20</v>
      </c>
      <c r="H77" s="6">
        <v>99</v>
      </c>
      <c r="I77" s="5" t="s">
        <v>55</v>
      </c>
      <c r="J77" s="6" t="s">
        <v>21</v>
      </c>
      <c r="K77" s="6">
        <v>9</v>
      </c>
      <c r="L77" s="5" t="s">
        <v>45</v>
      </c>
      <c r="M77" s="5" t="s">
        <v>23</v>
      </c>
      <c r="N77" s="5" t="s">
        <v>28</v>
      </c>
      <c r="O77" s="5" t="s">
        <v>38</v>
      </c>
      <c r="P77" s="5" t="s">
        <v>31</v>
      </c>
      <c r="Q77">
        <v>500</v>
      </c>
      <c r="R77">
        <v>500</v>
      </c>
      <c r="S77">
        <v>600</v>
      </c>
      <c r="T77">
        <v>300</v>
      </c>
      <c r="U77">
        <v>500</v>
      </c>
      <c r="V77">
        <v>300</v>
      </c>
      <c r="W77"/>
      <c r="X77"/>
      <c r="Y77"/>
      <c r="Z77"/>
      <c r="AA77"/>
      <c r="AB77"/>
    </row>
    <row r="78" spans="1:28" x14ac:dyDescent="0.25">
      <c r="A78" s="6">
        <v>5</v>
      </c>
      <c r="B78" s="5" t="s">
        <v>49</v>
      </c>
      <c r="C78" s="6" t="s">
        <v>50</v>
      </c>
      <c r="D78" s="5" t="s">
        <v>51</v>
      </c>
      <c r="E78" s="5" t="s">
        <v>52</v>
      </c>
      <c r="F78" s="5" t="s">
        <v>58</v>
      </c>
      <c r="G78" s="5" t="s">
        <v>20</v>
      </c>
      <c r="H78" s="6">
        <v>99</v>
      </c>
      <c r="I78" s="5" t="s">
        <v>55</v>
      </c>
      <c r="J78" s="6" t="s">
        <v>21</v>
      </c>
      <c r="K78" s="7">
        <v>3</v>
      </c>
      <c r="L78" s="8" t="s">
        <v>82</v>
      </c>
      <c r="M78" s="5" t="s">
        <v>86</v>
      </c>
      <c r="N78" s="8" t="s">
        <v>24</v>
      </c>
      <c r="O78" s="8" t="s">
        <v>87</v>
      </c>
      <c r="P78" t="s">
        <v>26</v>
      </c>
      <c r="Q78">
        <f>Q66*Q73</f>
        <v>500000</v>
      </c>
      <c r="R78">
        <f t="shared" ref="R78:AB78" si="16">R66*R73</f>
        <v>500000</v>
      </c>
      <c r="S78">
        <f t="shared" si="16"/>
        <v>500000</v>
      </c>
      <c r="T78">
        <f t="shared" si="16"/>
        <v>500000</v>
      </c>
      <c r="U78">
        <f t="shared" si="16"/>
        <v>500000</v>
      </c>
      <c r="V78">
        <f t="shared" si="16"/>
        <v>500000</v>
      </c>
      <c r="W78">
        <f t="shared" si="16"/>
        <v>500000</v>
      </c>
      <c r="X78">
        <f t="shared" si="16"/>
        <v>500000</v>
      </c>
      <c r="Y78">
        <f t="shared" si="16"/>
        <v>500000</v>
      </c>
      <c r="Z78">
        <f t="shared" si="16"/>
        <v>500000</v>
      </c>
      <c r="AA78">
        <f t="shared" si="16"/>
        <v>500000</v>
      </c>
      <c r="AB78">
        <f t="shared" si="16"/>
        <v>500000</v>
      </c>
    </row>
    <row r="79" spans="1:28" x14ac:dyDescent="0.25">
      <c r="A79" s="6">
        <v>5</v>
      </c>
      <c r="B79" s="5" t="s">
        <v>49</v>
      </c>
      <c r="C79" s="6" t="s">
        <v>50</v>
      </c>
      <c r="D79" s="5" t="s">
        <v>51</v>
      </c>
      <c r="E79" s="5" t="s">
        <v>52</v>
      </c>
      <c r="F79" s="5" t="s">
        <v>58</v>
      </c>
      <c r="G79" s="5" t="s">
        <v>20</v>
      </c>
      <c r="H79" s="6">
        <v>99</v>
      </c>
      <c r="I79" s="5" t="s">
        <v>55</v>
      </c>
      <c r="J79" s="6" t="s">
        <v>21</v>
      </c>
      <c r="K79" s="7">
        <v>5</v>
      </c>
      <c r="L79" s="8" t="s">
        <v>83</v>
      </c>
      <c r="M79" s="5" t="s">
        <v>86</v>
      </c>
      <c r="N79" s="8" t="s">
        <v>24</v>
      </c>
      <c r="O79" s="8" t="s">
        <v>87</v>
      </c>
      <c r="P79" t="s">
        <v>31</v>
      </c>
      <c r="Q79">
        <f>Q73*Q74</f>
        <v>450000</v>
      </c>
      <c r="R79">
        <f t="shared" ref="R79:AB79" si="17">R73*R74</f>
        <v>475000</v>
      </c>
      <c r="S79">
        <f t="shared" si="17"/>
        <v>500000</v>
      </c>
      <c r="T79">
        <f t="shared" si="17"/>
        <v>450000</v>
      </c>
      <c r="U79">
        <f t="shared" si="17"/>
        <v>425000</v>
      </c>
      <c r="V79">
        <f t="shared" si="17"/>
        <v>450000</v>
      </c>
      <c r="W79">
        <f t="shared" si="17"/>
        <v>0</v>
      </c>
      <c r="X79">
        <f t="shared" si="17"/>
        <v>0</v>
      </c>
      <c r="Y79">
        <f t="shared" si="17"/>
        <v>0</v>
      </c>
      <c r="Z79">
        <f t="shared" si="17"/>
        <v>0</v>
      </c>
      <c r="AA79">
        <f t="shared" si="17"/>
        <v>0</v>
      </c>
      <c r="AB79">
        <f t="shared" si="17"/>
        <v>0</v>
      </c>
    </row>
    <row r="80" spans="1:28" x14ac:dyDescent="0.25">
      <c r="A80" s="6">
        <v>5</v>
      </c>
      <c r="B80" s="5" t="s">
        <v>49</v>
      </c>
      <c r="C80" s="6" t="s">
        <v>50</v>
      </c>
      <c r="D80" s="5" t="s">
        <v>51</v>
      </c>
      <c r="E80" s="5" t="s">
        <v>52</v>
      </c>
      <c r="F80" s="5" t="s">
        <v>58</v>
      </c>
      <c r="G80" s="5" t="s">
        <v>20</v>
      </c>
      <c r="H80" s="6">
        <v>99</v>
      </c>
      <c r="I80" s="5" t="s">
        <v>55</v>
      </c>
      <c r="J80" s="6" t="s">
        <v>21</v>
      </c>
      <c r="K80" s="7">
        <v>7</v>
      </c>
      <c r="L80" s="8" t="s">
        <v>84</v>
      </c>
      <c r="M80" s="5" t="s">
        <v>86</v>
      </c>
      <c r="N80" s="8" t="s">
        <v>35</v>
      </c>
      <c r="O80" s="8" t="s">
        <v>36</v>
      </c>
      <c r="P80" t="s">
        <v>31</v>
      </c>
      <c r="Q80">
        <f>Q75/Q74</f>
        <v>0.44444444444444442</v>
      </c>
      <c r="R80">
        <f t="shared" ref="R80:AB80" si="18">R75/R74</f>
        <v>0.42105263157894735</v>
      </c>
      <c r="S80">
        <f t="shared" si="18"/>
        <v>0.4</v>
      </c>
      <c r="T80">
        <f t="shared" si="18"/>
        <v>0.44444444444444442</v>
      </c>
      <c r="U80">
        <f t="shared" si="18"/>
        <v>0.47058823529411764</v>
      </c>
      <c r="V80">
        <f t="shared" si="18"/>
        <v>0.44444444444444442</v>
      </c>
      <c r="W80" t="e">
        <f t="shared" si="18"/>
        <v>#DIV/0!</v>
      </c>
      <c r="X80" t="e">
        <f t="shared" si="18"/>
        <v>#DIV/0!</v>
      </c>
      <c r="Y80" t="e">
        <f t="shared" si="18"/>
        <v>#DIV/0!</v>
      </c>
      <c r="Z80" t="e">
        <f t="shared" si="18"/>
        <v>#DIV/0!</v>
      </c>
      <c r="AA80" t="e">
        <f t="shared" si="18"/>
        <v>#DIV/0!</v>
      </c>
      <c r="AB80" t="e">
        <f t="shared" si="18"/>
        <v>#DIV/0!</v>
      </c>
    </row>
    <row r="81" spans="1:28" x14ac:dyDescent="0.25">
      <c r="A81" s="6">
        <v>5</v>
      </c>
      <c r="B81" s="5" t="s">
        <v>49</v>
      </c>
      <c r="C81" s="6" t="s">
        <v>50</v>
      </c>
      <c r="D81" s="5" t="s">
        <v>51</v>
      </c>
      <c r="E81" s="5" t="s">
        <v>52</v>
      </c>
      <c r="F81" s="5" t="s">
        <v>58</v>
      </c>
      <c r="G81" s="5" t="s">
        <v>20</v>
      </c>
      <c r="H81" s="6">
        <v>99</v>
      </c>
      <c r="I81" s="5" t="s">
        <v>55</v>
      </c>
      <c r="J81" s="6" t="s">
        <v>21</v>
      </c>
      <c r="K81" s="7">
        <v>14</v>
      </c>
      <c r="L81" s="8" t="s">
        <v>85</v>
      </c>
      <c r="M81" s="5" t="s">
        <v>86</v>
      </c>
      <c r="N81" s="8" t="s">
        <v>24</v>
      </c>
      <c r="O81" s="8" t="s">
        <v>87</v>
      </c>
      <c r="P81" t="s">
        <v>33</v>
      </c>
      <c r="Q81">
        <f>Q69*Q70</f>
        <v>440000</v>
      </c>
      <c r="R81">
        <f t="shared" ref="R81:AB81" si="19">R69*R70</f>
        <v>440000</v>
      </c>
      <c r="S81">
        <f t="shared" si="19"/>
        <v>440000</v>
      </c>
      <c r="T81">
        <f t="shared" si="19"/>
        <v>440000</v>
      </c>
      <c r="U81">
        <f t="shared" si="19"/>
        <v>440000</v>
      </c>
      <c r="V81">
        <f t="shared" si="19"/>
        <v>440000</v>
      </c>
      <c r="W81">
        <f t="shared" si="19"/>
        <v>440000</v>
      </c>
      <c r="X81">
        <f t="shared" si="19"/>
        <v>440000</v>
      </c>
      <c r="Y81">
        <f t="shared" si="19"/>
        <v>440000</v>
      </c>
      <c r="Z81">
        <f t="shared" si="19"/>
        <v>440000</v>
      </c>
      <c r="AA81">
        <f t="shared" si="19"/>
        <v>440000</v>
      </c>
      <c r="AB81">
        <f t="shared" si="19"/>
        <v>440000</v>
      </c>
    </row>
    <row r="82" spans="1:28" x14ac:dyDescent="0.25">
      <c r="A82" s="6">
        <v>11</v>
      </c>
      <c r="B82" s="5" t="s">
        <v>60</v>
      </c>
      <c r="C82" s="6" t="s">
        <v>61</v>
      </c>
      <c r="D82" s="5" t="s">
        <v>62</v>
      </c>
      <c r="E82" s="5" t="s">
        <v>63</v>
      </c>
      <c r="F82" s="5" t="s">
        <v>64</v>
      </c>
      <c r="G82" s="5" t="s">
        <v>20</v>
      </c>
      <c r="H82" s="6">
        <v>138</v>
      </c>
      <c r="I82" s="5" t="s">
        <v>65</v>
      </c>
      <c r="J82" s="6" t="s">
        <v>21</v>
      </c>
      <c r="K82" s="6">
        <v>1</v>
      </c>
      <c r="L82" s="5" t="s">
        <v>22</v>
      </c>
      <c r="M82" s="5" t="s">
        <v>23</v>
      </c>
      <c r="N82" s="5" t="s">
        <v>24</v>
      </c>
      <c r="O82" s="5" t="s">
        <v>25</v>
      </c>
      <c r="P82" s="5" t="s">
        <v>26</v>
      </c>
      <c r="Q82">
        <v>110</v>
      </c>
      <c r="R82">
        <v>110</v>
      </c>
      <c r="S82">
        <v>110</v>
      </c>
      <c r="T82">
        <v>110</v>
      </c>
      <c r="U82">
        <v>110</v>
      </c>
      <c r="V82">
        <v>110</v>
      </c>
      <c r="W82">
        <v>110</v>
      </c>
      <c r="X82">
        <v>110</v>
      </c>
      <c r="Y82">
        <v>110</v>
      </c>
      <c r="Z82">
        <v>110</v>
      </c>
      <c r="AA82">
        <v>110</v>
      </c>
      <c r="AB82">
        <v>110</v>
      </c>
    </row>
    <row r="83" spans="1:28" x14ac:dyDescent="0.25">
      <c r="A83" s="6">
        <v>11</v>
      </c>
      <c r="B83" s="5" t="s">
        <v>60</v>
      </c>
      <c r="C83" s="6" t="s">
        <v>61</v>
      </c>
      <c r="D83" s="5" t="s">
        <v>62</v>
      </c>
      <c r="E83" s="5" t="s">
        <v>63</v>
      </c>
      <c r="F83" s="5" t="s">
        <v>64</v>
      </c>
      <c r="G83" s="5" t="s">
        <v>20</v>
      </c>
      <c r="H83" s="6">
        <v>138</v>
      </c>
      <c r="I83" s="5" t="s">
        <v>65</v>
      </c>
      <c r="J83" s="6" t="s">
        <v>21</v>
      </c>
      <c r="K83" s="6">
        <v>10</v>
      </c>
      <c r="L83" s="5" t="s">
        <v>27</v>
      </c>
      <c r="M83" s="5" t="s">
        <v>23</v>
      </c>
      <c r="N83" s="5" t="s">
        <v>28</v>
      </c>
      <c r="O83" s="5" t="s">
        <v>29</v>
      </c>
      <c r="P83" s="5" t="s">
        <v>26</v>
      </c>
      <c r="Q83">
        <v>6500</v>
      </c>
      <c r="R83">
        <v>6200</v>
      </c>
      <c r="S83">
        <v>6300</v>
      </c>
      <c r="T83">
        <v>6100</v>
      </c>
      <c r="U83">
        <v>6200</v>
      </c>
      <c r="V83">
        <v>6500</v>
      </c>
      <c r="W83">
        <v>6400</v>
      </c>
      <c r="X83">
        <v>5900</v>
      </c>
      <c r="Y83">
        <v>6000</v>
      </c>
      <c r="Z83">
        <v>6100</v>
      </c>
      <c r="AA83">
        <v>5900</v>
      </c>
      <c r="AB83">
        <v>5800</v>
      </c>
    </row>
    <row r="84" spans="1:28" x14ac:dyDescent="0.25">
      <c r="A84" s="6">
        <v>11</v>
      </c>
      <c r="B84" s="5" t="s">
        <v>60</v>
      </c>
      <c r="C84" s="6" t="s">
        <v>61</v>
      </c>
      <c r="D84" s="5" t="s">
        <v>62</v>
      </c>
      <c r="E84" s="5" t="s">
        <v>63</v>
      </c>
      <c r="F84" s="5" t="s">
        <v>64</v>
      </c>
      <c r="G84" s="5" t="s">
        <v>20</v>
      </c>
      <c r="H84" s="6">
        <v>138</v>
      </c>
      <c r="I84" s="5" t="s">
        <v>65</v>
      </c>
      <c r="J84" s="6" t="s">
        <v>21</v>
      </c>
      <c r="K84" s="6">
        <v>11</v>
      </c>
      <c r="L84" s="5" t="s">
        <v>30</v>
      </c>
      <c r="M84" s="5" t="s">
        <v>23</v>
      </c>
      <c r="N84" s="5" t="s">
        <v>28</v>
      </c>
      <c r="O84" s="5" t="s">
        <v>29</v>
      </c>
      <c r="P84" s="5" t="s">
        <v>31</v>
      </c>
      <c r="Q84">
        <v>6000</v>
      </c>
      <c r="R84">
        <v>6125</v>
      </c>
      <c r="S84">
        <v>6000</v>
      </c>
      <c r="T84">
        <v>5900</v>
      </c>
      <c r="U84">
        <v>5200</v>
      </c>
      <c r="V84">
        <v>6123</v>
      </c>
      <c r="W84"/>
      <c r="X84"/>
      <c r="Y84"/>
      <c r="Z84"/>
      <c r="AA84"/>
      <c r="AB84"/>
    </row>
    <row r="85" spans="1:28" x14ac:dyDescent="0.25">
      <c r="A85" s="6">
        <v>11</v>
      </c>
      <c r="B85" s="5" t="s">
        <v>60</v>
      </c>
      <c r="C85" s="6" t="s">
        <v>61</v>
      </c>
      <c r="D85" s="5" t="s">
        <v>62</v>
      </c>
      <c r="E85" s="5" t="s">
        <v>63</v>
      </c>
      <c r="F85" s="5" t="s">
        <v>64</v>
      </c>
      <c r="G85" s="5" t="s">
        <v>20</v>
      </c>
      <c r="H85" s="6">
        <v>138</v>
      </c>
      <c r="I85" s="5" t="s">
        <v>65</v>
      </c>
      <c r="J85" s="6" t="s">
        <v>21</v>
      </c>
      <c r="K85" s="6">
        <v>12</v>
      </c>
      <c r="L85" s="5" t="s">
        <v>32</v>
      </c>
      <c r="M85" s="5" t="s">
        <v>23</v>
      </c>
      <c r="N85" s="5" t="s">
        <v>24</v>
      </c>
      <c r="O85" s="5" t="s">
        <v>25</v>
      </c>
      <c r="P85" s="5" t="s">
        <v>33</v>
      </c>
      <c r="Q85">
        <v>120</v>
      </c>
      <c r="R85">
        <v>120</v>
      </c>
      <c r="S85">
        <v>120</v>
      </c>
      <c r="T85">
        <v>120</v>
      </c>
      <c r="U85">
        <v>120</v>
      </c>
      <c r="V85">
        <v>120</v>
      </c>
      <c r="W85">
        <v>120</v>
      </c>
      <c r="X85">
        <v>120</v>
      </c>
      <c r="Y85">
        <v>120</v>
      </c>
      <c r="Z85">
        <v>120</v>
      </c>
      <c r="AA85">
        <v>120</v>
      </c>
      <c r="AB85">
        <v>120</v>
      </c>
    </row>
    <row r="86" spans="1:28" x14ac:dyDescent="0.25">
      <c r="A86" s="6">
        <v>11</v>
      </c>
      <c r="B86" s="5" t="s">
        <v>60</v>
      </c>
      <c r="C86" s="6" t="s">
        <v>61</v>
      </c>
      <c r="D86" s="5" t="s">
        <v>62</v>
      </c>
      <c r="E86" s="5" t="s">
        <v>63</v>
      </c>
      <c r="F86" s="5" t="s">
        <v>64</v>
      </c>
      <c r="G86" s="5" t="s">
        <v>20</v>
      </c>
      <c r="H86" s="6">
        <v>138</v>
      </c>
      <c r="I86" s="5" t="s">
        <v>65</v>
      </c>
      <c r="J86" s="6" t="s">
        <v>21</v>
      </c>
      <c r="K86" s="6">
        <v>13</v>
      </c>
      <c r="L86" s="5" t="s">
        <v>34</v>
      </c>
      <c r="M86" s="5" t="s">
        <v>23</v>
      </c>
      <c r="N86" s="5" t="s">
        <v>35</v>
      </c>
      <c r="O86" s="5" t="s">
        <v>36</v>
      </c>
      <c r="P86" s="5" t="s">
        <v>33</v>
      </c>
      <c r="Q86">
        <v>200</v>
      </c>
      <c r="R86">
        <v>200</v>
      </c>
      <c r="S86">
        <v>200</v>
      </c>
      <c r="T86">
        <v>200</v>
      </c>
      <c r="U86">
        <v>200</v>
      </c>
      <c r="V86">
        <v>200</v>
      </c>
      <c r="W86">
        <v>200</v>
      </c>
      <c r="X86">
        <v>200</v>
      </c>
      <c r="Y86">
        <v>200</v>
      </c>
      <c r="Z86">
        <v>200</v>
      </c>
      <c r="AA86">
        <v>200</v>
      </c>
      <c r="AB86">
        <v>200</v>
      </c>
    </row>
    <row r="87" spans="1:28" x14ac:dyDescent="0.25">
      <c r="A87" s="6">
        <v>11</v>
      </c>
      <c r="B87" s="5" t="s">
        <v>60</v>
      </c>
      <c r="C87" s="6" t="s">
        <v>61</v>
      </c>
      <c r="D87" s="5" t="s">
        <v>62</v>
      </c>
      <c r="E87" s="5" t="s">
        <v>63</v>
      </c>
      <c r="F87" s="5" t="s">
        <v>64</v>
      </c>
      <c r="G87" s="5" t="s">
        <v>20</v>
      </c>
      <c r="H87" s="6">
        <v>138</v>
      </c>
      <c r="I87" s="5" t="s">
        <v>65</v>
      </c>
      <c r="J87" s="6" t="s">
        <v>21</v>
      </c>
      <c r="K87" s="6">
        <v>15</v>
      </c>
      <c r="L87" s="5" t="s">
        <v>37</v>
      </c>
      <c r="M87" s="5" t="s">
        <v>23</v>
      </c>
      <c r="N87" s="5" t="s">
        <v>28</v>
      </c>
      <c r="O87" s="5" t="s">
        <v>38</v>
      </c>
      <c r="P87" s="5" t="s">
        <v>33</v>
      </c>
      <c r="Q87" s="5">
        <v>7000</v>
      </c>
      <c r="R87" s="5">
        <v>7000</v>
      </c>
      <c r="S87" s="5">
        <v>7000</v>
      </c>
      <c r="T87" s="5">
        <v>7000</v>
      </c>
      <c r="U87" s="5">
        <v>7000</v>
      </c>
      <c r="V87" s="5">
        <v>7000</v>
      </c>
      <c r="W87" s="5">
        <v>7000</v>
      </c>
      <c r="X87" s="5">
        <v>7000</v>
      </c>
      <c r="Y87" s="5">
        <v>7000</v>
      </c>
      <c r="Z87" s="5">
        <v>7000</v>
      </c>
      <c r="AA87" s="5">
        <v>7000</v>
      </c>
      <c r="AB87" s="5">
        <v>7000</v>
      </c>
    </row>
    <row r="88" spans="1:28" x14ac:dyDescent="0.25">
      <c r="A88" s="6">
        <v>11</v>
      </c>
      <c r="B88" s="5" t="s">
        <v>60</v>
      </c>
      <c r="C88" s="6" t="s">
        <v>61</v>
      </c>
      <c r="D88" s="5" t="s">
        <v>62</v>
      </c>
      <c r="E88" s="5" t="s">
        <v>63</v>
      </c>
      <c r="F88" s="5" t="s">
        <v>64</v>
      </c>
      <c r="G88" s="5" t="s">
        <v>20</v>
      </c>
      <c r="H88" s="6">
        <v>138</v>
      </c>
      <c r="I88" s="5" t="s">
        <v>65</v>
      </c>
      <c r="J88" s="6" t="s">
        <v>21</v>
      </c>
      <c r="K88" s="6">
        <v>16</v>
      </c>
      <c r="L88" s="5" t="s">
        <v>39</v>
      </c>
      <c r="M88" s="5" t="s">
        <v>23</v>
      </c>
      <c r="N88" s="5" t="s">
        <v>28</v>
      </c>
      <c r="O88" s="5" t="s">
        <v>29</v>
      </c>
      <c r="P88" s="5" t="s">
        <v>33</v>
      </c>
      <c r="Q88" s="5">
        <v>400</v>
      </c>
      <c r="R88" s="5">
        <v>400</v>
      </c>
      <c r="S88" s="5">
        <v>400</v>
      </c>
      <c r="T88" s="5">
        <v>400</v>
      </c>
      <c r="U88" s="5">
        <v>400</v>
      </c>
      <c r="V88" s="5">
        <v>400</v>
      </c>
      <c r="W88" s="5">
        <v>400</v>
      </c>
      <c r="X88" s="5">
        <v>400</v>
      </c>
      <c r="Y88" s="5">
        <v>400</v>
      </c>
      <c r="Z88" s="5">
        <v>400</v>
      </c>
      <c r="AA88" s="5">
        <v>400</v>
      </c>
      <c r="AB88" s="5">
        <v>400</v>
      </c>
    </row>
    <row r="89" spans="1:28" x14ac:dyDescent="0.25">
      <c r="A89" s="6">
        <v>11</v>
      </c>
      <c r="B89" s="5" t="s">
        <v>60</v>
      </c>
      <c r="C89" s="6" t="s">
        <v>61</v>
      </c>
      <c r="D89" s="5" t="s">
        <v>62</v>
      </c>
      <c r="E89" s="5" t="s">
        <v>63</v>
      </c>
      <c r="F89" s="5" t="s">
        <v>64</v>
      </c>
      <c r="G89" s="5" t="s">
        <v>20</v>
      </c>
      <c r="H89" s="6">
        <v>138</v>
      </c>
      <c r="I89" s="5" t="s">
        <v>65</v>
      </c>
      <c r="J89" s="6" t="s">
        <v>21</v>
      </c>
      <c r="K89" s="6">
        <v>2</v>
      </c>
      <c r="L89" s="5" t="s">
        <v>40</v>
      </c>
      <c r="M89" s="5" t="s">
        <v>23</v>
      </c>
      <c r="N89" s="5" t="s">
        <v>35</v>
      </c>
      <c r="O89" s="5" t="s">
        <v>36</v>
      </c>
      <c r="P89" s="5" t="s">
        <v>26</v>
      </c>
      <c r="Q89" s="5">
        <v>3</v>
      </c>
      <c r="R89" s="5">
        <v>3</v>
      </c>
      <c r="S89" s="5">
        <v>3</v>
      </c>
      <c r="T89" s="5">
        <v>3</v>
      </c>
      <c r="U89" s="5">
        <v>3</v>
      </c>
      <c r="V89" s="5">
        <v>3</v>
      </c>
      <c r="W89" s="5">
        <v>3</v>
      </c>
      <c r="X89" s="5">
        <v>3</v>
      </c>
      <c r="Y89" s="5">
        <v>3</v>
      </c>
      <c r="Z89" s="5">
        <v>3</v>
      </c>
      <c r="AA89" s="5">
        <v>3</v>
      </c>
      <c r="AB89" s="5">
        <v>3</v>
      </c>
    </row>
    <row r="90" spans="1:28" x14ac:dyDescent="0.25">
      <c r="A90" s="6">
        <v>11</v>
      </c>
      <c r="B90" s="5" t="s">
        <v>60</v>
      </c>
      <c r="C90" s="6" t="s">
        <v>61</v>
      </c>
      <c r="D90" s="5" t="s">
        <v>62</v>
      </c>
      <c r="E90" s="5" t="s">
        <v>63</v>
      </c>
      <c r="F90" s="5" t="s">
        <v>64</v>
      </c>
      <c r="G90" s="5" t="s">
        <v>20</v>
      </c>
      <c r="H90" s="6">
        <v>138</v>
      </c>
      <c r="I90" s="5" t="s">
        <v>65</v>
      </c>
      <c r="J90" s="6" t="s">
        <v>21</v>
      </c>
      <c r="K90" s="6">
        <v>4</v>
      </c>
      <c r="L90" s="5" t="s">
        <v>41</v>
      </c>
      <c r="M90" s="5" t="s">
        <v>23</v>
      </c>
      <c r="N90" s="5" t="s">
        <v>24</v>
      </c>
      <c r="O90" s="5" t="s">
        <v>25</v>
      </c>
      <c r="P90" s="5" t="s">
        <v>31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/>
      <c r="X90"/>
      <c r="Y90"/>
      <c r="Z90"/>
      <c r="AA90"/>
      <c r="AB90"/>
    </row>
    <row r="91" spans="1:28" x14ac:dyDescent="0.25">
      <c r="A91" s="6">
        <v>11</v>
      </c>
      <c r="B91" s="5" t="s">
        <v>60</v>
      </c>
      <c r="C91" s="6" t="s">
        <v>61</v>
      </c>
      <c r="D91" s="5" t="s">
        <v>62</v>
      </c>
      <c r="E91" s="5" t="s">
        <v>63</v>
      </c>
      <c r="F91" s="5" t="s">
        <v>64</v>
      </c>
      <c r="G91" s="5" t="s">
        <v>20</v>
      </c>
      <c r="H91" s="6">
        <v>138</v>
      </c>
      <c r="I91" s="5" t="s">
        <v>65</v>
      </c>
      <c r="J91" s="6" t="s">
        <v>21</v>
      </c>
      <c r="K91" s="6">
        <v>6</v>
      </c>
      <c r="L91" s="5" t="s">
        <v>42</v>
      </c>
      <c r="M91" s="5" t="s">
        <v>23</v>
      </c>
      <c r="N91" s="5" t="s">
        <v>43</v>
      </c>
      <c r="O91" s="5" t="s">
        <v>29</v>
      </c>
      <c r="P91" s="5" t="s">
        <v>31</v>
      </c>
      <c r="Q91">
        <v>5700</v>
      </c>
      <c r="R91">
        <v>5832</v>
      </c>
      <c r="S91">
        <v>5891</v>
      </c>
      <c r="T91">
        <v>5500</v>
      </c>
      <c r="U91">
        <v>5700</v>
      </c>
      <c r="V91">
        <v>5500</v>
      </c>
      <c r="W91"/>
      <c r="X91"/>
      <c r="Y91"/>
      <c r="Z91"/>
      <c r="AA91"/>
      <c r="AB91"/>
    </row>
    <row r="92" spans="1:28" x14ac:dyDescent="0.25">
      <c r="A92" s="6">
        <v>11</v>
      </c>
      <c r="B92" s="5" t="s">
        <v>60</v>
      </c>
      <c r="C92" s="6" t="s">
        <v>61</v>
      </c>
      <c r="D92" s="5" t="s">
        <v>62</v>
      </c>
      <c r="E92" s="5" t="s">
        <v>63</v>
      </c>
      <c r="F92" s="5" t="s">
        <v>64</v>
      </c>
      <c r="G92" s="5" t="s">
        <v>20</v>
      </c>
      <c r="H92" s="6">
        <v>138</v>
      </c>
      <c r="I92" s="5" t="s">
        <v>65</v>
      </c>
      <c r="J92" s="6" t="s">
        <v>21</v>
      </c>
      <c r="K92" s="6">
        <v>8</v>
      </c>
      <c r="L92" s="5" t="s">
        <v>44</v>
      </c>
      <c r="M92" s="5" t="s">
        <v>23</v>
      </c>
      <c r="N92" s="5" t="s">
        <v>28</v>
      </c>
      <c r="O92" s="5" t="s">
        <v>38</v>
      </c>
      <c r="P92" s="5" t="s">
        <v>26</v>
      </c>
      <c r="Q92" s="5">
        <v>4982</v>
      </c>
      <c r="R92" s="5">
        <v>4982</v>
      </c>
      <c r="S92" s="5">
        <v>4306</v>
      </c>
      <c r="T92" s="5">
        <v>5094</v>
      </c>
      <c r="U92" s="5">
        <v>5240</v>
      </c>
      <c r="V92" s="5">
        <v>5357</v>
      </c>
      <c r="W92" s="5">
        <v>4112</v>
      </c>
      <c r="X92" s="5">
        <v>4982</v>
      </c>
      <c r="Y92" s="5">
        <v>4306</v>
      </c>
      <c r="Z92" s="5">
        <v>5094</v>
      </c>
      <c r="AA92" s="5">
        <v>5240</v>
      </c>
      <c r="AB92" s="5">
        <v>5357</v>
      </c>
    </row>
    <row r="93" spans="1:28" x14ac:dyDescent="0.25">
      <c r="A93" s="6">
        <v>11</v>
      </c>
      <c r="B93" s="5" t="s">
        <v>60</v>
      </c>
      <c r="C93" s="6" t="s">
        <v>61</v>
      </c>
      <c r="D93" s="5" t="s">
        <v>62</v>
      </c>
      <c r="E93" s="5" t="s">
        <v>63</v>
      </c>
      <c r="F93" s="5" t="s">
        <v>64</v>
      </c>
      <c r="G93" s="5" t="s">
        <v>20</v>
      </c>
      <c r="H93" s="6">
        <v>138</v>
      </c>
      <c r="I93" s="5" t="s">
        <v>65</v>
      </c>
      <c r="J93" s="6" t="s">
        <v>21</v>
      </c>
      <c r="K93" s="6">
        <v>9</v>
      </c>
      <c r="L93" s="5" t="s">
        <v>45</v>
      </c>
      <c r="M93" s="5" t="s">
        <v>23</v>
      </c>
      <c r="N93" s="5" t="s">
        <v>28</v>
      </c>
      <c r="O93" s="5" t="s">
        <v>38</v>
      </c>
      <c r="P93" s="5" t="s">
        <v>31</v>
      </c>
      <c r="Q93">
        <v>6100</v>
      </c>
      <c r="R93">
        <v>6200</v>
      </c>
      <c r="S93">
        <v>5800</v>
      </c>
      <c r="T93">
        <v>2900</v>
      </c>
      <c r="U93">
        <v>5699</v>
      </c>
      <c r="V93">
        <v>6000</v>
      </c>
      <c r="W93"/>
      <c r="X93"/>
      <c r="Y93"/>
      <c r="Z93"/>
      <c r="AA93"/>
      <c r="AB93"/>
    </row>
    <row r="94" spans="1:28" x14ac:dyDescent="0.25">
      <c r="A94" s="6">
        <v>11</v>
      </c>
      <c r="B94" s="5" t="s">
        <v>60</v>
      </c>
      <c r="C94" s="6" t="s">
        <v>61</v>
      </c>
      <c r="D94" s="5" t="s">
        <v>62</v>
      </c>
      <c r="E94" s="5" t="s">
        <v>63</v>
      </c>
      <c r="F94" s="5" t="s">
        <v>64</v>
      </c>
      <c r="G94" s="5" t="s">
        <v>20</v>
      </c>
      <c r="H94" s="6">
        <v>138</v>
      </c>
      <c r="I94" s="5" t="s">
        <v>65</v>
      </c>
      <c r="J94" s="6" t="s">
        <v>21</v>
      </c>
      <c r="K94" s="7">
        <v>3</v>
      </c>
      <c r="L94" s="8" t="s">
        <v>82</v>
      </c>
      <c r="M94" s="5" t="s">
        <v>86</v>
      </c>
      <c r="N94" s="8" t="s">
        <v>24</v>
      </c>
      <c r="O94" s="8" t="s">
        <v>87</v>
      </c>
      <c r="P94" t="s">
        <v>26</v>
      </c>
      <c r="Q94">
        <f>Q82*Q89</f>
        <v>330</v>
      </c>
      <c r="R94">
        <f t="shared" ref="R94:AB94" si="20">R82*R89</f>
        <v>330</v>
      </c>
      <c r="S94">
        <f t="shared" si="20"/>
        <v>330</v>
      </c>
      <c r="T94">
        <f t="shared" si="20"/>
        <v>330</v>
      </c>
      <c r="U94">
        <f t="shared" si="20"/>
        <v>330</v>
      </c>
      <c r="V94">
        <f t="shared" si="20"/>
        <v>330</v>
      </c>
      <c r="W94">
        <f t="shared" si="20"/>
        <v>330</v>
      </c>
      <c r="X94">
        <f t="shared" si="20"/>
        <v>330</v>
      </c>
      <c r="Y94">
        <f t="shared" si="20"/>
        <v>330</v>
      </c>
      <c r="Z94">
        <f t="shared" si="20"/>
        <v>330</v>
      </c>
      <c r="AA94">
        <f t="shared" si="20"/>
        <v>330</v>
      </c>
      <c r="AB94">
        <f t="shared" si="20"/>
        <v>330</v>
      </c>
    </row>
    <row r="95" spans="1:28" x14ac:dyDescent="0.25">
      <c r="A95" s="6">
        <v>11</v>
      </c>
      <c r="B95" s="5" t="s">
        <v>60</v>
      </c>
      <c r="C95" s="6" t="s">
        <v>61</v>
      </c>
      <c r="D95" s="5" t="s">
        <v>62</v>
      </c>
      <c r="E95" s="5" t="s">
        <v>63</v>
      </c>
      <c r="F95" s="5" t="s">
        <v>64</v>
      </c>
      <c r="G95" s="5" t="s">
        <v>20</v>
      </c>
      <c r="H95" s="6">
        <v>138</v>
      </c>
      <c r="I95" s="5" t="s">
        <v>65</v>
      </c>
      <c r="J95" s="6" t="s">
        <v>21</v>
      </c>
      <c r="K95" s="7">
        <v>5</v>
      </c>
      <c r="L95" s="8" t="s">
        <v>83</v>
      </c>
      <c r="M95" s="5" t="s">
        <v>86</v>
      </c>
      <c r="N95" s="8" t="s">
        <v>24</v>
      </c>
      <c r="O95" s="8" t="s">
        <v>87</v>
      </c>
      <c r="P95" t="s">
        <v>31</v>
      </c>
      <c r="Q95">
        <f>Q89*Q90</f>
        <v>300</v>
      </c>
      <c r="R95">
        <f t="shared" ref="R95:AB95" si="21">R89*R90</f>
        <v>300</v>
      </c>
      <c r="S95">
        <f t="shared" si="21"/>
        <v>300</v>
      </c>
      <c r="T95">
        <f t="shared" si="21"/>
        <v>300</v>
      </c>
      <c r="U95">
        <f t="shared" si="21"/>
        <v>300</v>
      </c>
      <c r="V95">
        <f t="shared" si="21"/>
        <v>300</v>
      </c>
      <c r="W95">
        <f t="shared" si="21"/>
        <v>0</v>
      </c>
      <c r="X95">
        <f t="shared" si="21"/>
        <v>0</v>
      </c>
      <c r="Y95">
        <f t="shared" si="21"/>
        <v>0</v>
      </c>
      <c r="Z95">
        <f t="shared" si="21"/>
        <v>0</v>
      </c>
      <c r="AA95">
        <f t="shared" si="21"/>
        <v>0</v>
      </c>
      <c r="AB95">
        <f t="shared" si="21"/>
        <v>0</v>
      </c>
    </row>
    <row r="96" spans="1:28" x14ac:dyDescent="0.25">
      <c r="A96" s="6">
        <v>11</v>
      </c>
      <c r="B96" s="5" t="s">
        <v>60</v>
      </c>
      <c r="C96" s="6" t="s">
        <v>61</v>
      </c>
      <c r="D96" s="5" t="s">
        <v>62</v>
      </c>
      <c r="E96" s="5" t="s">
        <v>63</v>
      </c>
      <c r="F96" s="5" t="s">
        <v>64</v>
      </c>
      <c r="G96" s="5" t="s">
        <v>20</v>
      </c>
      <c r="H96" s="6">
        <v>138</v>
      </c>
      <c r="I96" s="5" t="s">
        <v>65</v>
      </c>
      <c r="J96" s="6" t="s">
        <v>21</v>
      </c>
      <c r="K96" s="7">
        <v>7</v>
      </c>
      <c r="L96" s="8" t="s">
        <v>84</v>
      </c>
      <c r="M96" s="5" t="s">
        <v>86</v>
      </c>
      <c r="N96" s="8" t="s">
        <v>35</v>
      </c>
      <c r="O96" s="8" t="s">
        <v>36</v>
      </c>
      <c r="P96" t="s">
        <v>31</v>
      </c>
      <c r="Q96">
        <f>Q91/Q90</f>
        <v>57</v>
      </c>
      <c r="R96">
        <f t="shared" ref="R96:AB96" si="22">R91/R90</f>
        <v>58.32</v>
      </c>
      <c r="S96">
        <f t="shared" si="22"/>
        <v>58.91</v>
      </c>
      <c r="T96">
        <f t="shared" si="22"/>
        <v>55</v>
      </c>
      <c r="U96">
        <f t="shared" si="22"/>
        <v>57</v>
      </c>
      <c r="V96">
        <f t="shared" si="22"/>
        <v>55</v>
      </c>
      <c r="W96" t="e">
        <f t="shared" si="22"/>
        <v>#DIV/0!</v>
      </c>
      <c r="X96" t="e">
        <f t="shared" si="22"/>
        <v>#DIV/0!</v>
      </c>
      <c r="Y96" t="e">
        <f t="shared" si="22"/>
        <v>#DIV/0!</v>
      </c>
      <c r="Z96" t="e">
        <f t="shared" si="22"/>
        <v>#DIV/0!</v>
      </c>
      <c r="AA96" t="e">
        <f t="shared" si="22"/>
        <v>#DIV/0!</v>
      </c>
      <c r="AB96" t="e">
        <f t="shared" si="22"/>
        <v>#DIV/0!</v>
      </c>
    </row>
    <row r="97" spans="1:28" x14ac:dyDescent="0.25">
      <c r="A97" s="6">
        <v>11</v>
      </c>
      <c r="B97" s="5" t="s">
        <v>60</v>
      </c>
      <c r="C97" s="6" t="s">
        <v>61</v>
      </c>
      <c r="D97" s="5" t="s">
        <v>62</v>
      </c>
      <c r="E97" s="5" t="s">
        <v>63</v>
      </c>
      <c r="F97" s="5" t="s">
        <v>64</v>
      </c>
      <c r="G97" s="5" t="s">
        <v>20</v>
      </c>
      <c r="H97" s="6">
        <v>138</v>
      </c>
      <c r="I97" s="5" t="s">
        <v>65</v>
      </c>
      <c r="J97" s="6" t="s">
        <v>21</v>
      </c>
      <c r="K97" s="7">
        <v>14</v>
      </c>
      <c r="L97" s="8" t="s">
        <v>85</v>
      </c>
      <c r="M97" s="5" t="s">
        <v>86</v>
      </c>
      <c r="N97" s="8" t="s">
        <v>24</v>
      </c>
      <c r="O97" s="8" t="s">
        <v>87</v>
      </c>
      <c r="P97" t="s">
        <v>33</v>
      </c>
      <c r="Q97">
        <f>Q85*Q86</f>
        <v>24000</v>
      </c>
      <c r="R97">
        <f t="shared" ref="R97:AB97" si="23">R85*R86</f>
        <v>24000</v>
      </c>
      <c r="S97">
        <f t="shared" si="23"/>
        <v>24000</v>
      </c>
      <c r="T97">
        <f t="shared" si="23"/>
        <v>24000</v>
      </c>
      <c r="U97">
        <f t="shared" si="23"/>
        <v>24000</v>
      </c>
      <c r="V97">
        <f t="shared" si="23"/>
        <v>24000</v>
      </c>
      <c r="W97">
        <f t="shared" si="23"/>
        <v>24000</v>
      </c>
      <c r="X97">
        <f t="shared" si="23"/>
        <v>24000</v>
      </c>
      <c r="Y97">
        <f t="shared" si="23"/>
        <v>24000</v>
      </c>
      <c r="Z97">
        <f t="shared" si="23"/>
        <v>24000</v>
      </c>
      <c r="AA97">
        <f t="shared" si="23"/>
        <v>24000</v>
      </c>
      <c r="AB97">
        <f t="shared" si="23"/>
        <v>24000</v>
      </c>
    </row>
    <row r="98" spans="1:28" x14ac:dyDescent="0.25">
      <c r="A98" s="6">
        <v>11</v>
      </c>
      <c r="B98" s="5" t="s">
        <v>60</v>
      </c>
      <c r="C98" s="6" t="s">
        <v>61</v>
      </c>
      <c r="D98" s="5" t="s">
        <v>62</v>
      </c>
      <c r="E98" s="5" t="s">
        <v>63</v>
      </c>
      <c r="F98" s="5" t="s">
        <v>59</v>
      </c>
      <c r="G98" s="5" t="s">
        <v>20</v>
      </c>
      <c r="H98" s="6">
        <v>138</v>
      </c>
      <c r="I98" s="5" t="s">
        <v>65</v>
      </c>
      <c r="J98" s="6" t="s">
        <v>21</v>
      </c>
      <c r="K98" s="6">
        <v>1</v>
      </c>
      <c r="L98" s="5" t="s">
        <v>22</v>
      </c>
      <c r="M98" s="5" t="s">
        <v>23</v>
      </c>
      <c r="N98" s="5" t="s">
        <v>24</v>
      </c>
      <c r="O98" s="5" t="s">
        <v>25</v>
      </c>
      <c r="P98" s="5" t="s">
        <v>26</v>
      </c>
      <c r="Q98">
        <v>200</v>
      </c>
      <c r="R98">
        <v>200</v>
      </c>
      <c r="S98">
        <v>200</v>
      </c>
      <c r="T98">
        <v>200</v>
      </c>
      <c r="U98">
        <v>200</v>
      </c>
      <c r="V98">
        <v>200</v>
      </c>
      <c r="W98">
        <v>200</v>
      </c>
      <c r="X98">
        <v>200</v>
      </c>
      <c r="Y98">
        <v>200</v>
      </c>
      <c r="Z98">
        <v>200</v>
      </c>
      <c r="AA98">
        <v>200</v>
      </c>
      <c r="AB98">
        <v>200</v>
      </c>
    </row>
    <row r="99" spans="1:28" x14ac:dyDescent="0.25">
      <c r="A99" s="6">
        <v>11</v>
      </c>
      <c r="B99" s="5" t="s">
        <v>60</v>
      </c>
      <c r="C99" s="6" t="s">
        <v>61</v>
      </c>
      <c r="D99" s="5" t="s">
        <v>62</v>
      </c>
      <c r="E99" s="5" t="s">
        <v>63</v>
      </c>
      <c r="F99" s="5" t="s">
        <v>59</v>
      </c>
      <c r="G99" s="5" t="s">
        <v>20</v>
      </c>
      <c r="H99" s="6">
        <v>138</v>
      </c>
      <c r="I99" s="5" t="s">
        <v>65</v>
      </c>
      <c r="J99" s="6" t="s">
        <v>21</v>
      </c>
      <c r="K99" s="6">
        <v>10</v>
      </c>
      <c r="L99" s="5" t="s">
        <v>27</v>
      </c>
      <c r="M99" s="5" t="s">
        <v>23</v>
      </c>
      <c r="N99" s="5" t="s">
        <v>28</v>
      </c>
      <c r="O99" s="5" t="s">
        <v>29</v>
      </c>
      <c r="P99" s="5" t="s">
        <v>26</v>
      </c>
      <c r="Q99">
        <v>6500</v>
      </c>
      <c r="R99">
        <v>6200</v>
      </c>
      <c r="S99">
        <v>6300</v>
      </c>
      <c r="T99">
        <v>6100</v>
      </c>
      <c r="U99">
        <v>6200</v>
      </c>
      <c r="V99">
        <v>6500</v>
      </c>
      <c r="W99">
        <v>6400</v>
      </c>
      <c r="X99">
        <v>5900</v>
      </c>
      <c r="Y99">
        <v>6000</v>
      </c>
      <c r="Z99">
        <v>6100</v>
      </c>
      <c r="AA99">
        <v>5900</v>
      </c>
      <c r="AB99">
        <v>5800</v>
      </c>
    </row>
    <row r="100" spans="1:28" x14ac:dyDescent="0.25">
      <c r="A100" s="6">
        <v>11</v>
      </c>
      <c r="B100" s="5" t="s">
        <v>60</v>
      </c>
      <c r="C100" s="6" t="s">
        <v>61</v>
      </c>
      <c r="D100" s="5" t="s">
        <v>62</v>
      </c>
      <c r="E100" s="5" t="s">
        <v>63</v>
      </c>
      <c r="F100" s="5" t="s">
        <v>59</v>
      </c>
      <c r="G100" s="5" t="s">
        <v>20</v>
      </c>
      <c r="H100" s="6">
        <v>138</v>
      </c>
      <c r="I100" s="5" t="s">
        <v>65</v>
      </c>
      <c r="J100" s="6" t="s">
        <v>21</v>
      </c>
      <c r="K100" s="6">
        <v>11</v>
      </c>
      <c r="L100" s="5" t="s">
        <v>30</v>
      </c>
      <c r="M100" s="5" t="s">
        <v>23</v>
      </c>
      <c r="N100" s="5" t="s">
        <v>28</v>
      </c>
      <c r="O100" s="5" t="s">
        <v>29</v>
      </c>
      <c r="P100" s="5" t="s">
        <v>31</v>
      </c>
      <c r="Q100">
        <v>5800</v>
      </c>
      <c r="R100">
        <v>5700</v>
      </c>
      <c r="S100">
        <v>5600</v>
      </c>
      <c r="T100">
        <v>5800</v>
      </c>
      <c r="U100">
        <v>5400</v>
      </c>
      <c r="V100">
        <v>6000</v>
      </c>
      <c r="W100"/>
      <c r="X100"/>
      <c r="Y100"/>
      <c r="Z100"/>
      <c r="AA100"/>
      <c r="AB100"/>
    </row>
    <row r="101" spans="1:28" x14ac:dyDescent="0.25">
      <c r="A101" s="6">
        <v>11</v>
      </c>
      <c r="B101" s="5" t="s">
        <v>60</v>
      </c>
      <c r="C101" s="6" t="s">
        <v>61</v>
      </c>
      <c r="D101" s="5" t="s">
        <v>62</v>
      </c>
      <c r="E101" s="5" t="s">
        <v>63</v>
      </c>
      <c r="F101" s="5" t="s">
        <v>59</v>
      </c>
      <c r="G101" s="5" t="s">
        <v>20</v>
      </c>
      <c r="H101" s="6">
        <v>138</v>
      </c>
      <c r="I101" s="5" t="s">
        <v>65</v>
      </c>
      <c r="J101" s="6" t="s">
        <v>21</v>
      </c>
      <c r="K101" s="6">
        <v>12</v>
      </c>
      <c r="L101" s="5" t="s">
        <v>32</v>
      </c>
      <c r="M101" s="5" t="s">
        <v>23</v>
      </c>
      <c r="N101" s="5" t="s">
        <v>24</v>
      </c>
      <c r="O101" s="5" t="s">
        <v>25</v>
      </c>
      <c r="P101" s="5" t="s">
        <v>33</v>
      </c>
      <c r="Q101">
        <v>175</v>
      </c>
      <c r="R101">
        <v>175</v>
      </c>
      <c r="S101">
        <v>175</v>
      </c>
      <c r="T101">
        <v>175</v>
      </c>
      <c r="U101">
        <v>175</v>
      </c>
      <c r="V101">
        <v>175</v>
      </c>
      <c r="W101">
        <v>175</v>
      </c>
      <c r="X101">
        <v>175</v>
      </c>
      <c r="Y101">
        <v>175</v>
      </c>
      <c r="Z101">
        <v>175</v>
      </c>
      <c r="AA101">
        <v>175</v>
      </c>
      <c r="AB101">
        <v>175</v>
      </c>
    </row>
    <row r="102" spans="1:28" x14ac:dyDescent="0.25">
      <c r="A102" s="6">
        <v>11</v>
      </c>
      <c r="B102" s="5" t="s">
        <v>60</v>
      </c>
      <c r="C102" s="6" t="s">
        <v>61</v>
      </c>
      <c r="D102" s="5" t="s">
        <v>62</v>
      </c>
      <c r="E102" s="5" t="s">
        <v>63</v>
      </c>
      <c r="F102" s="5" t="s">
        <v>59</v>
      </c>
      <c r="G102" s="5" t="s">
        <v>20</v>
      </c>
      <c r="H102" s="6">
        <v>138</v>
      </c>
      <c r="I102" s="5" t="s">
        <v>65</v>
      </c>
      <c r="J102" s="6" t="s">
        <v>21</v>
      </c>
      <c r="K102" s="6">
        <v>13</v>
      </c>
      <c r="L102" s="5" t="s">
        <v>34</v>
      </c>
      <c r="M102" s="5" t="s">
        <v>23</v>
      </c>
      <c r="N102" s="5" t="s">
        <v>35</v>
      </c>
      <c r="O102" s="5" t="s">
        <v>36</v>
      </c>
      <c r="P102" s="5" t="s">
        <v>33</v>
      </c>
      <c r="Q102">
        <v>400</v>
      </c>
      <c r="R102">
        <v>400</v>
      </c>
      <c r="S102">
        <v>400</v>
      </c>
      <c r="T102">
        <v>400</v>
      </c>
      <c r="U102">
        <v>400</v>
      </c>
      <c r="V102">
        <v>400</v>
      </c>
      <c r="W102">
        <v>400</v>
      </c>
      <c r="X102">
        <v>400</v>
      </c>
      <c r="Y102">
        <v>400</v>
      </c>
      <c r="Z102">
        <v>400</v>
      </c>
      <c r="AA102">
        <v>400</v>
      </c>
      <c r="AB102">
        <v>400</v>
      </c>
    </row>
    <row r="103" spans="1:28" x14ac:dyDescent="0.25">
      <c r="A103" s="6">
        <v>11</v>
      </c>
      <c r="B103" s="5" t="s">
        <v>60</v>
      </c>
      <c r="C103" s="6" t="s">
        <v>61</v>
      </c>
      <c r="D103" s="5" t="s">
        <v>62</v>
      </c>
      <c r="E103" s="5" t="s">
        <v>63</v>
      </c>
      <c r="F103" s="5" t="s">
        <v>59</v>
      </c>
      <c r="G103" s="5" t="s">
        <v>20</v>
      </c>
      <c r="H103" s="6">
        <v>138</v>
      </c>
      <c r="I103" s="5" t="s">
        <v>65</v>
      </c>
      <c r="J103" s="6" t="s">
        <v>21</v>
      </c>
      <c r="K103" s="6">
        <v>15</v>
      </c>
      <c r="L103" s="5" t="s">
        <v>37</v>
      </c>
      <c r="M103" s="5" t="s">
        <v>23</v>
      </c>
      <c r="N103" s="5" t="s">
        <v>28</v>
      </c>
      <c r="O103" s="5" t="s">
        <v>38</v>
      </c>
      <c r="P103" s="5" t="s">
        <v>33</v>
      </c>
      <c r="Q103" s="5">
        <v>7000</v>
      </c>
      <c r="R103" s="5">
        <v>7000</v>
      </c>
      <c r="S103" s="5">
        <v>7000</v>
      </c>
      <c r="T103" s="5">
        <v>7000</v>
      </c>
      <c r="U103" s="5">
        <v>7000</v>
      </c>
      <c r="V103" s="5">
        <v>7000</v>
      </c>
      <c r="W103" s="5">
        <v>7000</v>
      </c>
      <c r="X103" s="5">
        <v>7000</v>
      </c>
      <c r="Y103" s="5">
        <v>7000</v>
      </c>
      <c r="Z103" s="5">
        <v>7000</v>
      </c>
      <c r="AA103" s="5">
        <v>7000</v>
      </c>
      <c r="AB103" s="5">
        <v>7000</v>
      </c>
    </row>
    <row r="104" spans="1:28" x14ac:dyDescent="0.25">
      <c r="A104" s="6">
        <v>11</v>
      </c>
      <c r="B104" s="5" t="s">
        <v>60</v>
      </c>
      <c r="C104" s="6" t="s">
        <v>61</v>
      </c>
      <c r="D104" s="5" t="s">
        <v>62</v>
      </c>
      <c r="E104" s="5" t="s">
        <v>63</v>
      </c>
      <c r="F104" s="5" t="s">
        <v>59</v>
      </c>
      <c r="G104" s="5" t="s">
        <v>20</v>
      </c>
      <c r="H104" s="6">
        <v>138</v>
      </c>
      <c r="I104" s="5" t="s">
        <v>65</v>
      </c>
      <c r="J104" s="6" t="s">
        <v>21</v>
      </c>
      <c r="K104" s="6">
        <v>16</v>
      </c>
      <c r="L104" s="5" t="s">
        <v>39</v>
      </c>
      <c r="M104" s="5" t="s">
        <v>23</v>
      </c>
      <c r="N104" s="5" t="s">
        <v>28</v>
      </c>
      <c r="O104" s="5" t="s">
        <v>29</v>
      </c>
      <c r="P104" s="5" t="s">
        <v>33</v>
      </c>
      <c r="Q104" s="5">
        <v>400</v>
      </c>
      <c r="R104" s="5">
        <v>400</v>
      </c>
      <c r="S104" s="5">
        <v>400</v>
      </c>
      <c r="T104" s="5">
        <v>400</v>
      </c>
      <c r="U104" s="5">
        <v>400</v>
      </c>
      <c r="V104" s="5">
        <v>400</v>
      </c>
      <c r="W104" s="5">
        <v>400</v>
      </c>
      <c r="X104" s="5">
        <v>400</v>
      </c>
      <c r="Y104" s="5">
        <v>400</v>
      </c>
      <c r="Z104" s="5">
        <v>400</v>
      </c>
      <c r="AA104" s="5">
        <v>400</v>
      </c>
      <c r="AB104" s="5">
        <v>400</v>
      </c>
    </row>
    <row r="105" spans="1:28" x14ac:dyDescent="0.25">
      <c r="A105" s="6">
        <v>11</v>
      </c>
      <c r="B105" s="5" t="s">
        <v>60</v>
      </c>
      <c r="C105" s="6" t="s">
        <v>61</v>
      </c>
      <c r="D105" s="5" t="s">
        <v>62</v>
      </c>
      <c r="E105" s="5" t="s">
        <v>63</v>
      </c>
      <c r="F105" s="5" t="s">
        <v>59</v>
      </c>
      <c r="G105" s="5" t="s">
        <v>20</v>
      </c>
      <c r="H105" s="6">
        <v>138</v>
      </c>
      <c r="I105" s="5" t="s">
        <v>65</v>
      </c>
      <c r="J105" s="6" t="s">
        <v>21</v>
      </c>
      <c r="K105" s="6">
        <v>2</v>
      </c>
      <c r="L105" s="5" t="s">
        <v>40</v>
      </c>
      <c r="M105" s="5" t="s">
        <v>23</v>
      </c>
      <c r="N105" s="5" t="s">
        <v>35</v>
      </c>
      <c r="O105" s="5" t="s">
        <v>36</v>
      </c>
      <c r="P105" s="5" t="s">
        <v>26</v>
      </c>
      <c r="Q105" s="5">
        <v>2</v>
      </c>
      <c r="R105" s="5">
        <v>2</v>
      </c>
      <c r="S105" s="5">
        <v>2</v>
      </c>
      <c r="T105" s="5">
        <v>2</v>
      </c>
      <c r="U105" s="5">
        <v>2</v>
      </c>
      <c r="V105" s="5">
        <v>2</v>
      </c>
      <c r="W105" s="5">
        <v>2</v>
      </c>
      <c r="X105" s="5">
        <v>2</v>
      </c>
      <c r="Y105" s="5">
        <v>2</v>
      </c>
      <c r="Z105" s="5">
        <v>2</v>
      </c>
      <c r="AA105" s="5">
        <v>2</v>
      </c>
      <c r="AB105" s="5">
        <v>2</v>
      </c>
    </row>
    <row r="106" spans="1:28" x14ac:dyDescent="0.25">
      <c r="A106" s="6">
        <v>11</v>
      </c>
      <c r="B106" s="5" t="s">
        <v>60</v>
      </c>
      <c r="C106" s="6" t="s">
        <v>61</v>
      </c>
      <c r="D106" s="5" t="s">
        <v>62</v>
      </c>
      <c r="E106" s="5" t="s">
        <v>63</v>
      </c>
      <c r="F106" s="5" t="s">
        <v>59</v>
      </c>
      <c r="G106" s="5" t="s">
        <v>20</v>
      </c>
      <c r="H106" s="6">
        <v>138</v>
      </c>
      <c r="I106" s="5" t="s">
        <v>65</v>
      </c>
      <c r="J106" s="6" t="s">
        <v>21</v>
      </c>
      <c r="K106" s="6">
        <v>4</v>
      </c>
      <c r="L106" s="5" t="s">
        <v>41</v>
      </c>
      <c r="M106" s="5" t="s">
        <v>23</v>
      </c>
      <c r="N106" s="5" t="s">
        <v>24</v>
      </c>
      <c r="O106" s="5" t="s">
        <v>25</v>
      </c>
      <c r="P106" s="5" t="s">
        <v>31</v>
      </c>
      <c r="Q106">
        <v>175</v>
      </c>
      <c r="R106">
        <v>185</v>
      </c>
      <c r="S106">
        <v>184</v>
      </c>
      <c r="T106">
        <v>190</v>
      </c>
      <c r="U106">
        <v>188</v>
      </c>
      <c r="V106">
        <v>175</v>
      </c>
      <c r="W106"/>
      <c r="X106"/>
      <c r="Y106"/>
      <c r="Z106"/>
      <c r="AA106"/>
      <c r="AB106"/>
    </row>
    <row r="107" spans="1:28" x14ac:dyDescent="0.25">
      <c r="A107" s="6">
        <v>11</v>
      </c>
      <c r="B107" s="5" t="s">
        <v>60</v>
      </c>
      <c r="C107" s="6" t="s">
        <v>61</v>
      </c>
      <c r="D107" s="5" t="s">
        <v>62</v>
      </c>
      <c r="E107" s="5" t="s">
        <v>63</v>
      </c>
      <c r="F107" s="5" t="s">
        <v>59</v>
      </c>
      <c r="G107" s="5" t="s">
        <v>20</v>
      </c>
      <c r="H107" s="6">
        <v>138</v>
      </c>
      <c r="I107" s="5" t="s">
        <v>65</v>
      </c>
      <c r="J107" s="6" t="s">
        <v>21</v>
      </c>
      <c r="K107" s="6">
        <v>6</v>
      </c>
      <c r="L107" s="5" t="s">
        <v>42</v>
      </c>
      <c r="M107" s="5" t="s">
        <v>23</v>
      </c>
      <c r="N107" s="5" t="s">
        <v>43</v>
      </c>
      <c r="O107" s="5" t="s">
        <v>29</v>
      </c>
      <c r="P107" s="5" t="s">
        <v>31</v>
      </c>
      <c r="Q107">
        <v>5700</v>
      </c>
      <c r="R107">
        <v>5832</v>
      </c>
      <c r="S107">
        <v>5891</v>
      </c>
      <c r="T107">
        <v>5500</v>
      </c>
      <c r="U107">
        <v>5700</v>
      </c>
      <c r="V107">
        <v>5500</v>
      </c>
      <c r="W107"/>
      <c r="X107"/>
      <c r="Y107"/>
      <c r="Z107"/>
      <c r="AA107"/>
      <c r="AB107"/>
    </row>
    <row r="108" spans="1:28" x14ac:dyDescent="0.25">
      <c r="A108" s="6">
        <v>11</v>
      </c>
      <c r="B108" s="5" t="s">
        <v>60</v>
      </c>
      <c r="C108" s="6" t="s">
        <v>61</v>
      </c>
      <c r="D108" s="5" t="s">
        <v>62</v>
      </c>
      <c r="E108" s="5" t="s">
        <v>63</v>
      </c>
      <c r="F108" s="5" t="s">
        <v>59</v>
      </c>
      <c r="G108" s="5" t="s">
        <v>20</v>
      </c>
      <c r="H108" s="6">
        <v>138</v>
      </c>
      <c r="I108" s="5" t="s">
        <v>65</v>
      </c>
      <c r="J108" s="6" t="s">
        <v>21</v>
      </c>
      <c r="K108" s="6">
        <v>8</v>
      </c>
      <c r="L108" s="5" t="s">
        <v>44</v>
      </c>
      <c r="M108" s="5" t="s">
        <v>23</v>
      </c>
      <c r="N108" s="5" t="s">
        <v>28</v>
      </c>
      <c r="O108" s="5" t="s">
        <v>38</v>
      </c>
      <c r="P108" s="5" t="s">
        <v>26</v>
      </c>
      <c r="Q108" s="5">
        <v>4982</v>
      </c>
      <c r="R108" s="5">
        <v>4982</v>
      </c>
      <c r="S108" s="5">
        <v>4306</v>
      </c>
      <c r="T108" s="5">
        <v>5094</v>
      </c>
      <c r="U108" s="5">
        <v>5240</v>
      </c>
      <c r="V108" s="5">
        <v>5357</v>
      </c>
      <c r="W108" s="5">
        <v>4112</v>
      </c>
      <c r="X108" s="5">
        <v>4982</v>
      </c>
      <c r="Y108" s="5">
        <v>4306</v>
      </c>
      <c r="Z108" s="5">
        <v>5094</v>
      </c>
      <c r="AA108" s="5">
        <v>5240</v>
      </c>
      <c r="AB108" s="5">
        <v>5357</v>
      </c>
    </row>
    <row r="109" spans="1:28" x14ac:dyDescent="0.25">
      <c r="A109" s="6">
        <v>11</v>
      </c>
      <c r="B109" s="5" t="s">
        <v>60</v>
      </c>
      <c r="C109" s="6" t="s">
        <v>61</v>
      </c>
      <c r="D109" s="5" t="s">
        <v>62</v>
      </c>
      <c r="E109" s="5" t="s">
        <v>63</v>
      </c>
      <c r="F109" s="5" t="s">
        <v>59</v>
      </c>
      <c r="G109" s="5" t="s">
        <v>20</v>
      </c>
      <c r="H109" s="6">
        <v>138</v>
      </c>
      <c r="I109" s="5" t="s">
        <v>65</v>
      </c>
      <c r="J109" s="6" t="s">
        <v>21</v>
      </c>
      <c r="K109" s="6">
        <v>9</v>
      </c>
      <c r="L109" s="5" t="s">
        <v>45</v>
      </c>
      <c r="M109" s="5" t="s">
        <v>23</v>
      </c>
      <c r="N109" s="5" t="s">
        <v>28</v>
      </c>
      <c r="O109" s="5" t="s">
        <v>38</v>
      </c>
      <c r="P109" s="5" t="s">
        <v>31</v>
      </c>
      <c r="Q109">
        <v>6100</v>
      </c>
      <c r="R109">
        <v>6200</v>
      </c>
      <c r="S109">
        <v>5800</v>
      </c>
      <c r="T109">
        <v>2900</v>
      </c>
      <c r="U109">
        <v>5699</v>
      </c>
      <c r="V109">
        <v>6000</v>
      </c>
      <c r="W109"/>
      <c r="X109"/>
      <c r="Y109"/>
      <c r="Z109"/>
      <c r="AA109"/>
      <c r="AB109"/>
    </row>
    <row r="110" spans="1:28" x14ac:dyDescent="0.25">
      <c r="A110" s="6">
        <v>11</v>
      </c>
      <c r="B110" s="5" t="s">
        <v>60</v>
      </c>
      <c r="C110" s="6" t="s">
        <v>61</v>
      </c>
      <c r="D110" s="5" t="s">
        <v>62</v>
      </c>
      <c r="E110" s="5" t="s">
        <v>63</v>
      </c>
      <c r="F110" s="5" t="s">
        <v>59</v>
      </c>
      <c r="G110" s="5" t="s">
        <v>20</v>
      </c>
      <c r="H110" s="6">
        <v>138</v>
      </c>
      <c r="I110" s="5" t="s">
        <v>65</v>
      </c>
      <c r="J110" s="6" t="s">
        <v>21</v>
      </c>
      <c r="K110" s="7">
        <v>3</v>
      </c>
      <c r="L110" s="8" t="s">
        <v>82</v>
      </c>
      <c r="M110" s="5" t="s">
        <v>86</v>
      </c>
      <c r="N110" s="8" t="s">
        <v>24</v>
      </c>
      <c r="O110" s="8" t="s">
        <v>87</v>
      </c>
      <c r="P110" t="s">
        <v>26</v>
      </c>
      <c r="Q110">
        <f>Q98*Q105</f>
        <v>400</v>
      </c>
      <c r="R110">
        <f t="shared" ref="R110:AB110" si="24">R98*R105</f>
        <v>400</v>
      </c>
      <c r="S110">
        <f t="shared" si="24"/>
        <v>400</v>
      </c>
      <c r="T110">
        <f t="shared" si="24"/>
        <v>400</v>
      </c>
      <c r="U110">
        <f t="shared" si="24"/>
        <v>400</v>
      </c>
      <c r="V110">
        <f t="shared" si="24"/>
        <v>400</v>
      </c>
      <c r="W110">
        <f t="shared" si="24"/>
        <v>400</v>
      </c>
      <c r="X110">
        <f t="shared" si="24"/>
        <v>400</v>
      </c>
      <c r="Y110">
        <f t="shared" si="24"/>
        <v>400</v>
      </c>
      <c r="Z110">
        <f t="shared" si="24"/>
        <v>400</v>
      </c>
      <c r="AA110">
        <f t="shared" si="24"/>
        <v>400</v>
      </c>
      <c r="AB110">
        <f t="shared" si="24"/>
        <v>400</v>
      </c>
    </row>
    <row r="111" spans="1:28" x14ac:dyDescent="0.25">
      <c r="A111" s="6">
        <v>11</v>
      </c>
      <c r="B111" s="5" t="s">
        <v>60</v>
      </c>
      <c r="C111" s="6" t="s">
        <v>61</v>
      </c>
      <c r="D111" s="5" t="s">
        <v>62</v>
      </c>
      <c r="E111" s="5" t="s">
        <v>63</v>
      </c>
      <c r="F111" s="5" t="s">
        <v>59</v>
      </c>
      <c r="G111" s="5" t="s">
        <v>20</v>
      </c>
      <c r="H111" s="6">
        <v>138</v>
      </c>
      <c r="I111" s="5" t="s">
        <v>65</v>
      </c>
      <c r="J111" s="6" t="s">
        <v>21</v>
      </c>
      <c r="K111" s="7">
        <v>5</v>
      </c>
      <c r="L111" s="8" t="s">
        <v>83</v>
      </c>
      <c r="M111" s="5" t="s">
        <v>86</v>
      </c>
      <c r="N111" s="8" t="s">
        <v>24</v>
      </c>
      <c r="O111" s="8" t="s">
        <v>87</v>
      </c>
      <c r="P111" t="s">
        <v>31</v>
      </c>
      <c r="Q111">
        <f>Q105*Q106</f>
        <v>350</v>
      </c>
      <c r="R111">
        <f t="shared" ref="R111:AB111" si="25">R105*R106</f>
        <v>370</v>
      </c>
      <c r="S111">
        <f t="shared" si="25"/>
        <v>368</v>
      </c>
      <c r="T111">
        <f t="shared" si="25"/>
        <v>380</v>
      </c>
      <c r="U111">
        <f t="shared" si="25"/>
        <v>376</v>
      </c>
      <c r="V111">
        <f t="shared" si="25"/>
        <v>350</v>
      </c>
      <c r="W111">
        <f t="shared" si="25"/>
        <v>0</v>
      </c>
      <c r="X111">
        <f t="shared" si="25"/>
        <v>0</v>
      </c>
      <c r="Y111">
        <f t="shared" si="25"/>
        <v>0</v>
      </c>
      <c r="Z111">
        <f t="shared" si="25"/>
        <v>0</v>
      </c>
      <c r="AA111">
        <f t="shared" si="25"/>
        <v>0</v>
      </c>
      <c r="AB111">
        <f t="shared" si="25"/>
        <v>0</v>
      </c>
    </row>
    <row r="112" spans="1:28" x14ac:dyDescent="0.25">
      <c r="A112" s="6">
        <v>11</v>
      </c>
      <c r="B112" s="5" t="s">
        <v>60</v>
      </c>
      <c r="C112" s="6" t="s">
        <v>61</v>
      </c>
      <c r="D112" s="5" t="s">
        <v>62</v>
      </c>
      <c r="E112" s="5" t="s">
        <v>63</v>
      </c>
      <c r="F112" s="5" t="s">
        <v>59</v>
      </c>
      <c r="G112" s="5" t="s">
        <v>20</v>
      </c>
      <c r="H112" s="6">
        <v>138</v>
      </c>
      <c r="I112" s="5" t="s">
        <v>65</v>
      </c>
      <c r="J112" s="6" t="s">
        <v>21</v>
      </c>
      <c r="K112" s="7">
        <v>7</v>
      </c>
      <c r="L112" s="8" t="s">
        <v>84</v>
      </c>
      <c r="M112" s="5" t="s">
        <v>86</v>
      </c>
      <c r="N112" s="8" t="s">
        <v>35</v>
      </c>
      <c r="O112" s="8" t="s">
        <v>36</v>
      </c>
      <c r="P112" t="s">
        <v>31</v>
      </c>
      <c r="Q112">
        <f>Q107/Q106</f>
        <v>32.571428571428569</v>
      </c>
      <c r="R112">
        <f t="shared" ref="R112:AB112" si="26">R107/R106</f>
        <v>31.524324324324326</v>
      </c>
      <c r="S112">
        <f t="shared" si="26"/>
        <v>32.016304347826086</v>
      </c>
      <c r="T112">
        <f t="shared" si="26"/>
        <v>28.94736842105263</v>
      </c>
      <c r="U112">
        <f t="shared" si="26"/>
        <v>30.319148936170212</v>
      </c>
      <c r="V112">
        <f t="shared" si="26"/>
        <v>31.428571428571427</v>
      </c>
      <c r="W112" t="e">
        <f t="shared" si="26"/>
        <v>#DIV/0!</v>
      </c>
      <c r="X112" t="e">
        <f t="shared" si="26"/>
        <v>#DIV/0!</v>
      </c>
      <c r="Y112" t="e">
        <f t="shared" si="26"/>
        <v>#DIV/0!</v>
      </c>
      <c r="Z112" t="e">
        <f t="shared" si="26"/>
        <v>#DIV/0!</v>
      </c>
      <c r="AA112" t="e">
        <f t="shared" si="26"/>
        <v>#DIV/0!</v>
      </c>
      <c r="AB112" t="e">
        <f t="shared" si="26"/>
        <v>#DIV/0!</v>
      </c>
    </row>
    <row r="113" spans="1:28" x14ac:dyDescent="0.25">
      <c r="A113" s="6">
        <v>11</v>
      </c>
      <c r="B113" s="5" t="s">
        <v>60</v>
      </c>
      <c r="C113" s="6" t="s">
        <v>61</v>
      </c>
      <c r="D113" s="5" t="s">
        <v>62</v>
      </c>
      <c r="E113" s="5" t="s">
        <v>63</v>
      </c>
      <c r="F113" s="5" t="s">
        <v>59</v>
      </c>
      <c r="G113" s="5" t="s">
        <v>20</v>
      </c>
      <c r="H113" s="6">
        <v>138</v>
      </c>
      <c r="I113" s="5" t="s">
        <v>65</v>
      </c>
      <c r="J113" s="6" t="s">
        <v>21</v>
      </c>
      <c r="K113" s="7">
        <v>14</v>
      </c>
      <c r="L113" s="8" t="s">
        <v>85</v>
      </c>
      <c r="M113" s="5" t="s">
        <v>86</v>
      </c>
      <c r="N113" s="8" t="s">
        <v>24</v>
      </c>
      <c r="O113" s="8" t="s">
        <v>87</v>
      </c>
      <c r="P113" t="s">
        <v>33</v>
      </c>
      <c r="Q113">
        <f>Q101*Q102</f>
        <v>70000</v>
      </c>
      <c r="R113">
        <f t="shared" ref="R113:AB113" si="27">R101*R102</f>
        <v>70000</v>
      </c>
      <c r="S113">
        <f t="shared" si="27"/>
        <v>70000</v>
      </c>
      <c r="T113">
        <f t="shared" si="27"/>
        <v>70000</v>
      </c>
      <c r="U113">
        <f t="shared" si="27"/>
        <v>70000</v>
      </c>
      <c r="V113">
        <f t="shared" si="27"/>
        <v>70000</v>
      </c>
      <c r="W113">
        <f t="shared" si="27"/>
        <v>70000</v>
      </c>
      <c r="X113">
        <f t="shared" si="27"/>
        <v>70000</v>
      </c>
      <c r="Y113">
        <f t="shared" si="27"/>
        <v>70000</v>
      </c>
      <c r="Z113">
        <f t="shared" si="27"/>
        <v>70000</v>
      </c>
      <c r="AA113">
        <f t="shared" si="27"/>
        <v>70000</v>
      </c>
      <c r="AB113">
        <f t="shared" si="27"/>
        <v>70000</v>
      </c>
    </row>
    <row r="114" spans="1:28" x14ac:dyDescent="0.25">
      <c r="A114" s="6">
        <v>11</v>
      </c>
      <c r="B114" s="5" t="s">
        <v>60</v>
      </c>
      <c r="C114" s="6" t="s">
        <v>66</v>
      </c>
      <c r="D114" s="5" t="s">
        <v>67</v>
      </c>
      <c r="E114" s="5" t="s">
        <v>68</v>
      </c>
      <c r="F114" s="5" t="s">
        <v>53</v>
      </c>
      <c r="G114" s="5" t="s">
        <v>20</v>
      </c>
      <c r="H114" s="6">
        <v>140</v>
      </c>
      <c r="I114" s="5" t="s">
        <v>69</v>
      </c>
      <c r="J114" s="6" t="s">
        <v>21</v>
      </c>
      <c r="K114" s="6">
        <v>1</v>
      </c>
      <c r="L114" s="5" t="s">
        <v>22</v>
      </c>
      <c r="M114" s="5" t="s">
        <v>23</v>
      </c>
      <c r="N114" s="5" t="s">
        <v>24</v>
      </c>
      <c r="O114" s="5" t="s">
        <v>25</v>
      </c>
      <c r="P114" s="5" t="s">
        <v>26</v>
      </c>
      <c r="Q114">
        <v>150</v>
      </c>
      <c r="R114">
        <v>150</v>
      </c>
      <c r="S114">
        <v>150</v>
      </c>
      <c r="T114">
        <v>150</v>
      </c>
      <c r="U114">
        <v>150</v>
      </c>
      <c r="V114">
        <v>150</v>
      </c>
      <c r="W114">
        <v>150</v>
      </c>
      <c r="X114">
        <v>150</v>
      </c>
      <c r="Y114">
        <v>150</v>
      </c>
      <c r="Z114">
        <v>150</v>
      </c>
      <c r="AA114">
        <v>150</v>
      </c>
      <c r="AB114">
        <v>150</v>
      </c>
    </row>
    <row r="115" spans="1:28" x14ac:dyDescent="0.25">
      <c r="A115" s="6">
        <v>11</v>
      </c>
      <c r="B115" s="5" t="s">
        <v>60</v>
      </c>
      <c r="C115" s="6" t="s">
        <v>66</v>
      </c>
      <c r="D115" s="5" t="s">
        <v>67</v>
      </c>
      <c r="E115" s="5" t="s">
        <v>68</v>
      </c>
      <c r="F115" s="5" t="s">
        <v>53</v>
      </c>
      <c r="G115" s="5" t="s">
        <v>20</v>
      </c>
      <c r="H115" s="6">
        <v>140</v>
      </c>
      <c r="I115" s="5" t="s">
        <v>69</v>
      </c>
      <c r="J115" s="6" t="s">
        <v>21</v>
      </c>
      <c r="K115" s="6">
        <v>10</v>
      </c>
      <c r="L115" s="5" t="s">
        <v>27</v>
      </c>
      <c r="M115" s="5" t="s">
        <v>23</v>
      </c>
      <c r="N115" s="5" t="s">
        <v>28</v>
      </c>
      <c r="O115" s="5" t="s">
        <v>29</v>
      </c>
      <c r="P115" s="5" t="s">
        <v>26</v>
      </c>
      <c r="Q115">
        <v>1000</v>
      </c>
      <c r="R115">
        <v>1000</v>
      </c>
      <c r="S115">
        <v>1000</v>
      </c>
      <c r="T115">
        <v>1000</v>
      </c>
      <c r="U115">
        <v>1000</v>
      </c>
      <c r="V115">
        <v>1000</v>
      </c>
      <c r="W115">
        <v>1000</v>
      </c>
      <c r="X115">
        <v>1000</v>
      </c>
      <c r="Y115">
        <v>1000</v>
      </c>
      <c r="Z115">
        <v>1000</v>
      </c>
      <c r="AA115">
        <v>1000</v>
      </c>
      <c r="AB115">
        <v>1000</v>
      </c>
    </row>
    <row r="116" spans="1:28" x14ac:dyDescent="0.25">
      <c r="A116" s="6">
        <v>11</v>
      </c>
      <c r="B116" s="5" t="s">
        <v>60</v>
      </c>
      <c r="C116" s="6" t="s">
        <v>66</v>
      </c>
      <c r="D116" s="5" t="s">
        <v>67</v>
      </c>
      <c r="E116" s="5" t="s">
        <v>68</v>
      </c>
      <c r="F116" s="5" t="s">
        <v>53</v>
      </c>
      <c r="G116" s="5" t="s">
        <v>20</v>
      </c>
      <c r="H116" s="6">
        <v>140</v>
      </c>
      <c r="I116" s="5" t="s">
        <v>69</v>
      </c>
      <c r="J116" s="6" t="s">
        <v>21</v>
      </c>
      <c r="K116" s="6">
        <v>11</v>
      </c>
      <c r="L116" s="5" t="s">
        <v>30</v>
      </c>
      <c r="M116" s="5" t="s">
        <v>23</v>
      </c>
      <c r="N116" s="5" t="s">
        <v>28</v>
      </c>
      <c r="O116" s="5" t="s">
        <v>29</v>
      </c>
      <c r="P116" s="5" t="s">
        <v>31</v>
      </c>
      <c r="Q116">
        <v>900</v>
      </c>
      <c r="R116">
        <v>800</v>
      </c>
      <c r="S116">
        <v>600</v>
      </c>
      <c r="T116">
        <v>700</v>
      </c>
      <c r="U116">
        <v>800</v>
      </c>
      <c r="V116">
        <v>900</v>
      </c>
      <c r="W116"/>
      <c r="X116"/>
      <c r="Y116"/>
      <c r="Z116"/>
      <c r="AA116"/>
      <c r="AB116"/>
    </row>
    <row r="117" spans="1:28" x14ac:dyDescent="0.25">
      <c r="A117" s="6">
        <v>11</v>
      </c>
      <c r="B117" s="5" t="s">
        <v>60</v>
      </c>
      <c r="C117" s="6" t="s">
        <v>66</v>
      </c>
      <c r="D117" s="5" t="s">
        <v>67</v>
      </c>
      <c r="E117" s="5" t="s">
        <v>68</v>
      </c>
      <c r="F117" s="5" t="s">
        <v>53</v>
      </c>
      <c r="G117" s="5" t="s">
        <v>20</v>
      </c>
      <c r="H117" s="6">
        <v>140</v>
      </c>
      <c r="I117" s="5" t="s">
        <v>69</v>
      </c>
      <c r="J117" s="6" t="s">
        <v>21</v>
      </c>
      <c r="K117" s="6">
        <v>12</v>
      </c>
      <c r="L117" s="5" t="s">
        <v>32</v>
      </c>
      <c r="M117" s="5" t="s">
        <v>23</v>
      </c>
      <c r="N117" s="5" t="s">
        <v>24</v>
      </c>
      <c r="O117" s="5" t="s">
        <v>25</v>
      </c>
      <c r="P117" s="5" t="s">
        <v>33</v>
      </c>
      <c r="Q117">
        <v>140</v>
      </c>
      <c r="R117">
        <v>140</v>
      </c>
      <c r="S117">
        <v>140</v>
      </c>
      <c r="T117">
        <v>140</v>
      </c>
      <c r="U117">
        <v>140</v>
      </c>
      <c r="V117">
        <v>140</v>
      </c>
      <c r="W117">
        <v>140</v>
      </c>
      <c r="X117">
        <v>140</v>
      </c>
      <c r="Y117">
        <v>140</v>
      </c>
      <c r="Z117">
        <v>140</v>
      </c>
      <c r="AA117">
        <v>140</v>
      </c>
      <c r="AB117">
        <v>140</v>
      </c>
    </row>
    <row r="118" spans="1:28" x14ac:dyDescent="0.25">
      <c r="A118" s="6">
        <v>11</v>
      </c>
      <c r="B118" s="5" t="s">
        <v>60</v>
      </c>
      <c r="C118" s="6" t="s">
        <v>66</v>
      </c>
      <c r="D118" s="5" t="s">
        <v>67</v>
      </c>
      <c r="E118" s="5" t="s">
        <v>68</v>
      </c>
      <c r="F118" s="5" t="s">
        <v>53</v>
      </c>
      <c r="G118" s="5" t="s">
        <v>20</v>
      </c>
      <c r="H118" s="6">
        <v>140</v>
      </c>
      <c r="I118" s="5" t="s">
        <v>69</v>
      </c>
      <c r="J118" s="6" t="s">
        <v>21</v>
      </c>
      <c r="K118" s="6">
        <v>13</v>
      </c>
      <c r="L118" s="5" t="s">
        <v>34</v>
      </c>
      <c r="M118" s="5" t="s">
        <v>23</v>
      </c>
      <c r="N118" s="5" t="s">
        <v>35</v>
      </c>
      <c r="O118" s="5" t="s">
        <v>36</v>
      </c>
      <c r="P118" s="5" t="s">
        <v>33</v>
      </c>
      <c r="Q118">
        <v>500</v>
      </c>
      <c r="R118">
        <v>500</v>
      </c>
      <c r="S118">
        <v>500</v>
      </c>
      <c r="T118">
        <v>500</v>
      </c>
      <c r="U118">
        <v>500</v>
      </c>
      <c r="V118">
        <v>500</v>
      </c>
      <c r="W118">
        <v>500</v>
      </c>
      <c r="X118">
        <v>500</v>
      </c>
      <c r="Y118">
        <v>500</v>
      </c>
      <c r="Z118">
        <v>500</v>
      </c>
      <c r="AA118">
        <v>500</v>
      </c>
      <c r="AB118">
        <v>500</v>
      </c>
    </row>
    <row r="119" spans="1:28" x14ac:dyDescent="0.25">
      <c r="A119" s="6">
        <v>11</v>
      </c>
      <c r="B119" s="5" t="s">
        <v>60</v>
      </c>
      <c r="C119" s="6" t="s">
        <v>66</v>
      </c>
      <c r="D119" s="5" t="s">
        <v>67</v>
      </c>
      <c r="E119" s="5" t="s">
        <v>68</v>
      </c>
      <c r="F119" s="5" t="s">
        <v>53</v>
      </c>
      <c r="G119" s="5" t="s">
        <v>20</v>
      </c>
      <c r="H119" s="6">
        <v>140</v>
      </c>
      <c r="I119" s="5" t="s">
        <v>69</v>
      </c>
      <c r="J119" s="6" t="s">
        <v>21</v>
      </c>
      <c r="K119" s="6">
        <v>15</v>
      </c>
      <c r="L119" s="5" t="s">
        <v>37</v>
      </c>
      <c r="M119" s="5" t="s">
        <v>23</v>
      </c>
      <c r="N119" s="5" t="s">
        <v>28</v>
      </c>
      <c r="O119" s="5" t="s">
        <v>38</v>
      </c>
      <c r="P119" s="5" t="s">
        <v>33</v>
      </c>
      <c r="Q119" s="5">
        <v>1100</v>
      </c>
      <c r="R119" s="5">
        <v>1100</v>
      </c>
      <c r="S119" s="5">
        <v>1100</v>
      </c>
      <c r="T119" s="5">
        <v>1100</v>
      </c>
      <c r="U119" s="5">
        <v>1100</v>
      </c>
      <c r="V119" s="5">
        <v>1100</v>
      </c>
      <c r="W119" s="5">
        <v>1100</v>
      </c>
      <c r="X119" s="5">
        <v>1100</v>
      </c>
      <c r="Y119" s="5">
        <v>1100</v>
      </c>
      <c r="Z119" s="5">
        <v>1100</v>
      </c>
      <c r="AA119" s="5">
        <v>1100</v>
      </c>
      <c r="AB119" s="5">
        <v>1100</v>
      </c>
    </row>
    <row r="120" spans="1:28" x14ac:dyDescent="0.25">
      <c r="A120" s="6">
        <v>11</v>
      </c>
      <c r="B120" s="5" t="s">
        <v>60</v>
      </c>
      <c r="C120" s="6" t="s">
        <v>66</v>
      </c>
      <c r="D120" s="5" t="s">
        <v>67</v>
      </c>
      <c r="E120" s="5" t="s">
        <v>68</v>
      </c>
      <c r="F120" s="5" t="s">
        <v>53</v>
      </c>
      <c r="G120" s="5" t="s">
        <v>20</v>
      </c>
      <c r="H120" s="6">
        <v>140</v>
      </c>
      <c r="I120" s="5" t="s">
        <v>69</v>
      </c>
      <c r="J120" s="6" t="s">
        <v>21</v>
      </c>
      <c r="K120" s="6">
        <v>16</v>
      </c>
      <c r="L120" s="5" t="s">
        <v>39</v>
      </c>
      <c r="M120" s="5" t="s">
        <v>23</v>
      </c>
      <c r="N120" s="5" t="s">
        <v>28</v>
      </c>
      <c r="O120" s="5" t="s">
        <v>29</v>
      </c>
      <c r="P120" s="5" t="s">
        <v>33</v>
      </c>
      <c r="Q120" s="5">
        <v>1000</v>
      </c>
      <c r="R120" s="5">
        <v>1000</v>
      </c>
      <c r="S120" s="5">
        <v>1000</v>
      </c>
      <c r="T120" s="5">
        <v>1000</v>
      </c>
      <c r="U120" s="5">
        <v>1000</v>
      </c>
      <c r="V120" s="5">
        <v>1000</v>
      </c>
      <c r="W120" s="5">
        <v>1000</v>
      </c>
      <c r="X120" s="5">
        <v>1000</v>
      </c>
      <c r="Y120" s="5">
        <v>1000</v>
      </c>
      <c r="Z120" s="5">
        <v>1000</v>
      </c>
      <c r="AA120" s="5">
        <v>1000</v>
      </c>
      <c r="AB120" s="5">
        <v>1000</v>
      </c>
    </row>
    <row r="121" spans="1:28" x14ac:dyDescent="0.25">
      <c r="A121" s="6">
        <v>11</v>
      </c>
      <c r="B121" s="5" t="s">
        <v>60</v>
      </c>
      <c r="C121" s="6" t="s">
        <v>66</v>
      </c>
      <c r="D121" s="5" t="s">
        <v>67</v>
      </c>
      <c r="E121" s="5" t="s">
        <v>68</v>
      </c>
      <c r="F121" s="5" t="s">
        <v>53</v>
      </c>
      <c r="G121" s="5" t="s">
        <v>20</v>
      </c>
      <c r="H121" s="6">
        <v>140</v>
      </c>
      <c r="I121" s="5" t="s">
        <v>69</v>
      </c>
      <c r="J121" s="6" t="s">
        <v>21</v>
      </c>
      <c r="K121" s="6">
        <v>2</v>
      </c>
      <c r="L121" s="5" t="s">
        <v>40</v>
      </c>
      <c r="M121" s="5" t="s">
        <v>23</v>
      </c>
      <c r="N121" s="5" t="s">
        <v>35</v>
      </c>
      <c r="O121" s="5" t="s">
        <v>36</v>
      </c>
      <c r="P121" s="5" t="s">
        <v>26</v>
      </c>
      <c r="Q121" s="5">
        <v>500</v>
      </c>
      <c r="R121" s="5">
        <v>500</v>
      </c>
      <c r="S121" s="5">
        <v>500</v>
      </c>
      <c r="T121" s="5">
        <v>500</v>
      </c>
      <c r="U121" s="5">
        <v>500</v>
      </c>
      <c r="V121" s="5">
        <v>500</v>
      </c>
      <c r="W121" s="5">
        <v>500</v>
      </c>
      <c r="X121" s="5">
        <v>500</v>
      </c>
      <c r="Y121" s="5">
        <v>500</v>
      </c>
      <c r="Z121" s="5">
        <v>500</v>
      </c>
      <c r="AA121" s="5">
        <v>500</v>
      </c>
      <c r="AB121" s="5">
        <v>500</v>
      </c>
    </row>
    <row r="122" spans="1:28" x14ac:dyDescent="0.25">
      <c r="A122" s="6">
        <v>11</v>
      </c>
      <c r="B122" s="5" t="s">
        <v>60</v>
      </c>
      <c r="C122" s="6" t="s">
        <v>66</v>
      </c>
      <c r="D122" s="5" t="s">
        <v>67</v>
      </c>
      <c r="E122" s="5" t="s">
        <v>68</v>
      </c>
      <c r="F122" s="5" t="s">
        <v>53</v>
      </c>
      <c r="G122" s="5" t="s">
        <v>20</v>
      </c>
      <c r="H122" s="6">
        <v>140</v>
      </c>
      <c r="I122" s="5" t="s">
        <v>69</v>
      </c>
      <c r="J122" s="6" t="s">
        <v>21</v>
      </c>
      <c r="K122" s="6">
        <v>4</v>
      </c>
      <c r="L122" s="5" t="s">
        <v>41</v>
      </c>
      <c r="M122" s="5" t="s">
        <v>23</v>
      </c>
      <c r="N122" s="5" t="s">
        <v>24</v>
      </c>
      <c r="O122" s="5" t="s">
        <v>25</v>
      </c>
      <c r="P122" s="5" t="s">
        <v>31</v>
      </c>
      <c r="Q122">
        <v>140</v>
      </c>
      <c r="R122">
        <v>140</v>
      </c>
      <c r="S122">
        <v>140</v>
      </c>
      <c r="T122">
        <v>140</v>
      </c>
      <c r="U122">
        <v>140</v>
      </c>
      <c r="V122">
        <v>140</v>
      </c>
      <c r="W122"/>
      <c r="X122"/>
      <c r="Y122"/>
      <c r="Z122"/>
      <c r="AA122"/>
      <c r="AB122"/>
    </row>
    <row r="123" spans="1:28" x14ac:dyDescent="0.25">
      <c r="A123" s="6">
        <v>11</v>
      </c>
      <c r="B123" s="5" t="s">
        <v>60</v>
      </c>
      <c r="C123" s="6" t="s">
        <v>66</v>
      </c>
      <c r="D123" s="5" t="s">
        <v>67</v>
      </c>
      <c r="E123" s="5" t="s">
        <v>68</v>
      </c>
      <c r="F123" s="5" t="s">
        <v>53</v>
      </c>
      <c r="G123" s="5" t="s">
        <v>20</v>
      </c>
      <c r="H123" s="6">
        <v>140</v>
      </c>
      <c r="I123" s="5" t="s">
        <v>69</v>
      </c>
      <c r="J123" s="6" t="s">
        <v>21</v>
      </c>
      <c r="K123" s="6">
        <v>6</v>
      </c>
      <c r="L123" s="5" t="s">
        <v>42</v>
      </c>
      <c r="M123" s="5" t="s">
        <v>23</v>
      </c>
      <c r="N123" s="5" t="s">
        <v>43</v>
      </c>
      <c r="O123" s="5" t="s">
        <v>29</v>
      </c>
      <c r="P123" s="5" t="s">
        <v>31</v>
      </c>
      <c r="Q123">
        <v>400</v>
      </c>
      <c r="R123">
        <v>400</v>
      </c>
      <c r="S123">
        <v>400</v>
      </c>
      <c r="T123">
        <v>400</v>
      </c>
      <c r="U123">
        <v>400</v>
      </c>
      <c r="V123">
        <v>400</v>
      </c>
      <c r="W123"/>
      <c r="X123"/>
      <c r="Y123"/>
      <c r="Z123"/>
      <c r="AA123"/>
      <c r="AB123"/>
    </row>
    <row r="124" spans="1:28" x14ac:dyDescent="0.25">
      <c r="A124" s="6">
        <v>11</v>
      </c>
      <c r="B124" s="5" t="s">
        <v>60</v>
      </c>
      <c r="C124" s="6" t="s">
        <v>66</v>
      </c>
      <c r="D124" s="5" t="s">
        <v>67</v>
      </c>
      <c r="E124" s="5" t="s">
        <v>68</v>
      </c>
      <c r="F124" s="5" t="s">
        <v>53</v>
      </c>
      <c r="G124" s="5" t="s">
        <v>20</v>
      </c>
      <c r="H124" s="6">
        <v>140</v>
      </c>
      <c r="I124" s="5" t="s">
        <v>69</v>
      </c>
      <c r="J124" s="6" t="s">
        <v>21</v>
      </c>
      <c r="K124" s="6">
        <v>8</v>
      </c>
      <c r="L124" s="5" t="s">
        <v>44</v>
      </c>
      <c r="M124" s="5" t="s">
        <v>23</v>
      </c>
      <c r="N124" s="5" t="s">
        <v>28</v>
      </c>
      <c r="O124" s="5" t="s">
        <v>38</v>
      </c>
      <c r="P124" s="5" t="s">
        <v>26</v>
      </c>
      <c r="Q124" s="5">
        <v>1200</v>
      </c>
      <c r="R124" s="5">
        <v>1200</v>
      </c>
      <c r="S124" s="5">
        <v>1100</v>
      </c>
      <c r="T124" s="5">
        <v>1100</v>
      </c>
      <c r="U124" s="5">
        <v>1100</v>
      </c>
      <c r="V124" s="5">
        <v>1200</v>
      </c>
      <c r="W124" s="5">
        <v>1200</v>
      </c>
      <c r="X124" s="5">
        <v>1200</v>
      </c>
      <c r="Y124" s="5">
        <v>1200</v>
      </c>
      <c r="Z124" s="5">
        <v>1200</v>
      </c>
      <c r="AA124" s="5">
        <v>1200</v>
      </c>
      <c r="AB124" s="5">
        <v>1200</v>
      </c>
    </row>
    <row r="125" spans="1:28" x14ac:dyDescent="0.25">
      <c r="A125" s="6">
        <v>11</v>
      </c>
      <c r="B125" s="5" t="s">
        <v>60</v>
      </c>
      <c r="C125" s="6" t="s">
        <v>66</v>
      </c>
      <c r="D125" s="5" t="s">
        <v>67</v>
      </c>
      <c r="E125" s="5" t="s">
        <v>68</v>
      </c>
      <c r="F125" s="5" t="s">
        <v>53</v>
      </c>
      <c r="G125" s="5" t="s">
        <v>20</v>
      </c>
      <c r="H125" s="6">
        <v>140</v>
      </c>
      <c r="I125" s="5" t="s">
        <v>69</v>
      </c>
      <c r="J125" s="6" t="s">
        <v>21</v>
      </c>
      <c r="K125" s="6">
        <v>9</v>
      </c>
      <c r="L125" s="5" t="s">
        <v>45</v>
      </c>
      <c r="M125" s="5" t="s">
        <v>23</v>
      </c>
      <c r="N125" s="5" t="s">
        <v>28</v>
      </c>
      <c r="O125" s="5" t="s">
        <v>38</v>
      </c>
      <c r="P125" s="5" t="s">
        <v>31</v>
      </c>
      <c r="Q125">
        <v>500</v>
      </c>
      <c r="R125">
        <v>500</v>
      </c>
      <c r="S125">
        <v>600</v>
      </c>
      <c r="T125">
        <v>300</v>
      </c>
      <c r="U125">
        <v>500</v>
      </c>
      <c r="V125">
        <v>300</v>
      </c>
      <c r="W125"/>
      <c r="X125"/>
      <c r="Y125"/>
      <c r="Z125"/>
      <c r="AA125"/>
      <c r="AB125"/>
    </row>
    <row r="126" spans="1:28" x14ac:dyDescent="0.25">
      <c r="A126" s="6">
        <v>11</v>
      </c>
      <c r="B126" s="5" t="s">
        <v>60</v>
      </c>
      <c r="C126" s="6" t="s">
        <v>66</v>
      </c>
      <c r="D126" s="5" t="s">
        <v>67</v>
      </c>
      <c r="E126" s="5" t="s">
        <v>68</v>
      </c>
      <c r="F126" s="5" t="s">
        <v>53</v>
      </c>
      <c r="G126" s="5" t="s">
        <v>20</v>
      </c>
      <c r="H126" s="6">
        <v>140</v>
      </c>
      <c r="I126" s="5" t="s">
        <v>69</v>
      </c>
      <c r="J126" s="6" t="s">
        <v>21</v>
      </c>
      <c r="K126" s="7">
        <v>3</v>
      </c>
      <c r="L126" s="8" t="s">
        <v>82</v>
      </c>
      <c r="M126" s="5" t="s">
        <v>86</v>
      </c>
      <c r="N126" s="8" t="s">
        <v>24</v>
      </c>
      <c r="O126" s="8" t="s">
        <v>87</v>
      </c>
      <c r="P126" t="s">
        <v>26</v>
      </c>
      <c r="Q126">
        <f>Q114*Q121</f>
        <v>75000</v>
      </c>
      <c r="R126">
        <f t="shared" ref="R126:AB126" si="28">R114*R121</f>
        <v>75000</v>
      </c>
      <c r="S126">
        <f t="shared" si="28"/>
        <v>75000</v>
      </c>
      <c r="T126">
        <f t="shared" si="28"/>
        <v>75000</v>
      </c>
      <c r="U126">
        <f t="shared" si="28"/>
        <v>75000</v>
      </c>
      <c r="V126">
        <f t="shared" si="28"/>
        <v>75000</v>
      </c>
      <c r="W126">
        <f t="shared" si="28"/>
        <v>75000</v>
      </c>
      <c r="X126">
        <f t="shared" si="28"/>
        <v>75000</v>
      </c>
      <c r="Y126">
        <f t="shared" si="28"/>
        <v>75000</v>
      </c>
      <c r="Z126">
        <f t="shared" si="28"/>
        <v>75000</v>
      </c>
      <c r="AA126">
        <f t="shared" si="28"/>
        <v>75000</v>
      </c>
      <c r="AB126">
        <f t="shared" si="28"/>
        <v>75000</v>
      </c>
    </row>
    <row r="127" spans="1:28" x14ac:dyDescent="0.25">
      <c r="A127" s="6">
        <v>11</v>
      </c>
      <c r="B127" s="5" t="s">
        <v>60</v>
      </c>
      <c r="C127" s="6" t="s">
        <v>66</v>
      </c>
      <c r="D127" s="5" t="s">
        <v>67</v>
      </c>
      <c r="E127" s="5" t="s">
        <v>68</v>
      </c>
      <c r="F127" s="5" t="s">
        <v>53</v>
      </c>
      <c r="G127" s="5" t="s">
        <v>20</v>
      </c>
      <c r="H127" s="6">
        <v>140</v>
      </c>
      <c r="I127" s="5" t="s">
        <v>69</v>
      </c>
      <c r="J127" s="6" t="s">
        <v>21</v>
      </c>
      <c r="K127" s="7">
        <v>5</v>
      </c>
      <c r="L127" s="8" t="s">
        <v>83</v>
      </c>
      <c r="M127" s="5" t="s">
        <v>86</v>
      </c>
      <c r="N127" s="8" t="s">
        <v>24</v>
      </c>
      <c r="O127" s="8" t="s">
        <v>87</v>
      </c>
      <c r="P127" t="s">
        <v>31</v>
      </c>
      <c r="Q127">
        <f>Q121*Q122</f>
        <v>70000</v>
      </c>
      <c r="R127">
        <f t="shared" ref="R127:AB127" si="29">R121*R122</f>
        <v>70000</v>
      </c>
      <c r="S127">
        <f t="shared" si="29"/>
        <v>70000</v>
      </c>
      <c r="T127">
        <f t="shared" si="29"/>
        <v>70000</v>
      </c>
      <c r="U127">
        <f t="shared" si="29"/>
        <v>70000</v>
      </c>
      <c r="V127">
        <f t="shared" si="29"/>
        <v>70000</v>
      </c>
      <c r="W127">
        <f t="shared" si="29"/>
        <v>0</v>
      </c>
      <c r="X127">
        <f t="shared" si="29"/>
        <v>0</v>
      </c>
      <c r="Y127">
        <f t="shared" si="29"/>
        <v>0</v>
      </c>
      <c r="Z127">
        <f t="shared" si="29"/>
        <v>0</v>
      </c>
      <c r="AA127">
        <f t="shared" si="29"/>
        <v>0</v>
      </c>
      <c r="AB127">
        <f t="shared" si="29"/>
        <v>0</v>
      </c>
    </row>
    <row r="128" spans="1:28" x14ac:dyDescent="0.25">
      <c r="A128" s="6">
        <v>11</v>
      </c>
      <c r="B128" s="5" t="s">
        <v>60</v>
      </c>
      <c r="C128" s="6" t="s">
        <v>66</v>
      </c>
      <c r="D128" s="5" t="s">
        <v>67</v>
      </c>
      <c r="E128" s="5" t="s">
        <v>68</v>
      </c>
      <c r="F128" s="5" t="s">
        <v>53</v>
      </c>
      <c r="G128" s="5" t="s">
        <v>20</v>
      </c>
      <c r="H128" s="6">
        <v>140</v>
      </c>
      <c r="I128" s="5" t="s">
        <v>69</v>
      </c>
      <c r="J128" s="6" t="s">
        <v>21</v>
      </c>
      <c r="K128" s="7">
        <v>7</v>
      </c>
      <c r="L128" s="8" t="s">
        <v>84</v>
      </c>
      <c r="M128" s="5" t="s">
        <v>86</v>
      </c>
      <c r="N128" s="8" t="s">
        <v>35</v>
      </c>
      <c r="O128" s="8" t="s">
        <v>36</v>
      </c>
      <c r="P128" t="s">
        <v>31</v>
      </c>
      <c r="Q128">
        <f>Q123/Q122</f>
        <v>2.8571428571428572</v>
      </c>
      <c r="R128">
        <f t="shared" ref="R128:AB128" si="30">R123/R122</f>
        <v>2.8571428571428572</v>
      </c>
      <c r="S128">
        <f t="shared" si="30"/>
        <v>2.8571428571428572</v>
      </c>
      <c r="T128">
        <f t="shared" si="30"/>
        <v>2.8571428571428572</v>
      </c>
      <c r="U128">
        <f t="shared" si="30"/>
        <v>2.8571428571428572</v>
      </c>
      <c r="V128">
        <f t="shared" si="30"/>
        <v>2.8571428571428572</v>
      </c>
      <c r="W128" t="e">
        <f t="shared" si="30"/>
        <v>#DIV/0!</v>
      </c>
      <c r="X128" t="e">
        <f t="shared" si="30"/>
        <v>#DIV/0!</v>
      </c>
      <c r="Y128" t="e">
        <f t="shared" si="30"/>
        <v>#DIV/0!</v>
      </c>
      <c r="Z128" t="e">
        <f t="shared" si="30"/>
        <v>#DIV/0!</v>
      </c>
      <c r="AA128" t="e">
        <f t="shared" si="30"/>
        <v>#DIV/0!</v>
      </c>
      <c r="AB128" t="e">
        <f t="shared" si="30"/>
        <v>#DIV/0!</v>
      </c>
    </row>
    <row r="129" spans="1:28" x14ac:dyDescent="0.25">
      <c r="A129" s="6">
        <v>11</v>
      </c>
      <c r="B129" s="5" t="s">
        <v>60</v>
      </c>
      <c r="C129" s="6" t="s">
        <v>66</v>
      </c>
      <c r="D129" s="5" t="s">
        <v>67</v>
      </c>
      <c r="E129" s="5" t="s">
        <v>68</v>
      </c>
      <c r="F129" s="5" t="s">
        <v>53</v>
      </c>
      <c r="G129" s="5" t="s">
        <v>20</v>
      </c>
      <c r="H129" s="6">
        <v>140</v>
      </c>
      <c r="I129" s="5" t="s">
        <v>69</v>
      </c>
      <c r="J129" s="6" t="s">
        <v>21</v>
      </c>
      <c r="K129" s="7">
        <v>14</v>
      </c>
      <c r="L129" s="8" t="s">
        <v>85</v>
      </c>
      <c r="M129" s="5" t="s">
        <v>86</v>
      </c>
      <c r="N129" s="8" t="s">
        <v>24</v>
      </c>
      <c r="O129" s="8" t="s">
        <v>87</v>
      </c>
      <c r="P129" t="s">
        <v>33</v>
      </c>
      <c r="Q129">
        <f>Q117*Q118</f>
        <v>70000</v>
      </c>
      <c r="R129">
        <f t="shared" ref="R129:AB129" si="31">R117*R118</f>
        <v>70000</v>
      </c>
      <c r="S129">
        <f t="shared" si="31"/>
        <v>70000</v>
      </c>
      <c r="T129">
        <f t="shared" si="31"/>
        <v>70000</v>
      </c>
      <c r="U129">
        <f t="shared" si="31"/>
        <v>70000</v>
      </c>
      <c r="V129">
        <f t="shared" si="31"/>
        <v>70000</v>
      </c>
      <c r="W129">
        <f t="shared" si="31"/>
        <v>70000</v>
      </c>
      <c r="X129">
        <f t="shared" si="31"/>
        <v>70000</v>
      </c>
      <c r="Y129">
        <f t="shared" si="31"/>
        <v>70000</v>
      </c>
      <c r="Z129">
        <f t="shared" si="31"/>
        <v>70000</v>
      </c>
      <c r="AA129">
        <f t="shared" si="31"/>
        <v>70000</v>
      </c>
      <c r="AB129">
        <f t="shared" si="31"/>
        <v>70000</v>
      </c>
    </row>
    <row r="130" spans="1:28" x14ac:dyDescent="0.25">
      <c r="A130" s="6">
        <v>11</v>
      </c>
      <c r="B130" s="5" t="s">
        <v>60</v>
      </c>
      <c r="C130" s="6" t="s">
        <v>66</v>
      </c>
      <c r="D130" s="5" t="s">
        <v>67</v>
      </c>
      <c r="E130" s="5" t="s">
        <v>68</v>
      </c>
      <c r="F130" s="5" t="s">
        <v>59</v>
      </c>
      <c r="G130" s="5" t="s">
        <v>20</v>
      </c>
      <c r="H130" s="6">
        <v>140</v>
      </c>
      <c r="I130" s="5" t="s">
        <v>69</v>
      </c>
      <c r="J130" s="6" t="s">
        <v>21</v>
      </c>
      <c r="K130" s="6">
        <v>1</v>
      </c>
      <c r="L130" s="5" t="s">
        <v>22</v>
      </c>
      <c r="M130" s="5" t="s">
        <v>23</v>
      </c>
      <c r="N130" s="5" t="s">
        <v>24</v>
      </c>
      <c r="O130" s="5" t="s">
        <v>25</v>
      </c>
      <c r="P130" s="5" t="s">
        <v>26</v>
      </c>
      <c r="Q130">
        <v>125</v>
      </c>
      <c r="R130">
        <v>125</v>
      </c>
      <c r="S130">
        <v>125</v>
      </c>
      <c r="T130">
        <v>125</v>
      </c>
      <c r="U130">
        <v>125</v>
      </c>
      <c r="V130">
        <v>125</v>
      </c>
      <c r="W130">
        <v>125</v>
      </c>
      <c r="X130">
        <v>125</v>
      </c>
      <c r="Y130">
        <v>125</v>
      </c>
      <c r="Z130">
        <v>125</v>
      </c>
      <c r="AA130">
        <v>125</v>
      </c>
      <c r="AB130">
        <v>125</v>
      </c>
    </row>
    <row r="131" spans="1:28" x14ac:dyDescent="0.25">
      <c r="A131" s="6">
        <v>11</v>
      </c>
      <c r="B131" s="5" t="s">
        <v>60</v>
      </c>
      <c r="C131" s="6" t="s">
        <v>66</v>
      </c>
      <c r="D131" s="5" t="s">
        <v>67</v>
      </c>
      <c r="E131" s="5" t="s">
        <v>68</v>
      </c>
      <c r="F131" s="5" t="s">
        <v>59</v>
      </c>
      <c r="G131" s="5" t="s">
        <v>20</v>
      </c>
      <c r="H131" s="6">
        <v>140</v>
      </c>
      <c r="I131" s="5" t="s">
        <v>69</v>
      </c>
      <c r="J131" s="6" t="s">
        <v>21</v>
      </c>
      <c r="K131" s="6">
        <v>10</v>
      </c>
      <c r="L131" s="5" t="s">
        <v>27</v>
      </c>
      <c r="M131" s="5" t="s">
        <v>23</v>
      </c>
      <c r="N131" s="5" t="s">
        <v>28</v>
      </c>
      <c r="O131" s="5" t="s">
        <v>29</v>
      </c>
      <c r="P131" s="5" t="s">
        <v>26</v>
      </c>
      <c r="Q131">
        <v>1000</v>
      </c>
      <c r="R131">
        <v>1000</v>
      </c>
      <c r="S131">
        <v>1000</v>
      </c>
      <c r="T131">
        <v>1000</v>
      </c>
      <c r="U131">
        <v>1000</v>
      </c>
      <c r="V131">
        <v>1000</v>
      </c>
      <c r="W131">
        <v>1000</v>
      </c>
      <c r="X131">
        <v>1000</v>
      </c>
      <c r="Y131">
        <v>1000</v>
      </c>
      <c r="Z131">
        <v>1000</v>
      </c>
      <c r="AA131">
        <v>1000</v>
      </c>
      <c r="AB131">
        <v>1000</v>
      </c>
    </row>
    <row r="132" spans="1:28" x14ac:dyDescent="0.25">
      <c r="A132" s="6">
        <v>11</v>
      </c>
      <c r="B132" s="5" t="s">
        <v>60</v>
      </c>
      <c r="C132" s="6" t="s">
        <v>66</v>
      </c>
      <c r="D132" s="5" t="s">
        <v>67</v>
      </c>
      <c r="E132" s="5" t="s">
        <v>68</v>
      </c>
      <c r="F132" s="5" t="s">
        <v>59</v>
      </c>
      <c r="G132" s="5" t="s">
        <v>20</v>
      </c>
      <c r="H132" s="6">
        <v>140</v>
      </c>
      <c r="I132" s="5" t="s">
        <v>69</v>
      </c>
      <c r="J132" s="6" t="s">
        <v>21</v>
      </c>
      <c r="K132" s="6">
        <v>11</v>
      </c>
      <c r="L132" s="5" t="s">
        <v>30</v>
      </c>
      <c r="M132" s="5" t="s">
        <v>23</v>
      </c>
      <c r="N132" s="5" t="s">
        <v>28</v>
      </c>
      <c r="O132" s="5" t="s">
        <v>29</v>
      </c>
      <c r="P132" s="5" t="s">
        <v>31</v>
      </c>
      <c r="Q132">
        <v>900</v>
      </c>
      <c r="R132">
        <v>800</v>
      </c>
      <c r="S132">
        <v>600</v>
      </c>
      <c r="T132">
        <v>700</v>
      </c>
      <c r="U132">
        <v>800</v>
      </c>
      <c r="V132">
        <v>900</v>
      </c>
      <c r="W132"/>
      <c r="X132"/>
      <c r="Y132"/>
      <c r="Z132"/>
      <c r="AA132"/>
      <c r="AB132"/>
    </row>
    <row r="133" spans="1:28" x14ac:dyDescent="0.25">
      <c r="A133" s="6">
        <v>11</v>
      </c>
      <c r="B133" s="5" t="s">
        <v>60</v>
      </c>
      <c r="C133" s="6" t="s">
        <v>66</v>
      </c>
      <c r="D133" s="5" t="s">
        <v>67</v>
      </c>
      <c r="E133" s="5" t="s">
        <v>68</v>
      </c>
      <c r="F133" s="5" t="s">
        <v>59</v>
      </c>
      <c r="G133" s="5" t="s">
        <v>20</v>
      </c>
      <c r="H133" s="6">
        <v>140</v>
      </c>
      <c r="I133" s="5" t="s">
        <v>69</v>
      </c>
      <c r="J133" s="6" t="s">
        <v>21</v>
      </c>
      <c r="K133" s="6">
        <v>12</v>
      </c>
      <c r="L133" s="5" t="s">
        <v>32</v>
      </c>
      <c r="M133" s="5" t="s">
        <v>23</v>
      </c>
      <c r="N133" s="5" t="s">
        <v>24</v>
      </c>
      <c r="O133" s="5" t="s">
        <v>25</v>
      </c>
      <c r="P133" s="5" t="s">
        <v>33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  <c r="X133">
        <v>100</v>
      </c>
      <c r="Y133">
        <v>100</v>
      </c>
      <c r="Z133">
        <v>100</v>
      </c>
      <c r="AA133">
        <v>100</v>
      </c>
      <c r="AB133">
        <v>100</v>
      </c>
    </row>
    <row r="134" spans="1:28" x14ac:dyDescent="0.25">
      <c r="A134" s="6">
        <v>11</v>
      </c>
      <c r="B134" s="5" t="s">
        <v>60</v>
      </c>
      <c r="C134" s="6" t="s">
        <v>66</v>
      </c>
      <c r="D134" s="5" t="s">
        <v>67</v>
      </c>
      <c r="E134" s="5" t="s">
        <v>68</v>
      </c>
      <c r="F134" s="5" t="s">
        <v>59</v>
      </c>
      <c r="G134" s="5" t="s">
        <v>20</v>
      </c>
      <c r="H134" s="6">
        <v>140</v>
      </c>
      <c r="I134" s="5" t="s">
        <v>69</v>
      </c>
      <c r="J134" s="6" t="s">
        <v>21</v>
      </c>
      <c r="K134" s="6">
        <v>13</v>
      </c>
      <c r="L134" s="5" t="s">
        <v>34</v>
      </c>
      <c r="M134" s="5" t="s">
        <v>23</v>
      </c>
      <c r="N134" s="5" t="s">
        <v>35</v>
      </c>
      <c r="O134" s="5" t="s">
        <v>36</v>
      </c>
      <c r="P134" s="5" t="s">
        <v>33</v>
      </c>
      <c r="Q134">
        <v>500</v>
      </c>
      <c r="R134">
        <v>500</v>
      </c>
      <c r="S134">
        <v>500</v>
      </c>
      <c r="T134">
        <v>500</v>
      </c>
      <c r="U134">
        <v>500</v>
      </c>
      <c r="V134">
        <v>500</v>
      </c>
      <c r="W134">
        <v>500</v>
      </c>
      <c r="X134">
        <v>500</v>
      </c>
      <c r="Y134">
        <v>500</v>
      </c>
      <c r="Z134">
        <v>500</v>
      </c>
      <c r="AA134">
        <v>500</v>
      </c>
      <c r="AB134">
        <v>500</v>
      </c>
    </row>
    <row r="135" spans="1:28" x14ac:dyDescent="0.25">
      <c r="A135" s="6">
        <v>11</v>
      </c>
      <c r="B135" s="5" t="s">
        <v>60</v>
      </c>
      <c r="C135" s="6" t="s">
        <v>66</v>
      </c>
      <c r="D135" s="5" t="s">
        <v>67</v>
      </c>
      <c r="E135" s="5" t="s">
        <v>68</v>
      </c>
      <c r="F135" s="5" t="s">
        <v>59</v>
      </c>
      <c r="G135" s="5" t="s">
        <v>20</v>
      </c>
      <c r="H135" s="6">
        <v>140</v>
      </c>
      <c r="I135" s="5" t="s">
        <v>69</v>
      </c>
      <c r="J135" s="6" t="s">
        <v>21</v>
      </c>
      <c r="K135" s="6">
        <v>15</v>
      </c>
      <c r="L135" s="5" t="s">
        <v>37</v>
      </c>
      <c r="M135" s="5" t="s">
        <v>23</v>
      </c>
      <c r="N135" s="5" t="s">
        <v>28</v>
      </c>
      <c r="O135" s="5" t="s">
        <v>38</v>
      </c>
      <c r="P135" s="5" t="s">
        <v>33</v>
      </c>
      <c r="Q135" s="5">
        <v>1100</v>
      </c>
      <c r="R135" s="5">
        <v>1100</v>
      </c>
      <c r="S135" s="5">
        <v>1100</v>
      </c>
      <c r="T135" s="5">
        <v>1100</v>
      </c>
      <c r="U135" s="5">
        <v>1100</v>
      </c>
      <c r="V135" s="5">
        <v>1100</v>
      </c>
      <c r="W135" s="5">
        <v>1100</v>
      </c>
      <c r="X135" s="5">
        <v>1100</v>
      </c>
      <c r="Y135" s="5">
        <v>1100</v>
      </c>
      <c r="Z135" s="5">
        <v>1100</v>
      </c>
      <c r="AA135" s="5">
        <v>1100</v>
      </c>
      <c r="AB135" s="5">
        <v>1100</v>
      </c>
    </row>
    <row r="136" spans="1:28" x14ac:dyDescent="0.25">
      <c r="A136" s="6">
        <v>11</v>
      </c>
      <c r="B136" s="5" t="s">
        <v>60</v>
      </c>
      <c r="C136" s="6" t="s">
        <v>66</v>
      </c>
      <c r="D136" s="5" t="s">
        <v>67</v>
      </c>
      <c r="E136" s="5" t="s">
        <v>68</v>
      </c>
      <c r="F136" s="5" t="s">
        <v>59</v>
      </c>
      <c r="G136" s="5" t="s">
        <v>20</v>
      </c>
      <c r="H136" s="6">
        <v>140</v>
      </c>
      <c r="I136" s="5" t="s">
        <v>69</v>
      </c>
      <c r="J136" s="6" t="s">
        <v>21</v>
      </c>
      <c r="K136" s="6">
        <v>16</v>
      </c>
      <c r="L136" s="5" t="s">
        <v>39</v>
      </c>
      <c r="M136" s="5" t="s">
        <v>23</v>
      </c>
      <c r="N136" s="5" t="s">
        <v>28</v>
      </c>
      <c r="O136" s="5" t="s">
        <v>29</v>
      </c>
      <c r="P136" s="5" t="s">
        <v>33</v>
      </c>
      <c r="Q136" s="5">
        <v>1000</v>
      </c>
      <c r="R136" s="5">
        <v>1000</v>
      </c>
      <c r="S136" s="5">
        <v>1000</v>
      </c>
      <c r="T136" s="5">
        <v>1000</v>
      </c>
      <c r="U136" s="5">
        <v>1000</v>
      </c>
      <c r="V136" s="5">
        <v>1000</v>
      </c>
      <c r="W136" s="5">
        <v>1000</v>
      </c>
      <c r="X136" s="5">
        <v>1000</v>
      </c>
      <c r="Y136" s="5">
        <v>1000</v>
      </c>
      <c r="Z136" s="5">
        <v>1000</v>
      </c>
      <c r="AA136" s="5">
        <v>1000</v>
      </c>
      <c r="AB136" s="5">
        <v>1000</v>
      </c>
    </row>
    <row r="137" spans="1:28" x14ac:dyDescent="0.25">
      <c r="A137" s="6">
        <v>11</v>
      </c>
      <c r="B137" s="5" t="s">
        <v>60</v>
      </c>
      <c r="C137" s="6" t="s">
        <v>66</v>
      </c>
      <c r="D137" s="5" t="s">
        <v>67</v>
      </c>
      <c r="E137" s="5" t="s">
        <v>68</v>
      </c>
      <c r="F137" s="5" t="s">
        <v>59</v>
      </c>
      <c r="G137" s="5" t="s">
        <v>20</v>
      </c>
      <c r="H137" s="6">
        <v>140</v>
      </c>
      <c r="I137" s="5" t="s">
        <v>69</v>
      </c>
      <c r="J137" s="6" t="s">
        <v>21</v>
      </c>
      <c r="K137" s="6">
        <v>2</v>
      </c>
      <c r="L137" s="5" t="s">
        <v>40</v>
      </c>
      <c r="M137" s="5" t="s">
        <v>23</v>
      </c>
      <c r="N137" s="5" t="s">
        <v>35</v>
      </c>
      <c r="O137" s="5" t="s">
        <v>36</v>
      </c>
      <c r="P137" s="5" t="s">
        <v>26</v>
      </c>
      <c r="Q137" s="5">
        <v>500</v>
      </c>
      <c r="R137" s="5">
        <v>500</v>
      </c>
      <c r="S137" s="5">
        <v>500</v>
      </c>
      <c r="T137" s="5">
        <v>500</v>
      </c>
      <c r="U137" s="5">
        <v>500</v>
      </c>
      <c r="V137" s="5">
        <v>500</v>
      </c>
      <c r="W137" s="5">
        <v>500</v>
      </c>
      <c r="X137" s="5">
        <v>500</v>
      </c>
      <c r="Y137" s="5">
        <v>500</v>
      </c>
      <c r="Z137" s="5">
        <v>500</v>
      </c>
      <c r="AA137" s="5">
        <v>500</v>
      </c>
      <c r="AB137" s="5">
        <v>500</v>
      </c>
    </row>
    <row r="138" spans="1:28" x14ac:dyDescent="0.25">
      <c r="A138" s="6">
        <v>11</v>
      </c>
      <c r="B138" s="5" t="s">
        <v>60</v>
      </c>
      <c r="C138" s="6" t="s">
        <v>66</v>
      </c>
      <c r="D138" s="5" t="s">
        <v>67</v>
      </c>
      <c r="E138" s="5" t="s">
        <v>68</v>
      </c>
      <c r="F138" s="5" t="s">
        <v>59</v>
      </c>
      <c r="G138" s="5" t="s">
        <v>20</v>
      </c>
      <c r="H138" s="6">
        <v>140</v>
      </c>
      <c r="I138" s="5" t="s">
        <v>69</v>
      </c>
      <c r="J138" s="6" t="s">
        <v>21</v>
      </c>
      <c r="K138" s="6">
        <v>4</v>
      </c>
      <c r="L138" s="5" t="s">
        <v>41</v>
      </c>
      <c r="M138" s="5" t="s">
        <v>23</v>
      </c>
      <c r="N138" s="5" t="s">
        <v>24</v>
      </c>
      <c r="O138" s="5" t="s">
        <v>25</v>
      </c>
      <c r="P138" s="5" t="s">
        <v>31</v>
      </c>
      <c r="Q138">
        <v>100</v>
      </c>
      <c r="R138">
        <v>100</v>
      </c>
      <c r="S138">
        <v>100</v>
      </c>
      <c r="T138">
        <v>80</v>
      </c>
      <c r="U138">
        <v>85</v>
      </c>
      <c r="V138">
        <v>85</v>
      </c>
      <c r="W138"/>
      <c r="X138"/>
      <c r="Y138"/>
      <c r="Z138"/>
      <c r="AA138"/>
      <c r="AB138"/>
    </row>
    <row r="139" spans="1:28" x14ac:dyDescent="0.25">
      <c r="A139" s="6">
        <v>11</v>
      </c>
      <c r="B139" s="5" t="s">
        <v>60</v>
      </c>
      <c r="C139" s="6" t="s">
        <v>66</v>
      </c>
      <c r="D139" s="5" t="s">
        <v>67</v>
      </c>
      <c r="E139" s="5" t="s">
        <v>68</v>
      </c>
      <c r="F139" s="5" t="s">
        <v>59</v>
      </c>
      <c r="G139" s="5" t="s">
        <v>20</v>
      </c>
      <c r="H139" s="6">
        <v>140</v>
      </c>
      <c r="I139" s="5" t="s">
        <v>69</v>
      </c>
      <c r="J139" s="6" t="s">
        <v>21</v>
      </c>
      <c r="K139" s="6">
        <v>6</v>
      </c>
      <c r="L139" s="5" t="s">
        <v>42</v>
      </c>
      <c r="M139" s="5" t="s">
        <v>23</v>
      </c>
      <c r="N139" s="5" t="s">
        <v>43</v>
      </c>
      <c r="O139" s="5" t="s">
        <v>29</v>
      </c>
      <c r="P139" s="5" t="s">
        <v>31</v>
      </c>
      <c r="Q139">
        <v>400</v>
      </c>
      <c r="R139">
        <v>400</v>
      </c>
      <c r="S139">
        <v>400</v>
      </c>
      <c r="T139">
        <v>400</v>
      </c>
      <c r="U139">
        <v>400</v>
      </c>
      <c r="V139">
        <v>400</v>
      </c>
      <c r="W139"/>
      <c r="X139"/>
      <c r="Y139"/>
      <c r="Z139"/>
      <c r="AA139"/>
      <c r="AB139"/>
    </row>
    <row r="140" spans="1:28" x14ac:dyDescent="0.25">
      <c r="A140" s="6">
        <v>11</v>
      </c>
      <c r="B140" s="5" t="s">
        <v>60</v>
      </c>
      <c r="C140" s="6" t="s">
        <v>66</v>
      </c>
      <c r="D140" s="5" t="s">
        <v>67</v>
      </c>
      <c r="E140" s="5" t="s">
        <v>68</v>
      </c>
      <c r="F140" s="5" t="s">
        <v>59</v>
      </c>
      <c r="G140" s="5" t="s">
        <v>20</v>
      </c>
      <c r="H140" s="6">
        <v>140</v>
      </c>
      <c r="I140" s="5" t="s">
        <v>69</v>
      </c>
      <c r="J140" s="6" t="s">
        <v>21</v>
      </c>
      <c r="K140" s="6">
        <v>8</v>
      </c>
      <c r="L140" s="5" t="s">
        <v>44</v>
      </c>
      <c r="M140" s="5" t="s">
        <v>23</v>
      </c>
      <c r="N140" s="5" t="s">
        <v>28</v>
      </c>
      <c r="O140" s="5" t="s">
        <v>38</v>
      </c>
      <c r="P140" s="5" t="s">
        <v>26</v>
      </c>
      <c r="Q140" s="5">
        <v>1200</v>
      </c>
      <c r="R140" s="5">
        <v>1200</v>
      </c>
      <c r="S140" s="5">
        <v>1100</v>
      </c>
      <c r="T140" s="5">
        <v>1100</v>
      </c>
      <c r="U140" s="5">
        <v>1100</v>
      </c>
      <c r="V140" s="5">
        <v>1200</v>
      </c>
      <c r="W140" s="5">
        <v>1200</v>
      </c>
      <c r="X140" s="5">
        <v>1200</v>
      </c>
      <c r="Y140" s="5">
        <v>1200</v>
      </c>
      <c r="Z140" s="5">
        <v>1200</v>
      </c>
      <c r="AA140" s="5">
        <v>1200</v>
      </c>
      <c r="AB140" s="5">
        <v>1200</v>
      </c>
    </row>
    <row r="141" spans="1:28" x14ac:dyDescent="0.25">
      <c r="A141" s="6">
        <v>11</v>
      </c>
      <c r="B141" s="5" t="s">
        <v>60</v>
      </c>
      <c r="C141" s="6" t="s">
        <v>66</v>
      </c>
      <c r="D141" s="5" t="s">
        <v>67</v>
      </c>
      <c r="E141" s="5" t="s">
        <v>68</v>
      </c>
      <c r="F141" s="5" t="s">
        <v>59</v>
      </c>
      <c r="G141" s="5" t="s">
        <v>20</v>
      </c>
      <c r="H141" s="6">
        <v>140</v>
      </c>
      <c r="I141" s="5" t="s">
        <v>69</v>
      </c>
      <c r="J141" s="6" t="s">
        <v>21</v>
      </c>
      <c r="K141" s="6">
        <v>9</v>
      </c>
      <c r="L141" s="5" t="s">
        <v>45</v>
      </c>
      <c r="M141" s="5" t="s">
        <v>23</v>
      </c>
      <c r="N141" s="5" t="s">
        <v>28</v>
      </c>
      <c r="O141" s="5" t="s">
        <v>38</v>
      </c>
      <c r="P141" s="5" t="s">
        <v>31</v>
      </c>
      <c r="Q141">
        <v>500</v>
      </c>
      <c r="R141">
        <v>500</v>
      </c>
      <c r="S141">
        <v>600</v>
      </c>
      <c r="T141">
        <v>300</v>
      </c>
      <c r="U141">
        <v>500</v>
      </c>
      <c r="V141">
        <v>300</v>
      </c>
      <c r="W141"/>
      <c r="X141"/>
      <c r="Y141"/>
      <c r="Z141"/>
      <c r="AA141"/>
      <c r="AB141"/>
    </row>
    <row r="142" spans="1:28" x14ac:dyDescent="0.25">
      <c r="A142" s="6">
        <v>11</v>
      </c>
      <c r="B142" s="5" t="s">
        <v>60</v>
      </c>
      <c r="C142" s="6" t="s">
        <v>66</v>
      </c>
      <c r="D142" s="5" t="s">
        <v>67</v>
      </c>
      <c r="E142" s="5" t="s">
        <v>68</v>
      </c>
      <c r="F142" s="5" t="s">
        <v>59</v>
      </c>
      <c r="G142" s="5" t="s">
        <v>20</v>
      </c>
      <c r="H142" s="6">
        <v>140</v>
      </c>
      <c r="I142" s="5" t="s">
        <v>69</v>
      </c>
      <c r="J142" s="6" t="s">
        <v>21</v>
      </c>
      <c r="K142" s="7">
        <v>3</v>
      </c>
      <c r="L142" s="8" t="s">
        <v>82</v>
      </c>
      <c r="M142" s="5" t="s">
        <v>86</v>
      </c>
      <c r="N142" s="8" t="s">
        <v>24</v>
      </c>
      <c r="O142" s="8" t="s">
        <v>87</v>
      </c>
      <c r="P142" t="s">
        <v>26</v>
      </c>
      <c r="Q142">
        <f>Q130*Q137</f>
        <v>62500</v>
      </c>
      <c r="R142">
        <f t="shared" ref="R142:AB142" si="32">R130*R137</f>
        <v>62500</v>
      </c>
      <c r="S142">
        <f t="shared" si="32"/>
        <v>62500</v>
      </c>
      <c r="T142">
        <f t="shared" si="32"/>
        <v>62500</v>
      </c>
      <c r="U142">
        <f t="shared" si="32"/>
        <v>62500</v>
      </c>
      <c r="V142">
        <f t="shared" si="32"/>
        <v>62500</v>
      </c>
      <c r="W142">
        <f t="shared" si="32"/>
        <v>62500</v>
      </c>
      <c r="X142">
        <f t="shared" si="32"/>
        <v>62500</v>
      </c>
      <c r="Y142">
        <f t="shared" si="32"/>
        <v>62500</v>
      </c>
      <c r="Z142">
        <f t="shared" si="32"/>
        <v>62500</v>
      </c>
      <c r="AA142">
        <f t="shared" si="32"/>
        <v>62500</v>
      </c>
      <c r="AB142">
        <f t="shared" si="32"/>
        <v>62500</v>
      </c>
    </row>
    <row r="143" spans="1:28" x14ac:dyDescent="0.25">
      <c r="A143" s="6">
        <v>11</v>
      </c>
      <c r="B143" s="5" t="s">
        <v>60</v>
      </c>
      <c r="C143" s="6" t="s">
        <v>66</v>
      </c>
      <c r="D143" s="5" t="s">
        <v>67</v>
      </c>
      <c r="E143" s="5" t="s">
        <v>68</v>
      </c>
      <c r="F143" s="5" t="s">
        <v>59</v>
      </c>
      <c r="G143" s="5" t="s">
        <v>20</v>
      </c>
      <c r="H143" s="6">
        <v>140</v>
      </c>
      <c r="I143" s="5" t="s">
        <v>69</v>
      </c>
      <c r="J143" s="6" t="s">
        <v>21</v>
      </c>
      <c r="K143" s="7">
        <v>5</v>
      </c>
      <c r="L143" s="8" t="s">
        <v>83</v>
      </c>
      <c r="M143" s="5" t="s">
        <v>86</v>
      </c>
      <c r="N143" s="8" t="s">
        <v>24</v>
      </c>
      <c r="O143" s="8" t="s">
        <v>87</v>
      </c>
      <c r="P143" t="s">
        <v>31</v>
      </c>
      <c r="Q143">
        <f>Q137*Q138</f>
        <v>50000</v>
      </c>
      <c r="R143">
        <f t="shared" ref="R143:AB143" si="33">R137*R138</f>
        <v>50000</v>
      </c>
      <c r="S143">
        <f t="shared" si="33"/>
        <v>50000</v>
      </c>
      <c r="T143">
        <f t="shared" si="33"/>
        <v>40000</v>
      </c>
      <c r="U143">
        <f t="shared" si="33"/>
        <v>42500</v>
      </c>
      <c r="V143">
        <f t="shared" si="33"/>
        <v>42500</v>
      </c>
      <c r="W143">
        <f t="shared" si="33"/>
        <v>0</v>
      </c>
      <c r="X143">
        <f t="shared" si="33"/>
        <v>0</v>
      </c>
      <c r="Y143">
        <f t="shared" si="33"/>
        <v>0</v>
      </c>
      <c r="Z143">
        <f t="shared" si="33"/>
        <v>0</v>
      </c>
      <c r="AA143">
        <f t="shared" si="33"/>
        <v>0</v>
      </c>
      <c r="AB143">
        <f t="shared" si="33"/>
        <v>0</v>
      </c>
    </row>
    <row r="144" spans="1:28" x14ac:dyDescent="0.25">
      <c r="A144" s="6">
        <v>11</v>
      </c>
      <c r="B144" s="5" t="s">
        <v>60</v>
      </c>
      <c r="C144" s="6" t="s">
        <v>66</v>
      </c>
      <c r="D144" s="5" t="s">
        <v>67</v>
      </c>
      <c r="E144" s="5" t="s">
        <v>68</v>
      </c>
      <c r="F144" s="5" t="s">
        <v>59</v>
      </c>
      <c r="G144" s="5" t="s">
        <v>20</v>
      </c>
      <c r="H144" s="6">
        <v>140</v>
      </c>
      <c r="I144" s="5" t="s">
        <v>69</v>
      </c>
      <c r="J144" s="6" t="s">
        <v>21</v>
      </c>
      <c r="K144" s="7">
        <v>7</v>
      </c>
      <c r="L144" s="8" t="s">
        <v>84</v>
      </c>
      <c r="M144" s="5" t="s">
        <v>86</v>
      </c>
      <c r="N144" s="8" t="s">
        <v>35</v>
      </c>
      <c r="O144" s="8" t="s">
        <v>36</v>
      </c>
      <c r="P144" t="s">
        <v>31</v>
      </c>
      <c r="Q144">
        <f>Q139/Q138</f>
        <v>4</v>
      </c>
      <c r="R144">
        <f t="shared" ref="R144:AB144" si="34">R139/R138</f>
        <v>4</v>
      </c>
      <c r="S144">
        <f t="shared" si="34"/>
        <v>4</v>
      </c>
      <c r="T144">
        <f t="shared" si="34"/>
        <v>5</v>
      </c>
      <c r="U144">
        <f t="shared" si="34"/>
        <v>4.7058823529411766</v>
      </c>
      <c r="V144">
        <f t="shared" si="34"/>
        <v>4.7058823529411766</v>
      </c>
      <c r="W144" t="e">
        <f t="shared" si="34"/>
        <v>#DIV/0!</v>
      </c>
      <c r="X144" t="e">
        <f t="shared" si="34"/>
        <v>#DIV/0!</v>
      </c>
      <c r="Y144" t="e">
        <f t="shared" si="34"/>
        <v>#DIV/0!</v>
      </c>
      <c r="Z144" t="e">
        <f t="shared" si="34"/>
        <v>#DIV/0!</v>
      </c>
      <c r="AA144" t="e">
        <f t="shared" si="34"/>
        <v>#DIV/0!</v>
      </c>
      <c r="AB144" t="e">
        <f t="shared" si="34"/>
        <v>#DIV/0!</v>
      </c>
    </row>
    <row r="145" spans="1:28" x14ac:dyDescent="0.25">
      <c r="A145" s="6">
        <v>11</v>
      </c>
      <c r="B145" s="5" t="s">
        <v>60</v>
      </c>
      <c r="C145" s="6" t="s">
        <v>66</v>
      </c>
      <c r="D145" s="5" t="s">
        <v>67</v>
      </c>
      <c r="E145" s="5" t="s">
        <v>68</v>
      </c>
      <c r="F145" s="5" t="s">
        <v>59</v>
      </c>
      <c r="G145" s="5" t="s">
        <v>20</v>
      </c>
      <c r="H145" s="6">
        <v>140</v>
      </c>
      <c r="I145" s="5" t="s">
        <v>69</v>
      </c>
      <c r="J145" s="6" t="s">
        <v>21</v>
      </c>
      <c r="K145" s="7">
        <v>14</v>
      </c>
      <c r="L145" s="8" t="s">
        <v>85</v>
      </c>
      <c r="M145" s="5" t="s">
        <v>86</v>
      </c>
      <c r="N145" s="8" t="s">
        <v>24</v>
      </c>
      <c r="O145" s="8" t="s">
        <v>87</v>
      </c>
      <c r="P145" t="s">
        <v>33</v>
      </c>
      <c r="Q145">
        <f>Q133*Q134</f>
        <v>50000</v>
      </c>
      <c r="R145">
        <f t="shared" ref="R145:AB145" si="35">R133*R134</f>
        <v>50000</v>
      </c>
      <c r="S145">
        <f t="shared" si="35"/>
        <v>50000</v>
      </c>
      <c r="T145">
        <f t="shared" si="35"/>
        <v>50000</v>
      </c>
      <c r="U145">
        <f t="shared" si="35"/>
        <v>50000</v>
      </c>
      <c r="V145">
        <f t="shared" si="35"/>
        <v>50000</v>
      </c>
      <c r="W145">
        <f t="shared" si="35"/>
        <v>50000</v>
      </c>
      <c r="X145">
        <f t="shared" si="35"/>
        <v>50000</v>
      </c>
      <c r="Y145">
        <f t="shared" si="35"/>
        <v>50000</v>
      </c>
      <c r="Z145">
        <f t="shared" si="35"/>
        <v>50000</v>
      </c>
      <c r="AA145">
        <f t="shared" si="35"/>
        <v>50000</v>
      </c>
      <c r="AB145">
        <f t="shared" si="35"/>
        <v>50000</v>
      </c>
    </row>
    <row r="146" spans="1:28" x14ac:dyDescent="0.25">
      <c r="A146" s="6">
        <v>1</v>
      </c>
      <c r="B146" s="5" t="s">
        <v>70</v>
      </c>
      <c r="C146" s="6" t="s">
        <v>71</v>
      </c>
      <c r="D146" s="5" t="s">
        <v>72</v>
      </c>
      <c r="E146" s="5" t="s">
        <v>73</v>
      </c>
      <c r="F146" s="5" t="s">
        <v>53</v>
      </c>
      <c r="G146" s="5" t="s">
        <v>20</v>
      </c>
      <c r="H146" s="6">
        <v>39</v>
      </c>
      <c r="I146" s="5" t="s">
        <v>74</v>
      </c>
      <c r="J146" s="6" t="s">
        <v>21</v>
      </c>
      <c r="K146" s="6">
        <v>1</v>
      </c>
      <c r="L146" s="5" t="s">
        <v>22</v>
      </c>
      <c r="M146" s="5" t="s">
        <v>23</v>
      </c>
      <c r="N146" s="5" t="s">
        <v>24</v>
      </c>
      <c r="O146" s="5" t="s">
        <v>25</v>
      </c>
      <c r="P146" s="5" t="s">
        <v>26</v>
      </c>
      <c r="Q146">
        <v>200</v>
      </c>
      <c r="R146">
        <v>200</v>
      </c>
      <c r="S146">
        <v>200</v>
      </c>
      <c r="T146">
        <v>200</v>
      </c>
      <c r="U146">
        <v>200</v>
      </c>
      <c r="V146">
        <v>200</v>
      </c>
      <c r="W146">
        <v>200</v>
      </c>
      <c r="X146">
        <v>200</v>
      </c>
      <c r="Y146">
        <v>200</v>
      </c>
      <c r="Z146">
        <v>200</v>
      </c>
      <c r="AA146">
        <v>200</v>
      </c>
      <c r="AB146">
        <v>200</v>
      </c>
    </row>
    <row r="147" spans="1:28" x14ac:dyDescent="0.25">
      <c r="A147" s="6">
        <v>1</v>
      </c>
      <c r="B147" s="5" t="s">
        <v>70</v>
      </c>
      <c r="C147" s="6" t="s">
        <v>71</v>
      </c>
      <c r="D147" s="5" t="s">
        <v>72</v>
      </c>
      <c r="E147" s="5" t="s">
        <v>73</v>
      </c>
      <c r="F147" s="5" t="s">
        <v>53</v>
      </c>
      <c r="G147" s="5" t="s">
        <v>20</v>
      </c>
      <c r="H147" s="6">
        <v>39</v>
      </c>
      <c r="I147" s="5" t="s">
        <v>74</v>
      </c>
      <c r="J147" s="6" t="s">
        <v>21</v>
      </c>
      <c r="K147" s="6">
        <v>10</v>
      </c>
      <c r="L147" s="5" t="s">
        <v>27</v>
      </c>
      <c r="M147" s="5" t="s">
        <v>23</v>
      </c>
      <c r="N147" s="5" t="s">
        <v>28</v>
      </c>
      <c r="O147" s="5" t="s">
        <v>29</v>
      </c>
      <c r="P147" s="5" t="s">
        <v>26</v>
      </c>
      <c r="Q147">
        <v>1000</v>
      </c>
      <c r="R147">
        <v>1000</v>
      </c>
      <c r="S147">
        <v>1000</v>
      </c>
      <c r="T147">
        <v>1000</v>
      </c>
      <c r="U147">
        <v>1000</v>
      </c>
      <c r="V147">
        <v>1000</v>
      </c>
      <c r="W147">
        <v>1000</v>
      </c>
      <c r="X147">
        <v>1000</v>
      </c>
      <c r="Y147">
        <v>1000</v>
      </c>
      <c r="Z147">
        <v>1000</v>
      </c>
      <c r="AA147">
        <v>1000</v>
      </c>
      <c r="AB147">
        <v>1000</v>
      </c>
    </row>
    <row r="148" spans="1:28" x14ac:dyDescent="0.25">
      <c r="A148" s="6">
        <v>1</v>
      </c>
      <c r="B148" s="5" t="s">
        <v>70</v>
      </c>
      <c r="C148" s="6" t="s">
        <v>71</v>
      </c>
      <c r="D148" s="5" t="s">
        <v>72</v>
      </c>
      <c r="E148" s="5" t="s">
        <v>73</v>
      </c>
      <c r="F148" s="5" t="s">
        <v>53</v>
      </c>
      <c r="G148" s="5" t="s">
        <v>20</v>
      </c>
      <c r="H148" s="6">
        <v>39</v>
      </c>
      <c r="I148" s="5" t="s">
        <v>74</v>
      </c>
      <c r="J148" s="6" t="s">
        <v>21</v>
      </c>
      <c r="K148" s="6">
        <v>11</v>
      </c>
      <c r="L148" s="5" t="s">
        <v>30</v>
      </c>
      <c r="M148" s="5" t="s">
        <v>23</v>
      </c>
      <c r="N148" s="5" t="s">
        <v>28</v>
      </c>
      <c r="O148" s="5" t="s">
        <v>29</v>
      </c>
      <c r="P148" s="5" t="s">
        <v>31</v>
      </c>
      <c r="Q148">
        <v>900</v>
      </c>
      <c r="R148">
        <v>800</v>
      </c>
      <c r="S148">
        <v>600</v>
      </c>
      <c r="T148">
        <v>700</v>
      </c>
      <c r="U148">
        <v>800</v>
      </c>
      <c r="V148">
        <v>900</v>
      </c>
      <c r="W148"/>
      <c r="X148"/>
      <c r="Y148"/>
      <c r="Z148"/>
      <c r="AA148"/>
      <c r="AB148"/>
    </row>
    <row r="149" spans="1:28" x14ac:dyDescent="0.25">
      <c r="A149" s="6">
        <v>1</v>
      </c>
      <c r="B149" s="5" t="s">
        <v>70</v>
      </c>
      <c r="C149" s="6" t="s">
        <v>71</v>
      </c>
      <c r="D149" s="5" t="s">
        <v>72</v>
      </c>
      <c r="E149" s="5" t="s">
        <v>73</v>
      </c>
      <c r="F149" s="5" t="s">
        <v>53</v>
      </c>
      <c r="G149" s="5" t="s">
        <v>20</v>
      </c>
      <c r="H149" s="6">
        <v>39</v>
      </c>
      <c r="I149" s="5" t="s">
        <v>74</v>
      </c>
      <c r="J149" s="6" t="s">
        <v>21</v>
      </c>
      <c r="K149" s="6">
        <v>12</v>
      </c>
      <c r="L149" s="5" t="s">
        <v>32</v>
      </c>
      <c r="M149" s="5" t="s">
        <v>23</v>
      </c>
      <c r="N149" s="5" t="s">
        <v>24</v>
      </c>
      <c r="O149" s="5" t="s">
        <v>25</v>
      </c>
      <c r="P149" s="5" t="s">
        <v>33</v>
      </c>
      <c r="Q149">
        <v>225</v>
      </c>
      <c r="R149">
        <v>225</v>
      </c>
      <c r="S149">
        <v>225</v>
      </c>
      <c r="T149">
        <v>225</v>
      </c>
      <c r="U149">
        <v>225</v>
      </c>
      <c r="V149">
        <v>225</v>
      </c>
      <c r="W149">
        <v>225</v>
      </c>
      <c r="X149">
        <v>225</v>
      </c>
      <c r="Y149">
        <v>225</v>
      </c>
      <c r="Z149">
        <v>225</v>
      </c>
      <c r="AA149">
        <v>225</v>
      </c>
      <c r="AB149">
        <v>225</v>
      </c>
    </row>
    <row r="150" spans="1:28" x14ac:dyDescent="0.25">
      <c r="A150" s="6">
        <v>1</v>
      </c>
      <c r="B150" s="5" t="s">
        <v>70</v>
      </c>
      <c r="C150" s="6" t="s">
        <v>71</v>
      </c>
      <c r="D150" s="5" t="s">
        <v>72</v>
      </c>
      <c r="E150" s="5" t="s">
        <v>73</v>
      </c>
      <c r="F150" s="5" t="s">
        <v>53</v>
      </c>
      <c r="G150" s="5" t="s">
        <v>20</v>
      </c>
      <c r="H150" s="6">
        <v>39</v>
      </c>
      <c r="I150" s="5" t="s">
        <v>74</v>
      </c>
      <c r="J150" s="6" t="s">
        <v>21</v>
      </c>
      <c r="K150" s="6">
        <v>13</v>
      </c>
      <c r="L150" s="5" t="s">
        <v>34</v>
      </c>
      <c r="M150" s="5" t="s">
        <v>23</v>
      </c>
      <c r="N150" s="5" t="s">
        <v>35</v>
      </c>
      <c r="O150" s="5" t="s">
        <v>36</v>
      </c>
      <c r="P150" s="5" t="s">
        <v>33</v>
      </c>
      <c r="Q150">
        <v>500</v>
      </c>
      <c r="R150">
        <v>500</v>
      </c>
      <c r="S150">
        <v>500</v>
      </c>
      <c r="T150">
        <v>500</v>
      </c>
      <c r="U150">
        <v>500</v>
      </c>
      <c r="V150">
        <v>500</v>
      </c>
      <c r="W150">
        <v>500</v>
      </c>
      <c r="X150">
        <v>500</v>
      </c>
      <c r="Y150">
        <v>500</v>
      </c>
      <c r="Z150">
        <v>500</v>
      </c>
      <c r="AA150">
        <v>500</v>
      </c>
      <c r="AB150">
        <v>500</v>
      </c>
    </row>
    <row r="151" spans="1:28" x14ac:dyDescent="0.25">
      <c r="A151" s="6">
        <v>1</v>
      </c>
      <c r="B151" s="5" t="s">
        <v>70</v>
      </c>
      <c r="C151" s="6" t="s">
        <v>71</v>
      </c>
      <c r="D151" s="5" t="s">
        <v>72</v>
      </c>
      <c r="E151" s="5" t="s">
        <v>73</v>
      </c>
      <c r="F151" s="5" t="s">
        <v>53</v>
      </c>
      <c r="G151" s="5" t="s">
        <v>20</v>
      </c>
      <c r="H151" s="6">
        <v>39</v>
      </c>
      <c r="I151" s="5" t="s">
        <v>74</v>
      </c>
      <c r="J151" s="6" t="s">
        <v>21</v>
      </c>
      <c r="K151" s="6">
        <v>15</v>
      </c>
      <c r="L151" s="5" t="s">
        <v>37</v>
      </c>
      <c r="M151" s="5" t="s">
        <v>23</v>
      </c>
      <c r="N151" s="5" t="s">
        <v>28</v>
      </c>
      <c r="O151" s="5" t="s">
        <v>38</v>
      </c>
      <c r="P151" s="5" t="s">
        <v>33</v>
      </c>
      <c r="Q151" s="5">
        <v>1100</v>
      </c>
      <c r="R151" s="5">
        <v>1100</v>
      </c>
      <c r="S151" s="5">
        <v>1100</v>
      </c>
      <c r="T151" s="5">
        <v>1100</v>
      </c>
      <c r="U151" s="5">
        <v>1100</v>
      </c>
      <c r="V151" s="5">
        <v>1100</v>
      </c>
      <c r="W151" s="5">
        <v>1100</v>
      </c>
      <c r="X151" s="5">
        <v>1100</v>
      </c>
      <c r="Y151" s="5">
        <v>1100</v>
      </c>
      <c r="Z151" s="5">
        <v>1100</v>
      </c>
      <c r="AA151" s="5">
        <v>1100</v>
      </c>
      <c r="AB151" s="5">
        <v>1100</v>
      </c>
    </row>
    <row r="152" spans="1:28" x14ac:dyDescent="0.25">
      <c r="A152" s="6">
        <v>1</v>
      </c>
      <c r="B152" s="5" t="s">
        <v>70</v>
      </c>
      <c r="C152" s="6" t="s">
        <v>71</v>
      </c>
      <c r="D152" s="5" t="s">
        <v>72</v>
      </c>
      <c r="E152" s="5" t="s">
        <v>73</v>
      </c>
      <c r="F152" s="5" t="s">
        <v>53</v>
      </c>
      <c r="G152" s="5" t="s">
        <v>20</v>
      </c>
      <c r="H152" s="6">
        <v>39</v>
      </c>
      <c r="I152" s="5" t="s">
        <v>74</v>
      </c>
      <c r="J152" s="6" t="s">
        <v>21</v>
      </c>
      <c r="K152" s="6">
        <v>16</v>
      </c>
      <c r="L152" s="5" t="s">
        <v>39</v>
      </c>
      <c r="M152" s="5" t="s">
        <v>23</v>
      </c>
      <c r="N152" s="5" t="s">
        <v>28</v>
      </c>
      <c r="O152" s="5" t="s">
        <v>29</v>
      </c>
      <c r="P152" s="5" t="s">
        <v>33</v>
      </c>
      <c r="Q152" s="5">
        <v>1000</v>
      </c>
      <c r="R152" s="5">
        <v>1000</v>
      </c>
      <c r="S152" s="5">
        <v>1000</v>
      </c>
      <c r="T152" s="5">
        <v>1000</v>
      </c>
      <c r="U152" s="5">
        <v>1000</v>
      </c>
      <c r="V152" s="5">
        <v>1000</v>
      </c>
      <c r="W152" s="5">
        <v>1000</v>
      </c>
      <c r="X152" s="5">
        <v>1000</v>
      </c>
      <c r="Y152" s="5">
        <v>1000</v>
      </c>
      <c r="Z152" s="5">
        <v>1000</v>
      </c>
      <c r="AA152" s="5">
        <v>1000</v>
      </c>
      <c r="AB152" s="5">
        <v>1000</v>
      </c>
    </row>
    <row r="153" spans="1:28" x14ac:dyDescent="0.25">
      <c r="A153" s="6">
        <v>1</v>
      </c>
      <c r="B153" s="5" t="s">
        <v>70</v>
      </c>
      <c r="C153" s="6" t="s">
        <v>71</v>
      </c>
      <c r="D153" s="5" t="s">
        <v>72</v>
      </c>
      <c r="E153" s="5" t="s">
        <v>73</v>
      </c>
      <c r="F153" s="5" t="s">
        <v>53</v>
      </c>
      <c r="G153" s="5" t="s">
        <v>20</v>
      </c>
      <c r="H153" s="6">
        <v>39</v>
      </c>
      <c r="I153" s="5" t="s">
        <v>74</v>
      </c>
      <c r="J153" s="6" t="s">
        <v>21</v>
      </c>
      <c r="K153" s="6">
        <v>2</v>
      </c>
      <c r="L153" s="5" t="s">
        <v>40</v>
      </c>
      <c r="M153" s="5" t="s">
        <v>23</v>
      </c>
      <c r="N153" s="5" t="s">
        <v>35</v>
      </c>
      <c r="O153" s="5" t="s">
        <v>36</v>
      </c>
      <c r="P153" s="5" t="s">
        <v>26</v>
      </c>
      <c r="Q153" s="5">
        <v>500</v>
      </c>
      <c r="R153" s="5">
        <v>500</v>
      </c>
      <c r="S153" s="5">
        <v>500</v>
      </c>
      <c r="T153" s="5">
        <v>500</v>
      </c>
      <c r="U153" s="5">
        <v>500</v>
      </c>
      <c r="V153" s="5">
        <v>500</v>
      </c>
      <c r="W153" s="5">
        <v>500</v>
      </c>
      <c r="X153" s="5">
        <v>500</v>
      </c>
      <c r="Y153" s="5">
        <v>500</v>
      </c>
      <c r="Z153" s="5">
        <v>500</v>
      </c>
      <c r="AA153" s="5">
        <v>500</v>
      </c>
      <c r="AB153" s="5">
        <v>500</v>
      </c>
    </row>
    <row r="154" spans="1:28" x14ac:dyDescent="0.25">
      <c r="A154" s="6">
        <v>1</v>
      </c>
      <c r="B154" s="5" t="s">
        <v>70</v>
      </c>
      <c r="C154" s="6" t="s">
        <v>71</v>
      </c>
      <c r="D154" s="5" t="s">
        <v>72</v>
      </c>
      <c r="E154" s="5" t="s">
        <v>73</v>
      </c>
      <c r="F154" s="5" t="s">
        <v>53</v>
      </c>
      <c r="G154" s="5" t="s">
        <v>20</v>
      </c>
      <c r="H154" s="6">
        <v>39</v>
      </c>
      <c r="I154" s="5" t="s">
        <v>74</v>
      </c>
      <c r="J154" s="6" t="s">
        <v>21</v>
      </c>
      <c r="K154" s="6">
        <v>4</v>
      </c>
      <c r="L154" s="5" t="s">
        <v>41</v>
      </c>
      <c r="M154" s="5" t="s">
        <v>23</v>
      </c>
      <c r="N154" s="5" t="s">
        <v>24</v>
      </c>
      <c r="O154" s="5" t="s">
        <v>25</v>
      </c>
      <c r="P154" s="5" t="s">
        <v>31</v>
      </c>
      <c r="Q154">
        <v>198</v>
      </c>
      <c r="R154" s="5">
        <v>185</v>
      </c>
      <c r="S154">
        <v>180</v>
      </c>
      <c r="T154">
        <v>180</v>
      </c>
      <c r="U154">
        <v>199</v>
      </c>
      <c r="V154">
        <v>200</v>
      </c>
      <c r="W154"/>
      <c r="X154"/>
      <c r="Y154"/>
      <c r="Z154"/>
      <c r="AA154"/>
      <c r="AB154"/>
    </row>
    <row r="155" spans="1:28" x14ac:dyDescent="0.25">
      <c r="A155" s="6">
        <v>1</v>
      </c>
      <c r="B155" s="5" t="s">
        <v>70</v>
      </c>
      <c r="C155" s="6" t="s">
        <v>71</v>
      </c>
      <c r="D155" s="5" t="s">
        <v>72</v>
      </c>
      <c r="E155" s="5" t="s">
        <v>73</v>
      </c>
      <c r="F155" s="5" t="s">
        <v>53</v>
      </c>
      <c r="G155" s="5" t="s">
        <v>20</v>
      </c>
      <c r="H155" s="6">
        <v>39</v>
      </c>
      <c r="I155" s="5" t="s">
        <v>74</v>
      </c>
      <c r="J155" s="6" t="s">
        <v>21</v>
      </c>
      <c r="K155" s="6">
        <v>6</v>
      </c>
      <c r="L155" s="5" t="s">
        <v>42</v>
      </c>
      <c r="M155" s="5" t="s">
        <v>23</v>
      </c>
      <c r="N155" s="5" t="s">
        <v>43</v>
      </c>
      <c r="O155" s="5" t="s">
        <v>29</v>
      </c>
      <c r="P155" s="5" t="s">
        <v>31</v>
      </c>
      <c r="Q155">
        <v>400</v>
      </c>
      <c r="R155">
        <v>400</v>
      </c>
      <c r="S155">
        <v>400</v>
      </c>
      <c r="T155">
        <v>400</v>
      </c>
      <c r="U155">
        <v>400</v>
      </c>
      <c r="V155">
        <v>400</v>
      </c>
      <c r="W155"/>
      <c r="X155"/>
      <c r="Y155"/>
      <c r="Z155"/>
      <c r="AA155"/>
      <c r="AB155"/>
    </row>
    <row r="156" spans="1:28" x14ac:dyDescent="0.25">
      <c r="A156" s="6">
        <v>1</v>
      </c>
      <c r="B156" s="5" t="s">
        <v>70</v>
      </c>
      <c r="C156" s="6" t="s">
        <v>71</v>
      </c>
      <c r="D156" s="5" t="s">
        <v>72</v>
      </c>
      <c r="E156" s="5" t="s">
        <v>73</v>
      </c>
      <c r="F156" s="5" t="s">
        <v>53</v>
      </c>
      <c r="G156" s="5" t="s">
        <v>20</v>
      </c>
      <c r="H156" s="6">
        <v>39</v>
      </c>
      <c r="I156" s="5" t="s">
        <v>74</v>
      </c>
      <c r="J156" s="6" t="s">
        <v>21</v>
      </c>
      <c r="K156" s="6">
        <v>8</v>
      </c>
      <c r="L156" s="5" t="s">
        <v>44</v>
      </c>
      <c r="M156" s="5" t="s">
        <v>23</v>
      </c>
      <c r="N156" s="5" t="s">
        <v>28</v>
      </c>
      <c r="O156" s="5" t="s">
        <v>38</v>
      </c>
      <c r="P156" s="5" t="s">
        <v>26</v>
      </c>
      <c r="Q156" s="5">
        <v>1200</v>
      </c>
      <c r="R156" s="5">
        <v>1200</v>
      </c>
      <c r="S156" s="5">
        <v>1100</v>
      </c>
      <c r="T156" s="5">
        <v>1100</v>
      </c>
      <c r="U156" s="5">
        <v>1100</v>
      </c>
      <c r="V156" s="5">
        <v>1200</v>
      </c>
      <c r="W156" s="5">
        <v>1200</v>
      </c>
      <c r="X156" s="5">
        <v>1200</v>
      </c>
      <c r="Y156" s="5">
        <v>1200</v>
      </c>
      <c r="Z156" s="5">
        <v>1200</v>
      </c>
      <c r="AA156" s="5">
        <v>1200</v>
      </c>
      <c r="AB156" s="5">
        <v>1200</v>
      </c>
    </row>
    <row r="157" spans="1:28" x14ac:dyDescent="0.25">
      <c r="A157" s="6">
        <v>1</v>
      </c>
      <c r="B157" s="5" t="s">
        <v>70</v>
      </c>
      <c r="C157" s="6" t="s">
        <v>71</v>
      </c>
      <c r="D157" s="5" t="s">
        <v>72</v>
      </c>
      <c r="E157" s="5" t="s">
        <v>73</v>
      </c>
      <c r="F157" s="5" t="s">
        <v>53</v>
      </c>
      <c r="G157" s="5" t="s">
        <v>20</v>
      </c>
      <c r="H157" s="6">
        <v>39</v>
      </c>
      <c r="I157" s="5" t="s">
        <v>74</v>
      </c>
      <c r="J157" s="6" t="s">
        <v>21</v>
      </c>
      <c r="K157" s="6">
        <v>9</v>
      </c>
      <c r="L157" s="5" t="s">
        <v>45</v>
      </c>
      <c r="M157" s="5" t="s">
        <v>23</v>
      </c>
      <c r="N157" s="5" t="s">
        <v>28</v>
      </c>
      <c r="O157" s="5" t="s">
        <v>38</v>
      </c>
      <c r="P157" s="5" t="s">
        <v>31</v>
      </c>
      <c r="Q157">
        <v>500</v>
      </c>
      <c r="R157">
        <v>500</v>
      </c>
      <c r="S157">
        <v>600</v>
      </c>
      <c r="T157">
        <v>300</v>
      </c>
      <c r="U157">
        <v>500</v>
      </c>
      <c r="V157">
        <v>300</v>
      </c>
      <c r="W157"/>
      <c r="X157"/>
      <c r="Y157"/>
      <c r="Z157"/>
      <c r="AA157"/>
      <c r="AB157"/>
    </row>
    <row r="158" spans="1:28" x14ac:dyDescent="0.25">
      <c r="A158" s="6">
        <v>1</v>
      </c>
      <c r="B158" s="5" t="s">
        <v>70</v>
      </c>
      <c r="C158" s="6" t="s">
        <v>71</v>
      </c>
      <c r="D158" s="5" t="s">
        <v>72</v>
      </c>
      <c r="E158" s="5" t="s">
        <v>73</v>
      </c>
      <c r="F158" s="5" t="s">
        <v>53</v>
      </c>
      <c r="G158" s="5" t="s">
        <v>20</v>
      </c>
      <c r="H158" s="6">
        <v>39</v>
      </c>
      <c r="I158" s="5" t="s">
        <v>74</v>
      </c>
      <c r="J158" s="6" t="s">
        <v>21</v>
      </c>
      <c r="K158" s="7">
        <v>3</v>
      </c>
      <c r="L158" s="8" t="s">
        <v>82</v>
      </c>
      <c r="M158" s="5" t="s">
        <v>86</v>
      </c>
      <c r="N158" s="8" t="s">
        <v>24</v>
      </c>
      <c r="O158" s="8" t="s">
        <v>87</v>
      </c>
      <c r="P158" t="s">
        <v>26</v>
      </c>
      <c r="Q158">
        <f>Q146*Q153</f>
        <v>100000</v>
      </c>
      <c r="R158">
        <f t="shared" ref="R158:AB158" si="36">R146*R153</f>
        <v>100000</v>
      </c>
      <c r="S158">
        <f t="shared" si="36"/>
        <v>100000</v>
      </c>
      <c r="T158">
        <f t="shared" si="36"/>
        <v>100000</v>
      </c>
      <c r="U158">
        <f t="shared" si="36"/>
        <v>100000</v>
      </c>
      <c r="V158">
        <f t="shared" si="36"/>
        <v>100000</v>
      </c>
      <c r="W158">
        <f t="shared" si="36"/>
        <v>100000</v>
      </c>
      <c r="X158">
        <f t="shared" si="36"/>
        <v>100000</v>
      </c>
      <c r="Y158">
        <f t="shared" si="36"/>
        <v>100000</v>
      </c>
      <c r="Z158">
        <f t="shared" si="36"/>
        <v>100000</v>
      </c>
      <c r="AA158">
        <f t="shared" si="36"/>
        <v>100000</v>
      </c>
      <c r="AB158">
        <f t="shared" si="36"/>
        <v>100000</v>
      </c>
    </row>
    <row r="159" spans="1:28" x14ac:dyDescent="0.25">
      <c r="A159" s="6">
        <v>1</v>
      </c>
      <c r="B159" s="5" t="s">
        <v>70</v>
      </c>
      <c r="C159" s="6" t="s">
        <v>71</v>
      </c>
      <c r="D159" s="5" t="s">
        <v>72</v>
      </c>
      <c r="E159" s="5" t="s">
        <v>73</v>
      </c>
      <c r="F159" s="5" t="s">
        <v>53</v>
      </c>
      <c r="G159" s="5" t="s">
        <v>20</v>
      </c>
      <c r="H159" s="6">
        <v>39</v>
      </c>
      <c r="I159" s="5" t="s">
        <v>74</v>
      </c>
      <c r="J159" s="6" t="s">
        <v>21</v>
      </c>
      <c r="K159" s="7">
        <v>5</v>
      </c>
      <c r="L159" s="8" t="s">
        <v>83</v>
      </c>
      <c r="M159" s="5" t="s">
        <v>86</v>
      </c>
      <c r="N159" s="8" t="s">
        <v>24</v>
      </c>
      <c r="O159" s="8" t="s">
        <v>87</v>
      </c>
      <c r="P159" t="s">
        <v>31</v>
      </c>
      <c r="Q159">
        <f>Q153*Q154</f>
        <v>99000</v>
      </c>
      <c r="R159">
        <f t="shared" ref="R159:AB159" si="37">R153*R154</f>
        <v>92500</v>
      </c>
      <c r="S159">
        <f t="shared" si="37"/>
        <v>90000</v>
      </c>
      <c r="T159">
        <f t="shared" si="37"/>
        <v>90000</v>
      </c>
      <c r="U159">
        <f t="shared" si="37"/>
        <v>99500</v>
      </c>
      <c r="V159">
        <f t="shared" si="37"/>
        <v>100000</v>
      </c>
      <c r="W159">
        <f t="shared" si="37"/>
        <v>0</v>
      </c>
      <c r="X159">
        <f t="shared" si="37"/>
        <v>0</v>
      </c>
      <c r="Y159">
        <f t="shared" si="37"/>
        <v>0</v>
      </c>
      <c r="Z159">
        <f t="shared" si="37"/>
        <v>0</v>
      </c>
      <c r="AA159">
        <f t="shared" si="37"/>
        <v>0</v>
      </c>
      <c r="AB159">
        <f t="shared" si="37"/>
        <v>0</v>
      </c>
    </row>
    <row r="160" spans="1:28" x14ac:dyDescent="0.25">
      <c r="A160" s="6">
        <v>1</v>
      </c>
      <c r="B160" s="5" t="s">
        <v>70</v>
      </c>
      <c r="C160" s="6" t="s">
        <v>71</v>
      </c>
      <c r="D160" s="5" t="s">
        <v>72</v>
      </c>
      <c r="E160" s="5" t="s">
        <v>73</v>
      </c>
      <c r="F160" s="5" t="s">
        <v>53</v>
      </c>
      <c r="G160" s="5" t="s">
        <v>20</v>
      </c>
      <c r="H160" s="6">
        <v>39</v>
      </c>
      <c r="I160" s="5" t="s">
        <v>74</v>
      </c>
      <c r="J160" s="6" t="s">
        <v>21</v>
      </c>
      <c r="K160" s="7">
        <v>7</v>
      </c>
      <c r="L160" s="8" t="s">
        <v>84</v>
      </c>
      <c r="M160" s="5" t="s">
        <v>86</v>
      </c>
      <c r="N160" s="8" t="s">
        <v>35</v>
      </c>
      <c r="O160" s="8" t="s">
        <v>36</v>
      </c>
      <c r="P160" t="s">
        <v>31</v>
      </c>
      <c r="Q160">
        <f>Q155/Q154</f>
        <v>2.0202020202020203</v>
      </c>
      <c r="R160">
        <f t="shared" ref="R160:AB160" si="38">R155/R154</f>
        <v>2.1621621621621623</v>
      </c>
      <c r="S160">
        <f t="shared" si="38"/>
        <v>2.2222222222222223</v>
      </c>
      <c r="T160">
        <f t="shared" si="38"/>
        <v>2.2222222222222223</v>
      </c>
      <c r="U160">
        <f t="shared" si="38"/>
        <v>2.0100502512562812</v>
      </c>
      <c r="V160">
        <f t="shared" si="38"/>
        <v>2</v>
      </c>
      <c r="W160" t="e">
        <f t="shared" si="38"/>
        <v>#DIV/0!</v>
      </c>
      <c r="X160" t="e">
        <f t="shared" si="38"/>
        <v>#DIV/0!</v>
      </c>
      <c r="Y160" t="e">
        <f t="shared" si="38"/>
        <v>#DIV/0!</v>
      </c>
      <c r="Z160" t="e">
        <f t="shared" si="38"/>
        <v>#DIV/0!</v>
      </c>
      <c r="AA160" t="e">
        <f t="shared" si="38"/>
        <v>#DIV/0!</v>
      </c>
      <c r="AB160" t="e">
        <f t="shared" si="38"/>
        <v>#DIV/0!</v>
      </c>
    </row>
    <row r="161" spans="1:28" x14ac:dyDescent="0.25">
      <c r="A161" s="6">
        <v>1</v>
      </c>
      <c r="B161" s="5" t="s">
        <v>70</v>
      </c>
      <c r="C161" s="6" t="s">
        <v>71</v>
      </c>
      <c r="D161" s="5" t="s">
        <v>72</v>
      </c>
      <c r="E161" s="5" t="s">
        <v>73</v>
      </c>
      <c r="F161" s="5" t="s">
        <v>53</v>
      </c>
      <c r="G161" s="5" t="s">
        <v>20</v>
      </c>
      <c r="H161" s="6">
        <v>39</v>
      </c>
      <c r="I161" s="5" t="s">
        <v>74</v>
      </c>
      <c r="J161" s="6" t="s">
        <v>21</v>
      </c>
      <c r="K161" s="7">
        <v>14</v>
      </c>
      <c r="L161" s="8" t="s">
        <v>85</v>
      </c>
      <c r="M161" s="5" t="s">
        <v>86</v>
      </c>
      <c r="N161" s="8" t="s">
        <v>24</v>
      </c>
      <c r="O161" s="8" t="s">
        <v>87</v>
      </c>
      <c r="P161" t="s">
        <v>33</v>
      </c>
      <c r="Q161">
        <f>Q149*Q150</f>
        <v>112500</v>
      </c>
      <c r="R161">
        <f t="shared" ref="R161:AB161" si="39">R149*R150</f>
        <v>112500</v>
      </c>
      <c r="S161">
        <f t="shared" si="39"/>
        <v>112500</v>
      </c>
      <c r="T161">
        <f t="shared" si="39"/>
        <v>112500</v>
      </c>
      <c r="U161">
        <f t="shared" si="39"/>
        <v>112500</v>
      </c>
      <c r="V161">
        <f t="shared" si="39"/>
        <v>112500</v>
      </c>
      <c r="W161">
        <f t="shared" si="39"/>
        <v>112500</v>
      </c>
      <c r="X161">
        <f t="shared" si="39"/>
        <v>112500</v>
      </c>
      <c r="Y161">
        <f t="shared" si="39"/>
        <v>112500</v>
      </c>
      <c r="Z161">
        <f t="shared" si="39"/>
        <v>112500</v>
      </c>
      <c r="AA161">
        <f t="shared" si="39"/>
        <v>112500</v>
      </c>
      <c r="AB161">
        <f t="shared" si="39"/>
        <v>112500</v>
      </c>
    </row>
    <row r="162" spans="1:28" x14ac:dyDescent="0.25">
      <c r="A162" s="6">
        <v>1</v>
      </c>
      <c r="B162" s="5" t="s">
        <v>70</v>
      </c>
      <c r="C162" s="6" t="s">
        <v>75</v>
      </c>
      <c r="D162" s="5" t="s">
        <v>76</v>
      </c>
      <c r="E162" s="5" t="s">
        <v>77</v>
      </c>
      <c r="F162" s="5" t="s">
        <v>57</v>
      </c>
      <c r="G162" s="5" t="s">
        <v>20</v>
      </c>
      <c r="H162" s="6">
        <v>14</v>
      </c>
      <c r="I162" s="5" t="s">
        <v>78</v>
      </c>
      <c r="J162" s="6" t="s">
        <v>79</v>
      </c>
      <c r="K162" s="6">
        <v>1</v>
      </c>
      <c r="L162" s="5" t="s">
        <v>22</v>
      </c>
      <c r="M162" s="5" t="s">
        <v>23</v>
      </c>
      <c r="N162" s="5" t="s">
        <v>24</v>
      </c>
      <c r="O162" s="5" t="s">
        <v>25</v>
      </c>
      <c r="P162" s="5" t="s">
        <v>26</v>
      </c>
      <c r="Q162">
        <v>300</v>
      </c>
      <c r="R162">
        <v>300</v>
      </c>
      <c r="S162">
        <v>300</v>
      </c>
      <c r="T162">
        <v>300</v>
      </c>
      <c r="U162">
        <v>300</v>
      </c>
      <c r="V162">
        <v>300</v>
      </c>
      <c r="W162">
        <v>300</v>
      </c>
      <c r="X162">
        <v>300</v>
      </c>
      <c r="Y162">
        <v>300</v>
      </c>
      <c r="Z162">
        <v>300</v>
      </c>
      <c r="AA162">
        <v>300</v>
      </c>
      <c r="AB162">
        <v>300</v>
      </c>
    </row>
    <row r="163" spans="1:28" x14ac:dyDescent="0.25">
      <c r="A163" s="6">
        <v>1</v>
      </c>
      <c r="B163" s="5" t="s">
        <v>70</v>
      </c>
      <c r="C163" s="6" t="s">
        <v>75</v>
      </c>
      <c r="D163" s="5" t="s">
        <v>76</v>
      </c>
      <c r="E163" s="5" t="s">
        <v>77</v>
      </c>
      <c r="F163" s="5" t="s">
        <v>57</v>
      </c>
      <c r="G163" s="5" t="s">
        <v>20</v>
      </c>
      <c r="H163" s="6">
        <v>14</v>
      </c>
      <c r="I163" s="5" t="s">
        <v>78</v>
      </c>
      <c r="J163" s="6" t="s">
        <v>79</v>
      </c>
      <c r="K163" s="6">
        <v>10</v>
      </c>
      <c r="L163" s="5" t="s">
        <v>27</v>
      </c>
      <c r="M163" s="5" t="s">
        <v>23</v>
      </c>
      <c r="N163" s="5" t="s">
        <v>28</v>
      </c>
      <c r="O163" s="5" t="s">
        <v>29</v>
      </c>
      <c r="P163" s="5" t="s">
        <v>26</v>
      </c>
      <c r="Q163">
        <v>1000</v>
      </c>
      <c r="R163">
        <v>1000</v>
      </c>
      <c r="S163">
        <v>1000</v>
      </c>
      <c r="T163">
        <v>1000</v>
      </c>
      <c r="U163">
        <v>1000</v>
      </c>
      <c r="V163">
        <v>1000</v>
      </c>
      <c r="W163">
        <v>1000</v>
      </c>
      <c r="X163">
        <v>1000</v>
      </c>
      <c r="Y163">
        <v>1000</v>
      </c>
      <c r="Z163">
        <v>1000</v>
      </c>
      <c r="AA163">
        <v>1000</v>
      </c>
      <c r="AB163">
        <v>1000</v>
      </c>
    </row>
    <row r="164" spans="1:28" x14ac:dyDescent="0.25">
      <c r="A164" s="6">
        <v>1</v>
      </c>
      <c r="B164" s="5" t="s">
        <v>70</v>
      </c>
      <c r="C164" s="6" t="s">
        <v>75</v>
      </c>
      <c r="D164" s="5" t="s">
        <v>76</v>
      </c>
      <c r="E164" s="5" t="s">
        <v>77</v>
      </c>
      <c r="F164" s="5" t="s">
        <v>57</v>
      </c>
      <c r="G164" s="5" t="s">
        <v>20</v>
      </c>
      <c r="H164" s="6">
        <v>14</v>
      </c>
      <c r="I164" s="5" t="s">
        <v>78</v>
      </c>
      <c r="J164" s="6" t="s">
        <v>79</v>
      </c>
      <c r="K164" s="6">
        <v>11</v>
      </c>
      <c r="L164" s="5" t="s">
        <v>30</v>
      </c>
      <c r="M164" s="5" t="s">
        <v>23</v>
      </c>
      <c r="N164" s="5" t="s">
        <v>28</v>
      </c>
      <c r="O164" s="5" t="s">
        <v>29</v>
      </c>
      <c r="P164" s="5" t="s">
        <v>31</v>
      </c>
      <c r="Q164">
        <v>900</v>
      </c>
      <c r="R164">
        <v>800</v>
      </c>
      <c r="S164">
        <v>600</v>
      </c>
      <c r="T164">
        <v>700</v>
      </c>
      <c r="U164">
        <v>800</v>
      </c>
      <c r="V164">
        <v>900</v>
      </c>
      <c r="W164"/>
      <c r="X164"/>
      <c r="Y164"/>
      <c r="Z164"/>
      <c r="AA164"/>
      <c r="AB164"/>
    </row>
    <row r="165" spans="1:28" x14ac:dyDescent="0.25">
      <c r="A165" s="6">
        <v>1</v>
      </c>
      <c r="B165" s="5" t="s">
        <v>70</v>
      </c>
      <c r="C165" s="6" t="s">
        <v>75</v>
      </c>
      <c r="D165" s="5" t="s">
        <v>76</v>
      </c>
      <c r="E165" s="5" t="s">
        <v>77</v>
      </c>
      <c r="F165" s="5" t="s">
        <v>57</v>
      </c>
      <c r="G165" s="5" t="s">
        <v>20</v>
      </c>
      <c r="H165" s="6">
        <v>14</v>
      </c>
      <c r="I165" s="5" t="s">
        <v>78</v>
      </c>
      <c r="J165" s="6" t="s">
        <v>79</v>
      </c>
      <c r="K165" s="6">
        <v>12</v>
      </c>
      <c r="L165" s="5" t="s">
        <v>32</v>
      </c>
      <c r="M165" s="5" t="s">
        <v>23</v>
      </c>
      <c r="N165" s="5" t="s">
        <v>24</v>
      </c>
      <c r="O165" s="5" t="s">
        <v>25</v>
      </c>
      <c r="P165" s="5" t="s">
        <v>33</v>
      </c>
      <c r="Q165">
        <v>275</v>
      </c>
      <c r="R165">
        <v>275</v>
      </c>
      <c r="S165">
        <v>275</v>
      </c>
      <c r="T165">
        <v>275</v>
      </c>
      <c r="U165">
        <v>275</v>
      </c>
      <c r="V165">
        <v>275</v>
      </c>
      <c r="W165">
        <v>275</v>
      </c>
      <c r="X165">
        <v>275</v>
      </c>
      <c r="Y165">
        <v>275</v>
      </c>
      <c r="Z165">
        <v>275</v>
      </c>
      <c r="AA165">
        <v>275</v>
      </c>
      <c r="AB165">
        <v>275</v>
      </c>
    </row>
    <row r="166" spans="1:28" x14ac:dyDescent="0.25">
      <c r="A166" s="6">
        <v>1</v>
      </c>
      <c r="B166" s="5" t="s">
        <v>70</v>
      </c>
      <c r="C166" s="6" t="s">
        <v>75</v>
      </c>
      <c r="D166" s="5" t="s">
        <v>76</v>
      </c>
      <c r="E166" s="5" t="s">
        <v>77</v>
      </c>
      <c r="F166" s="5" t="s">
        <v>57</v>
      </c>
      <c r="G166" s="5" t="s">
        <v>20</v>
      </c>
      <c r="H166" s="6">
        <v>14</v>
      </c>
      <c r="I166" s="5" t="s">
        <v>78</v>
      </c>
      <c r="J166" s="6" t="s">
        <v>79</v>
      </c>
      <c r="K166" s="6">
        <v>13</v>
      </c>
      <c r="L166" s="5" t="s">
        <v>34</v>
      </c>
      <c r="M166" s="5" t="s">
        <v>23</v>
      </c>
      <c r="N166" s="5" t="s">
        <v>35</v>
      </c>
      <c r="O166" s="5" t="s">
        <v>36</v>
      </c>
      <c r="P166" s="5" t="s">
        <v>33</v>
      </c>
      <c r="Q166">
        <v>500</v>
      </c>
      <c r="R166">
        <v>500</v>
      </c>
      <c r="S166">
        <v>500</v>
      </c>
      <c r="T166">
        <v>500</v>
      </c>
      <c r="U166">
        <v>500</v>
      </c>
      <c r="V166">
        <v>500</v>
      </c>
      <c r="W166">
        <v>500</v>
      </c>
      <c r="X166">
        <v>500</v>
      </c>
      <c r="Y166">
        <v>500</v>
      </c>
      <c r="Z166">
        <v>500</v>
      </c>
      <c r="AA166">
        <v>500</v>
      </c>
      <c r="AB166">
        <v>500</v>
      </c>
    </row>
    <row r="167" spans="1:28" x14ac:dyDescent="0.25">
      <c r="A167" s="6">
        <v>1</v>
      </c>
      <c r="B167" s="5" t="s">
        <v>70</v>
      </c>
      <c r="C167" s="6" t="s">
        <v>75</v>
      </c>
      <c r="D167" s="5" t="s">
        <v>76</v>
      </c>
      <c r="E167" s="5" t="s">
        <v>77</v>
      </c>
      <c r="F167" s="5" t="s">
        <v>57</v>
      </c>
      <c r="G167" s="5" t="s">
        <v>20</v>
      </c>
      <c r="H167" s="6">
        <v>14</v>
      </c>
      <c r="I167" s="5" t="s">
        <v>78</v>
      </c>
      <c r="J167" s="6" t="s">
        <v>79</v>
      </c>
      <c r="K167" s="6">
        <v>15</v>
      </c>
      <c r="L167" s="5" t="s">
        <v>37</v>
      </c>
      <c r="M167" s="5" t="s">
        <v>23</v>
      </c>
      <c r="N167" s="5" t="s">
        <v>28</v>
      </c>
      <c r="O167" s="5" t="s">
        <v>38</v>
      </c>
      <c r="P167" s="5" t="s">
        <v>33</v>
      </c>
      <c r="Q167" s="5">
        <v>1100</v>
      </c>
      <c r="R167" s="5">
        <v>1100</v>
      </c>
      <c r="S167" s="5">
        <v>1100</v>
      </c>
      <c r="T167" s="5">
        <v>1100</v>
      </c>
      <c r="U167" s="5">
        <v>1100</v>
      </c>
      <c r="V167" s="5">
        <v>1100</v>
      </c>
      <c r="W167" s="5">
        <v>1100</v>
      </c>
      <c r="X167" s="5">
        <v>1100</v>
      </c>
      <c r="Y167" s="5">
        <v>1100</v>
      </c>
      <c r="Z167" s="5">
        <v>1100</v>
      </c>
      <c r="AA167" s="5">
        <v>1100</v>
      </c>
      <c r="AB167" s="5">
        <v>1100</v>
      </c>
    </row>
    <row r="168" spans="1:28" x14ac:dyDescent="0.25">
      <c r="A168" s="6">
        <v>1</v>
      </c>
      <c r="B168" s="5" t="s">
        <v>70</v>
      </c>
      <c r="C168" s="6" t="s">
        <v>75</v>
      </c>
      <c r="D168" s="5" t="s">
        <v>76</v>
      </c>
      <c r="E168" s="5" t="s">
        <v>77</v>
      </c>
      <c r="F168" s="5" t="s">
        <v>57</v>
      </c>
      <c r="G168" s="5" t="s">
        <v>20</v>
      </c>
      <c r="H168" s="6">
        <v>14</v>
      </c>
      <c r="I168" s="5" t="s">
        <v>78</v>
      </c>
      <c r="J168" s="6" t="s">
        <v>79</v>
      </c>
      <c r="K168" s="6">
        <v>16</v>
      </c>
      <c r="L168" s="5" t="s">
        <v>39</v>
      </c>
      <c r="M168" s="5" t="s">
        <v>23</v>
      </c>
      <c r="N168" s="5" t="s">
        <v>28</v>
      </c>
      <c r="O168" s="5" t="s">
        <v>29</v>
      </c>
      <c r="P168" s="5" t="s">
        <v>33</v>
      </c>
      <c r="Q168" s="5">
        <v>1000</v>
      </c>
      <c r="R168" s="5">
        <v>1000</v>
      </c>
      <c r="S168" s="5">
        <v>1000</v>
      </c>
      <c r="T168" s="5">
        <v>1000</v>
      </c>
      <c r="U168" s="5">
        <v>1000</v>
      </c>
      <c r="V168" s="5">
        <v>1000</v>
      </c>
      <c r="W168" s="5">
        <v>1000</v>
      </c>
      <c r="X168" s="5">
        <v>1000</v>
      </c>
      <c r="Y168" s="5">
        <v>1000</v>
      </c>
      <c r="Z168" s="5">
        <v>1000</v>
      </c>
      <c r="AA168" s="5">
        <v>1000</v>
      </c>
      <c r="AB168" s="5">
        <v>1000</v>
      </c>
    </row>
    <row r="169" spans="1:28" x14ac:dyDescent="0.25">
      <c r="A169" s="6">
        <v>1</v>
      </c>
      <c r="B169" s="5" t="s">
        <v>70</v>
      </c>
      <c r="C169" s="6" t="s">
        <v>75</v>
      </c>
      <c r="D169" s="5" t="s">
        <v>76</v>
      </c>
      <c r="E169" s="5" t="s">
        <v>77</v>
      </c>
      <c r="F169" s="5" t="s">
        <v>57</v>
      </c>
      <c r="G169" s="5" t="s">
        <v>20</v>
      </c>
      <c r="H169" s="6">
        <v>14</v>
      </c>
      <c r="I169" s="5" t="s">
        <v>78</v>
      </c>
      <c r="J169" s="6" t="s">
        <v>79</v>
      </c>
      <c r="K169" s="6">
        <v>2</v>
      </c>
      <c r="L169" s="5" t="s">
        <v>40</v>
      </c>
      <c r="M169" s="5" t="s">
        <v>23</v>
      </c>
      <c r="N169" s="5" t="s">
        <v>35</v>
      </c>
      <c r="O169" s="5" t="s">
        <v>36</v>
      </c>
      <c r="P169" s="5" t="s">
        <v>26</v>
      </c>
      <c r="Q169" s="5">
        <v>500</v>
      </c>
      <c r="R169" s="5">
        <v>500</v>
      </c>
      <c r="S169" s="5">
        <v>500</v>
      </c>
      <c r="T169" s="5">
        <v>500</v>
      </c>
      <c r="U169" s="5">
        <v>500</v>
      </c>
      <c r="V169" s="5">
        <v>500</v>
      </c>
      <c r="W169" s="5">
        <v>500</v>
      </c>
      <c r="X169" s="5">
        <v>500</v>
      </c>
      <c r="Y169" s="5">
        <v>500</v>
      </c>
      <c r="Z169" s="5">
        <v>500</v>
      </c>
      <c r="AA169" s="5">
        <v>500</v>
      </c>
      <c r="AB169" s="5">
        <v>500</v>
      </c>
    </row>
    <row r="170" spans="1:28" x14ac:dyDescent="0.25">
      <c r="A170" s="6">
        <v>1</v>
      </c>
      <c r="B170" s="5" t="s">
        <v>70</v>
      </c>
      <c r="C170" s="6" t="s">
        <v>75</v>
      </c>
      <c r="D170" s="5" t="s">
        <v>76</v>
      </c>
      <c r="E170" s="5" t="s">
        <v>77</v>
      </c>
      <c r="F170" s="5" t="s">
        <v>57</v>
      </c>
      <c r="G170" s="5" t="s">
        <v>20</v>
      </c>
      <c r="H170" s="6">
        <v>14</v>
      </c>
      <c r="I170" s="5" t="s">
        <v>78</v>
      </c>
      <c r="J170" s="6" t="s">
        <v>79</v>
      </c>
      <c r="K170" s="6">
        <v>4</v>
      </c>
      <c r="L170" s="5" t="s">
        <v>41</v>
      </c>
      <c r="M170" s="5" t="s">
        <v>23</v>
      </c>
      <c r="N170" s="5" t="s">
        <v>24</v>
      </c>
      <c r="O170" s="5" t="s">
        <v>25</v>
      </c>
      <c r="P170" s="5" t="s">
        <v>31</v>
      </c>
      <c r="Q170">
        <v>250</v>
      </c>
      <c r="R170" s="5">
        <v>260250</v>
      </c>
      <c r="S170">
        <v>250</v>
      </c>
      <c r="T170">
        <v>250</v>
      </c>
      <c r="U170">
        <v>245</v>
      </c>
      <c r="V170">
        <v>240</v>
      </c>
      <c r="W170"/>
      <c r="X170"/>
      <c r="Y170"/>
      <c r="Z170"/>
      <c r="AA170"/>
      <c r="AB170"/>
    </row>
    <row r="171" spans="1:28" x14ac:dyDescent="0.25">
      <c r="A171" s="6">
        <v>1</v>
      </c>
      <c r="B171" s="5" t="s">
        <v>70</v>
      </c>
      <c r="C171" s="6" t="s">
        <v>75</v>
      </c>
      <c r="D171" s="5" t="s">
        <v>76</v>
      </c>
      <c r="E171" s="5" t="s">
        <v>77</v>
      </c>
      <c r="F171" s="5" t="s">
        <v>57</v>
      </c>
      <c r="G171" s="5" t="s">
        <v>20</v>
      </c>
      <c r="H171" s="6">
        <v>14</v>
      </c>
      <c r="I171" s="5" t="s">
        <v>78</v>
      </c>
      <c r="J171" s="6" t="s">
        <v>79</v>
      </c>
      <c r="K171" s="6">
        <v>6</v>
      </c>
      <c r="L171" s="5" t="s">
        <v>42</v>
      </c>
      <c r="M171" s="5" t="s">
        <v>23</v>
      </c>
      <c r="N171" s="5" t="s">
        <v>43</v>
      </c>
      <c r="O171" s="5" t="s">
        <v>29</v>
      </c>
      <c r="P171" s="5" t="s">
        <v>31</v>
      </c>
      <c r="Q171">
        <v>400</v>
      </c>
      <c r="R171">
        <v>400</v>
      </c>
      <c r="S171">
        <v>400</v>
      </c>
      <c r="T171">
        <v>400</v>
      </c>
      <c r="U171">
        <v>400</v>
      </c>
      <c r="V171">
        <v>400</v>
      </c>
      <c r="W171"/>
      <c r="X171"/>
      <c r="Y171"/>
      <c r="Z171"/>
      <c r="AA171"/>
      <c r="AB171"/>
    </row>
    <row r="172" spans="1:28" x14ac:dyDescent="0.25">
      <c r="A172" s="6">
        <v>1</v>
      </c>
      <c r="B172" s="5" t="s">
        <v>70</v>
      </c>
      <c r="C172" s="6" t="s">
        <v>75</v>
      </c>
      <c r="D172" s="5" t="s">
        <v>76</v>
      </c>
      <c r="E172" s="5" t="s">
        <v>77</v>
      </c>
      <c r="F172" s="5" t="s">
        <v>57</v>
      </c>
      <c r="G172" s="5" t="s">
        <v>20</v>
      </c>
      <c r="H172" s="6">
        <v>14</v>
      </c>
      <c r="I172" s="5" t="s">
        <v>78</v>
      </c>
      <c r="J172" s="6" t="s">
        <v>79</v>
      </c>
      <c r="K172" s="6">
        <v>8</v>
      </c>
      <c r="L172" s="5" t="s">
        <v>44</v>
      </c>
      <c r="M172" s="5" t="s">
        <v>23</v>
      </c>
      <c r="N172" s="5" t="s">
        <v>28</v>
      </c>
      <c r="O172" s="5" t="s">
        <v>38</v>
      </c>
      <c r="P172" s="5" t="s">
        <v>26</v>
      </c>
      <c r="Q172" s="5">
        <v>1200</v>
      </c>
      <c r="R172" s="5">
        <v>1200</v>
      </c>
      <c r="S172" s="5">
        <v>1100</v>
      </c>
      <c r="T172" s="5">
        <v>1100</v>
      </c>
      <c r="U172" s="5">
        <v>1100</v>
      </c>
      <c r="V172" s="5">
        <v>1200</v>
      </c>
      <c r="W172" s="5">
        <v>1200</v>
      </c>
      <c r="X172" s="5">
        <v>1200</v>
      </c>
      <c r="Y172" s="5">
        <v>1200</v>
      </c>
      <c r="Z172" s="5">
        <v>1200</v>
      </c>
      <c r="AA172" s="5">
        <v>1200</v>
      </c>
      <c r="AB172" s="5">
        <v>1200</v>
      </c>
    </row>
    <row r="173" spans="1:28" x14ac:dyDescent="0.25">
      <c r="A173" s="6">
        <v>1</v>
      </c>
      <c r="B173" s="5" t="s">
        <v>70</v>
      </c>
      <c r="C173" s="6" t="s">
        <v>75</v>
      </c>
      <c r="D173" s="5" t="s">
        <v>76</v>
      </c>
      <c r="E173" s="5" t="s">
        <v>77</v>
      </c>
      <c r="F173" s="5" t="s">
        <v>57</v>
      </c>
      <c r="G173" s="5" t="s">
        <v>20</v>
      </c>
      <c r="H173" s="6">
        <v>14</v>
      </c>
      <c r="I173" s="5" t="s">
        <v>78</v>
      </c>
      <c r="J173" s="6" t="s">
        <v>79</v>
      </c>
      <c r="K173" s="6">
        <v>9</v>
      </c>
      <c r="L173" s="5" t="s">
        <v>45</v>
      </c>
      <c r="M173" s="5" t="s">
        <v>23</v>
      </c>
      <c r="N173" s="5" t="s">
        <v>28</v>
      </c>
      <c r="O173" s="5" t="s">
        <v>38</v>
      </c>
      <c r="P173" s="5" t="s">
        <v>31</v>
      </c>
      <c r="Q173">
        <v>500</v>
      </c>
      <c r="R173">
        <v>500</v>
      </c>
      <c r="S173">
        <v>600</v>
      </c>
      <c r="T173">
        <v>300</v>
      </c>
      <c r="U173">
        <v>500</v>
      </c>
      <c r="V173">
        <v>300</v>
      </c>
      <c r="W173"/>
      <c r="X173"/>
      <c r="Y173"/>
      <c r="Z173"/>
      <c r="AA173"/>
      <c r="AB173"/>
    </row>
    <row r="174" spans="1:28" x14ac:dyDescent="0.25">
      <c r="A174" s="6">
        <v>1</v>
      </c>
      <c r="B174" s="5" t="s">
        <v>70</v>
      </c>
      <c r="C174" s="6" t="s">
        <v>75</v>
      </c>
      <c r="D174" s="5" t="s">
        <v>76</v>
      </c>
      <c r="E174" s="5" t="s">
        <v>77</v>
      </c>
      <c r="F174" s="5" t="s">
        <v>57</v>
      </c>
      <c r="G174" s="5" t="s">
        <v>20</v>
      </c>
      <c r="H174" s="6">
        <v>14</v>
      </c>
      <c r="I174" s="5" t="s">
        <v>78</v>
      </c>
      <c r="J174" s="6" t="s">
        <v>79</v>
      </c>
      <c r="K174" s="7">
        <v>3</v>
      </c>
      <c r="L174" s="8" t="s">
        <v>82</v>
      </c>
      <c r="M174" s="5" t="s">
        <v>86</v>
      </c>
      <c r="N174" s="8" t="s">
        <v>24</v>
      </c>
      <c r="O174" s="8" t="s">
        <v>87</v>
      </c>
      <c r="P174" t="s">
        <v>26</v>
      </c>
      <c r="Q174">
        <f>Q162*Q169</f>
        <v>150000</v>
      </c>
      <c r="R174">
        <f t="shared" ref="R174:AB174" si="40">R162*R169</f>
        <v>150000</v>
      </c>
      <c r="S174">
        <f t="shared" si="40"/>
        <v>150000</v>
      </c>
      <c r="T174">
        <f t="shared" si="40"/>
        <v>150000</v>
      </c>
      <c r="U174">
        <f t="shared" si="40"/>
        <v>150000</v>
      </c>
      <c r="V174">
        <f t="shared" si="40"/>
        <v>150000</v>
      </c>
      <c r="W174">
        <f t="shared" si="40"/>
        <v>150000</v>
      </c>
      <c r="X174">
        <f t="shared" si="40"/>
        <v>150000</v>
      </c>
      <c r="Y174">
        <f t="shared" si="40"/>
        <v>150000</v>
      </c>
      <c r="Z174">
        <f t="shared" si="40"/>
        <v>150000</v>
      </c>
      <c r="AA174">
        <f t="shared" si="40"/>
        <v>150000</v>
      </c>
      <c r="AB174">
        <f t="shared" si="40"/>
        <v>150000</v>
      </c>
    </row>
    <row r="175" spans="1:28" x14ac:dyDescent="0.25">
      <c r="A175" s="6">
        <v>1</v>
      </c>
      <c r="B175" s="5" t="s">
        <v>70</v>
      </c>
      <c r="C175" s="6" t="s">
        <v>75</v>
      </c>
      <c r="D175" s="5" t="s">
        <v>76</v>
      </c>
      <c r="E175" s="5" t="s">
        <v>77</v>
      </c>
      <c r="F175" s="5" t="s">
        <v>57</v>
      </c>
      <c r="G175" s="5" t="s">
        <v>20</v>
      </c>
      <c r="H175" s="6">
        <v>14</v>
      </c>
      <c r="I175" s="5" t="s">
        <v>78</v>
      </c>
      <c r="J175" s="6" t="s">
        <v>79</v>
      </c>
      <c r="K175" s="7">
        <v>5</v>
      </c>
      <c r="L175" s="8" t="s">
        <v>83</v>
      </c>
      <c r="M175" s="5" t="s">
        <v>86</v>
      </c>
      <c r="N175" s="8" t="s">
        <v>24</v>
      </c>
      <c r="O175" s="8" t="s">
        <v>87</v>
      </c>
      <c r="P175" t="s">
        <v>31</v>
      </c>
      <c r="Q175">
        <f>Q169*Q170</f>
        <v>125000</v>
      </c>
      <c r="R175">
        <f t="shared" ref="R175:AB175" si="41">R169*R170</f>
        <v>130125000</v>
      </c>
      <c r="S175">
        <f t="shared" si="41"/>
        <v>125000</v>
      </c>
      <c r="T175">
        <f t="shared" si="41"/>
        <v>125000</v>
      </c>
      <c r="U175">
        <f t="shared" si="41"/>
        <v>122500</v>
      </c>
      <c r="V175">
        <f t="shared" si="41"/>
        <v>120000</v>
      </c>
      <c r="W175">
        <f t="shared" si="41"/>
        <v>0</v>
      </c>
      <c r="X175">
        <f t="shared" si="41"/>
        <v>0</v>
      </c>
      <c r="Y175">
        <f t="shared" si="41"/>
        <v>0</v>
      </c>
      <c r="Z175">
        <f t="shared" si="41"/>
        <v>0</v>
      </c>
      <c r="AA175">
        <f t="shared" si="41"/>
        <v>0</v>
      </c>
      <c r="AB175">
        <f t="shared" si="41"/>
        <v>0</v>
      </c>
    </row>
    <row r="176" spans="1:28" x14ac:dyDescent="0.25">
      <c r="A176" s="6">
        <v>1</v>
      </c>
      <c r="B176" s="5" t="s">
        <v>70</v>
      </c>
      <c r="C176" s="6" t="s">
        <v>75</v>
      </c>
      <c r="D176" s="5" t="s">
        <v>76</v>
      </c>
      <c r="E176" s="5" t="s">
        <v>77</v>
      </c>
      <c r="F176" s="5" t="s">
        <v>57</v>
      </c>
      <c r="G176" s="5" t="s">
        <v>20</v>
      </c>
      <c r="H176" s="6">
        <v>14</v>
      </c>
      <c r="I176" s="5" t="s">
        <v>78</v>
      </c>
      <c r="J176" s="6" t="s">
        <v>79</v>
      </c>
      <c r="K176" s="7">
        <v>7</v>
      </c>
      <c r="L176" s="8" t="s">
        <v>84</v>
      </c>
      <c r="M176" s="5" t="s">
        <v>86</v>
      </c>
      <c r="N176" s="8" t="s">
        <v>35</v>
      </c>
      <c r="O176" s="8" t="s">
        <v>36</v>
      </c>
      <c r="P176" t="s">
        <v>31</v>
      </c>
      <c r="Q176">
        <f>Q171/Q170</f>
        <v>1.6</v>
      </c>
      <c r="R176">
        <f t="shared" ref="R176:AB176" si="42">R171/R170</f>
        <v>1.536983669548511E-3</v>
      </c>
      <c r="S176">
        <f t="shared" si="42"/>
        <v>1.6</v>
      </c>
      <c r="T176">
        <f t="shared" si="42"/>
        <v>1.6</v>
      </c>
      <c r="U176">
        <f t="shared" si="42"/>
        <v>1.6326530612244898</v>
      </c>
      <c r="V176">
        <f t="shared" si="42"/>
        <v>1.6666666666666667</v>
      </c>
      <c r="W176" t="e">
        <f t="shared" si="42"/>
        <v>#DIV/0!</v>
      </c>
      <c r="X176" t="e">
        <f t="shared" si="42"/>
        <v>#DIV/0!</v>
      </c>
      <c r="Y176" t="e">
        <f t="shared" si="42"/>
        <v>#DIV/0!</v>
      </c>
      <c r="Z176" t="e">
        <f t="shared" si="42"/>
        <v>#DIV/0!</v>
      </c>
      <c r="AA176" t="e">
        <f t="shared" si="42"/>
        <v>#DIV/0!</v>
      </c>
      <c r="AB176" t="e">
        <f t="shared" si="42"/>
        <v>#DIV/0!</v>
      </c>
    </row>
    <row r="177" spans="1:28" x14ac:dyDescent="0.25">
      <c r="A177" s="6">
        <v>1</v>
      </c>
      <c r="B177" s="5" t="s">
        <v>70</v>
      </c>
      <c r="C177" s="6" t="s">
        <v>75</v>
      </c>
      <c r="D177" s="5" t="s">
        <v>76</v>
      </c>
      <c r="E177" s="5" t="s">
        <v>77</v>
      </c>
      <c r="F177" s="5" t="s">
        <v>57</v>
      </c>
      <c r="G177" s="5" t="s">
        <v>20</v>
      </c>
      <c r="H177" s="6">
        <v>14</v>
      </c>
      <c r="I177" s="5" t="s">
        <v>78</v>
      </c>
      <c r="J177" s="6" t="s">
        <v>79</v>
      </c>
      <c r="K177" s="7">
        <v>14</v>
      </c>
      <c r="L177" s="8" t="s">
        <v>85</v>
      </c>
      <c r="M177" s="5" t="s">
        <v>86</v>
      </c>
      <c r="N177" s="8" t="s">
        <v>24</v>
      </c>
      <c r="O177" s="8" t="s">
        <v>87</v>
      </c>
      <c r="P177" t="s">
        <v>33</v>
      </c>
      <c r="Q177">
        <f>Q165*Q166</f>
        <v>137500</v>
      </c>
      <c r="R177">
        <f t="shared" ref="R177:AB177" si="43">R165*R166</f>
        <v>137500</v>
      </c>
      <c r="S177">
        <f t="shared" si="43"/>
        <v>137500</v>
      </c>
      <c r="T177">
        <f t="shared" si="43"/>
        <v>137500</v>
      </c>
      <c r="U177">
        <f t="shared" si="43"/>
        <v>137500</v>
      </c>
      <c r="V177">
        <f t="shared" si="43"/>
        <v>137500</v>
      </c>
      <c r="W177">
        <f t="shared" si="43"/>
        <v>137500</v>
      </c>
      <c r="X177">
        <f t="shared" si="43"/>
        <v>137500</v>
      </c>
      <c r="Y177">
        <f t="shared" si="43"/>
        <v>137500</v>
      </c>
      <c r="Z177">
        <f t="shared" si="43"/>
        <v>137500</v>
      </c>
      <c r="AA177">
        <f t="shared" si="43"/>
        <v>137500</v>
      </c>
      <c r="AB177">
        <f t="shared" si="43"/>
        <v>137500</v>
      </c>
    </row>
  </sheetData>
  <autoFilter ref="A1:AB177"/>
  <pageMargins left="0.7" right="0.7" top="0.75" bottom="0.75" header="0.3" footer="0.3"/>
  <pageSetup orientation="portrait" horizontalDpi="90" verticalDpi="90" r:id="rId1"/>
  <headerFooter>
    <oddFooter>&amp;C&amp;1#&amp;"Calibri"&amp;10 Restricted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Demand &amp; Capacity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Pathik: Barclaycard US</dc:creator>
  <cp:lastModifiedBy>Patel, Pathik: Barclaycard US</cp:lastModifiedBy>
  <dcterms:created xsi:type="dcterms:W3CDTF">2021-07-13T21:04:31Z</dcterms:created>
  <dcterms:modified xsi:type="dcterms:W3CDTF">2021-07-14T15:08:15Z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04f687-07a0-4c99-84d8-8587e54227ab_Enabled">
    <vt:lpwstr>True</vt:lpwstr>
  </property>
  <property fmtid="{D5CDD505-2E9C-101B-9397-08002B2CF9AE}" pid="3" name="MSIP_Label_0004f687-07a0-4c99-84d8-8587e54227ab_SiteId">
    <vt:lpwstr>c4b62f1d-01e0-4107-a0cc-5ac886858b23</vt:lpwstr>
  </property>
  <property fmtid="{D5CDD505-2E9C-101B-9397-08002B2CF9AE}" pid="4" name="MSIP_Label_0004f687-07a0-4c99-84d8-8587e54227ab_Ref">
    <vt:lpwstr>https://api.informationprotection.azure.com/api/c4b62f1d-01e0-4107-a0cc-5ac886858b23</vt:lpwstr>
  </property>
  <property fmtid="{D5CDD505-2E9C-101B-9397-08002B2CF9AE}" pid="5" name="MSIP_Label_0004f687-07a0-4c99-84d8-8587e54227ab_Owner">
    <vt:lpwstr>ppatel@barclaycardus.com</vt:lpwstr>
  </property>
  <property fmtid="{D5CDD505-2E9C-101B-9397-08002B2CF9AE}" pid="6" name="MSIP_Label_0004f687-07a0-4c99-84d8-8587e54227ab_SetDate">
    <vt:lpwstr>2021-07-13T17:06:58.7628621-04:00</vt:lpwstr>
  </property>
  <property fmtid="{D5CDD505-2E9C-101B-9397-08002B2CF9AE}" pid="7" name="MSIP_Label_0004f687-07a0-4c99-84d8-8587e54227ab_Name">
    <vt:lpwstr>Restricted - Internal</vt:lpwstr>
  </property>
  <property fmtid="{D5CDD505-2E9C-101B-9397-08002B2CF9AE}" pid="8" name="MSIP_Label_0004f687-07a0-4c99-84d8-8587e54227ab_Application">
    <vt:lpwstr>Microsoft Azure Information Protection</vt:lpwstr>
  </property>
  <property fmtid="{D5CDD505-2E9C-101B-9397-08002B2CF9AE}" pid="9" name="MSIP_Label_0004f687-07a0-4c99-84d8-8587e54227ab_Extended_MSFT_Method">
    <vt:lpwstr>Manual</vt:lpwstr>
  </property>
  <property fmtid="{D5CDD505-2E9C-101B-9397-08002B2CF9AE}" pid="10" name="barclaysdc">
    <vt:lpwstr>Restricted - Internal</vt:lpwstr>
  </property>
  <property fmtid="{D5CDD505-2E9C-101B-9397-08002B2CF9AE}" pid="11" name="_AdHocReviewCycleID">
    <vt:i4>747361756</vt:i4>
  </property>
  <property fmtid="{D5CDD505-2E9C-101B-9397-08002B2CF9AE}" pid="12" name="_NewReviewCycle">
    <vt:lpwstr/>
  </property>
  <property fmtid="{D5CDD505-2E9C-101B-9397-08002B2CF9AE}" pid="13" name="_EmailSubject">
    <vt:lpwstr>Service Consumption - D&amp;C Sample dataset</vt:lpwstr>
  </property>
  <property fmtid="{D5CDD505-2E9C-101B-9397-08002B2CF9AE}" pid="14" name="_AuthorEmail">
    <vt:lpwstr>ppatel@barclaycardus.com</vt:lpwstr>
  </property>
  <property fmtid="{D5CDD505-2E9C-101B-9397-08002B2CF9AE}" pid="15" name="_AuthorEmailDisplayName">
    <vt:lpwstr>Patel, Pathik: Barclaycard US</vt:lpwstr>
  </property>
</Properties>
</file>