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aphicpkg-my.sharepoint.com/personal/rob_schroeder_graphicpkg_com/Documents/Documents/MyDocuments/JuliaApps/Data/"/>
    </mc:Choice>
  </mc:AlternateContent>
  <xr:revisionPtr revIDLastSave="1" documentId="8_{FAC86381-81DC-4ED0-B7BD-C7ECEDB8958B}" xr6:coauthVersionLast="46" xr6:coauthVersionMax="46" xr10:uidLastSave="{065B969A-EF96-4EA6-A1A3-672EEFDEC97D}"/>
  <bookViews>
    <workbookView xWindow="-120" yWindow="-120" windowWidth="29040" windowHeight="15990" xr2:uid="{F736AC9D-58DA-49FB-BC33-44552A838B14}"/>
  </bookViews>
  <sheets>
    <sheet name="Sheet1" sheetId="1" r:id="rId1"/>
  </sheets>
  <definedNames>
    <definedName name="_xlnm._FilterDatabase" localSheetId="0" hidden="1">Sheet1!$A$1:$C$21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D18" i="1"/>
  <c r="D17" i="1"/>
  <c r="D14" i="1"/>
  <c r="D12" i="1"/>
  <c r="D11" i="1"/>
  <c r="D10" i="1"/>
  <c r="D8" i="1"/>
  <c r="D5" i="1"/>
  <c r="D3" i="1"/>
  <c r="D22" i="1" s="1"/>
  <c r="C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 Schroeder</author>
  </authors>
  <commentList>
    <comment ref="D1" authorId="0" shapeId="0" xr:uid="{D5B40887-6A9D-41CB-82F6-16566C994C26}">
      <text>
        <r>
          <rPr>
            <b/>
            <sz val="9"/>
            <color indexed="81"/>
            <rFont val="Tahoma"/>
            <charset val="1"/>
          </rPr>
          <t>Rob Schroeder:</t>
        </r>
        <r>
          <rPr>
            <sz val="9"/>
            <color indexed="81"/>
            <rFont val="Tahoma"/>
            <charset val="1"/>
          </rPr>
          <t xml:space="preserve">
For items made in multiple plants, assume either plant can cover the total demand for that part type, and let the model decide how to split</t>
        </r>
      </text>
    </comment>
  </commentList>
</comments>
</file>

<file path=xl/sharedStrings.xml><?xml version="1.0" encoding="utf-8"?>
<sst xmlns="http://schemas.openxmlformats.org/spreadsheetml/2006/main" count="44" uniqueCount="18">
  <si>
    <t>PartType</t>
  </si>
  <si>
    <t>CLARKSVILLE</t>
  </si>
  <si>
    <t>LCRSAL32</t>
  </si>
  <si>
    <t>KENTON</t>
  </si>
  <si>
    <t>DMMS0240</t>
  </si>
  <si>
    <t>DMR-0140</t>
  </si>
  <si>
    <t>LPRDX020</t>
  </si>
  <si>
    <t>SDRA0160</t>
  </si>
  <si>
    <t>DMR-0220</t>
  </si>
  <si>
    <t>SHELBYVILLE</t>
  </si>
  <si>
    <t>DMR-0090</t>
  </si>
  <si>
    <t>DMR-0320</t>
  </si>
  <si>
    <t>LCRS-022</t>
  </si>
  <si>
    <t>FCD18182</t>
  </si>
  <si>
    <t>VISALIA</t>
  </si>
  <si>
    <t>Shipped</t>
  </si>
  <si>
    <t>Capacity</t>
  </si>
  <si>
    <t>MfgSite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</si>
</sst>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5D006-57D7-4FB4-93DA-537E114BC572}">
  <dimension ref="A1:D22"/>
  <sheetViews>
    <sheetView tabSelected="1" workbookViewId="0">
      <selection activeCell="A2" sqref="A2"/>
    </sheetView>
  </sheetViews>
  <sheetFormatPr defaultRowHeight="15" x14ac:dyDescent="0.25"/>
  <cols>
    <col min="1" max="1" width="17.42578125" customWidth="1"/>
    <col min="2" max="2" width="16.28515625" customWidth="1"/>
    <col min="3" max="3" width="10.7109375" style="1" customWidth="1"/>
    <col min="4" max="4" width="12.42578125" customWidth="1"/>
  </cols>
  <sheetData>
    <row r="1" spans="1:4" x14ac:dyDescent="0.25">
      <c r="A1" s="2" t="s">
        <v>17</v>
      </c>
      <c r="B1" s="2" t="s">
        <v>0</v>
      </c>
      <c r="C1" s="3" t="s">
        <v>15</v>
      </c>
      <c r="D1" s="2" t="s">
        <v>16</v>
      </c>
    </row>
    <row r="2" spans="1:4" x14ac:dyDescent="0.25">
      <c r="A2" t="s">
        <v>3</v>
      </c>
      <c r="B2" t="s">
        <v>4</v>
      </c>
      <c r="C2" s="1">
        <v>21577.599999999999</v>
      </c>
      <c r="D2" s="1">
        <v>21577.599999999999</v>
      </c>
    </row>
    <row r="3" spans="1:4" x14ac:dyDescent="0.25">
      <c r="A3" t="s">
        <v>9</v>
      </c>
      <c r="B3" t="s">
        <v>10</v>
      </c>
      <c r="C3" s="1">
        <v>46990</v>
      </c>
      <c r="D3" s="1">
        <f>C3+C4</f>
        <v>47035</v>
      </c>
    </row>
    <row r="4" spans="1:4" x14ac:dyDescent="0.25">
      <c r="A4" t="s">
        <v>3</v>
      </c>
      <c r="B4" t="s">
        <v>10</v>
      </c>
      <c r="C4" s="1">
        <v>45</v>
      </c>
      <c r="D4" s="1">
        <v>0</v>
      </c>
    </row>
    <row r="5" spans="1:4" x14ac:dyDescent="0.25">
      <c r="A5" t="s">
        <v>3</v>
      </c>
      <c r="B5" t="s">
        <v>5</v>
      </c>
      <c r="C5" s="1">
        <v>15905</v>
      </c>
      <c r="D5" s="1">
        <f>C5+C6+C7</f>
        <v>41088</v>
      </c>
    </row>
    <row r="6" spans="1:4" x14ac:dyDescent="0.25">
      <c r="A6" t="s">
        <v>9</v>
      </c>
      <c r="B6" t="s">
        <v>5</v>
      </c>
      <c r="C6" s="1">
        <v>24991</v>
      </c>
      <c r="D6" s="1">
        <v>0</v>
      </c>
    </row>
    <row r="7" spans="1:4" x14ac:dyDescent="0.25">
      <c r="A7" t="s">
        <v>14</v>
      </c>
      <c r="B7" t="s">
        <v>5</v>
      </c>
      <c r="C7" s="1">
        <v>192</v>
      </c>
      <c r="D7" s="1">
        <v>0</v>
      </c>
    </row>
    <row r="8" spans="1:4" x14ac:dyDescent="0.25">
      <c r="A8" t="s">
        <v>3</v>
      </c>
      <c r="B8" t="s">
        <v>8</v>
      </c>
      <c r="C8" s="1">
        <v>2760</v>
      </c>
      <c r="D8" s="1">
        <f>C8+C9+C10</f>
        <v>37755.599999999999</v>
      </c>
    </row>
    <row r="9" spans="1:4" x14ac:dyDescent="0.25">
      <c r="A9" t="s">
        <v>9</v>
      </c>
      <c r="B9" t="s">
        <v>8</v>
      </c>
      <c r="C9" s="1">
        <v>29106</v>
      </c>
      <c r="D9" s="1">
        <v>0</v>
      </c>
    </row>
    <row r="10" spans="1:4" x14ac:dyDescent="0.25">
      <c r="A10" t="s">
        <v>14</v>
      </c>
      <c r="B10" t="s">
        <v>8</v>
      </c>
      <c r="C10" s="1">
        <v>5889.6</v>
      </c>
      <c r="D10" s="1">
        <f>C8+C9+C10</f>
        <v>37755.599999999999</v>
      </c>
    </row>
    <row r="11" spans="1:4" x14ac:dyDescent="0.25">
      <c r="A11" t="s">
        <v>9</v>
      </c>
      <c r="B11" t="s">
        <v>11</v>
      </c>
      <c r="C11" s="1">
        <v>9124.5</v>
      </c>
      <c r="D11" s="1">
        <f>C11+C12</f>
        <v>10639</v>
      </c>
    </row>
    <row r="12" spans="1:4" x14ac:dyDescent="0.25">
      <c r="A12" t="s">
        <v>14</v>
      </c>
      <c r="B12" t="s">
        <v>11</v>
      </c>
      <c r="C12" s="1">
        <v>1514.5</v>
      </c>
      <c r="D12" s="1">
        <f>C12+C11</f>
        <v>10639</v>
      </c>
    </row>
    <row r="13" spans="1:4" x14ac:dyDescent="0.25">
      <c r="A13" t="s">
        <v>3</v>
      </c>
      <c r="B13" t="s">
        <v>13</v>
      </c>
      <c r="C13" s="1">
        <v>391.2</v>
      </c>
      <c r="D13" s="1">
        <v>391.2</v>
      </c>
    </row>
    <row r="14" spans="1:4" x14ac:dyDescent="0.25">
      <c r="A14" t="s">
        <v>9</v>
      </c>
      <c r="B14" t="s">
        <v>12</v>
      </c>
      <c r="C14" s="1">
        <v>34710</v>
      </c>
      <c r="D14" s="1">
        <f>C14+C15</f>
        <v>34830</v>
      </c>
    </row>
    <row r="15" spans="1:4" x14ac:dyDescent="0.25">
      <c r="A15" t="s">
        <v>14</v>
      </c>
      <c r="B15" t="s">
        <v>12</v>
      </c>
      <c r="C15" s="1">
        <v>120</v>
      </c>
      <c r="D15" s="1">
        <v>0</v>
      </c>
    </row>
    <row r="16" spans="1:4" x14ac:dyDescent="0.25">
      <c r="A16" t="s">
        <v>1</v>
      </c>
      <c r="B16" t="s">
        <v>2</v>
      </c>
      <c r="C16" s="1">
        <v>10109</v>
      </c>
      <c r="D16" s="1">
        <v>10109</v>
      </c>
    </row>
    <row r="17" spans="1:4" x14ac:dyDescent="0.25">
      <c r="A17" t="s">
        <v>3</v>
      </c>
      <c r="B17" t="s">
        <v>6</v>
      </c>
      <c r="C17" s="1">
        <v>24181</v>
      </c>
      <c r="D17" s="1">
        <f>C17+C18+C19</f>
        <v>30748</v>
      </c>
    </row>
    <row r="18" spans="1:4" x14ac:dyDescent="0.25">
      <c r="A18" t="s">
        <v>9</v>
      </c>
      <c r="B18" t="s">
        <v>6</v>
      </c>
      <c r="C18" s="1">
        <v>6429</v>
      </c>
      <c r="D18" s="1">
        <f>C17+C18+C19</f>
        <v>30748</v>
      </c>
    </row>
    <row r="19" spans="1:4" x14ac:dyDescent="0.25">
      <c r="A19" t="s">
        <v>14</v>
      </c>
      <c r="B19" t="s">
        <v>6</v>
      </c>
      <c r="C19" s="1">
        <v>138</v>
      </c>
      <c r="D19" s="1">
        <v>0</v>
      </c>
    </row>
    <row r="20" spans="1:4" x14ac:dyDescent="0.25">
      <c r="A20" t="s">
        <v>3</v>
      </c>
      <c r="B20" t="s">
        <v>7</v>
      </c>
      <c r="C20" s="1">
        <v>28976.3999999999</v>
      </c>
      <c r="D20" s="1">
        <f>C20+C21</f>
        <v>29091.5999999999</v>
      </c>
    </row>
    <row r="21" spans="1:4" x14ac:dyDescent="0.25">
      <c r="A21" t="s">
        <v>14</v>
      </c>
      <c r="B21" t="s">
        <v>7</v>
      </c>
      <c r="C21" s="1">
        <v>115.2</v>
      </c>
      <c r="D21" s="1">
        <v>0</v>
      </c>
    </row>
    <row r="22" spans="1:4" x14ac:dyDescent="0.25">
      <c r="C22" s="1">
        <f>SUM(C2:C21)</f>
        <v>263264.99999999994</v>
      </c>
      <c r="D22" s="1">
        <f>SUM(D2:D21)</f>
        <v>342407.59999999992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Graphic Packaging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Schroeder</dc:creator>
  <cp:lastModifiedBy>Schroeder, Rob</cp:lastModifiedBy>
  <dcterms:created xsi:type="dcterms:W3CDTF">2022-01-14T03:58:37Z</dcterms:created>
  <dcterms:modified xsi:type="dcterms:W3CDTF">2022-01-14T14:40:40Z</dcterms:modified>
</cp:coreProperties>
</file>