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argen/100 Projects/rse2024/website/_data/program/"/>
    </mc:Choice>
  </mc:AlternateContent>
  <xr:revisionPtr revIDLastSave="0" documentId="13_ncr:1_{F0BFF37C-A513-1A42-980A-5C7F05A4BD68}" xr6:coauthVersionLast="47" xr6:coauthVersionMax="47" xr10:uidLastSave="{00000000-0000-0000-0000-000000000000}"/>
  <bookViews>
    <workbookView xWindow="0" yWindow="760" windowWidth="28800" windowHeight="16300" activeTab="2" xr2:uid="{1A9D135E-AEEF-714C-873D-A39C4189092C}"/>
  </bookViews>
  <sheets>
    <sheet name="Overview" sheetId="1" r:id="rId1"/>
    <sheet name="Schedule" sheetId="4" r:id="rId2"/>
    <sheet name="program_rse24" sheetId="3" r:id="rId3"/>
    <sheet name="Registered" sheetId="5" r:id="rId4"/>
    <sheet name="Applications" sheetId="2" r:id="rId5"/>
  </sheets>
  <definedNames>
    <definedName name="RSE_24___Submission_Form__Responses____Form_Responses_1" localSheetId="0">Overview!$B$1:$F$1</definedName>
    <definedName name="RSE_24___Submission_Form__Responses____Form_Responses_1" localSheetId="2">program_rse24!$B$1:$F$1</definedName>
    <definedName name="RSE_24___Submission_Form__Responses____Form_Responses_1" localSheetId="1">Schedule!$B$1:$G$1</definedName>
    <definedName name="RSE_24___Submission_Form__Responses____Form_Responses_1_3" localSheetId="2">program_rse24!$B$1:$G$1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3" l="1"/>
  <c r="C5" i="3"/>
  <c r="D5" i="3"/>
  <c r="E5" i="3"/>
  <c r="F5" i="3"/>
  <c r="G5" i="3"/>
  <c r="H5" i="3"/>
  <c r="I5" i="3"/>
  <c r="J5" i="3"/>
  <c r="K5" i="3"/>
  <c r="L5" i="3"/>
  <c r="M5" i="3"/>
  <c r="B6" i="3"/>
  <c r="C6" i="3"/>
  <c r="D6" i="3"/>
  <c r="E6" i="3"/>
  <c r="F6" i="3"/>
  <c r="G6" i="3"/>
  <c r="H6" i="3"/>
  <c r="I6" i="3"/>
  <c r="J6" i="3"/>
  <c r="K6" i="3"/>
  <c r="L6" i="3"/>
  <c r="M6" i="3"/>
  <c r="B7" i="3"/>
  <c r="C7" i="3"/>
  <c r="D7" i="3"/>
  <c r="E7" i="3"/>
  <c r="F7" i="3"/>
  <c r="G7" i="3"/>
  <c r="H7" i="3"/>
  <c r="I7" i="3"/>
  <c r="J7" i="3"/>
  <c r="K7" i="3"/>
  <c r="L7" i="3"/>
  <c r="M7" i="3"/>
  <c r="B8" i="3"/>
  <c r="C8" i="3"/>
  <c r="D8" i="3"/>
  <c r="E8" i="3"/>
  <c r="F8" i="3"/>
  <c r="G8" i="3"/>
  <c r="H8" i="3"/>
  <c r="I8" i="3"/>
  <c r="J8" i="3"/>
  <c r="K8" i="3"/>
  <c r="L8" i="3"/>
  <c r="M8" i="3"/>
  <c r="B19" i="3"/>
  <c r="C19" i="3"/>
  <c r="D19" i="3"/>
  <c r="E19" i="3"/>
  <c r="F19" i="3"/>
  <c r="G19" i="3"/>
  <c r="H19" i="3"/>
  <c r="I19" i="3"/>
  <c r="J19" i="3"/>
  <c r="K19" i="3"/>
  <c r="L19" i="3"/>
  <c r="M19" i="3"/>
  <c r="B20" i="3"/>
  <c r="C20" i="3"/>
  <c r="D20" i="3"/>
  <c r="E20" i="3"/>
  <c r="F20" i="3"/>
  <c r="G20" i="3"/>
  <c r="H20" i="3"/>
  <c r="I20" i="3"/>
  <c r="J20" i="3"/>
  <c r="K20" i="3"/>
  <c r="L20" i="3"/>
  <c r="M20" i="3"/>
  <c r="B56" i="3"/>
  <c r="C56" i="3"/>
  <c r="D56" i="3"/>
  <c r="E56" i="3"/>
  <c r="F56" i="3"/>
  <c r="G56" i="3"/>
  <c r="H56" i="3"/>
  <c r="I56" i="3"/>
  <c r="J56" i="3"/>
  <c r="K56" i="3"/>
  <c r="L56" i="3"/>
  <c r="M56" i="3"/>
  <c r="B61" i="3"/>
  <c r="C61" i="3"/>
  <c r="D61" i="3"/>
  <c r="E61" i="3"/>
  <c r="F61" i="3"/>
  <c r="G61" i="3"/>
  <c r="H61" i="3"/>
  <c r="I61" i="3"/>
  <c r="J61" i="3"/>
  <c r="K61" i="3"/>
  <c r="L61" i="3"/>
  <c r="M61" i="3"/>
  <c r="F10" i="3"/>
  <c r="G10" i="3"/>
  <c r="E10" i="3"/>
  <c r="B10" i="3"/>
  <c r="C10" i="3"/>
  <c r="D10" i="3"/>
  <c r="E3" i="3"/>
  <c r="E4" i="3"/>
  <c r="E9" i="3"/>
  <c r="E11" i="3"/>
  <c r="E12" i="3"/>
  <c r="E13" i="3"/>
  <c r="E14" i="3"/>
  <c r="E15" i="3"/>
  <c r="E16" i="3"/>
  <c r="E17" i="3"/>
  <c r="E18"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7" i="3"/>
  <c r="E58" i="3"/>
  <c r="E59" i="3"/>
  <c r="E60" i="3"/>
  <c r="E62" i="3"/>
  <c r="E63" i="3"/>
  <c r="E2" i="3"/>
  <c r="B27" i="3"/>
  <c r="B9" i="3"/>
  <c r="C9" i="3"/>
  <c r="D9" i="3"/>
  <c r="B11" i="3"/>
  <c r="C11" i="3"/>
  <c r="D11" i="3"/>
  <c r="B18" i="3"/>
  <c r="C18" i="3"/>
  <c r="D18" i="3"/>
  <c r="B17" i="3"/>
  <c r="C17" i="3"/>
  <c r="I3" i="3"/>
  <c r="I4" i="3"/>
  <c r="I9" i="3"/>
  <c r="I10" i="3"/>
  <c r="I11" i="3"/>
  <c r="I12" i="3"/>
  <c r="I13" i="3"/>
  <c r="I14" i="3"/>
  <c r="I15" i="3"/>
  <c r="I16" i="3"/>
  <c r="I17" i="3"/>
  <c r="I18"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7" i="3"/>
  <c r="I58" i="3"/>
  <c r="I59" i="3"/>
  <c r="I60" i="3"/>
  <c r="I62" i="3"/>
  <c r="I63" i="3"/>
  <c r="I2" i="3"/>
  <c r="B63" i="3"/>
  <c r="C63" i="3"/>
  <c r="D63" i="3"/>
  <c r="F63" i="3"/>
  <c r="G63" i="3"/>
  <c r="H63" i="3"/>
  <c r="J63" i="3"/>
  <c r="L63" i="3"/>
  <c r="B55" i="3"/>
  <c r="C55" i="3"/>
  <c r="D55" i="3"/>
  <c r="F55" i="3"/>
  <c r="G55" i="3"/>
  <c r="H55" i="3"/>
  <c r="J55" i="3"/>
  <c r="L55" i="3"/>
  <c r="B57" i="3"/>
  <c r="C57" i="3"/>
  <c r="D57" i="3"/>
  <c r="F57" i="3"/>
  <c r="G57" i="3"/>
  <c r="H57" i="3"/>
  <c r="J57" i="3"/>
  <c r="L57" i="3"/>
  <c r="B58" i="3"/>
  <c r="C58" i="3"/>
  <c r="D58" i="3"/>
  <c r="F58" i="3"/>
  <c r="G58" i="3"/>
  <c r="H58" i="3"/>
  <c r="J58" i="3"/>
  <c r="L58" i="3"/>
  <c r="B59" i="3"/>
  <c r="C59" i="3"/>
  <c r="D59" i="3"/>
  <c r="F59" i="3"/>
  <c r="G59" i="3"/>
  <c r="H59" i="3"/>
  <c r="J59" i="3"/>
  <c r="L59" i="3"/>
  <c r="B60" i="3"/>
  <c r="C60" i="3"/>
  <c r="D60" i="3"/>
  <c r="F60" i="3"/>
  <c r="G60" i="3"/>
  <c r="H60" i="3"/>
  <c r="J60" i="3"/>
  <c r="L60" i="3"/>
  <c r="B62" i="3"/>
  <c r="C62" i="3"/>
  <c r="D62" i="3"/>
  <c r="F62" i="3"/>
  <c r="G62" i="3"/>
  <c r="H62" i="3"/>
  <c r="J62" i="3"/>
  <c r="L62" i="3"/>
  <c r="B45" i="3"/>
  <c r="C45" i="3"/>
  <c r="D45" i="3"/>
  <c r="F45" i="3"/>
  <c r="G45" i="3"/>
  <c r="H45" i="3"/>
  <c r="J45" i="3"/>
  <c r="L45" i="3"/>
  <c r="B46" i="3"/>
  <c r="C46" i="3"/>
  <c r="D46" i="3"/>
  <c r="F46" i="3"/>
  <c r="G46" i="3"/>
  <c r="H46" i="3"/>
  <c r="J46" i="3"/>
  <c r="L46" i="3"/>
  <c r="B47" i="3"/>
  <c r="C47" i="3"/>
  <c r="D47" i="3"/>
  <c r="F47" i="3"/>
  <c r="G47" i="3"/>
  <c r="H47" i="3"/>
  <c r="J47" i="3"/>
  <c r="L47" i="3"/>
  <c r="B48" i="3"/>
  <c r="C48" i="3"/>
  <c r="D48" i="3"/>
  <c r="F48" i="3"/>
  <c r="G48" i="3"/>
  <c r="H48" i="3"/>
  <c r="J48" i="3"/>
  <c r="L48" i="3"/>
  <c r="B49" i="3"/>
  <c r="C49" i="3"/>
  <c r="D49" i="3"/>
  <c r="F49" i="3"/>
  <c r="G49" i="3"/>
  <c r="H49" i="3"/>
  <c r="J49" i="3"/>
  <c r="L49" i="3"/>
  <c r="B50" i="3"/>
  <c r="C50" i="3"/>
  <c r="D50" i="3"/>
  <c r="F50" i="3"/>
  <c r="G50" i="3"/>
  <c r="H50" i="3"/>
  <c r="J50" i="3"/>
  <c r="K50" i="3"/>
  <c r="L50" i="3"/>
  <c r="B51" i="3"/>
  <c r="C51" i="3"/>
  <c r="D51" i="3"/>
  <c r="F51" i="3"/>
  <c r="G51" i="3"/>
  <c r="H51" i="3"/>
  <c r="J51" i="3"/>
  <c r="K51" i="3"/>
  <c r="L51" i="3"/>
  <c r="M51" i="3"/>
  <c r="B52" i="3"/>
  <c r="C52" i="3"/>
  <c r="D52" i="3"/>
  <c r="F52" i="3"/>
  <c r="G52" i="3"/>
  <c r="H52" i="3"/>
  <c r="J52" i="3"/>
  <c r="K52" i="3"/>
  <c r="L52" i="3"/>
  <c r="B53" i="3"/>
  <c r="C53" i="3"/>
  <c r="D53" i="3"/>
  <c r="F53" i="3"/>
  <c r="G53" i="3"/>
  <c r="H53" i="3"/>
  <c r="J53" i="3"/>
  <c r="L53" i="3"/>
  <c r="B54" i="3"/>
  <c r="C54" i="3"/>
  <c r="D54" i="3"/>
  <c r="F54" i="3"/>
  <c r="G54" i="3"/>
  <c r="H54" i="3"/>
  <c r="J54" i="3"/>
  <c r="L54" i="3"/>
  <c r="B3" i="3"/>
  <c r="C3" i="3"/>
  <c r="D3" i="3"/>
  <c r="F3" i="3"/>
  <c r="G3" i="3"/>
  <c r="H3" i="3"/>
  <c r="J3" i="3"/>
  <c r="L3" i="3"/>
  <c r="B4" i="3"/>
  <c r="C4" i="3"/>
  <c r="D4" i="3"/>
  <c r="F4" i="3"/>
  <c r="G4" i="3"/>
  <c r="H4" i="3"/>
  <c r="J4" i="3"/>
  <c r="L4" i="3"/>
  <c r="F9" i="3"/>
  <c r="G9" i="3"/>
  <c r="H9" i="3"/>
  <c r="J9" i="3"/>
  <c r="L9" i="3"/>
  <c r="H10" i="3"/>
  <c r="J10" i="3"/>
  <c r="L10" i="3"/>
  <c r="F11" i="3"/>
  <c r="G11" i="3"/>
  <c r="H11" i="3"/>
  <c r="J11" i="3"/>
  <c r="L11" i="3"/>
  <c r="B12" i="3"/>
  <c r="C12" i="3"/>
  <c r="D12" i="3"/>
  <c r="F12" i="3"/>
  <c r="G12" i="3"/>
  <c r="H12" i="3"/>
  <c r="J12" i="3"/>
  <c r="L12" i="3"/>
  <c r="B13" i="3"/>
  <c r="C13" i="3"/>
  <c r="D13" i="3"/>
  <c r="F13" i="3"/>
  <c r="G13" i="3"/>
  <c r="H13" i="3"/>
  <c r="J13" i="3"/>
  <c r="L13" i="3"/>
  <c r="B14" i="3"/>
  <c r="C14" i="3"/>
  <c r="D14" i="3"/>
  <c r="F14" i="3"/>
  <c r="G14" i="3"/>
  <c r="H14" i="3"/>
  <c r="J14" i="3"/>
  <c r="L14" i="3"/>
  <c r="B15" i="3"/>
  <c r="C15" i="3"/>
  <c r="D15" i="3"/>
  <c r="F15" i="3"/>
  <c r="G15" i="3"/>
  <c r="H15" i="3"/>
  <c r="J15" i="3"/>
  <c r="L15" i="3"/>
  <c r="B16" i="3"/>
  <c r="C16" i="3"/>
  <c r="D16" i="3"/>
  <c r="F16" i="3"/>
  <c r="G16" i="3"/>
  <c r="H16" i="3"/>
  <c r="J16" i="3"/>
  <c r="L16" i="3"/>
  <c r="D17" i="3"/>
  <c r="F17" i="3"/>
  <c r="G17" i="3"/>
  <c r="H17" i="3"/>
  <c r="J17" i="3"/>
  <c r="K17" i="3"/>
  <c r="L17" i="3"/>
  <c r="F18" i="3"/>
  <c r="G18" i="3"/>
  <c r="H18" i="3"/>
  <c r="J18" i="3"/>
  <c r="L18" i="3"/>
  <c r="B21" i="3"/>
  <c r="C21" i="3"/>
  <c r="D21" i="3"/>
  <c r="F21" i="3"/>
  <c r="G21" i="3"/>
  <c r="H21" i="3"/>
  <c r="J21" i="3"/>
  <c r="L21" i="3"/>
  <c r="B22" i="3"/>
  <c r="C22" i="3"/>
  <c r="D22" i="3"/>
  <c r="F22" i="3"/>
  <c r="G22" i="3"/>
  <c r="H22" i="3"/>
  <c r="J22" i="3"/>
  <c r="L22" i="3"/>
  <c r="B23" i="3"/>
  <c r="C23" i="3"/>
  <c r="D23" i="3"/>
  <c r="F23" i="3"/>
  <c r="G23" i="3"/>
  <c r="H23" i="3"/>
  <c r="J23" i="3"/>
  <c r="L23" i="3"/>
  <c r="B24" i="3"/>
  <c r="C24" i="3"/>
  <c r="D24" i="3"/>
  <c r="F24" i="3"/>
  <c r="G24" i="3"/>
  <c r="H24" i="3"/>
  <c r="J24" i="3"/>
  <c r="L24" i="3"/>
  <c r="B25" i="3"/>
  <c r="C25" i="3"/>
  <c r="D25" i="3"/>
  <c r="F25" i="3"/>
  <c r="G25" i="3"/>
  <c r="H25" i="3"/>
  <c r="J25" i="3"/>
  <c r="L25" i="3"/>
  <c r="B26" i="3"/>
  <c r="C26" i="3"/>
  <c r="D26" i="3"/>
  <c r="F26" i="3"/>
  <c r="G26" i="3"/>
  <c r="H26" i="3"/>
  <c r="J26" i="3"/>
  <c r="L26" i="3"/>
  <c r="C27" i="3"/>
  <c r="D27" i="3"/>
  <c r="F27" i="3"/>
  <c r="G27" i="3"/>
  <c r="H27" i="3"/>
  <c r="J27" i="3"/>
  <c r="L27" i="3"/>
  <c r="B28" i="3"/>
  <c r="C28" i="3"/>
  <c r="D28" i="3"/>
  <c r="F28" i="3"/>
  <c r="G28" i="3"/>
  <c r="H28" i="3"/>
  <c r="J28" i="3"/>
  <c r="L28" i="3"/>
  <c r="B29" i="3"/>
  <c r="C29" i="3"/>
  <c r="D29" i="3"/>
  <c r="F29" i="3"/>
  <c r="G29" i="3"/>
  <c r="H29" i="3"/>
  <c r="J29" i="3"/>
  <c r="L29" i="3"/>
  <c r="B30" i="3"/>
  <c r="C30" i="3"/>
  <c r="D30" i="3"/>
  <c r="F30" i="3"/>
  <c r="G30" i="3"/>
  <c r="H30" i="3"/>
  <c r="J30" i="3"/>
  <c r="K30" i="3"/>
  <c r="L30" i="3"/>
  <c r="B31" i="3"/>
  <c r="C31" i="3"/>
  <c r="D31" i="3"/>
  <c r="F31" i="3"/>
  <c r="G31" i="3"/>
  <c r="H31" i="3"/>
  <c r="J31" i="3"/>
  <c r="K31" i="3"/>
  <c r="L31" i="3"/>
  <c r="B32" i="3"/>
  <c r="C32" i="3"/>
  <c r="D32" i="3"/>
  <c r="F32" i="3"/>
  <c r="G32" i="3"/>
  <c r="H32" i="3"/>
  <c r="J32" i="3"/>
  <c r="L32" i="3"/>
  <c r="B33" i="3"/>
  <c r="C33" i="3"/>
  <c r="D33" i="3"/>
  <c r="F33" i="3"/>
  <c r="G33" i="3"/>
  <c r="H33" i="3"/>
  <c r="J33" i="3"/>
  <c r="K33" i="3"/>
  <c r="L33" i="3"/>
  <c r="B34" i="3"/>
  <c r="C34" i="3"/>
  <c r="D34" i="3"/>
  <c r="F34" i="3"/>
  <c r="G34" i="3"/>
  <c r="H34" i="3"/>
  <c r="J34" i="3"/>
  <c r="L34" i="3"/>
  <c r="B35" i="3"/>
  <c r="C35" i="3"/>
  <c r="D35" i="3"/>
  <c r="F35" i="3"/>
  <c r="G35" i="3"/>
  <c r="H35" i="3"/>
  <c r="J35" i="3"/>
  <c r="L35" i="3"/>
  <c r="B36" i="3"/>
  <c r="C36" i="3"/>
  <c r="D36" i="3"/>
  <c r="F36" i="3"/>
  <c r="G36" i="3"/>
  <c r="H36" i="3"/>
  <c r="J36" i="3"/>
  <c r="L36" i="3"/>
  <c r="B37" i="3"/>
  <c r="C37" i="3"/>
  <c r="D37" i="3"/>
  <c r="F37" i="3"/>
  <c r="G37" i="3"/>
  <c r="H37" i="3"/>
  <c r="J37" i="3"/>
  <c r="L37" i="3"/>
  <c r="B38" i="3"/>
  <c r="C38" i="3"/>
  <c r="D38" i="3"/>
  <c r="F38" i="3"/>
  <c r="G38" i="3"/>
  <c r="H38" i="3"/>
  <c r="J38" i="3"/>
  <c r="L38" i="3"/>
  <c r="B39" i="3"/>
  <c r="C39" i="3"/>
  <c r="D39" i="3"/>
  <c r="F39" i="3"/>
  <c r="G39" i="3"/>
  <c r="H39" i="3"/>
  <c r="J39" i="3"/>
  <c r="L39" i="3"/>
  <c r="B40" i="3"/>
  <c r="C40" i="3"/>
  <c r="D40" i="3"/>
  <c r="F40" i="3"/>
  <c r="G40" i="3"/>
  <c r="H40" i="3"/>
  <c r="J40" i="3"/>
  <c r="L40" i="3"/>
  <c r="B41" i="3"/>
  <c r="C41" i="3"/>
  <c r="D41" i="3"/>
  <c r="F41" i="3"/>
  <c r="G41" i="3"/>
  <c r="H41" i="3"/>
  <c r="J41" i="3"/>
  <c r="L41" i="3"/>
  <c r="B42" i="3"/>
  <c r="C42" i="3"/>
  <c r="D42" i="3"/>
  <c r="F42" i="3"/>
  <c r="G42" i="3"/>
  <c r="H42" i="3"/>
  <c r="J42" i="3"/>
  <c r="L42" i="3"/>
  <c r="B43" i="3"/>
  <c r="C43" i="3"/>
  <c r="D43" i="3"/>
  <c r="F43" i="3"/>
  <c r="G43" i="3"/>
  <c r="H43" i="3"/>
  <c r="J43" i="3"/>
  <c r="L43" i="3"/>
  <c r="B44" i="3"/>
  <c r="C44" i="3"/>
  <c r="D44" i="3"/>
  <c r="F44" i="3"/>
  <c r="G44" i="3"/>
  <c r="H44" i="3"/>
  <c r="J44" i="3"/>
  <c r="L44" i="3"/>
  <c r="C2" i="3"/>
  <c r="D2" i="3"/>
  <c r="F2" i="3"/>
  <c r="G2" i="3"/>
  <c r="H2" i="3"/>
  <c r="J2" i="3"/>
  <c r="K2" i="3"/>
  <c r="L2" i="3"/>
  <c r="B2" i="3"/>
  <c r="K34" i="4"/>
  <c r="M34" i="4" s="1"/>
  <c r="M34" i="3" s="1"/>
  <c r="K18" i="4"/>
  <c r="M18" i="4" s="1"/>
  <c r="M18" i="3" s="1"/>
  <c r="K53" i="4"/>
  <c r="M53" i="4" s="1"/>
  <c r="M53" i="3" s="1"/>
  <c r="M52" i="4"/>
  <c r="M52" i="3" s="1"/>
  <c r="M50" i="4"/>
  <c r="M50" i="3" s="1"/>
  <c r="M33" i="4"/>
  <c r="M33" i="3" s="1"/>
  <c r="K32" i="4"/>
  <c r="M32" i="4" s="1"/>
  <c r="M32" i="3" s="1"/>
  <c r="M31" i="4"/>
  <c r="M31" i="3" s="1"/>
  <c r="M30" i="4"/>
  <c r="M30" i="3" s="1"/>
  <c r="M17" i="4"/>
  <c r="M17" i="3" s="1"/>
  <c r="K3" i="4"/>
  <c r="M3" i="4" s="1"/>
  <c r="M3" i="3" s="1"/>
  <c r="M2" i="4"/>
  <c r="M2" i="3" s="1"/>
  <c r="L40" i="1"/>
  <c r="L38" i="1"/>
  <c r="L31" i="1"/>
  <c r="L29" i="1"/>
  <c r="L27" i="1"/>
  <c r="L18" i="1"/>
  <c r="L14" i="1"/>
  <c r="L16" i="1"/>
  <c r="L10" i="1"/>
  <c r="L8" i="1"/>
  <c r="L6" i="1"/>
  <c r="I4" i="1"/>
  <c r="K4" i="1" s="1"/>
  <c r="I38" i="1"/>
  <c r="K38" i="1" s="1"/>
  <c r="I22" i="1"/>
  <c r="K22" i="1" s="1"/>
  <c r="K37" i="1"/>
  <c r="K33" i="1"/>
  <c r="K25" i="1"/>
  <c r="K3" i="1"/>
  <c r="K20" i="1"/>
  <c r="K14" i="1"/>
  <c r="K21" i="1"/>
  <c r="I15" i="1"/>
  <c r="I16" i="1" s="1"/>
  <c r="I17" i="1" s="1"/>
  <c r="I18" i="1" s="1"/>
  <c r="I19" i="1" s="1"/>
  <c r="K19" i="1" s="1"/>
  <c r="I26" i="1"/>
  <c r="K26" i="1" s="1"/>
  <c r="K32" i="3" l="1"/>
  <c r="K34" i="3"/>
  <c r="K18" i="3"/>
  <c r="K3" i="3"/>
  <c r="K53" i="3"/>
  <c r="K54" i="4"/>
  <c r="K35" i="4"/>
  <c r="K19" i="4"/>
  <c r="K4" i="4"/>
  <c r="K5" i="4" s="1"/>
  <c r="M5" i="4" s="1"/>
  <c r="L43" i="1"/>
  <c r="L35" i="1"/>
  <c r="L23" i="1"/>
  <c r="L12" i="1"/>
  <c r="I5" i="1"/>
  <c r="I39" i="1"/>
  <c r="K17" i="1"/>
  <c r="I27" i="1"/>
  <c r="K18" i="1"/>
  <c r="K16" i="1"/>
  <c r="K15" i="1"/>
  <c r="K4" i="3" l="1"/>
  <c r="K55" i="4"/>
  <c r="K54" i="3"/>
  <c r="K36" i="4"/>
  <c r="K35" i="3"/>
  <c r="M54" i="4"/>
  <c r="M54" i="3" s="1"/>
  <c r="K20" i="4"/>
  <c r="M19" i="4"/>
  <c r="M4" i="4"/>
  <c r="M4" i="3" s="1"/>
  <c r="M35" i="4"/>
  <c r="M35" i="3" s="1"/>
  <c r="I6" i="1"/>
  <c r="L45" i="1"/>
  <c r="K27" i="1"/>
  <c r="I40" i="1"/>
  <c r="K40" i="1" s="1"/>
  <c r="K39" i="1"/>
  <c r="K5" i="1"/>
  <c r="I28" i="1"/>
  <c r="K37" i="4" l="1"/>
  <c r="K36" i="3"/>
  <c r="K56" i="4"/>
  <c r="M56" i="4" s="1"/>
  <c r="K55" i="3"/>
  <c r="M36" i="4"/>
  <c r="M36" i="3" s="1"/>
  <c r="K6" i="4"/>
  <c r="M55" i="4"/>
  <c r="M55" i="3" s="1"/>
  <c r="M37" i="4"/>
  <c r="M37" i="3" s="1"/>
  <c r="K21" i="4"/>
  <c r="K21" i="3" s="1"/>
  <c r="M20" i="4"/>
  <c r="K28" i="1"/>
  <c r="I41" i="1"/>
  <c r="K6" i="1"/>
  <c r="I7" i="1"/>
  <c r="I29" i="1"/>
  <c r="K57" i="4" l="1"/>
  <c r="K7" i="4"/>
  <c r="M6" i="4"/>
  <c r="K38" i="4"/>
  <c r="K37" i="3"/>
  <c r="K22" i="4"/>
  <c r="K22" i="3" s="1"/>
  <c r="M21" i="4"/>
  <c r="M21" i="3" s="1"/>
  <c r="K29" i="1"/>
  <c r="I42" i="1"/>
  <c r="K41" i="1"/>
  <c r="I8" i="1"/>
  <c r="K7" i="1"/>
  <c r="I30" i="1"/>
  <c r="K8" i="4" l="1"/>
  <c r="M7" i="4"/>
  <c r="K39" i="4"/>
  <c r="K38" i="3"/>
  <c r="M38" i="4"/>
  <c r="M38" i="3" s="1"/>
  <c r="K58" i="4"/>
  <c r="K57" i="3"/>
  <c r="M57" i="4"/>
  <c r="M57" i="3" s="1"/>
  <c r="K23" i="4"/>
  <c r="K23" i="3" s="1"/>
  <c r="M22" i="4"/>
  <c r="M22" i="3" s="1"/>
  <c r="I31" i="1"/>
  <c r="I32" i="1" s="1"/>
  <c r="I9" i="1"/>
  <c r="K8" i="1"/>
  <c r="K42" i="1"/>
  <c r="K30" i="1"/>
  <c r="K59" i="4" l="1"/>
  <c r="K58" i="3"/>
  <c r="M58" i="4"/>
  <c r="M58" i="3" s="1"/>
  <c r="K40" i="4"/>
  <c r="K39" i="3"/>
  <c r="M39" i="4"/>
  <c r="M39" i="3" s="1"/>
  <c r="K9" i="4"/>
  <c r="M8" i="4"/>
  <c r="K24" i="4"/>
  <c r="K24" i="3" s="1"/>
  <c r="M23" i="4"/>
  <c r="M23" i="3" s="1"/>
  <c r="K31" i="1"/>
  <c r="I10" i="1"/>
  <c r="K9" i="1"/>
  <c r="K32" i="1"/>
  <c r="K41" i="4" l="1"/>
  <c r="K40" i="3"/>
  <c r="M40" i="4"/>
  <c r="M40" i="3" s="1"/>
  <c r="K10" i="4"/>
  <c r="K9" i="3"/>
  <c r="M9" i="4"/>
  <c r="M9" i="3" s="1"/>
  <c r="K60" i="4"/>
  <c r="K59" i="3"/>
  <c r="M59" i="4"/>
  <c r="M59" i="3" s="1"/>
  <c r="K25" i="4"/>
  <c r="K25" i="3" s="1"/>
  <c r="M24" i="4"/>
  <c r="M24" i="3" s="1"/>
  <c r="I11" i="1"/>
  <c r="K10" i="1"/>
  <c r="K61" i="4" l="1"/>
  <c r="K60" i="3"/>
  <c r="M60" i="4"/>
  <c r="M60" i="3" s="1"/>
  <c r="K11" i="4"/>
  <c r="K10" i="3"/>
  <c r="M10" i="4"/>
  <c r="M10" i="3" s="1"/>
  <c r="K42" i="4"/>
  <c r="K41" i="3"/>
  <c r="M41" i="4"/>
  <c r="M41" i="3" s="1"/>
  <c r="K26" i="4"/>
  <c r="K26" i="3" s="1"/>
  <c r="M25" i="4"/>
  <c r="M25" i="3" s="1"/>
  <c r="K11" i="1"/>
  <c r="K43" i="4" l="1"/>
  <c r="K42" i="3"/>
  <c r="M42" i="4"/>
  <c r="M42" i="3" s="1"/>
  <c r="K12" i="4"/>
  <c r="K11" i="3"/>
  <c r="M11" i="4"/>
  <c r="M11" i="3" s="1"/>
  <c r="K62" i="4"/>
  <c r="M61" i="4"/>
  <c r="K27" i="4"/>
  <c r="K27" i="3" s="1"/>
  <c r="M26" i="4"/>
  <c r="M26" i="3" s="1"/>
  <c r="K63" i="4" l="1"/>
  <c r="K62" i="3"/>
  <c r="M62" i="4"/>
  <c r="M62" i="3" s="1"/>
  <c r="K13" i="4"/>
  <c r="K12" i="3"/>
  <c r="M12" i="4"/>
  <c r="M12" i="3" s="1"/>
  <c r="K44" i="4"/>
  <c r="K43" i="3"/>
  <c r="M43" i="4"/>
  <c r="M43" i="3" s="1"/>
  <c r="K28" i="4"/>
  <c r="K28" i="3" s="1"/>
  <c r="M27" i="4"/>
  <c r="M27" i="3" s="1"/>
  <c r="K45" i="4" l="1"/>
  <c r="K44" i="3"/>
  <c r="M44" i="4"/>
  <c r="M44" i="3" s="1"/>
  <c r="K14" i="4"/>
  <c r="K13" i="3"/>
  <c r="M13" i="4"/>
  <c r="M13" i="3" s="1"/>
  <c r="K63" i="3"/>
  <c r="M63" i="4"/>
  <c r="M63" i="3" s="1"/>
  <c r="M28" i="4"/>
  <c r="M28" i="3" s="1"/>
  <c r="K29" i="4"/>
  <c r="K15" i="4" l="1"/>
  <c r="K14" i="3"/>
  <c r="M14" i="4"/>
  <c r="M14" i="3" s="1"/>
  <c r="M29" i="4"/>
  <c r="M29" i="3" s="1"/>
  <c r="K29" i="3"/>
  <c r="M45" i="4"/>
  <c r="M45" i="3" s="1"/>
  <c r="K45" i="3"/>
  <c r="K46" i="4"/>
  <c r="K46" i="3" l="1"/>
  <c r="M46" i="4"/>
  <c r="M46" i="3" s="1"/>
  <c r="K47" i="4"/>
  <c r="K16" i="4"/>
  <c r="K15" i="3"/>
  <c r="M15" i="4"/>
  <c r="M15" i="3" s="1"/>
  <c r="K47" i="3" l="1"/>
  <c r="M47" i="4"/>
  <c r="M47" i="3" s="1"/>
  <c r="K48" i="4"/>
  <c r="K16" i="3"/>
  <c r="M16" i="4"/>
  <c r="M16" i="3" s="1"/>
  <c r="K49" i="4" l="1"/>
  <c r="K48" i="3"/>
  <c r="M48" i="4"/>
  <c r="M48" i="3" s="1"/>
  <c r="K49" i="3" l="1"/>
  <c r="M49" i="4"/>
  <c r="M49"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92F525-51D0-0A47-B8DF-1F07EBC78D8B}" name="RSE'24 - Submission Form (Responses) - Form Responses 1" type="6" refreshedVersion="8" deleted="1" background="1" saveData="1">
    <textPr fileType="mac" sourceFile="/Users/argen/Downloads/RSE'24 - Submission Form (Responses) - Form Responses 1.csv" decimal=","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<sst xmlns="http://schemas.openxmlformats.org/spreadsheetml/2006/main" count="884" uniqueCount="350">
  <si>
    <t>Timestamp</t>
  </si>
  <si>
    <t>Email</t>
  </si>
  <si>
    <t>Full Name</t>
  </si>
  <si>
    <t>Affiliation</t>
  </si>
  <si>
    <t>Presentation Title</t>
  </si>
  <si>
    <t>Presentation Abstract</t>
  </si>
  <si>
    <t>Dietary restrictions</t>
  </si>
  <si>
    <t>If your previous answer was yes, please write what your dietary restrictions are</t>
  </si>
  <si>
    <t>Topic</t>
  </si>
  <si>
    <t>Day</t>
  </si>
  <si>
    <t>Monday 2nd</t>
  </si>
  <si>
    <t>Keynote</t>
  </si>
  <si>
    <t>Coffee Break</t>
  </si>
  <si>
    <t>Lunch</t>
  </si>
  <si>
    <t>Sessions &amp; Discussions</t>
  </si>
  <si>
    <t>Social Event</t>
  </si>
  <si>
    <t>Tuesday 3rd</t>
  </si>
  <si>
    <t>Dinner</t>
  </si>
  <si>
    <t>Wednesday 4th</t>
  </si>
  <si>
    <t>Thursday 5th</t>
  </si>
  <si>
    <t>Check in</t>
  </si>
  <si>
    <t>Georg Bartels</t>
  </si>
  <si>
    <t>TBD</t>
  </si>
  <si>
    <t>Malte Langosch</t>
  </si>
  <si>
    <t>Guided Visit</t>
  </si>
  <si>
    <t>4/17/2024 13:05:03</t>
  </si>
  <si>
    <t>jude.gyimah@rub.de</t>
  </si>
  <si>
    <t>Jude Gyimah</t>
  </si>
  <si>
    <t>Ruhr University, Bochum</t>
  </si>
  <si>
    <t>featX: Controlled Robotic Configurations with Flexible Feature Binding</t>
  </si>
  <si>
    <t>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t>
  </si>
  <si>
    <t>No</t>
  </si>
  <si>
    <t>4/18/2024 5:52:53</t>
  </si>
  <si>
    <t>maksym.figat44@gmail.com</t>
  </si>
  <si>
    <t>Maksym Figat</t>
  </si>
  <si>
    <t>Warsaw University of Technology</t>
  </si>
  <si>
    <t>Synthesis of robot system controllers based on formal specification</t>
  </si>
  <si>
    <t>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t>
  </si>
  <si>
    <t>5/14/2024 14:33:28</t>
  </si>
  <si>
    <t>diana.benjumeahernandez@manchester.ac.uk</t>
  </si>
  <si>
    <t>Diana Carolina Benjumea Hernandez</t>
  </si>
  <si>
    <t>The University of Manchester</t>
  </si>
  <si>
    <t>A Verifiable Architecture for Robotic Autonomous Systems in Critical Domains</t>
  </si>
  <si>
    <t>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t>
  </si>
  <si>
    <t>5/16/2024 8:17:08</t>
  </si>
  <si>
    <t>tobiajoh@ifi.uio.no</t>
  </si>
  <si>
    <t>Tobias John</t>
  </si>
  <si>
    <t>University of Oslo</t>
  </si>
  <si>
    <t>Mutation-Based Integration Testing of Knowledge Graph Applications</t>
  </si>
  <si>
    <t>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t>
  </si>
  <si>
    <t>Yes</t>
  </si>
  <si>
    <t>vegetarian</t>
  </si>
  <si>
    <t>5/31/2024 8:09:25</t>
  </si>
  <si>
    <t>ricardo.caldas@chalmers.se</t>
  </si>
  <si>
    <t>Ricardo Diniz Caldas</t>
  </si>
  <si>
    <t>Chalmers University of Technology</t>
  </si>
  <si>
    <t>[ASE'24] Physics-Informed Search-based Testing for Robotics Manipulation</t>
  </si>
  <si>
    <t>In practice, attaining confidence in robotic applications requires simulation testing. However, the gap between simulation and reality places a barrier to the adoption of simulation-based testing in the industry. Due to the large input spaces, testers abstract away the environment in a trade-off between mirroring the real-world and computational feasibility. Bridging the simulation reality gap stands on using heuristics to effectively identify undesired behavior. Coverage-based testing has proved effective to find bugs, yet it is unclear whether driving test case generation with physics-informed coverage effectively finds bugs in robotic systems. To this end, we propose, PY-SBT, a physics-informed search-based test case generation method. PY-SBT employs PhysCov, a novel test adequacy criterion, to steer the test case generation based on domain-specific physical constraints. PY-SBT generates test suites leveraging meta-heuristic search optimizing for diversity and finding edge cases. We designed experiments that aim to collect evidence that physics-informed test case generation step towards bridging the gap between simulation and reality in the robotic manipulation domain. Our experiments compare a random generation baseline to PY-SBT to compare number bugs found, time to find a bug, scalability, and parameter settings analysis. Ultimately, our paper contributes the definition of a physics-based heuristic to calculate test adequacy for robotics manipulation tasks, PY-SBT a method to physics-informed test case generation, and evidence that using physical constraints step towards bridging the simulation-reality gap.</t>
  </si>
  <si>
    <t>5/31/2024 15:33:45</t>
  </si>
  <si>
    <t>hannan.keen@xitaso.com</t>
  </si>
  <si>
    <t>Hannan Ejaz Keen</t>
  </si>
  <si>
    <t>Xitaso Gmbh IT and Software Solutions</t>
  </si>
  <si>
    <t>Giving helicopters the ability to see: Robust Multi-Sensor Perception Systems for Safe Take-off and Landing of Aerial Vehicles.</t>
  </si>
  <si>
    <t>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t>
  </si>
  <si>
    <t>Vegetarian and No Alcohol</t>
  </si>
  <si>
    <t>6/1/2024 23:28:02</t>
  </si>
  <si>
    <t>ctimperley@cmu.edu</t>
  </si>
  <si>
    <t>Carnegie Mellon University</t>
  </si>
  <si>
    <t>Building Better Robot Software via Bootstrapped Analysis Tools</t>
  </si>
  <si>
    <t>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t>
  </si>
  <si>
    <t>6/10/2024 11:38:21</t>
  </si>
  <si>
    <t>marco.autili@univaq.it</t>
  </si>
  <si>
    <t>Marco Autili</t>
  </si>
  <si>
    <t>University of L'Aquila</t>
  </si>
  <si>
    <t>RobEthiChor: automated context-aware ethics-based negotiation in the robot domain</t>
  </si>
  <si>
    <t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t>
  </si>
  <si>
    <t>6/14/2024 11:08:18</t>
  </si>
  <si>
    <t>ruichao.wu@ipa.fraunhofer.de</t>
  </si>
  <si>
    <t>Ruichao Wu</t>
  </si>
  <si>
    <t>Fraunhofer IPA</t>
  </si>
  <si>
    <t>Enhancing Robotic Systems: Elevating From Reliability To Robustness And Resilience In The Lifecycle Of Software Fault Management</t>
  </si>
  <si>
    <t>As robots are increasingly deployed across diverse scenarios, they require advanced technology and a broad range of hardware to meet the demands of applications. However, as robot systems grow more complex, the likelihood of failure increases. The traditional focus on reliability in software fault management is no longer sufficient. This presentation explores the paradigm shift towards robustness and resilience in managing software faults throughout the lifecycle of robotic systems.
To achieve that, I propose a framework that includes two synergistic processes: robot self-adaptation and human evolution. The framework performs monitoring and anomaly awareness to identify issues and perform cause analysis. If the cause can be autonomously addressed by the robot, it enters the self-adaptation process, applying self-recovery strategies to resolve the issue. This process enables the robot system to recover from failures, minimizing downtime and mitigating adverse impacts, thereby achieving resilience. Conversely, if the fault requires human intervention, it transitions to the evolution process, where developers resolve the problem based on the cause analysis provided by the framework, leading to software evolution and improved robustness.
I will also dive into the methodology behind the proposed framework by modelling the representation of mutual relationships among entities​ in the robot system. Attendees will gain insights into how these two interconnected process can lead to more reliable, robust, and resilient robotic systems.
Lastly, I welcome discussion and feedback since this research builds on the concept of my PhD topic.</t>
  </si>
  <si>
    <t>6/14/2024 16:16:15</t>
  </si>
  <si>
    <t>sara.pettinari@unicam.it</t>
  </si>
  <si>
    <t>Sara Pettinari</t>
  </si>
  <si>
    <t>Gran Sasso Science Institute</t>
  </si>
  <si>
    <t>Process-driven Development and Analysis of Multi-Robot Systems</t>
  </si>
  <si>
    <t>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t>
  </si>
  <si>
    <t>6/16/2024 23:18:12</t>
  </si>
  <si>
    <t>darko.bozhinoski@ulb.be</t>
  </si>
  <si>
    <t>Darko Bozhinoski</t>
  </si>
  <si>
    <t>IRIDIA, ULB</t>
  </si>
  <si>
    <t>Modular Design of Robot Swarms</t>
  </si>
  <si>
    <t>The self-organized and distributed nature of robot swarms makes them challenging to design. In this presentation, I will introduce the main challenges in designing robot swarms.  I will then focus on modular design methodologies that have proven successful in overcoming these challenges.</t>
  </si>
  <si>
    <t>/</t>
  </si>
  <si>
    <t>6/19/2024 9:20:54</t>
  </si>
  <si>
    <t>vamsikalagaturu@gmail.com</t>
  </si>
  <si>
    <t>Vamsi Kalagaturu</t>
  </si>
  <si>
    <t>Hochschule Bonn-Rhein-Sieg</t>
  </si>
  <si>
    <t>Exploiting Contacts for Workspace Alignment with a Dual-Arm Mobile Robot</t>
  </si>
  <si>
    <t>Manipulating rigid objects on a table with both arms is a straightforward task for humans but poses significant challenges for robots. Existing robotic approaches typically rely on environmental mapping or external sensors for localization and object detection. However, humans often use tactile feedback and contact with the environment to guide their movements, such as using walls for navigation or pulling against a table edge while aligning a chair. This study explores how such human-like motions can be modeled to align a redundant dual-arm mobile manipulator with a table for object manipulation tasks.
Leveraging the formalism of geometric primitives, kinematic and dynamic concepts, we employ the Popov-Vereshchagin Acceleration-Constrained Hybrid Dynamics (ACHD) solver to enforce motion constraints and control the robot's instantaneous movements coupled with controllers to achieve long-horizon tasks. Unlike other dynamics solvers, the ACHD solver can solve the constraints in linear time complexity and supports various motion drivers.
Our focus is to model complex motions by exploiting environmental contacts for specifying whole-body motions, allowing the dual-arm mobile manipulator to use its arms for guidance without additional sensors. We also generate executable robot code from these models to implement the necessary control architectures. Two specific use cases are examined: using the arms as whiskers to align the base parallel to the table edge, and grasping the table edge to pull or push its body into alignment. These scenarios help evaluate our models' composability and simplify the workspace alignment process. This work lays the foundation for future developments in contact-based robotic manipulation and alignment.</t>
  </si>
  <si>
    <t>6/21/2024 8:09:19</t>
  </si>
  <si>
    <t>henriette.knopp@ruhr-uni-bochum.de</t>
  </si>
  <si>
    <t>Henriette Knopp</t>
  </si>
  <si>
    <t>Ruhr-University Bochum</t>
  </si>
  <si>
    <t>ML for Robotics: Model Training on a System Level</t>
  </si>
  <si>
    <t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t>
  </si>
  <si>
    <t>6/21/2024 9:45:04</t>
  </si>
  <si>
    <t>julipas@uio.no</t>
  </si>
  <si>
    <t>Juliane Päßler</t>
  </si>
  <si>
    <t>Template Decision Diagrams for Meta Control</t>
  </si>
  <si>
    <t>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t>
  </si>
  <si>
    <t>vegan</t>
  </si>
  <si>
    <t>6/21/2024 12:13:04</t>
  </si>
  <si>
    <t>nils.chur@rub.de</t>
  </si>
  <si>
    <t>Nils Chur</t>
  </si>
  <si>
    <t>Ruhr University Bochum</t>
  </si>
  <si>
    <t>A Study of Controller Engineering in Robotics Software</t>
  </si>
  <si>
    <t>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t>
  </si>
  <si>
    <t>6/21/2024 12:15:08</t>
  </si>
  <si>
    <t>jan.sollmann@rub.de</t>
  </si>
  <si>
    <t>Jan Sollmann</t>
  </si>
  <si>
    <t>Introduction to Root Cause Analysis</t>
  </si>
  <si>
    <t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t>
  </si>
  <si>
    <t>6/21/2024 13:42:55</t>
  </si>
  <si>
    <t>yorick.sens@ruhr-uni-bochum.de</t>
  </si>
  <si>
    <t>Yorick Sens</t>
  </si>
  <si>
    <t>ML-Engineering for Robotics: State of the Art and Challenges</t>
  </si>
  <si>
    <t>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t>
  </si>
  <si>
    <t>6/21/2024 14:03:27</t>
  </si>
  <si>
    <t>matteo.morelli@cea.fr</t>
  </si>
  <si>
    <t>Matteo MORELLI</t>
  </si>
  <si>
    <t>CEA LIST</t>
  </si>
  <si>
    <t>A tooled approach to programming and execution of skill-based robotic behaviors</t>
  </si>
  <si>
    <t>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t>
  </si>
  <si>
    <t>vegan :) (thanks!)</t>
  </si>
  <si>
    <t>6/21/2024 14:26:43</t>
  </si>
  <si>
    <t>anna-maria.meer@ipa.fraunhofer.de</t>
  </si>
  <si>
    <t>Anna-Maria Meer</t>
  </si>
  <si>
    <t>Enhancing Mobile Robot Safety and Interaction in Public Spaces: A Testing Framework to Bridge the Gap Between Industrial Environments and Urban Deployments</t>
  </si>
  <si>
    <t>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t>
  </si>
  <si>
    <t>6/22/2024 8:06:14</t>
  </si>
  <si>
    <t>kishansawant96@gmail.com</t>
  </si>
  <si>
    <t>Kishan Ravindra Sawant</t>
  </si>
  <si>
    <t>Hochschule Bonn-Rhein-Sieg (H-BRS)</t>
  </si>
  <si>
    <t>Knowledge-based Adaptation of Robotic Control and Estimation Architectures in the Presence of Uncertainty</t>
  </si>
  <si>
    <t>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t>
  </si>
  <si>
    <t>Restrictions: Beef</t>
  </si>
  <si>
    <t>6/22/2024 9:31:40</t>
  </si>
  <si>
    <t>christoph.reichenbach@cs.lth.se</t>
  </si>
  <si>
    <t>Christoph Reichenbach</t>
  </si>
  <si>
    <t>Lund Unversity</t>
  </si>
  <si>
    <t>Finding Launch-Time Bugs with EzSkiROS</t>
  </si>
  <si>
    <t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t>
  </si>
  <si>
    <t>6/22/2024 10:40:21</t>
  </si>
  <si>
    <t>momina.rizwan@cs.lth.se</t>
  </si>
  <si>
    <t>Momina Rizwan</t>
  </si>
  <si>
    <t>Lund University</t>
  </si>
  <si>
    <t>Integrating Recovery Strategies in Autonomous Robots: Challenges and Research Insights</t>
  </si>
  <si>
    <t>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t>
  </si>
  <si>
    <t>6/22/2024 15:43:21</t>
  </si>
  <si>
    <t>luciana.rebelo@gssi.it</t>
  </si>
  <si>
    <t>Luciana Brasil Rebelo dos Santos</t>
  </si>
  <si>
    <t>Interactions with humans related to architecture design</t>
  </si>
  <si>
    <t>The idea is to discuss the challenges involving the software architecture design from the human interaction perspective</t>
  </si>
  <si>
    <t>6/22/2024 16:06:04</t>
  </si>
  <si>
    <t>kevin.hermann@rub.de</t>
  </si>
  <si>
    <t>Kevin Hermann</t>
  </si>
  <si>
    <t>Engineering Security Features - Practices, Challenges, and Insights from Industry Professionals</t>
  </si>
  <si>
    <t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t>
  </si>
  <si>
    <t>6/27/2024 11:50:32</t>
  </si>
  <si>
    <t>argentina.ortega@uni-bremen.de</t>
  </si>
  <si>
    <t>Argentina Ortega</t>
  </si>
  <si>
    <t>University of Bremen</t>
  </si>
  <si>
    <t>Composable and Executable Scenarios for Simulation-Based Testing of Mobile Robots</t>
  </si>
  <si>
    <t>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t>
  </si>
  <si>
    <t>6/27/2024 12:34:23</t>
  </si>
  <si>
    <t>patrizio.pelliccione@gssi.it</t>
  </si>
  <si>
    <t>Patrizio Pelliccione</t>
  </si>
  <si>
    <t>Gran Sasso Science Institute (GSSI)</t>
  </si>
  <si>
    <t>to be defined</t>
  </si>
  <si>
    <t>6/27/2024 14:31:15</t>
  </si>
  <si>
    <t>marie.farrell@manchester.ac.uk</t>
  </si>
  <si>
    <t>Marie Farrell</t>
  </si>
  <si>
    <t>University of Manchester</t>
  </si>
  <si>
    <t>Robotics: A New Mission for FRET Requirements</t>
  </si>
  <si>
    <t>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t>
  </si>
  <si>
    <t>gianluca.filippone@gssi.it</t>
  </si>
  <si>
    <t>Gianluca Filippone</t>
  </si>
  <si>
    <t>Towards the realization of service-oriented multi-robot systems</t>
  </si>
  <si>
    <t>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t>
  </si>
  <si>
    <t>7/2/2024 10:34:48</t>
  </si>
  <si>
    <t>Sam Wiest</t>
  </si>
  <si>
    <t>Minh Nguyen</t>
  </si>
  <si>
    <t>Nico Hochgeschwender</t>
  </si>
  <si>
    <t>Thorsten Berger</t>
  </si>
  <si>
    <t>Davide Brugali</t>
  </si>
  <si>
    <t>University of Bergamo</t>
  </si>
  <si>
    <t>Sven Peldszus (Tentative)</t>
  </si>
  <si>
    <t>Duration (min)</t>
  </si>
  <si>
    <t>Start time</t>
  </si>
  <si>
    <t>End time</t>
  </si>
  <si>
    <t>Total slots</t>
  </si>
  <si>
    <t>Slot size (min)</t>
  </si>
  <si>
    <t>Check that end time matches Keynote start in next row</t>
  </si>
  <si>
    <t>Notes</t>
  </si>
  <si>
    <t>Start and end times are fixed</t>
  </si>
  <si>
    <t>Tuesday</t>
  </si>
  <si>
    <t>Monday</t>
  </si>
  <si>
    <t>Wednesday</t>
  </si>
  <si>
    <t>Thursday</t>
  </si>
  <si>
    <t>Intel</t>
  </si>
  <si>
    <t>Florian Mirus</t>
  </si>
  <si>
    <t>Frederik Pasch</t>
  </si>
  <si>
    <t>Welcome talk</t>
  </si>
  <si>
    <t>Talk slots</t>
  </si>
  <si>
    <t>Subtotal</t>
  </si>
  <si>
    <t>Tour of the German Research Center for Artificial Intelligence (Deutsches Forschungszentrum für Künstliche Intelligenz - DFKI)</t>
  </si>
  <si>
    <t>Bio</t>
  </si>
  <si>
    <t>Team Lead Software Backbone</t>
  </si>
  <si>
    <t>German Research Center for Artificial Intelligence</t>
  </si>
  <si>
    <t>Ubica Robotics</t>
  </si>
  <si>
    <t>Lab Tour (To be confirmed)</t>
  </si>
  <si>
    <t>ID</t>
  </si>
  <si>
    <t>Tour of the city of Bremen</t>
  </si>
  <si>
    <t>speaker</t>
  </si>
  <si>
    <t>affiliation</t>
  </si>
  <si>
    <t>bio</t>
  </si>
  <si>
    <t>title</t>
  </si>
  <si>
    <t>abstract</t>
  </si>
  <si>
    <t>topic</t>
  </si>
  <si>
    <t>day</t>
  </si>
  <si>
    <t>start_time</t>
  </si>
  <si>
    <t>duration</t>
  </si>
  <si>
    <t>end_time</t>
  </si>
  <si>
    <t>Closing Remarks</t>
  </si>
  <si>
    <t>Round Table Discussions</t>
  </si>
  <si>
    <t>Session</t>
  </si>
  <si>
    <t>Mo1</t>
  </si>
  <si>
    <t>Mo2</t>
  </si>
  <si>
    <t>Mo3</t>
  </si>
  <si>
    <t>Tu1</t>
  </si>
  <si>
    <t>Tu2</t>
  </si>
  <si>
    <t>Tu3</t>
  </si>
  <si>
    <t>We1</t>
  </si>
  <si>
    <t>We2</t>
  </si>
  <si>
    <t>We3</t>
  </si>
  <si>
    <t>Th1</t>
  </si>
  <si>
    <t>Th2</t>
  </si>
  <si>
    <t>session</t>
  </si>
  <si>
    <t>Mo.Ch</t>
  </si>
  <si>
    <t>Mo.W</t>
  </si>
  <si>
    <t>Mo.Lu</t>
  </si>
  <si>
    <t>Mo.CB1</t>
  </si>
  <si>
    <t>Mo.CB2</t>
  </si>
  <si>
    <t>Mo.RT</t>
  </si>
  <si>
    <t>Tu.CB1</t>
  </si>
  <si>
    <t>Tu.Lu</t>
  </si>
  <si>
    <t>Tu.CB2</t>
  </si>
  <si>
    <t>Tu.K</t>
  </si>
  <si>
    <t>Tu.RT</t>
  </si>
  <si>
    <t>Tu.GV</t>
  </si>
  <si>
    <t>We.K</t>
  </si>
  <si>
    <t>We.CB1</t>
  </si>
  <si>
    <t>We.Lu</t>
  </si>
  <si>
    <t>We.CB2</t>
  </si>
  <si>
    <t>We.RT</t>
  </si>
  <si>
    <t>We.SE</t>
  </si>
  <si>
    <t>We.Di</t>
  </si>
  <si>
    <t>Th.CB1</t>
  </si>
  <si>
    <t>Th.CR</t>
  </si>
  <si>
    <t>Th.Lu</t>
  </si>
  <si>
    <t>7/7/2024 9:33:05</t>
  </si>
  <si>
    <t>vicenteromeiromoraes@gmail.com</t>
  </si>
  <si>
    <t>Vicente Romeiro de Moraes</t>
  </si>
  <si>
    <t>Universidade de Brasilia</t>
  </si>
  <si>
    <t>Event Based Runtime Verification for Robotic Systems</t>
  </si>
  <si>
    <t>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t>
  </si>
  <si>
    <t>Name</t>
  </si>
  <si>
    <t>Which dates are you planning to attend?</t>
  </si>
  <si>
    <t>Any dietary restrictions?</t>
  </si>
  <si>
    <t>Any additional comments for the organizers?</t>
  </si>
  <si>
    <t>Monday 2nd; Tuesday 3rd</t>
  </si>
  <si>
    <t>None</t>
  </si>
  <si>
    <t>yorick.sens@rub.de</t>
  </si>
  <si>
    <t>Monday 2nd; Tuesday 3rd; Wednesday 4th; Thursday 5th</t>
  </si>
  <si>
    <t>Vegan</t>
  </si>
  <si>
    <t>Monday 2nd; Tuesday 3rd; Wednesday 4th</t>
  </si>
  <si>
    <t>Vegetarian</t>
  </si>
  <si>
    <t>henriette.knopp@rub.de</t>
  </si>
  <si>
    <t>sara.pettinari@gssi.it</t>
  </si>
  <si>
    <t>I have a new email associated with my new institution:
sara.pettinari@unicam.it --&gt; sara.pettinari@gssi.it</t>
  </si>
  <si>
    <t>maksym.figat@pw.edu.pl</t>
  </si>
  <si>
    <t>wissenschaftliche Mitarbeiterin Fraunhofer IPA</t>
  </si>
  <si>
    <t>University of L'Aquila (Italy)</t>
  </si>
  <si>
    <t>Please, as for the program, consider that I will be traveling on Monday morning, and I will not arrive before 14:30-15:00. Thanks.</t>
  </si>
  <si>
    <t>Xitaso Gmbh</t>
  </si>
  <si>
    <t>Please allocate Xitaso's presentation on 4th or early 5th September.</t>
  </si>
  <si>
    <t>Pescatarian</t>
  </si>
  <si>
    <t>Università degli Studi di Bergamo</t>
  </si>
  <si>
    <t>brugali@unibg.it</t>
  </si>
  <si>
    <t>fish allergy</t>
  </si>
  <si>
    <t>Uni Bremen</t>
  </si>
  <si>
    <t>minh.nguyen@uni-bremen.de</t>
  </si>
  <si>
    <t>Christopher Timperley</t>
  </si>
  <si>
    <t>Carnegie Melon University</t>
  </si>
  <si>
    <t>Thanks for organizing the event! I'm looking forward to it.</t>
  </si>
  <si>
    <t>Title</t>
  </si>
  <si>
    <t>Abstract</t>
  </si>
  <si>
    <t>feature models, configuration</t>
  </si>
  <si>
    <t>ML engineering</t>
  </si>
  <si>
    <t>composing, multi-robots, missions, interfaces/integration</t>
  </si>
  <si>
    <t>modelling, underwater robots, meta-controllers</t>
  </si>
  <si>
    <t>monitoring, anomaly detection</t>
  </si>
  <si>
    <t>root cause analysys, failures</t>
  </si>
  <si>
    <t>composing, controllers</t>
  </si>
  <si>
    <t xml:space="preserve">multi-robot, business process management </t>
  </si>
  <si>
    <t>testing</t>
  </si>
  <si>
    <t>controllers design</t>
  </si>
  <si>
    <t>requirements, architecture, safety</t>
  </si>
  <si>
    <t>requirements</t>
  </si>
  <si>
    <t>safety, testing environment</t>
  </si>
  <si>
    <t>ethics, decision-making</t>
  </si>
  <si>
    <t>perception systems, safety</t>
  </si>
  <si>
    <t>safety, monitoring, recovery strategies</t>
  </si>
  <si>
    <t>security</t>
  </si>
  <si>
    <t>testing, verification</t>
  </si>
  <si>
    <t>reusability, analysis</t>
  </si>
  <si>
    <t>run-time verification, ROS2, monitoring</t>
  </si>
  <si>
    <t xml:space="preserve"> The testing and validation of robots in simulation is often limited due to the challenge inherent in creating simulated environments and specifying the robot's tasks. This challenge is compounded by the broad variance of scenarios that the robot may have to face, forcing robot developers to consider variants of environments and tasks, which in turn increases the effort necessary for robust testing. 
        The Floorplan DSL aims to simplify this process by enabling developers to automatically generate varied simulated environments, to which task specifications are applied to reduce the effort of simulated testing. The composable and modular nature of the Floorplan DSL allows developers to include both static and dynamic features, building upon simple scenarios to create more complex ones. Related Gazebo plugins enable developers to easily apply and test on these features.
        This tutorial will demonstrate how the Floorplan DSL and its plugins can be used to perform automated navigation testing, using a digital twin of the SECORO lab. Starting with a simple floorplan, static and dynamic obstacles will be added to modify the complexity of the scenario.
        Future work on the Floorplan DSL includes additional Gazebo plugins that implement new door types and behavior.</t>
  </si>
  <si>
    <t>The specification and validation process of
robotics applications requires bridging the gap between the
formulation of requirements and their systematic testing. This
process frequently entails manual work known to be prone to er-
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
specific modeling and represent composable BDD models as
knowledge graphs for robust model querying and manipulation,
supporting the generation of executable testing models. For
solution builders, a domain-specific language facilitates the effi-
cient specification of robotic acceptance criteria. We discuss the
potential for automated generation and execution of acceptance
tests using a software architecture combining a BDD frame-
work, Isaac Sim, and accompanying model transformations
along the acceptance criteria for pick-and-place applications.
This research paves the way for more rigorous and automated
evaluation of robotic systems, ensuring they meet user-defined
acceptance criteria.</t>
  </si>
  <si>
    <t>Automated Behaviour-Driven Acceptance Testing of Robotic Systems</t>
  </si>
  <si>
    <t>Wednesday 4th; Thursday 5th</t>
  </si>
  <si>
    <t>The specification and validation process of robotics applications requires bridging the gap between the formulation of requirements and their systematic testing. This process frequently entails manual work known to be prone to errors,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domain-specific modeling and represent composable BDD models as knowledge graphs for robust model querying and manipulation, supporting the generation of executable testing models. For solution builders, a domain-specific language facilitates the efficient specification of robotic acceptance criteria. We discuss the potential for automated generation and execution of acceptance tests using a software architecture combining a BDD framework, Isaac Sim, and accompanying model transformations along the acceptance criteria for pick-and-place applications. This research paves the way for more rigorous and automated evaluation of robotic systems, ensuring they meet user-defined acceptance criteria.</t>
  </si>
  <si>
    <t>Software development for kinematically komplex, autonomous robots at DFKI-RIC</t>
  </si>
  <si>
    <t>The presentation will introduce the Robotics Innovation Center of the German Research Center for Artificial Intelligence (DFKI). It will focus on challenges that arise in the software development of kinematically complex robots in a scientific environment. On the one hand the presentation will cover aspects of the low-level control responsible for the motion control of robotics systems. Additionally, it will introduce the high-level robotic framework X-Rock and KiMMI SF. Finally, concepts that are implemented at the RIC to ensure software quality and robustness in a scientific environment are presented.</t>
  </si>
  <si>
    <t>Position</t>
  </si>
  <si>
    <t>position</t>
  </si>
  <si>
    <t>Dr. Langosz studied computer science at the University of Bremen. He joined the DFKI (German Research Center for Artificial Intelligence) in 2007. His work focused on software development of robotic simulations, motion controllers for legged robots, learning frameworks and evolutionary algorithms. His research focus was on utilizing evolutionary methods to evolve and optimize robotic kinematic structures and their controller. In 2019 he finished his Ph.D. with the title “Evolutionary Robotics”. Since then, he is the lead of the software backbone team with the goal to collect, maintain and provide software solutions developed in research projects.</t>
  </si>
  <si>
    <t>Challenges and opportunities for Robot Software Engineering</t>
  </si>
  <si>
    <t>Discussion of a paper being written by RSE attendees</t>
  </si>
  <si>
    <t>Future Directions in Software Engineering for Autonomous Robots: A Starting Point for Trustworthiness</t>
  </si>
  <si>
    <t>We aim at raising awareness in software engineering for robotics with the objective of building bridges between the communities of software engineering and robotics. Specifically, we sug-
gest a range of possible directions with new challenges for robot software engineering to be explored. We base these on recent studies on the state of the practice in software development for
robotics and on the discussion among the participants of the 2023 IEEE International Conference on Robotics and Automation (ICRA 23) Workshop on Robot Software Architectures.</t>
  </si>
  <si>
    <t>Software Engineering for Robotics: Research Challenges and Opportunities</t>
  </si>
  <si>
    <t>Professor of Computer Science</t>
  </si>
  <si>
    <t>Co-Founder and CTO</t>
  </si>
  <si>
    <t>Georg Bartels studied computer engineering at the Technical University of Berlin and Shanghai Jiao Tong University. In 2012, he joined Prof. Michael Beetz at Technical University of Munich to pursue a Ph.D. and followed Prof. Beetz when he moved his research group to University of Bremen. Mr. Bartels doctoral research was focused on software development of autonomous, mobile service robots, specifically on the synergetic combination of knowledge-based motion and action representations with methods for constraint-based robot motion control. In 2019, he left his research to co-found the Ubica Robotics GmbH which develops autonomous scanning robots for brick-and-mortar retail stores. Since then, he has been leading Ubica’s product development as CTO, with a strong focus on software development.</t>
  </si>
  <si>
    <t>Working in the dark – On taking the prototype of an autonomous mobile robot to productive mass deployment</t>
  </si>
  <si>
    <t>This presentation will recall the journey that the development team of Ubica Robotics took when it endeavored to transfer the research prototype of a robot developed during a EU-funded research project to a mass-deployed robotic product. The talk will introduce the company Ubica Robotics and its autonomous mobile shelf scanning robots for brick-and-mortal retail stores, identifying key and unique technical development challenges of this particular robotic product. The core of the presentation will describe the CI/CD and monitoring processes and services that Ubica adopted to reliably ship new iterations of its software to its fleet of robots in the field. As a conclusion, several key take aways will be formulated as brief lessons learned.</t>
  </si>
  <si>
    <t>Matteo Morelli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</si>
</sst>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h:mm;@" x16r2:formatCode16="[$-en-DE,1]hh:mm;@"/>
  </numFmts>
  <fonts count="21" x14ac:knownFonts="1">
    <font>
      <sz val="12"/>
      <color theme="1"/>
      <name val="Aptos Narrow"/>
      <family val="2"/>
      <scheme val="minor"/>
    </font>
    <font>
      <sz val="12"/>
      <color theme="1"/>
      <name val="Aptos Narrow"/>
      <scheme val="minor"/>
    </font>
    <font>
      <sz val="12"/>
      <color theme="1"/>
      <name val="Aptos Narrow"/>
      <family val="2"/>
      <scheme val="minor"/>
    </font>
    <font>
      <b/>
      <sz val="15"/>
      <color theme="3"/>
      <name val="Aptos Narrow"/>
      <family val="2"/>
      <scheme val="minor"/>
    </font>
    <font>
      <b/>
      <sz val="11"/>
      <color theme="3"/>
      <name val="Aptos Narrow"/>
      <family val="2"/>
      <scheme val="minor"/>
    </font>
    <font>
      <sz val="12"/>
      <color rgb="FF006100"/>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b/>
      <sz val="12"/>
      <color theme="0"/>
      <name val="Aptos Narrow"/>
      <family val="2"/>
      <scheme val="minor"/>
    </font>
    <font>
      <sz val="12"/>
      <color rgb="FFFF0000"/>
      <name val="Aptos Narrow"/>
      <family val="2"/>
      <scheme val="minor"/>
    </font>
    <font>
      <b/>
      <sz val="12"/>
      <color theme="1"/>
      <name val="Aptos Narrow"/>
      <family val="2"/>
      <scheme val="minor"/>
    </font>
    <font>
      <sz val="12"/>
      <color theme="0"/>
      <name val="Aptos Narrow"/>
      <family val="2"/>
      <scheme val="minor"/>
    </font>
    <font>
      <sz val="10"/>
      <color rgb="FF000000"/>
      <name val="Aptos Narrow"/>
      <family val="2"/>
      <scheme val="minor"/>
    </font>
    <font>
      <sz val="12"/>
      <name val="Aptos Narrow"/>
      <family val="2"/>
      <scheme val="minor"/>
    </font>
    <font>
      <b/>
      <sz val="12"/>
      <color theme="1"/>
      <name val="Aptos Narrow"/>
      <scheme val="minor"/>
    </font>
    <font>
      <sz val="12"/>
      <color rgb="FF000000"/>
      <name val="Aptos Narrow"/>
      <family val="2"/>
      <scheme val="minor"/>
    </font>
    <font>
      <sz val="12"/>
      <color rgb="FF1D1C1D"/>
      <name val="Aptos Narrow"/>
      <scheme val="minor"/>
    </font>
    <font>
      <sz val="12"/>
      <color rgb="FFFF0000"/>
      <name val="Aptos Narrow"/>
      <scheme val="minor"/>
    </font>
    <font>
      <sz val="12"/>
      <color theme="5"/>
      <name val="Aptos Narrow"/>
      <family val="2"/>
      <scheme val="minor"/>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patternFill>
    </fill>
    <fill>
      <patternFill patternType="solid">
        <fgColor theme="9" tint="0.79998168889431442"/>
        <bgColor indexed="64"/>
      </patternFill>
    </fill>
    <fill>
      <patternFill patternType="solid">
        <fgColor theme="5" tint="0.79998168889431442"/>
        <bgColor indexed="64"/>
      </patternFill>
    </fill>
  </fills>
  <borders count="1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diagonal/>
    </border>
    <border>
      <left/>
      <right/>
      <top/>
      <bottom style="double">
        <color indexed="64"/>
      </bottom>
      <diagonal/>
    </border>
    <border>
      <left style="thin">
        <color rgb="FF7F7F7F"/>
      </left>
      <right style="thin">
        <color rgb="FF7F7F7F"/>
      </right>
      <top style="thin">
        <color rgb="FF7F7F7F"/>
      </top>
      <bottom style="double">
        <color indexed="64"/>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style="thin">
        <color rgb="FF7F7F7F"/>
      </top>
      <bottom style="medium">
        <color indexed="64"/>
      </bottom>
      <diagonal/>
    </border>
  </borders>
  <cellStyleXfs count="16">
    <xf numFmtId="0" fontId="0" fillId="0" borderId="0"/>
    <xf numFmtId="0" fontId="3"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2" applyNumberFormat="0" applyAlignment="0" applyProtection="0"/>
    <xf numFmtId="0" fontId="8" fillId="5" borderId="3" applyNumberFormat="0" applyAlignment="0" applyProtection="0"/>
    <xf numFmtId="0" fontId="9" fillId="5" borderId="2" applyNumberFormat="0" applyAlignment="0" applyProtection="0"/>
    <xf numFmtId="0" fontId="10" fillId="6" borderId="4" applyNumberFormat="0" applyAlignment="0" applyProtection="0"/>
    <xf numFmtId="0" fontId="11" fillId="0" borderId="0" applyNumberFormat="0" applyFill="0" applyBorder="0" applyAlignment="0" applyProtection="0"/>
    <xf numFmtId="0" fontId="12" fillId="0" borderId="5" applyNumberFormat="0" applyFill="0" applyAlignment="0" applyProtection="0"/>
    <xf numFmtId="0" fontId="13"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3" fillId="11" borderId="0" applyNumberFormat="0" applyBorder="0" applyAlignment="0" applyProtection="0"/>
  </cellStyleXfs>
  <cellXfs count="77">
    <xf numFmtId="0" fontId="0" fillId="0" borderId="0" xfId="0"/>
    <xf numFmtId="0" fontId="1" fillId="0" borderId="0" xfId="0" applyFont="1"/>
    <xf numFmtId="20" fontId="1" fillId="0" borderId="0" xfId="0" applyNumberFormat="1" applyFont="1"/>
    <xf numFmtId="0" fontId="14" fillId="0" borderId="0" xfId="0" applyFont="1" applyAlignment="1">
      <alignment horizontal="center" vertical="center" wrapText="1"/>
    </xf>
    <xf numFmtId="0" fontId="14" fillId="0" borderId="0" xfId="0" applyFont="1" applyAlignment="1">
      <alignment horizontal="center" vertical="top"/>
    </xf>
    <xf numFmtId="0" fontId="0" fillId="0" borderId="0" xfId="0" applyAlignment="1">
      <alignment horizontal="center" vertical="center" wrapText="1"/>
    </xf>
    <xf numFmtId="0" fontId="14" fillId="0" borderId="0" xfId="0" applyFont="1"/>
    <xf numFmtId="0" fontId="14" fillId="0" borderId="0" xfId="0" applyFont="1" applyAlignment="1">
      <alignment wrapText="1"/>
    </xf>
    <xf numFmtId="0" fontId="14" fillId="0" borderId="0" xfId="0" applyFont="1" applyAlignment="1">
      <alignment vertical="top"/>
    </xf>
    <xf numFmtId="0" fontId="0" fillId="0" borderId="0" xfId="0" applyAlignment="1">
      <alignment vertical="top"/>
    </xf>
    <xf numFmtId="0" fontId="0" fillId="0" borderId="0" xfId="0" applyAlignment="1">
      <alignment wrapText="1"/>
    </xf>
    <xf numFmtId="0" fontId="7" fillId="4" borderId="2" xfId="5"/>
    <xf numFmtId="0" fontId="4" fillId="0" borderId="0" xfId="2"/>
    <xf numFmtId="0" fontId="12" fillId="0" borderId="5" xfId="10"/>
    <xf numFmtId="20" fontId="0" fillId="0" borderId="0" xfId="0" applyNumberFormat="1"/>
    <xf numFmtId="0" fontId="5" fillId="2" borderId="0" xfId="3" applyBorder="1"/>
    <xf numFmtId="20" fontId="9" fillId="5" borderId="2" xfId="7" applyNumberFormat="1"/>
    <xf numFmtId="0" fontId="2" fillId="9" borderId="0" xfId="13" applyBorder="1"/>
    <xf numFmtId="20" fontId="7" fillId="4" borderId="2" xfId="5" applyNumberFormat="1"/>
    <xf numFmtId="0" fontId="2" fillId="8" borderId="0" xfId="12" applyBorder="1"/>
    <xf numFmtId="0" fontId="1" fillId="0" borderId="6" xfId="0" applyFont="1" applyBorder="1"/>
    <xf numFmtId="0" fontId="0" fillId="0" borderId="6" xfId="0" applyBorder="1"/>
    <xf numFmtId="20" fontId="0" fillId="0" borderId="6" xfId="0" applyNumberFormat="1" applyBorder="1"/>
    <xf numFmtId="0" fontId="1" fillId="0" borderId="7" xfId="0" applyFont="1" applyBorder="1"/>
    <xf numFmtId="0" fontId="6" fillId="3" borderId="7" xfId="4" applyBorder="1"/>
    <xf numFmtId="20" fontId="9" fillId="5" borderId="8" xfId="7" applyNumberFormat="1" applyBorder="1"/>
    <xf numFmtId="0" fontId="0" fillId="0" borderId="7" xfId="0" applyBorder="1"/>
    <xf numFmtId="20" fontId="0" fillId="0" borderId="7" xfId="0" applyNumberFormat="1" applyBorder="1"/>
    <xf numFmtId="20" fontId="7" fillId="4" borderId="9" xfId="5" applyNumberFormat="1" applyBorder="1"/>
    <xf numFmtId="0" fontId="2" fillId="9" borderId="6" xfId="13" applyBorder="1"/>
    <xf numFmtId="0" fontId="6" fillId="3" borderId="0" xfId="4" applyBorder="1"/>
    <xf numFmtId="0" fontId="2" fillId="10" borderId="0" xfId="14" applyBorder="1"/>
    <xf numFmtId="0" fontId="2" fillId="10" borderId="7" xfId="14" applyBorder="1"/>
    <xf numFmtId="20" fontId="7" fillId="4" borderId="8" xfId="5" applyNumberFormat="1" applyBorder="1"/>
    <xf numFmtId="0" fontId="2" fillId="8" borderId="6" xfId="12" applyBorder="1"/>
    <xf numFmtId="0" fontId="13" fillId="7" borderId="0" xfId="11" applyBorder="1"/>
    <xf numFmtId="20" fontId="10" fillId="6" borderId="4" xfId="8" applyNumberFormat="1"/>
    <xf numFmtId="20" fontId="15" fillId="0" borderId="2" xfId="5" applyNumberFormat="1" applyFont="1" applyFill="1"/>
    <xf numFmtId="0" fontId="11" fillId="0" borderId="0" xfId="9"/>
    <xf numFmtId="20" fontId="15" fillId="0" borderId="9" xfId="5" applyNumberFormat="1" applyFont="1" applyFill="1" applyBorder="1"/>
    <xf numFmtId="0" fontId="15" fillId="0" borderId="2" xfId="5" applyFont="1" applyFill="1"/>
    <xf numFmtId="0" fontId="13" fillId="11" borderId="0" xfId="15" applyBorder="1"/>
    <xf numFmtId="0" fontId="3" fillId="0" borderId="1" xfId="1"/>
    <xf numFmtId="0" fontId="16" fillId="0" borderId="0" xfId="0" applyFont="1"/>
    <xf numFmtId="164" fontId="0" fillId="0" borderId="0" xfId="0" applyNumberFormat="1"/>
    <xf numFmtId="164" fontId="8" fillId="5" borderId="3" xfId="6" applyNumberFormat="1"/>
    <xf numFmtId="165" fontId="0" fillId="0" borderId="0" xfId="0" applyNumberFormat="1"/>
    <xf numFmtId="165" fontId="4" fillId="0" borderId="0" xfId="2" applyNumberFormat="1"/>
    <xf numFmtId="20" fontId="7" fillId="4" borderId="10" xfId="5" applyNumberFormat="1" applyBorder="1"/>
    <xf numFmtId="0" fontId="7" fillId="4" borderId="10" xfId="5" applyBorder="1"/>
    <xf numFmtId="0" fontId="1" fillId="0" borderId="11" xfId="0" applyFont="1" applyBorder="1"/>
    <xf numFmtId="0" fontId="13" fillId="11" borderId="11" xfId="15" applyBorder="1"/>
    <xf numFmtId="20" fontId="9" fillId="5" borderId="12" xfId="7" applyNumberFormat="1" applyBorder="1"/>
    <xf numFmtId="0" fontId="7" fillId="4" borderId="12" xfId="5" applyBorder="1"/>
    <xf numFmtId="20" fontId="0" fillId="0" borderId="11" xfId="0" applyNumberFormat="1" applyBorder="1"/>
    <xf numFmtId="0" fontId="2" fillId="10" borderId="11" xfId="14" applyBorder="1"/>
    <xf numFmtId="20" fontId="7" fillId="4" borderId="12" xfId="5" applyNumberFormat="1" applyBorder="1"/>
    <xf numFmtId="0" fontId="0" fillId="0" borderId="11" xfId="0" applyBorder="1"/>
    <xf numFmtId="20" fontId="15" fillId="0" borderId="10" xfId="5" applyNumberFormat="1" applyFont="1" applyFill="1" applyBorder="1"/>
    <xf numFmtId="0" fontId="15" fillId="0" borderId="10" xfId="5" applyFont="1" applyFill="1" applyBorder="1"/>
    <xf numFmtId="0" fontId="6" fillId="3" borderId="11" xfId="4" applyBorder="1"/>
    <xf numFmtId="0" fontId="14" fillId="12" borderId="0" xfId="0" applyFont="1" applyFill="1"/>
    <xf numFmtId="0" fontId="14" fillId="13" borderId="0" xfId="0" applyFont="1" applyFill="1"/>
    <xf numFmtId="0" fontId="17" fillId="0" borderId="0" xfId="0" applyFont="1" applyAlignment="1">
      <alignment wrapText="1"/>
    </xf>
    <xf numFmtId="0" fontId="17" fillId="0" borderId="0" xfId="0" applyFont="1" applyAlignment="1">
      <alignment vertical="top"/>
    </xf>
    <xf numFmtId="0" fontId="1" fillId="0" borderId="0" xfId="0" applyFont="1" applyAlignment="1">
      <alignment vertical="top"/>
    </xf>
    <xf numFmtId="0" fontId="18" fillId="0" borderId="0" xfId="0" applyFont="1"/>
    <xf numFmtId="0" fontId="16" fillId="9" borderId="0" xfId="13" applyFont="1" applyBorder="1"/>
    <xf numFmtId="0" fontId="19" fillId="0" borderId="0" xfId="0" applyFont="1"/>
    <xf numFmtId="0" fontId="11" fillId="0" borderId="0" xfId="0" applyFont="1" applyAlignment="1">
      <alignment vertical="top"/>
    </xf>
    <xf numFmtId="0" fontId="17" fillId="0" borderId="0" xfId="0" applyFont="1"/>
    <xf numFmtId="0" fontId="2" fillId="0" borderId="0" xfId="12" applyFill="1" applyBorder="1"/>
    <xf numFmtId="0" fontId="20" fillId="0" borderId="0" xfId="0" applyFont="1"/>
    <xf numFmtId="0" fontId="20" fillId="0" borderId="0" xfId="0" applyFont="1" applyAlignment="1">
      <alignment vertical="top"/>
    </xf>
    <xf numFmtId="0" fontId="15" fillId="0" borderId="0" xfId="0" applyFont="1"/>
    <xf numFmtId="0" fontId="11" fillId="0" borderId="0" xfId="0" applyFont="1"/>
    <xf numFmtId="0" fontId="15" fillId="0" borderId="0" xfId="0" applyFont="1" applyAlignment="1">
      <alignment vertical="top"/>
    </xf>
  </cellXfs>
  <cellStyles count="16">
    <cellStyle name="20% - Accent4" xfId="12" builtinId="42"/>
    <cellStyle name="20% - Accent5" xfId="14" builtinId="46"/>
    <cellStyle name="60% - Accent4" xfId="13" builtinId="44"/>
    <cellStyle name="Accent2" xfId="11" builtinId="33"/>
    <cellStyle name="Accent6" xfId="15" builtinId="49"/>
    <cellStyle name="Calculation" xfId="7" builtinId="22"/>
    <cellStyle name="Check Cell" xfId="8" builtinId="23"/>
    <cellStyle name="Good" xfId="3" builtinId="26"/>
    <cellStyle name="Heading 1" xfId="1" builtinId="16"/>
    <cellStyle name="Heading 4" xfId="2" builtinId="19"/>
    <cellStyle name="Input" xfId="5" builtinId="20"/>
    <cellStyle name="Neutral" xfId="4" builtinId="28"/>
    <cellStyle name="Normal" xfId="0" builtinId="0"/>
    <cellStyle name="Output" xfId="6" builtinId="21"/>
    <cellStyle name="Total" xfId="10" builtinId="25"/>
    <cellStyle name="Warning Text" xfId="9"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1F30A954-EE1C-B741-BFC2-ABD7C847885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CCFB1BE1-CDD3-724F-8C5C-20E70DCBF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RSE_24___Submission_Form__Responses____Form_Responses_1_3" connectionId="1" xr16:uid="{F9E0855D-1C5D-2F41-BF2E-51700D4CFA07}"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DF670F3A-DC84-6B4D-B657-B744C2C0C6D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F713-CF0F-7240-BF67-A89BB37D4012}">
  <sheetPr>
    <pageSetUpPr fitToPage="1"/>
  </sheetPr>
  <dimension ref="A1:M46"/>
  <sheetViews>
    <sheetView topLeftCell="A14" zoomScaleNormal="100" workbookViewId="0">
      <selection activeCell="G32" sqref="G32"/>
    </sheetView>
  </sheetViews>
  <sheetFormatPr baseColWidth="10" defaultRowHeight="16" x14ac:dyDescent="0.2"/>
  <cols>
    <col min="2" max="2" width="20.5" bestFit="1" customWidth="1"/>
    <col min="3" max="3" width="31.1640625" bestFit="1" customWidth="1"/>
    <col min="4" max="4" width="20.5" customWidth="1"/>
    <col min="5" max="5" width="15.33203125" bestFit="1" customWidth="1"/>
    <col min="6" max="6" width="18.83203125" bestFit="1" customWidth="1"/>
    <col min="7" max="7" width="27.33203125" bestFit="1" customWidth="1"/>
    <col min="8" max="8" width="13.5" bestFit="1" customWidth="1"/>
    <col min="9" max="9" width="9" bestFit="1" customWidth="1"/>
    <col min="10" max="10" width="13" bestFit="1" customWidth="1"/>
    <col min="11" max="11" width="9.6640625" bestFit="1" customWidth="1"/>
    <col min="12" max="12" width="8.33203125" bestFit="1" customWidth="1"/>
    <col min="13" max="13" width="45.6640625" bestFit="1" customWidth="1"/>
    <col min="14" max="14" width="11.33203125" bestFit="1" customWidth="1"/>
    <col min="15" max="15" width="12.5" bestFit="1" customWidth="1"/>
  </cols>
  <sheetData>
    <row r="1" spans="1:13" s="12" customFormat="1" ht="15" x14ac:dyDescent="0.2">
      <c r="B1" s="12" t="s">
        <v>2</v>
      </c>
      <c r="C1" s="12" t="s">
        <v>3</v>
      </c>
      <c r="D1" s="12" t="s">
        <v>218</v>
      </c>
      <c r="E1" s="12" t="s">
        <v>4</v>
      </c>
      <c r="F1" s="12" t="s">
        <v>5</v>
      </c>
      <c r="G1" s="12" t="s">
        <v>8</v>
      </c>
      <c r="H1" s="12" t="s">
        <v>9</v>
      </c>
      <c r="I1" s="12" t="s">
        <v>200</v>
      </c>
      <c r="J1" s="12" t="s">
        <v>199</v>
      </c>
      <c r="K1" s="12" t="s">
        <v>201</v>
      </c>
      <c r="L1" s="12" t="s">
        <v>215</v>
      </c>
      <c r="M1" s="12" t="s">
        <v>205</v>
      </c>
    </row>
    <row r="2" spans="1:13" ht="21" thickBot="1" x14ac:dyDescent="0.3">
      <c r="A2" s="42" t="s">
        <v>208</v>
      </c>
    </row>
    <row r="3" spans="1:13" ht="17" thickTop="1" x14ac:dyDescent="0.2">
      <c r="B3" s="20"/>
      <c r="C3" s="20"/>
      <c r="D3" s="20"/>
      <c r="E3" s="20"/>
      <c r="F3" s="20"/>
      <c r="G3" s="20" t="s">
        <v>20</v>
      </c>
      <c r="H3" s="20" t="s">
        <v>10</v>
      </c>
      <c r="I3" s="28">
        <v>0.45833333333333331</v>
      </c>
      <c r="J3" s="21">
        <v>30</v>
      </c>
      <c r="K3" s="22">
        <f>I3+TIME(0,J3,0)</f>
        <v>0.47916666666666663</v>
      </c>
      <c r="L3" s="14"/>
    </row>
    <row r="4" spans="1:13" x14ac:dyDescent="0.2">
      <c r="B4" t="s">
        <v>194</v>
      </c>
      <c r="C4" t="s">
        <v>173</v>
      </c>
      <c r="E4" s="17" t="s">
        <v>22</v>
      </c>
      <c r="F4" s="17"/>
      <c r="G4" s="17" t="s">
        <v>214</v>
      </c>
      <c r="H4" s="17" t="s">
        <v>10</v>
      </c>
      <c r="I4" s="16">
        <f t="shared" ref="I4:I11" si="0">I3+TIME(0,J3,0)</f>
        <v>0.47916666666666663</v>
      </c>
      <c r="J4">
        <v>60</v>
      </c>
      <c r="K4" s="14">
        <f>I4+TIME(0,J4,0)</f>
        <v>0.52083333333333326</v>
      </c>
      <c r="L4" s="44">
        <v>1</v>
      </c>
    </row>
    <row r="5" spans="1:13" x14ac:dyDescent="0.2">
      <c r="B5" s="1"/>
      <c r="C5" s="1"/>
      <c r="D5" s="1"/>
      <c r="E5" s="41"/>
      <c r="F5" s="41"/>
      <c r="G5" s="41" t="s">
        <v>13</v>
      </c>
      <c r="H5" s="41" t="s">
        <v>10</v>
      </c>
      <c r="I5" s="16">
        <f t="shared" si="0"/>
        <v>0.52083333333333326</v>
      </c>
      <c r="J5">
        <v>60</v>
      </c>
      <c r="K5" s="14">
        <f t="shared" ref="K5" si="1">I5+TIME(0,J5,0)</f>
        <v>0.56249999999999989</v>
      </c>
      <c r="L5" s="14"/>
    </row>
    <row r="6" spans="1:13" x14ac:dyDescent="0.2">
      <c r="B6" s="1"/>
      <c r="C6" s="1"/>
      <c r="D6" s="1"/>
      <c r="E6" s="1"/>
      <c r="F6" s="1"/>
      <c r="G6" s="1" t="s">
        <v>14</v>
      </c>
      <c r="H6" s="1" t="s">
        <v>10</v>
      </c>
      <c r="I6" s="16">
        <f t="shared" si="0"/>
        <v>0.56249999999999989</v>
      </c>
      <c r="J6">
        <v>50</v>
      </c>
      <c r="K6" s="14">
        <f t="shared" ref="K6" si="2">I6+TIME(0,J6,0)</f>
        <v>0.5972222222222221</v>
      </c>
      <c r="L6" s="44">
        <f>J6/$H$45</f>
        <v>2</v>
      </c>
    </row>
    <row r="7" spans="1:13" x14ac:dyDescent="0.2">
      <c r="B7" s="1"/>
      <c r="C7" s="1"/>
      <c r="D7" s="1"/>
      <c r="E7" s="15"/>
      <c r="F7" s="15"/>
      <c r="G7" s="15" t="s">
        <v>12</v>
      </c>
      <c r="H7" s="15" t="s">
        <v>10</v>
      </c>
      <c r="I7" s="16">
        <f t="shared" si="0"/>
        <v>0.5972222222222221</v>
      </c>
      <c r="J7">
        <v>15</v>
      </c>
      <c r="K7" s="14">
        <f>I7+TIME(0,J7,0)</f>
        <v>0.60763888888888873</v>
      </c>
      <c r="L7" s="44"/>
    </row>
    <row r="8" spans="1:13" x14ac:dyDescent="0.2">
      <c r="B8" s="1"/>
      <c r="C8" s="1"/>
      <c r="D8" s="1"/>
      <c r="E8" s="1"/>
      <c r="F8" s="1"/>
      <c r="G8" s="1" t="s">
        <v>14</v>
      </c>
      <c r="H8" s="1" t="s">
        <v>10</v>
      </c>
      <c r="I8" s="16">
        <f t="shared" si="0"/>
        <v>0.60763888888888873</v>
      </c>
      <c r="J8">
        <v>100</v>
      </c>
      <c r="K8" s="14">
        <f>I8+TIME(0,J8,0)</f>
        <v>0.67708333333333315</v>
      </c>
      <c r="L8" s="44">
        <f>J8/$H$45</f>
        <v>4</v>
      </c>
    </row>
    <row r="9" spans="1:13" x14ac:dyDescent="0.2">
      <c r="B9" s="1"/>
      <c r="C9" s="1"/>
      <c r="D9" s="1"/>
      <c r="E9" s="15"/>
      <c r="F9" s="15"/>
      <c r="G9" s="15" t="s">
        <v>12</v>
      </c>
      <c r="H9" s="15" t="s">
        <v>10</v>
      </c>
      <c r="I9" s="16">
        <f t="shared" si="0"/>
        <v>0.67708333333333315</v>
      </c>
      <c r="J9">
        <v>15</v>
      </c>
      <c r="K9" s="14">
        <f>I9+TIME(0,J9,0)</f>
        <v>0.68749999999999978</v>
      </c>
      <c r="L9" s="44"/>
    </row>
    <row r="10" spans="1:13" x14ac:dyDescent="0.2">
      <c r="B10" s="1"/>
      <c r="C10" s="1"/>
      <c r="D10" s="1"/>
      <c r="E10" s="1"/>
      <c r="F10" s="1"/>
      <c r="G10" s="1" t="s">
        <v>14</v>
      </c>
      <c r="H10" s="1" t="s">
        <v>10</v>
      </c>
      <c r="I10" s="16">
        <f t="shared" si="0"/>
        <v>0.68749999999999978</v>
      </c>
      <c r="J10">
        <v>75</v>
      </c>
      <c r="K10" s="14">
        <f>I10+TIME(0,J10,0)</f>
        <v>0.73958333333333315</v>
      </c>
      <c r="L10" s="44">
        <f>J10/$H$45</f>
        <v>3</v>
      </c>
    </row>
    <row r="11" spans="1:13" ht="17" thickBot="1" x14ac:dyDescent="0.25">
      <c r="B11" s="23"/>
      <c r="C11" s="23"/>
      <c r="D11" s="23"/>
      <c r="E11" s="24"/>
      <c r="F11" s="24"/>
      <c r="G11" s="24" t="s">
        <v>236</v>
      </c>
      <c r="H11" s="24" t="s">
        <v>10</v>
      </c>
      <c r="I11" s="16">
        <f t="shared" si="0"/>
        <v>0.73958333333333315</v>
      </c>
      <c r="J11" s="26">
        <v>30</v>
      </c>
      <c r="K11" s="27">
        <f>I11+TIME(0,J11,0)</f>
        <v>0.76041666666666652</v>
      </c>
      <c r="L11" s="14"/>
    </row>
    <row r="12" spans="1:13" ht="18" thickTop="1" thickBot="1" x14ac:dyDescent="0.25">
      <c r="B12" s="1"/>
      <c r="C12" s="1"/>
      <c r="D12" s="1"/>
      <c r="E12" s="1"/>
      <c r="F12" s="1"/>
      <c r="G12" s="1"/>
      <c r="H12" s="1"/>
      <c r="I12" s="2"/>
      <c r="K12" s="13" t="s">
        <v>216</v>
      </c>
      <c r="L12" s="45">
        <f>SUM(L3:L11)</f>
        <v>10</v>
      </c>
    </row>
    <row r="13" spans="1:13" ht="22" thickTop="1" thickBot="1" x14ac:dyDescent="0.3">
      <c r="A13" s="42" t="s">
        <v>207</v>
      </c>
      <c r="B13" s="1"/>
      <c r="C13" s="1"/>
      <c r="D13" s="1"/>
      <c r="E13" s="1"/>
      <c r="F13" s="1"/>
      <c r="G13" s="1"/>
      <c r="H13" s="1"/>
      <c r="I13" s="2"/>
    </row>
    <row r="14" spans="1:13" ht="17" thickTop="1" x14ac:dyDescent="0.2">
      <c r="B14" s="20"/>
      <c r="C14" s="20"/>
      <c r="D14" s="20"/>
      <c r="E14" s="20"/>
      <c r="F14" s="20"/>
      <c r="G14" s="1" t="s">
        <v>14</v>
      </c>
      <c r="H14" s="20" t="s">
        <v>16</v>
      </c>
      <c r="I14" s="28">
        <v>0.375</v>
      </c>
      <c r="J14" s="11">
        <v>100</v>
      </c>
      <c r="K14" s="22">
        <f t="shared" ref="K14:K20" si="3">I14+TIME(0,J14,0)</f>
        <v>0.44444444444444442</v>
      </c>
      <c r="L14" s="44">
        <f>J14/$H$45</f>
        <v>4</v>
      </c>
    </row>
    <row r="15" spans="1:13" x14ac:dyDescent="0.2">
      <c r="B15" s="1"/>
      <c r="C15" s="1"/>
      <c r="D15" s="1"/>
      <c r="E15" s="15"/>
      <c r="F15" s="15"/>
      <c r="G15" s="15" t="s">
        <v>12</v>
      </c>
      <c r="H15" s="15" t="s">
        <v>16</v>
      </c>
      <c r="I15" s="16">
        <f>I14+TIME(0,J14,0)</f>
        <v>0.44444444444444442</v>
      </c>
      <c r="J15" s="11">
        <v>15</v>
      </c>
      <c r="K15" s="14">
        <f t="shared" si="3"/>
        <v>0.4548611111111111</v>
      </c>
      <c r="L15" s="14"/>
    </row>
    <row r="16" spans="1:13" x14ac:dyDescent="0.2">
      <c r="B16" s="1"/>
      <c r="C16" s="1"/>
      <c r="D16" s="1"/>
      <c r="E16" s="1"/>
      <c r="F16" s="1"/>
      <c r="G16" s="1" t="s">
        <v>14</v>
      </c>
      <c r="H16" s="1" t="s">
        <v>16</v>
      </c>
      <c r="I16" s="16">
        <f>I15+TIME(0,J15,0)</f>
        <v>0.4548611111111111</v>
      </c>
      <c r="J16" s="11">
        <v>100</v>
      </c>
      <c r="K16" s="14">
        <f t="shared" si="3"/>
        <v>0.52430555555555558</v>
      </c>
      <c r="L16" s="44">
        <f>J16/$H$45</f>
        <v>4</v>
      </c>
    </row>
    <row r="17" spans="1:13" x14ac:dyDescent="0.2">
      <c r="B17" s="1"/>
      <c r="C17" s="1"/>
      <c r="D17" s="1"/>
      <c r="E17" s="41"/>
      <c r="F17" s="41"/>
      <c r="G17" s="41" t="s">
        <v>13</v>
      </c>
      <c r="H17" s="41" t="s">
        <v>16</v>
      </c>
      <c r="I17" s="16">
        <f>I16+TIME(0,J16,0)</f>
        <v>0.52430555555555558</v>
      </c>
      <c r="J17" s="11">
        <v>60</v>
      </c>
      <c r="K17" s="14">
        <f t="shared" si="3"/>
        <v>0.56597222222222221</v>
      </c>
      <c r="L17" s="14"/>
    </row>
    <row r="18" spans="1:13" ht="17" thickBot="1" x14ac:dyDescent="0.25">
      <c r="B18" s="1"/>
      <c r="C18" s="1"/>
      <c r="D18" s="1"/>
      <c r="E18" s="1"/>
      <c r="F18" s="1"/>
      <c r="G18" s="1" t="s">
        <v>14</v>
      </c>
      <c r="H18" s="1" t="s">
        <v>16</v>
      </c>
      <c r="I18" s="16">
        <f>I17+TIME(0,J17,0)</f>
        <v>0.56597222222222221</v>
      </c>
      <c r="J18" s="11">
        <v>50</v>
      </c>
      <c r="K18" s="14">
        <f t="shared" si="3"/>
        <v>0.60069444444444442</v>
      </c>
      <c r="L18" s="44">
        <f>J18/$H$45</f>
        <v>2</v>
      </c>
    </row>
    <row r="19" spans="1:13" ht="18" thickTop="1" thickBot="1" x14ac:dyDescent="0.25">
      <c r="B19" s="1"/>
      <c r="C19" s="1"/>
      <c r="D19" s="1"/>
      <c r="E19" s="15"/>
      <c r="F19" s="15"/>
      <c r="G19" s="15" t="s">
        <v>12</v>
      </c>
      <c r="H19" s="15" t="s">
        <v>16</v>
      </c>
      <c r="I19" s="16">
        <f>I18+TIME(0,J18,0)</f>
        <v>0.60069444444444442</v>
      </c>
      <c r="J19" s="11">
        <v>15</v>
      </c>
      <c r="K19" s="36">
        <f t="shared" ref="K19" si="4">I19+TIME(0,J19,0)</f>
        <v>0.61111111111111105</v>
      </c>
      <c r="L19" s="36"/>
      <c r="M19" s="38" t="s">
        <v>204</v>
      </c>
    </row>
    <row r="20" spans="1:13" ht="17" thickTop="1" x14ac:dyDescent="0.2">
      <c r="B20" t="s">
        <v>23</v>
      </c>
      <c r="C20" t="s">
        <v>220</v>
      </c>
      <c r="D20" t="s">
        <v>219</v>
      </c>
      <c r="E20" s="17" t="s">
        <v>22</v>
      </c>
      <c r="F20" s="17"/>
      <c r="G20" s="17" t="s">
        <v>11</v>
      </c>
      <c r="H20" s="17" t="s">
        <v>16</v>
      </c>
      <c r="I20" s="37">
        <v>0.60416666666666663</v>
      </c>
      <c r="J20">
        <v>60</v>
      </c>
      <c r="K20" s="14">
        <f t="shared" si="3"/>
        <v>0.64583333333333326</v>
      </c>
      <c r="L20" s="14"/>
      <c r="M20" s="38" t="s">
        <v>206</v>
      </c>
    </row>
    <row r="21" spans="1:13" x14ac:dyDescent="0.2">
      <c r="E21" s="19"/>
      <c r="F21" s="19" t="s">
        <v>217</v>
      </c>
      <c r="G21" s="19" t="s">
        <v>24</v>
      </c>
      <c r="H21" s="19" t="s">
        <v>16</v>
      </c>
      <c r="I21" s="37">
        <v>0.64583333333333337</v>
      </c>
      <c r="J21">
        <v>90</v>
      </c>
      <c r="K21" s="14">
        <f>I21+TIME(0,J21,0)</f>
        <v>0.70833333333333337</v>
      </c>
      <c r="L21" s="14"/>
      <c r="M21" s="38" t="s">
        <v>206</v>
      </c>
    </row>
    <row r="22" spans="1:13" ht="17" thickBot="1" x14ac:dyDescent="0.25">
      <c r="B22" s="23"/>
      <c r="C22" s="23"/>
      <c r="D22" s="23"/>
      <c r="E22" s="24"/>
      <c r="F22" s="24"/>
      <c r="G22" s="24" t="s">
        <v>236</v>
      </c>
      <c r="H22" s="24" t="s">
        <v>16</v>
      </c>
      <c r="I22" s="25">
        <f>I21+TIME(0,J21,0)</f>
        <v>0.70833333333333337</v>
      </c>
      <c r="J22" s="11">
        <v>30</v>
      </c>
      <c r="K22" s="27">
        <f t="shared" ref="K22" si="5">I22+TIME(0,J22,0)</f>
        <v>0.72916666666666674</v>
      </c>
      <c r="L22" s="14"/>
    </row>
    <row r="23" spans="1:13" ht="18" thickTop="1" thickBot="1" x14ac:dyDescent="0.25">
      <c r="B23" s="1"/>
      <c r="C23" s="1"/>
      <c r="D23" s="1"/>
      <c r="E23" s="1"/>
      <c r="F23" s="1"/>
      <c r="G23" s="1"/>
      <c r="K23" s="13" t="s">
        <v>216</v>
      </c>
      <c r="L23" s="45">
        <f>SUM(L14:L22)</f>
        <v>10</v>
      </c>
    </row>
    <row r="24" spans="1:13" ht="22" thickTop="1" thickBot="1" x14ac:dyDescent="0.3">
      <c r="A24" s="42" t="s">
        <v>209</v>
      </c>
      <c r="B24" s="1"/>
      <c r="C24" s="1"/>
      <c r="D24" s="1"/>
      <c r="F24" s="1"/>
      <c r="G24" s="1"/>
      <c r="H24" s="1"/>
      <c r="I24" s="2"/>
    </row>
    <row r="25" spans="1:13" ht="17" thickTop="1" x14ac:dyDescent="0.2">
      <c r="B25" s="21" t="s">
        <v>21</v>
      </c>
      <c r="C25" s="21" t="s">
        <v>221</v>
      </c>
      <c r="D25" s="21"/>
      <c r="E25" s="29" t="s">
        <v>22</v>
      </c>
      <c r="F25" s="29"/>
      <c r="G25" s="29" t="s">
        <v>11</v>
      </c>
      <c r="H25" s="29" t="s">
        <v>18</v>
      </c>
      <c r="I25" s="39">
        <v>0.375</v>
      </c>
      <c r="J25" s="40">
        <v>60</v>
      </c>
      <c r="K25" s="22">
        <f t="shared" ref="K25:K32" si="6">I25+TIME(0,J25,0)</f>
        <v>0.41666666666666669</v>
      </c>
      <c r="L25" s="14"/>
      <c r="M25" s="38" t="s">
        <v>206</v>
      </c>
    </row>
    <row r="26" spans="1:13" x14ac:dyDescent="0.2">
      <c r="B26" s="1"/>
      <c r="C26" s="1"/>
      <c r="D26" s="1"/>
      <c r="E26" s="15"/>
      <c r="F26" s="15"/>
      <c r="G26" s="15" t="s">
        <v>12</v>
      </c>
      <c r="H26" s="15" t="s">
        <v>18</v>
      </c>
      <c r="I26" s="16">
        <f t="shared" ref="I26:I32" si="7">I25+TIME(0,J25,0)</f>
        <v>0.41666666666666669</v>
      </c>
      <c r="J26" s="11">
        <v>15</v>
      </c>
      <c r="K26" s="14">
        <f t="shared" si="6"/>
        <v>0.42708333333333337</v>
      </c>
      <c r="L26" s="14"/>
    </row>
    <row r="27" spans="1:13" x14ac:dyDescent="0.2">
      <c r="B27" s="1"/>
      <c r="C27" s="1"/>
      <c r="D27" s="1"/>
      <c r="E27" s="1"/>
      <c r="F27" s="1"/>
      <c r="G27" s="1" t="s">
        <v>14</v>
      </c>
      <c r="H27" s="1" t="s">
        <v>18</v>
      </c>
      <c r="I27" s="16">
        <f t="shared" si="7"/>
        <v>0.42708333333333337</v>
      </c>
      <c r="J27" s="11">
        <v>100</v>
      </c>
      <c r="K27" s="14">
        <f t="shared" si="6"/>
        <v>0.49652777777777779</v>
      </c>
      <c r="L27" s="44">
        <f>J27/$H$45</f>
        <v>4</v>
      </c>
    </row>
    <row r="28" spans="1:13" x14ac:dyDescent="0.2">
      <c r="B28" s="1"/>
      <c r="C28" s="1"/>
      <c r="D28" s="1"/>
      <c r="E28" s="41"/>
      <c r="F28" s="41"/>
      <c r="G28" s="41" t="s">
        <v>13</v>
      </c>
      <c r="H28" s="41" t="s">
        <v>18</v>
      </c>
      <c r="I28" s="16">
        <f t="shared" si="7"/>
        <v>0.49652777777777779</v>
      </c>
      <c r="J28" s="11">
        <v>60</v>
      </c>
      <c r="K28" s="14">
        <f t="shared" si="6"/>
        <v>0.53819444444444442</v>
      </c>
      <c r="L28" s="14"/>
    </row>
    <row r="29" spans="1:13" x14ac:dyDescent="0.2">
      <c r="B29" s="1"/>
      <c r="C29" s="1"/>
      <c r="D29" s="1"/>
      <c r="E29" s="1"/>
      <c r="F29" s="1"/>
      <c r="G29" s="1" t="s">
        <v>14</v>
      </c>
      <c r="H29" s="1" t="s">
        <v>18</v>
      </c>
      <c r="I29" s="16">
        <f t="shared" si="7"/>
        <v>0.53819444444444442</v>
      </c>
      <c r="J29" s="11">
        <v>100</v>
      </c>
      <c r="K29" s="14">
        <f t="shared" si="6"/>
        <v>0.60763888888888884</v>
      </c>
      <c r="L29" s="44">
        <f>J29/$H$45</f>
        <v>4</v>
      </c>
    </row>
    <row r="30" spans="1:13" x14ac:dyDescent="0.2">
      <c r="B30" s="1"/>
      <c r="C30" s="1"/>
      <c r="D30" s="1"/>
      <c r="E30" s="15"/>
      <c r="F30" s="15"/>
      <c r="G30" s="15" t="s">
        <v>12</v>
      </c>
      <c r="H30" s="15" t="s">
        <v>18</v>
      </c>
      <c r="I30" s="16">
        <f t="shared" si="7"/>
        <v>0.60763888888888884</v>
      </c>
      <c r="J30" s="11">
        <v>15</v>
      </c>
      <c r="K30" s="14">
        <f t="shared" si="6"/>
        <v>0.61805555555555547</v>
      </c>
      <c r="L30" s="14"/>
    </row>
    <row r="31" spans="1:13" x14ac:dyDescent="0.2">
      <c r="B31" s="1"/>
      <c r="C31" s="1"/>
      <c r="D31" s="1"/>
      <c r="E31" s="1"/>
      <c r="F31" s="1"/>
      <c r="G31" s="1" t="s">
        <v>14</v>
      </c>
      <c r="H31" s="1" t="s">
        <v>18</v>
      </c>
      <c r="I31" s="16">
        <f t="shared" si="7"/>
        <v>0.61805555555555547</v>
      </c>
      <c r="J31" s="11">
        <v>100</v>
      </c>
      <c r="K31" s="14">
        <f t="shared" si="6"/>
        <v>0.68749999999999989</v>
      </c>
      <c r="L31" s="44">
        <f>J31/$H$45</f>
        <v>4</v>
      </c>
    </row>
    <row r="32" spans="1:13" ht="17" thickBot="1" x14ac:dyDescent="0.25">
      <c r="B32" s="1"/>
      <c r="C32" s="1"/>
      <c r="D32" s="1"/>
      <c r="E32" s="30"/>
      <c r="F32" s="30"/>
      <c r="G32" s="24" t="s">
        <v>236</v>
      </c>
      <c r="H32" s="30" t="s">
        <v>18</v>
      </c>
      <c r="I32" s="16">
        <f t="shared" si="7"/>
        <v>0.68749999999999989</v>
      </c>
      <c r="J32" s="11">
        <v>30</v>
      </c>
      <c r="K32" s="14">
        <f t="shared" si="6"/>
        <v>0.70833333333333326</v>
      </c>
      <c r="L32" s="14"/>
    </row>
    <row r="33" spans="1:12" ht="17" thickTop="1" x14ac:dyDescent="0.2">
      <c r="B33" s="1"/>
      <c r="C33" s="1"/>
      <c r="D33" s="1"/>
      <c r="E33" s="31"/>
      <c r="F33" s="31" t="s">
        <v>224</v>
      </c>
      <c r="G33" s="31" t="s">
        <v>15</v>
      </c>
      <c r="H33" s="31" t="s">
        <v>18</v>
      </c>
      <c r="I33" s="18">
        <v>0.77083333333333337</v>
      </c>
      <c r="J33" s="11">
        <v>60</v>
      </c>
      <c r="K33" s="14">
        <f t="shared" ref="K33:K42" si="8">I33+TIME(0,J33,0)</f>
        <v>0.8125</v>
      </c>
      <c r="L33" s="14"/>
    </row>
    <row r="34" spans="1:12" ht="17" thickBot="1" x14ac:dyDescent="0.25">
      <c r="B34" s="23"/>
      <c r="C34" s="23"/>
      <c r="D34" s="23"/>
      <c r="E34" s="32"/>
      <c r="F34" s="32"/>
      <c r="G34" s="32" t="s">
        <v>17</v>
      </c>
      <c r="H34" s="32" t="s">
        <v>18</v>
      </c>
      <c r="I34" s="33">
        <v>0.79166666666666663</v>
      </c>
      <c r="J34" s="26"/>
      <c r="K34" s="27"/>
      <c r="L34" s="14"/>
    </row>
    <row r="35" spans="1:12" ht="18" thickTop="1" thickBot="1" x14ac:dyDescent="0.25">
      <c r="B35" s="1"/>
      <c r="C35" s="1"/>
      <c r="D35" s="1"/>
      <c r="E35" s="1"/>
      <c r="F35" s="1"/>
      <c r="G35" s="1"/>
      <c r="H35" s="1"/>
      <c r="I35" s="2"/>
      <c r="K35" s="13" t="s">
        <v>216</v>
      </c>
      <c r="L35" s="45">
        <f>SUM(L26:L34)</f>
        <v>12</v>
      </c>
    </row>
    <row r="36" spans="1:12" ht="22" thickTop="1" thickBot="1" x14ac:dyDescent="0.3">
      <c r="A36" s="42" t="s">
        <v>210</v>
      </c>
      <c r="B36" s="1"/>
      <c r="C36" s="1"/>
      <c r="D36" s="1"/>
      <c r="E36" s="1"/>
      <c r="F36" s="1"/>
      <c r="G36" s="1"/>
      <c r="H36" s="1"/>
      <c r="I36" s="2"/>
    </row>
    <row r="37" spans="1:12" ht="17" thickTop="1" x14ac:dyDescent="0.2">
      <c r="B37" s="21"/>
      <c r="C37" s="21"/>
      <c r="D37" s="21"/>
      <c r="E37" s="34"/>
      <c r="F37" s="34" t="s">
        <v>222</v>
      </c>
      <c r="G37" s="34" t="s">
        <v>24</v>
      </c>
      <c r="H37" s="34" t="s">
        <v>19</v>
      </c>
      <c r="I37" s="28">
        <v>0.375</v>
      </c>
      <c r="J37" s="11">
        <v>60</v>
      </c>
      <c r="K37" s="22">
        <f t="shared" si="8"/>
        <v>0.41666666666666669</v>
      </c>
      <c r="L37" s="14"/>
    </row>
    <row r="38" spans="1:12" x14ac:dyDescent="0.2">
      <c r="B38" s="1"/>
      <c r="C38" s="1"/>
      <c r="D38" s="1"/>
      <c r="E38" s="1"/>
      <c r="F38" s="1"/>
      <c r="G38" s="1" t="s">
        <v>14</v>
      </c>
      <c r="H38" s="1" t="s">
        <v>19</v>
      </c>
      <c r="I38" s="16">
        <f>I37+TIME(0,J37,0)</f>
        <v>0.41666666666666669</v>
      </c>
      <c r="J38" s="11">
        <v>100</v>
      </c>
      <c r="K38" s="14">
        <f t="shared" ref="K38" si="9">I38+TIME(0,J38,0)</f>
        <v>0.48611111111111116</v>
      </c>
      <c r="L38" s="44">
        <f>J38/$H$45</f>
        <v>4</v>
      </c>
    </row>
    <row r="39" spans="1:12" x14ac:dyDescent="0.2">
      <c r="B39" s="1"/>
      <c r="C39" s="1"/>
      <c r="D39" s="1"/>
      <c r="E39" s="15"/>
      <c r="F39" s="15"/>
      <c r="G39" s="15" t="s">
        <v>12</v>
      </c>
      <c r="H39" s="15" t="s">
        <v>19</v>
      </c>
      <c r="I39" s="16">
        <f>I38+TIME(0,J38,0)</f>
        <v>0.48611111111111116</v>
      </c>
      <c r="J39" s="11">
        <v>15</v>
      </c>
      <c r="K39" s="14">
        <f t="shared" si="8"/>
        <v>0.49652777777777785</v>
      </c>
      <c r="L39" s="14"/>
    </row>
    <row r="40" spans="1:12" x14ac:dyDescent="0.2">
      <c r="B40" s="1"/>
      <c r="C40" s="1"/>
      <c r="D40" s="1"/>
      <c r="E40" s="1"/>
      <c r="F40" s="1"/>
      <c r="G40" s="1" t="s">
        <v>14</v>
      </c>
      <c r="H40" s="1" t="s">
        <v>19</v>
      </c>
      <c r="I40" s="16">
        <f>I39+TIME(0,J39,0)</f>
        <v>0.49652777777777785</v>
      </c>
      <c r="J40" s="11">
        <v>100</v>
      </c>
      <c r="K40" s="14">
        <f t="shared" si="8"/>
        <v>0.56597222222222232</v>
      </c>
      <c r="L40" s="44">
        <f>J40/$H$45</f>
        <v>4</v>
      </c>
    </row>
    <row r="41" spans="1:12" x14ac:dyDescent="0.2">
      <c r="B41" s="1"/>
      <c r="C41" s="1"/>
      <c r="D41" s="1"/>
      <c r="E41" s="35"/>
      <c r="F41" s="35"/>
      <c r="G41" s="35" t="s">
        <v>235</v>
      </c>
      <c r="H41" s="35" t="s">
        <v>19</v>
      </c>
      <c r="I41" s="16">
        <f>I40+TIME(0,J40,0)</f>
        <v>0.56597222222222232</v>
      </c>
      <c r="J41" s="11">
        <v>15</v>
      </c>
      <c r="K41" s="14">
        <f t="shared" si="8"/>
        <v>0.57638888888888895</v>
      </c>
      <c r="L41" s="14"/>
    </row>
    <row r="42" spans="1:12" ht="17" thickBot="1" x14ac:dyDescent="0.25">
      <c r="B42" s="23"/>
      <c r="C42" s="23"/>
      <c r="D42" s="23"/>
      <c r="E42" s="41"/>
      <c r="F42" s="41"/>
      <c r="G42" s="41" t="s">
        <v>13</v>
      </c>
      <c r="H42" s="41" t="s">
        <v>19</v>
      </c>
      <c r="I42" s="16">
        <f>I41+TIME(0,J41,0)</f>
        <v>0.57638888888888895</v>
      </c>
      <c r="J42" s="11">
        <v>60</v>
      </c>
      <c r="K42" s="27">
        <f t="shared" si="8"/>
        <v>0.61805555555555558</v>
      </c>
      <c r="L42" s="14"/>
    </row>
    <row r="43" spans="1:12" ht="18" thickTop="1" thickBot="1" x14ac:dyDescent="0.25">
      <c r="B43" s="1"/>
      <c r="C43" s="1"/>
      <c r="D43" s="1"/>
      <c r="E43" s="1"/>
      <c r="F43" s="1"/>
      <c r="G43" s="1"/>
      <c r="H43" s="1"/>
      <c r="I43" s="2"/>
      <c r="K43" s="13" t="s">
        <v>216</v>
      </c>
      <c r="L43" s="45">
        <f>SUM(L37:L42)</f>
        <v>8</v>
      </c>
    </row>
    <row r="44" spans="1:12" ht="17" thickTop="1" x14ac:dyDescent="0.2">
      <c r="B44" s="1"/>
      <c r="C44" s="1"/>
      <c r="D44" s="1"/>
      <c r="E44" s="1"/>
      <c r="F44" s="1"/>
      <c r="G44" s="1"/>
      <c r="H44" s="1"/>
      <c r="I44" s="2"/>
    </row>
    <row r="45" spans="1:12" ht="17" thickBot="1" x14ac:dyDescent="0.25">
      <c r="G45" s="43" t="s">
        <v>203</v>
      </c>
      <c r="H45" s="11">
        <v>25</v>
      </c>
      <c r="K45" s="13" t="s">
        <v>202</v>
      </c>
      <c r="L45" s="45">
        <f>L43+L35+L23+L12</f>
        <v>40</v>
      </c>
    </row>
    <row r="46" spans="1:12" ht="17" thickTop="1" x14ac:dyDescent="0.2"/>
  </sheetData>
  <pageMargins left="0.7" right="0.7" top="0.75" bottom="0.75" header="0.3" footer="0.3"/>
  <pageSetup paperSize="9" scale="55"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9788-AB7F-9343-A0DA-32A425FF06FC}">
  <sheetPr>
    <pageSetUpPr fitToPage="1"/>
  </sheetPr>
  <dimension ref="B1:N84"/>
  <sheetViews>
    <sheetView topLeftCell="A32" zoomScaleNormal="100" workbookViewId="0">
      <selection activeCell="B57" sqref="B57"/>
    </sheetView>
  </sheetViews>
  <sheetFormatPr baseColWidth="10" defaultRowHeight="16" x14ac:dyDescent="0.2"/>
  <cols>
    <col min="2" max="2" width="20.5" bestFit="1" customWidth="1"/>
    <col min="3" max="3" width="31.1640625" bestFit="1" customWidth="1"/>
    <col min="4" max="5" width="20.5" customWidth="1"/>
    <col min="6" max="6" width="15.33203125" bestFit="1" customWidth="1"/>
    <col min="7" max="7" width="18.83203125" bestFit="1" customWidth="1"/>
    <col min="8" max="8" width="27.33203125" bestFit="1" customWidth="1"/>
    <col min="9" max="9" width="27.33203125" customWidth="1"/>
    <col min="10" max="10" width="13.5" bestFit="1" customWidth="1"/>
    <col min="11" max="11" width="9" bestFit="1" customWidth="1"/>
    <col min="12" max="12" width="13" bestFit="1" customWidth="1"/>
    <col min="13" max="13" width="9.6640625" bestFit="1" customWidth="1"/>
    <col min="14" max="14" width="45.6640625" bestFit="1" customWidth="1"/>
    <col min="15" max="15" width="11.33203125" bestFit="1" customWidth="1"/>
    <col min="16" max="16" width="12.5" bestFit="1" customWidth="1"/>
  </cols>
  <sheetData>
    <row r="1" spans="2:14" s="12" customFormat="1" ht="15" x14ac:dyDescent="0.2">
      <c r="B1" s="12" t="s">
        <v>2</v>
      </c>
      <c r="C1" s="12" t="s">
        <v>3</v>
      </c>
      <c r="D1" s="12" t="s">
        <v>336</v>
      </c>
      <c r="E1" s="12" t="s">
        <v>218</v>
      </c>
      <c r="F1" s="12" t="s">
        <v>4</v>
      </c>
      <c r="G1" s="12" t="s">
        <v>5</v>
      </c>
      <c r="H1" s="12" t="s">
        <v>8</v>
      </c>
      <c r="I1" s="12" t="s">
        <v>237</v>
      </c>
      <c r="J1" s="12" t="s">
        <v>9</v>
      </c>
      <c r="K1" s="12" t="s">
        <v>200</v>
      </c>
      <c r="L1" s="12" t="s">
        <v>199</v>
      </c>
      <c r="M1" s="12" t="s">
        <v>201</v>
      </c>
      <c r="N1" s="12" t="s">
        <v>205</v>
      </c>
    </row>
    <row r="2" spans="2:14" x14ac:dyDescent="0.2">
      <c r="B2" s="20"/>
      <c r="C2" s="20"/>
      <c r="D2" s="20"/>
      <c r="E2" s="20"/>
      <c r="F2" s="20"/>
      <c r="G2" s="20"/>
      <c r="H2" s="20" t="s">
        <v>20</v>
      </c>
      <c r="I2" s="20" t="s">
        <v>250</v>
      </c>
      <c r="J2" s="20" t="s">
        <v>10</v>
      </c>
      <c r="K2" s="28">
        <v>0.45833333333333331</v>
      </c>
      <c r="L2" s="21">
        <v>45</v>
      </c>
      <c r="M2" s="22">
        <f>K2+TIME(0,L2,0)</f>
        <v>0.48958333333333331</v>
      </c>
    </row>
    <row r="3" spans="2:14" x14ac:dyDescent="0.2">
      <c r="B3" s="43" t="s">
        <v>194</v>
      </c>
      <c r="C3" s="43" t="s">
        <v>173</v>
      </c>
      <c r="D3" s="43" t="s">
        <v>344</v>
      </c>
      <c r="E3" s="43"/>
      <c r="F3" s="67" t="s">
        <v>343</v>
      </c>
      <c r="G3" s="67"/>
      <c r="H3" s="67" t="s">
        <v>214</v>
      </c>
      <c r="I3" s="67" t="s">
        <v>251</v>
      </c>
      <c r="J3" s="67" t="s">
        <v>10</v>
      </c>
      <c r="K3" s="16">
        <f t="shared" ref="K3:K16" si="0">K2+TIME(0,L2,0)</f>
        <v>0.48958333333333331</v>
      </c>
      <c r="L3">
        <v>45</v>
      </c>
      <c r="M3" s="14">
        <f>K3+TIME(0,L3,0)</f>
        <v>0.52083333333333326</v>
      </c>
    </row>
    <row r="4" spans="2:14" x14ac:dyDescent="0.2">
      <c r="B4" s="1"/>
      <c r="C4" s="1"/>
      <c r="D4" s="1"/>
      <c r="E4" s="1"/>
      <c r="F4" s="41"/>
      <c r="G4" s="41"/>
      <c r="H4" s="41" t="s">
        <v>13</v>
      </c>
      <c r="I4" s="41" t="s">
        <v>252</v>
      </c>
      <c r="J4" s="41" t="s">
        <v>10</v>
      </c>
      <c r="K4" s="16">
        <f t="shared" si="0"/>
        <v>0.52083333333333326</v>
      </c>
      <c r="L4">
        <v>90</v>
      </c>
      <c r="M4" s="14">
        <f t="shared" ref="M4:M6" si="1">K4+TIME(0,L4,0)</f>
        <v>0.58333333333333326</v>
      </c>
    </row>
    <row r="5" spans="2:14" hidden="1" x14ac:dyDescent="0.2">
      <c r="B5" s="1"/>
      <c r="C5" s="1"/>
      <c r="D5" s="1"/>
      <c r="E5" s="1"/>
      <c r="F5" s="1"/>
      <c r="G5" s="1"/>
      <c r="H5" s="1" t="s">
        <v>14</v>
      </c>
      <c r="I5" s="1" t="s">
        <v>238</v>
      </c>
      <c r="J5" s="1" t="s">
        <v>10</v>
      </c>
      <c r="K5" s="16">
        <f t="shared" si="0"/>
        <v>0.58333333333333326</v>
      </c>
      <c r="L5">
        <v>0</v>
      </c>
      <c r="M5" s="14">
        <f t="shared" ref="M5" si="2">K5+TIME(0,L5,0)</f>
        <v>0.58333333333333326</v>
      </c>
    </row>
    <row r="6" spans="2:14" hidden="1" x14ac:dyDescent="0.2">
      <c r="B6" s="68"/>
      <c r="C6" s="1"/>
      <c r="D6" s="1"/>
      <c r="E6" s="1"/>
      <c r="F6" s="1"/>
      <c r="G6" s="1"/>
      <c r="H6" s="1" t="s">
        <v>14</v>
      </c>
      <c r="I6" s="1" t="s">
        <v>238</v>
      </c>
      <c r="J6" s="1" t="s">
        <v>10</v>
      </c>
      <c r="K6" s="16">
        <f>K5+TIME(0,L5,0)</f>
        <v>0.58333333333333326</v>
      </c>
      <c r="L6">
        <v>0</v>
      </c>
      <c r="M6" s="14">
        <f t="shared" si="1"/>
        <v>0.58333333333333326</v>
      </c>
    </row>
    <row r="7" spans="2:14" hidden="1" x14ac:dyDescent="0.2">
      <c r="B7" s="1"/>
      <c r="C7" s="1"/>
      <c r="D7" s="1"/>
      <c r="E7" s="1"/>
      <c r="F7" s="15"/>
      <c r="G7" s="15"/>
      <c r="H7" s="15" t="s">
        <v>12</v>
      </c>
      <c r="I7" s="15" t="s">
        <v>253</v>
      </c>
      <c r="J7" s="15" t="s">
        <v>10</v>
      </c>
      <c r="K7" s="16">
        <f t="shared" si="0"/>
        <v>0.58333333333333326</v>
      </c>
      <c r="L7">
        <v>0</v>
      </c>
      <c r="M7" s="14">
        <f>K7+TIME(0,L7,0)</f>
        <v>0.58333333333333326</v>
      </c>
    </row>
    <row r="8" spans="2:14" x14ac:dyDescent="0.2">
      <c r="B8" s="72"/>
      <c r="C8" s="74"/>
      <c r="D8" s="1"/>
      <c r="E8" s="1"/>
      <c r="F8" s="70"/>
      <c r="G8" s="64"/>
      <c r="H8" s="1" t="s">
        <v>14</v>
      </c>
      <c r="I8" s="1" t="s">
        <v>239</v>
      </c>
      <c r="J8" s="1" t="s">
        <v>10</v>
      </c>
      <c r="K8" s="16">
        <f t="shared" si="0"/>
        <v>0.58333333333333326</v>
      </c>
      <c r="L8">
        <v>0</v>
      </c>
      <c r="M8" s="14">
        <f t="shared" ref="M8:M9" si="3">K8+TIME(0,L8,0)</f>
        <v>0.58333333333333326</v>
      </c>
    </row>
    <row r="9" spans="2:14" x14ac:dyDescent="0.2">
      <c r="B9" s="9" t="s">
        <v>188</v>
      </c>
      <c r="C9" s="9" t="s">
        <v>85</v>
      </c>
      <c r="D9" s="1"/>
      <c r="E9" s="1"/>
      <c r="F9" s="9" t="s">
        <v>189</v>
      </c>
      <c r="G9" t="s">
        <v>190</v>
      </c>
      <c r="H9" s="1" t="s">
        <v>14</v>
      </c>
      <c r="I9" s="1" t="s">
        <v>239</v>
      </c>
      <c r="J9" s="1" t="s">
        <v>10</v>
      </c>
      <c r="K9" s="16">
        <f t="shared" si="0"/>
        <v>0.58333333333333326</v>
      </c>
      <c r="L9">
        <v>25</v>
      </c>
      <c r="M9" s="14">
        <f t="shared" si="3"/>
        <v>0.60069444444444442</v>
      </c>
    </row>
    <row r="10" spans="2:14" x14ac:dyDescent="0.2">
      <c r="B10" s="9" t="s">
        <v>78</v>
      </c>
      <c r="C10" s="9" t="s">
        <v>79</v>
      </c>
      <c r="D10" s="1"/>
      <c r="E10" s="1"/>
      <c r="F10" s="9" t="s">
        <v>80</v>
      </c>
      <c r="G10" t="s">
        <v>81</v>
      </c>
      <c r="H10" s="1" t="s">
        <v>14</v>
      </c>
      <c r="I10" s="1" t="s">
        <v>239</v>
      </c>
      <c r="J10" s="1" t="s">
        <v>10</v>
      </c>
      <c r="K10" s="16">
        <f t="shared" si="0"/>
        <v>0.60069444444444442</v>
      </c>
      <c r="L10">
        <v>25</v>
      </c>
      <c r="M10" s="14">
        <f t="shared" ref="M10:M16" si="4">K10+TIME(0,L10,0)</f>
        <v>0.61805555555555558</v>
      </c>
    </row>
    <row r="11" spans="2:14" x14ac:dyDescent="0.2">
      <c r="B11" s="72" t="s">
        <v>178</v>
      </c>
      <c r="C11" s="74"/>
      <c r="D11" s="72"/>
      <c r="E11" s="72"/>
      <c r="F11" s="72"/>
      <c r="G11" s="73"/>
      <c r="H11" s="1" t="s">
        <v>14</v>
      </c>
      <c r="I11" s="1" t="s">
        <v>239</v>
      </c>
      <c r="J11" s="1" t="s">
        <v>10</v>
      </c>
      <c r="K11" s="16">
        <f t="shared" si="0"/>
        <v>0.61805555555555558</v>
      </c>
      <c r="L11">
        <v>25</v>
      </c>
      <c r="M11" s="14">
        <f t="shared" si="4"/>
        <v>0.63541666666666674</v>
      </c>
    </row>
    <row r="12" spans="2:14" x14ac:dyDescent="0.2">
      <c r="B12" s="1"/>
      <c r="C12" s="1"/>
      <c r="D12" s="1"/>
      <c r="E12" s="1"/>
      <c r="F12" s="15"/>
      <c r="G12" s="15"/>
      <c r="H12" s="15" t="s">
        <v>12</v>
      </c>
      <c r="I12" s="15" t="s">
        <v>254</v>
      </c>
      <c r="J12" s="15" t="s">
        <v>10</v>
      </c>
      <c r="K12" s="16">
        <f t="shared" si="0"/>
        <v>0.63541666666666674</v>
      </c>
      <c r="L12">
        <v>15</v>
      </c>
      <c r="M12" s="14">
        <f t="shared" si="4"/>
        <v>0.64583333333333337</v>
      </c>
    </row>
    <row r="13" spans="2:14" x14ac:dyDescent="0.2">
      <c r="B13" s="9" t="s">
        <v>138</v>
      </c>
      <c r="C13" s="9" t="s">
        <v>79</v>
      </c>
      <c r="D13" s="1"/>
      <c r="E13" s="1"/>
      <c r="F13" s="9" t="s">
        <v>139</v>
      </c>
      <c r="G13" t="s">
        <v>140</v>
      </c>
      <c r="H13" s="1" t="s">
        <v>14</v>
      </c>
      <c r="I13" s="1" t="s">
        <v>240</v>
      </c>
      <c r="J13" s="1" t="s">
        <v>10</v>
      </c>
      <c r="K13" s="16">
        <f t="shared" si="0"/>
        <v>0.64583333333333337</v>
      </c>
      <c r="L13">
        <v>25</v>
      </c>
      <c r="M13" s="14">
        <f t="shared" si="4"/>
        <v>0.66319444444444453</v>
      </c>
    </row>
    <row r="14" spans="2:14" x14ac:dyDescent="0.2">
      <c r="B14" s="9" t="s">
        <v>192</v>
      </c>
      <c r="C14" s="9" t="s">
        <v>173</v>
      </c>
      <c r="D14" s="1"/>
      <c r="E14" s="1"/>
      <c r="F14" s="9"/>
      <c r="G14" t="s">
        <v>329</v>
      </c>
      <c r="H14" s="1" t="s">
        <v>14</v>
      </c>
      <c r="I14" s="1" t="s">
        <v>240</v>
      </c>
      <c r="J14" s="1" t="s">
        <v>10</v>
      </c>
      <c r="K14" s="16">
        <f t="shared" si="0"/>
        <v>0.66319444444444453</v>
      </c>
      <c r="L14">
        <v>25</v>
      </c>
      <c r="M14" s="14">
        <f t="shared" si="4"/>
        <v>0.68055555555555569</v>
      </c>
    </row>
    <row r="15" spans="2:14" x14ac:dyDescent="0.2">
      <c r="B15" s="69" t="s">
        <v>172</v>
      </c>
      <c r="C15" s="9" t="s">
        <v>173</v>
      </c>
      <c r="D15" s="1"/>
      <c r="E15" s="1"/>
      <c r="F15" s="70" t="s">
        <v>174</v>
      </c>
      <c r="G15" s="64" t="s">
        <v>175</v>
      </c>
      <c r="H15" s="1" t="s">
        <v>14</v>
      </c>
      <c r="I15" s="1" t="s">
        <v>240</v>
      </c>
      <c r="J15" s="1" t="s">
        <v>10</v>
      </c>
      <c r="K15" s="16">
        <f t="shared" si="0"/>
        <v>0.68055555555555569</v>
      </c>
      <c r="L15">
        <v>25</v>
      </c>
      <c r="M15" s="14">
        <f t="shared" si="4"/>
        <v>0.69791666666666685</v>
      </c>
    </row>
    <row r="16" spans="2:14" ht="17" thickBot="1" x14ac:dyDescent="0.25">
      <c r="B16" s="50"/>
      <c r="C16" s="50"/>
      <c r="D16" s="50"/>
      <c r="E16" s="50"/>
      <c r="F16" s="60"/>
      <c r="G16" s="60"/>
      <c r="H16" s="60" t="s">
        <v>236</v>
      </c>
      <c r="I16" s="60" t="s">
        <v>255</v>
      </c>
      <c r="J16" s="60" t="s">
        <v>10</v>
      </c>
      <c r="K16" s="52">
        <f t="shared" si="0"/>
        <v>0.69791666666666685</v>
      </c>
      <c r="L16" s="57">
        <v>30</v>
      </c>
      <c r="M16" s="54">
        <f t="shared" si="4"/>
        <v>0.71875000000000022</v>
      </c>
    </row>
    <row r="17" spans="2:14" x14ac:dyDescent="0.2">
      <c r="B17" s="68" t="s">
        <v>183</v>
      </c>
      <c r="C17" s="1" t="s">
        <v>184</v>
      </c>
      <c r="D17" s="1"/>
      <c r="E17" s="1"/>
      <c r="F17" s="1" t="s">
        <v>185</v>
      </c>
      <c r="G17" s="1" t="s">
        <v>186</v>
      </c>
      <c r="H17" s="1" t="s">
        <v>14</v>
      </c>
      <c r="I17" s="1" t="s">
        <v>241</v>
      </c>
      <c r="J17" s="1" t="s">
        <v>16</v>
      </c>
      <c r="K17" s="48">
        <v>0.375</v>
      </c>
      <c r="L17" s="49">
        <v>25</v>
      </c>
      <c r="M17" s="14">
        <f t="shared" ref="M17:M30" si="5">K17+TIME(0,L17,0)</f>
        <v>0.3923611111111111</v>
      </c>
    </row>
    <row r="18" spans="2:14" x14ac:dyDescent="0.2">
      <c r="B18" s="1" t="s">
        <v>72</v>
      </c>
      <c r="C18" s="1" t="s">
        <v>73</v>
      </c>
      <c r="D18" s="1"/>
      <c r="E18" s="1"/>
      <c r="F18" s="1" t="s">
        <v>74</v>
      </c>
      <c r="G18" s="1" t="s">
        <v>75</v>
      </c>
      <c r="H18" s="1" t="s">
        <v>14</v>
      </c>
      <c r="I18" s="1" t="s">
        <v>241</v>
      </c>
      <c r="J18" s="1" t="s">
        <v>16</v>
      </c>
      <c r="K18" s="16">
        <f>K17+TIME(0,L17,0)</f>
        <v>0.3923611111111111</v>
      </c>
      <c r="L18" s="11">
        <v>25</v>
      </c>
      <c r="M18" s="14">
        <f t="shared" ref="M18" si="6">K18+TIME(0,L18,0)</f>
        <v>0.40972222222222221</v>
      </c>
    </row>
    <row r="19" spans="2:14" hidden="1" x14ac:dyDescent="0.2">
      <c r="B19" s="1"/>
      <c r="C19" s="1"/>
      <c r="D19" s="1"/>
      <c r="E19" s="1"/>
      <c r="F19" s="1"/>
      <c r="G19" s="1"/>
      <c r="H19" s="1" t="s">
        <v>14</v>
      </c>
      <c r="I19" s="1" t="s">
        <v>241</v>
      </c>
      <c r="J19" s="1" t="s">
        <v>16</v>
      </c>
      <c r="K19" s="16">
        <f t="shared" ref="K19:K28" si="7">K18+TIME(0,L18,0)</f>
        <v>0.40972222222222221</v>
      </c>
      <c r="L19" s="11">
        <v>0</v>
      </c>
      <c r="M19" s="14">
        <f t="shared" ref="M19" si="8">K19+TIME(0,L19,0)</f>
        <v>0.40972222222222221</v>
      </c>
    </row>
    <row r="20" spans="2:14" hidden="1" x14ac:dyDescent="0.2">
      <c r="B20" s="1"/>
      <c r="C20" s="1"/>
      <c r="D20" s="1"/>
      <c r="E20" s="1"/>
      <c r="F20" s="1"/>
      <c r="G20" s="1"/>
      <c r="H20" s="1" t="s">
        <v>14</v>
      </c>
      <c r="I20" s="1" t="s">
        <v>241</v>
      </c>
      <c r="J20" s="1" t="s">
        <v>16</v>
      </c>
      <c r="K20" s="16">
        <f t="shared" si="7"/>
        <v>0.40972222222222221</v>
      </c>
      <c r="L20" s="11">
        <v>0</v>
      </c>
      <c r="M20" s="14">
        <f t="shared" ref="M20" si="9">K20+TIME(0,L20,0)</f>
        <v>0.40972222222222221</v>
      </c>
    </row>
    <row r="21" spans="2:14" x14ac:dyDescent="0.2">
      <c r="B21" s="1"/>
      <c r="C21" s="1"/>
      <c r="D21" s="1"/>
      <c r="E21" s="1"/>
      <c r="F21" s="15"/>
      <c r="G21" s="15"/>
      <c r="H21" s="15" t="s">
        <v>12</v>
      </c>
      <c r="I21" s="15" t="s">
        <v>256</v>
      </c>
      <c r="J21" s="15" t="s">
        <v>16</v>
      </c>
      <c r="K21" s="16">
        <f t="shared" si="7"/>
        <v>0.40972222222222221</v>
      </c>
      <c r="L21" s="11">
        <v>15</v>
      </c>
      <c r="M21" s="14">
        <f t="shared" si="5"/>
        <v>0.4201388888888889</v>
      </c>
    </row>
    <row r="22" spans="2:14" x14ac:dyDescent="0.2">
      <c r="B22" s="9" t="s">
        <v>143</v>
      </c>
      <c r="C22" s="9" t="s">
        <v>173</v>
      </c>
      <c r="D22" s="1"/>
      <c r="E22" s="1"/>
      <c r="F22" s="9" t="s">
        <v>145</v>
      </c>
      <c r="G22" t="s">
        <v>146</v>
      </c>
      <c r="H22" s="1" t="s">
        <v>14</v>
      </c>
      <c r="I22" s="1" t="s">
        <v>242</v>
      </c>
      <c r="J22" s="1" t="s">
        <v>16</v>
      </c>
      <c r="K22" s="16">
        <f t="shared" si="7"/>
        <v>0.4201388888888889</v>
      </c>
      <c r="L22" s="11">
        <v>25</v>
      </c>
      <c r="M22" s="14">
        <f t="shared" ref="M22" si="10">K22+TIME(0,L22,0)</f>
        <v>0.4375</v>
      </c>
    </row>
    <row r="23" spans="2:14" x14ac:dyDescent="0.2">
      <c r="B23" s="9" t="s">
        <v>109</v>
      </c>
      <c r="C23" s="9" t="s">
        <v>47</v>
      </c>
      <c r="D23" s="1"/>
      <c r="E23" s="1"/>
      <c r="F23" s="9" t="s">
        <v>110</v>
      </c>
      <c r="G23" t="s">
        <v>111</v>
      </c>
      <c r="H23" s="1" t="s">
        <v>14</v>
      </c>
      <c r="I23" s="1" t="s">
        <v>242</v>
      </c>
      <c r="J23" s="1" t="s">
        <v>16</v>
      </c>
      <c r="K23" s="16">
        <f t="shared" si="7"/>
        <v>0.4375</v>
      </c>
      <c r="L23" s="11">
        <v>25</v>
      </c>
      <c r="M23" s="14">
        <f t="shared" ref="M23" si="11">K23+TIME(0,L23,0)</f>
        <v>0.4548611111111111</v>
      </c>
    </row>
    <row r="24" spans="2:14" x14ac:dyDescent="0.2">
      <c r="B24" s="9" t="s">
        <v>34</v>
      </c>
      <c r="C24" s="9" t="s">
        <v>35</v>
      </c>
      <c r="D24" s="1"/>
      <c r="E24" s="1"/>
      <c r="F24" s="9" t="s">
        <v>36</v>
      </c>
      <c r="G24" t="s">
        <v>37</v>
      </c>
      <c r="H24" s="1" t="s">
        <v>14</v>
      </c>
      <c r="I24" s="1" t="s">
        <v>242</v>
      </c>
      <c r="J24" s="1" t="s">
        <v>16</v>
      </c>
      <c r="K24" s="16">
        <f t="shared" si="7"/>
        <v>0.4548611111111111</v>
      </c>
      <c r="L24" s="11">
        <v>25</v>
      </c>
      <c r="M24" s="14">
        <f t="shared" ref="M24" si="12">K24+TIME(0,L24,0)</f>
        <v>0.47222222222222221</v>
      </c>
    </row>
    <row r="25" spans="2:14" x14ac:dyDescent="0.2">
      <c r="B25" s="72" t="s">
        <v>115</v>
      </c>
      <c r="C25" s="74" t="s">
        <v>116</v>
      </c>
      <c r="D25" s="1"/>
      <c r="E25" s="1"/>
      <c r="F25" s="70" t="s">
        <v>117</v>
      </c>
      <c r="G25" s="64" t="s">
        <v>118</v>
      </c>
      <c r="H25" s="1" t="s">
        <v>14</v>
      </c>
      <c r="I25" s="1" t="s">
        <v>242</v>
      </c>
      <c r="J25" s="1" t="s">
        <v>16</v>
      </c>
      <c r="K25" s="16">
        <f t="shared" si="7"/>
        <v>0.47222222222222221</v>
      </c>
      <c r="L25" s="11">
        <v>25</v>
      </c>
      <c r="M25" s="14">
        <f t="shared" si="5"/>
        <v>0.48958333333333331</v>
      </c>
    </row>
    <row r="26" spans="2:14" x14ac:dyDescent="0.2">
      <c r="B26" s="1"/>
      <c r="C26" s="1"/>
      <c r="D26" s="1"/>
      <c r="E26" s="1"/>
      <c r="F26" s="41"/>
      <c r="G26" s="41"/>
      <c r="H26" s="41" t="s">
        <v>13</v>
      </c>
      <c r="I26" s="41" t="s">
        <v>257</v>
      </c>
      <c r="J26" s="41" t="s">
        <v>16</v>
      </c>
      <c r="K26" s="16">
        <f t="shared" si="7"/>
        <v>0.48958333333333331</v>
      </c>
      <c r="L26" s="11">
        <v>90</v>
      </c>
      <c r="M26" s="14">
        <f t="shared" si="5"/>
        <v>0.55208333333333326</v>
      </c>
    </row>
    <row r="27" spans="2:14" x14ac:dyDescent="0.2">
      <c r="B27" s="69" t="s">
        <v>196</v>
      </c>
      <c r="C27" s="74" t="s">
        <v>197</v>
      </c>
      <c r="D27" s="1"/>
      <c r="E27" s="1"/>
      <c r="F27" s="70" t="s">
        <v>341</v>
      </c>
      <c r="G27" s="64" t="s">
        <v>342</v>
      </c>
      <c r="H27" s="1" t="s">
        <v>14</v>
      </c>
      <c r="I27" s="1" t="s">
        <v>243</v>
      </c>
      <c r="J27" s="1" t="s">
        <v>16</v>
      </c>
      <c r="K27" s="16">
        <f t="shared" si="7"/>
        <v>0.55208333333333326</v>
      </c>
      <c r="L27" s="11">
        <v>25</v>
      </c>
      <c r="M27" s="14">
        <f t="shared" ref="M27" si="13">K27+TIME(0,L27,0)</f>
        <v>0.56944444444444442</v>
      </c>
    </row>
    <row r="28" spans="2:14" ht="17" thickBot="1" x14ac:dyDescent="0.25">
      <c r="B28" s="9"/>
      <c r="C28" s="9"/>
      <c r="D28" s="1"/>
      <c r="E28" s="1"/>
      <c r="F28" s="9"/>
      <c r="H28" s="1" t="s">
        <v>14</v>
      </c>
      <c r="I28" s="1" t="s">
        <v>243</v>
      </c>
      <c r="J28" s="1" t="s">
        <v>16</v>
      </c>
      <c r="K28" s="16">
        <f t="shared" si="7"/>
        <v>0.56944444444444442</v>
      </c>
      <c r="L28" s="11">
        <v>25</v>
      </c>
      <c r="M28" s="14">
        <f t="shared" si="5"/>
        <v>0.58680555555555558</v>
      </c>
    </row>
    <row r="29" spans="2:14" ht="18" thickTop="1" thickBot="1" x14ac:dyDescent="0.25">
      <c r="B29" s="1"/>
      <c r="C29" s="1"/>
      <c r="D29" s="1"/>
      <c r="E29" s="1"/>
      <c r="F29" s="15"/>
      <c r="G29" s="15"/>
      <c r="H29" s="15" t="s">
        <v>12</v>
      </c>
      <c r="I29" s="15" t="s">
        <v>258</v>
      </c>
      <c r="J29" s="15" t="s">
        <v>16</v>
      </c>
      <c r="K29" s="16">
        <f>K28+TIME(0,L28,0)</f>
        <v>0.58680555555555558</v>
      </c>
      <c r="L29" s="11">
        <v>15</v>
      </c>
      <c r="M29" s="36">
        <f t="shared" si="5"/>
        <v>0.59722222222222221</v>
      </c>
      <c r="N29" s="38" t="s">
        <v>204</v>
      </c>
    </row>
    <row r="30" spans="2:14" ht="17" thickTop="1" x14ac:dyDescent="0.2">
      <c r="B30" s="43" t="s">
        <v>23</v>
      </c>
      <c r="C30" s="43" t="s">
        <v>220</v>
      </c>
      <c r="D30" s="43" t="s">
        <v>219</v>
      </c>
      <c r="E30" s="43" t="s">
        <v>338</v>
      </c>
      <c r="F30" s="67" t="s">
        <v>334</v>
      </c>
      <c r="G30" s="67" t="s">
        <v>335</v>
      </c>
      <c r="H30" s="67" t="s">
        <v>11</v>
      </c>
      <c r="I30" s="67" t="s">
        <v>259</v>
      </c>
      <c r="J30" s="67" t="s">
        <v>16</v>
      </c>
      <c r="K30" s="37">
        <v>0.60416666666666663</v>
      </c>
      <c r="L30">
        <v>60</v>
      </c>
      <c r="M30" s="14">
        <f t="shared" si="5"/>
        <v>0.64583333333333326</v>
      </c>
      <c r="N30" s="38" t="s">
        <v>206</v>
      </c>
    </row>
    <row r="31" spans="2:14" x14ac:dyDescent="0.2">
      <c r="F31" s="19"/>
      <c r="G31" s="19" t="s">
        <v>217</v>
      </c>
      <c r="H31" s="19" t="s">
        <v>24</v>
      </c>
      <c r="I31" s="19" t="s">
        <v>261</v>
      </c>
      <c r="J31" s="19" t="s">
        <v>16</v>
      </c>
      <c r="K31" s="37">
        <v>0.64583333333333337</v>
      </c>
      <c r="L31">
        <v>90</v>
      </c>
      <c r="M31" s="14">
        <f>K31+TIME(0,L31,0)</f>
        <v>0.70833333333333337</v>
      </c>
      <c r="N31" s="38" t="s">
        <v>206</v>
      </c>
    </row>
    <row r="32" spans="2:14" ht="17" thickBot="1" x14ac:dyDescent="0.25">
      <c r="B32" s="50"/>
      <c r="C32" s="50"/>
      <c r="D32" s="50"/>
      <c r="E32" s="50"/>
      <c r="F32" s="60"/>
      <c r="G32" s="60"/>
      <c r="H32" s="60" t="s">
        <v>236</v>
      </c>
      <c r="I32" s="60" t="s">
        <v>260</v>
      </c>
      <c r="J32" s="60" t="s">
        <v>16</v>
      </c>
      <c r="K32" s="52">
        <f>K31+TIME(0,L31,0)</f>
        <v>0.70833333333333337</v>
      </c>
      <c r="L32" s="53">
        <v>30</v>
      </c>
      <c r="M32" s="54">
        <f t="shared" ref="M32" si="14">K32+TIME(0,L32,0)</f>
        <v>0.72916666666666674</v>
      </c>
    </row>
    <row r="33" spans="2:14" x14ac:dyDescent="0.2">
      <c r="B33" s="43" t="s">
        <v>21</v>
      </c>
      <c r="C33" s="43" t="s">
        <v>221</v>
      </c>
      <c r="D33" s="43" t="s">
        <v>345</v>
      </c>
      <c r="E33" s="43" t="s">
        <v>346</v>
      </c>
      <c r="F33" s="67" t="s">
        <v>347</v>
      </c>
      <c r="G33" s="67" t="s">
        <v>348</v>
      </c>
      <c r="H33" s="67" t="s">
        <v>11</v>
      </c>
      <c r="I33" s="67" t="s">
        <v>262</v>
      </c>
      <c r="J33" s="67" t="s">
        <v>18</v>
      </c>
      <c r="K33" s="58">
        <v>0.375</v>
      </c>
      <c r="L33" s="59">
        <v>60</v>
      </c>
      <c r="M33" s="14">
        <f t="shared" ref="M33:M63" si="15">K33+TIME(0,L33,0)</f>
        <v>0.41666666666666669</v>
      </c>
      <c r="N33" s="38" t="s">
        <v>206</v>
      </c>
    </row>
    <row r="34" spans="2:14" x14ac:dyDescent="0.2">
      <c r="B34" s="1"/>
      <c r="C34" s="1"/>
      <c r="D34" s="1"/>
      <c r="E34" s="1"/>
      <c r="F34" s="15"/>
      <c r="G34" s="15"/>
      <c r="H34" s="15" t="s">
        <v>12</v>
      </c>
      <c r="I34" s="15" t="s">
        <v>263</v>
      </c>
      <c r="J34" s="15" t="s">
        <v>18</v>
      </c>
      <c r="K34" s="16">
        <f>K33+TIME(0,L33,0)</f>
        <v>0.41666666666666669</v>
      </c>
      <c r="L34" s="11">
        <v>15</v>
      </c>
      <c r="M34" s="14">
        <f t="shared" si="15"/>
        <v>0.42708333333333337</v>
      </c>
    </row>
    <row r="35" spans="2:14" x14ac:dyDescent="0.2">
      <c r="B35" s="69"/>
      <c r="C35" s="9"/>
      <c r="D35" s="1"/>
      <c r="E35" s="1"/>
      <c r="F35" s="9"/>
      <c r="H35" s="1" t="s">
        <v>14</v>
      </c>
      <c r="I35" s="1" t="s">
        <v>244</v>
      </c>
      <c r="J35" s="1" t="s">
        <v>18</v>
      </c>
      <c r="K35" s="16">
        <f>K34+TIME(0,L34,0)</f>
        <v>0.42708333333333337</v>
      </c>
      <c r="L35" s="11">
        <v>25</v>
      </c>
      <c r="M35" s="14">
        <f t="shared" si="15"/>
        <v>0.44444444444444448</v>
      </c>
    </row>
    <row r="36" spans="2:14" x14ac:dyDescent="0.2">
      <c r="B36" s="69" t="s">
        <v>27</v>
      </c>
      <c r="C36" s="9" t="s">
        <v>116</v>
      </c>
      <c r="D36" s="1"/>
      <c r="E36" s="1"/>
      <c r="F36" s="9" t="s">
        <v>29</v>
      </c>
      <c r="G36" t="s">
        <v>30</v>
      </c>
      <c r="H36" s="1" t="s">
        <v>14</v>
      </c>
      <c r="I36" s="1" t="s">
        <v>244</v>
      </c>
      <c r="J36" s="1" t="s">
        <v>18</v>
      </c>
      <c r="K36" s="16">
        <f t="shared" ref="K36:K49" si="16">K35+TIME(0,L35,0)</f>
        <v>0.44444444444444448</v>
      </c>
      <c r="L36" s="11">
        <v>25</v>
      </c>
      <c r="M36" s="14">
        <f t="shared" ref="M36:M38" si="17">K36+TIME(0,L36,0)</f>
        <v>0.46180555555555558</v>
      </c>
    </row>
    <row r="37" spans="2:14" x14ac:dyDescent="0.2">
      <c r="B37" s="69" t="s">
        <v>195</v>
      </c>
      <c r="C37" s="9" t="s">
        <v>116</v>
      </c>
      <c r="D37" s="1"/>
      <c r="E37" s="1"/>
      <c r="F37" s="9"/>
      <c r="H37" s="1" t="s">
        <v>14</v>
      </c>
      <c r="I37" s="1" t="s">
        <v>244</v>
      </c>
      <c r="J37" s="1" t="s">
        <v>18</v>
      </c>
      <c r="K37" s="16">
        <f t="shared" si="16"/>
        <v>0.46180555555555558</v>
      </c>
      <c r="L37" s="11">
        <v>25</v>
      </c>
      <c r="M37" s="14">
        <f t="shared" si="17"/>
        <v>0.47916666666666669</v>
      </c>
    </row>
    <row r="38" spans="2:14" x14ac:dyDescent="0.2">
      <c r="B38" s="9"/>
      <c r="C38" s="9"/>
      <c r="D38" s="1"/>
      <c r="E38" s="1"/>
      <c r="F38" s="9" t="s">
        <v>339</v>
      </c>
      <c r="G38" t="s">
        <v>340</v>
      </c>
      <c r="H38" s="1" t="s">
        <v>14</v>
      </c>
      <c r="I38" s="1" t="s">
        <v>244</v>
      </c>
      <c r="J38" s="1" t="s">
        <v>18</v>
      </c>
      <c r="K38" s="16">
        <f t="shared" si="16"/>
        <v>0.47916666666666669</v>
      </c>
      <c r="L38" s="11">
        <v>25</v>
      </c>
      <c r="M38" s="14">
        <f t="shared" si="17"/>
        <v>0.49652777777777779</v>
      </c>
    </row>
    <row r="39" spans="2:14" x14ac:dyDescent="0.2">
      <c r="B39" s="1"/>
      <c r="C39" s="1"/>
      <c r="D39" s="1"/>
      <c r="E39" s="1"/>
      <c r="F39" s="41"/>
      <c r="G39" s="41"/>
      <c r="H39" s="41" t="s">
        <v>13</v>
      </c>
      <c r="I39" s="41" t="s">
        <v>264</v>
      </c>
      <c r="J39" s="41" t="s">
        <v>18</v>
      </c>
      <c r="K39" s="16">
        <f t="shared" si="16"/>
        <v>0.49652777777777779</v>
      </c>
      <c r="L39" s="11">
        <v>90</v>
      </c>
      <c r="M39" s="14">
        <f t="shared" si="15"/>
        <v>0.55902777777777779</v>
      </c>
    </row>
    <row r="40" spans="2:14" x14ac:dyDescent="0.2">
      <c r="B40" s="9" t="s">
        <v>121</v>
      </c>
      <c r="C40" s="9" t="s">
        <v>104</v>
      </c>
      <c r="D40" s="1"/>
      <c r="E40" s="1"/>
      <c r="F40" s="9" t="s">
        <v>122</v>
      </c>
      <c r="G40" t="s">
        <v>123</v>
      </c>
      <c r="H40" s="1" t="s">
        <v>14</v>
      </c>
      <c r="I40" s="1" t="s">
        <v>245</v>
      </c>
      <c r="J40" s="1" t="s">
        <v>18</v>
      </c>
      <c r="K40" s="16">
        <f t="shared" si="16"/>
        <v>0.55902777777777779</v>
      </c>
      <c r="L40" s="11">
        <v>25</v>
      </c>
      <c r="M40" s="14">
        <f t="shared" si="15"/>
        <v>0.57638888888888895</v>
      </c>
    </row>
    <row r="41" spans="2:14" x14ac:dyDescent="0.2">
      <c r="B41" s="9" t="s">
        <v>156</v>
      </c>
      <c r="C41" s="9" t="s">
        <v>157</v>
      </c>
      <c r="D41" s="1"/>
      <c r="E41" s="1"/>
      <c r="F41" s="9" t="s">
        <v>158</v>
      </c>
      <c r="G41" t="s">
        <v>159</v>
      </c>
      <c r="H41" s="1" t="s">
        <v>14</v>
      </c>
      <c r="I41" s="1" t="s">
        <v>245</v>
      </c>
      <c r="J41" s="1" t="s">
        <v>18</v>
      </c>
      <c r="K41" s="16">
        <f t="shared" si="16"/>
        <v>0.57638888888888895</v>
      </c>
      <c r="L41" s="11">
        <v>25</v>
      </c>
      <c r="M41" s="14">
        <f t="shared" si="15"/>
        <v>0.59375000000000011</v>
      </c>
    </row>
    <row r="42" spans="2:14" x14ac:dyDescent="0.2">
      <c r="B42" s="69" t="s">
        <v>274</v>
      </c>
      <c r="C42" s="9" t="s">
        <v>275</v>
      </c>
      <c r="D42" s="1"/>
      <c r="E42" s="1"/>
      <c r="F42" s="9" t="s">
        <v>276</v>
      </c>
      <c r="G42" t="s">
        <v>277</v>
      </c>
      <c r="H42" s="1" t="s">
        <v>14</v>
      </c>
      <c r="I42" s="1" t="s">
        <v>245</v>
      </c>
      <c r="J42" s="1" t="s">
        <v>18</v>
      </c>
      <c r="K42" s="16">
        <f t="shared" si="16"/>
        <v>0.59375000000000011</v>
      </c>
      <c r="L42" s="11">
        <v>25</v>
      </c>
      <c r="M42" s="14">
        <f t="shared" si="15"/>
        <v>0.61111111111111127</v>
      </c>
    </row>
    <row r="43" spans="2:14" x14ac:dyDescent="0.2">
      <c r="B43" s="1" t="s">
        <v>40</v>
      </c>
      <c r="C43" s="1" t="s">
        <v>184</v>
      </c>
      <c r="D43" s="1"/>
      <c r="E43" s="1"/>
      <c r="F43" s="1" t="s">
        <v>42</v>
      </c>
      <c r="G43" s="1" t="s">
        <v>43</v>
      </c>
      <c r="H43" s="1" t="s">
        <v>14</v>
      </c>
      <c r="I43" s="1" t="s">
        <v>245</v>
      </c>
      <c r="J43" s="1" t="s">
        <v>18</v>
      </c>
      <c r="K43" s="16">
        <f t="shared" si="16"/>
        <v>0.61111111111111127</v>
      </c>
      <c r="L43" s="11">
        <v>25</v>
      </c>
      <c r="M43" s="14">
        <f t="shared" si="15"/>
        <v>0.62847222222222243</v>
      </c>
    </row>
    <row r="44" spans="2:14" x14ac:dyDescent="0.2">
      <c r="B44" s="1"/>
      <c r="C44" s="1"/>
      <c r="D44" s="1"/>
      <c r="E44" s="1"/>
      <c r="F44" s="15"/>
      <c r="G44" s="15"/>
      <c r="H44" s="15" t="s">
        <v>12</v>
      </c>
      <c r="I44" s="15" t="s">
        <v>265</v>
      </c>
      <c r="J44" s="15" t="s">
        <v>18</v>
      </c>
      <c r="K44" s="16">
        <f t="shared" si="16"/>
        <v>0.62847222222222243</v>
      </c>
      <c r="L44" s="11">
        <v>15</v>
      </c>
      <c r="M44" s="14">
        <f t="shared" si="15"/>
        <v>0.63888888888888906</v>
      </c>
    </row>
    <row r="45" spans="2:14" x14ac:dyDescent="0.2">
      <c r="B45" s="69" t="s">
        <v>60</v>
      </c>
      <c r="C45" s="9" t="s">
        <v>296</v>
      </c>
      <c r="D45" s="1"/>
      <c r="E45" s="1"/>
      <c r="F45" s="9" t="s">
        <v>62</v>
      </c>
      <c r="G45" t="s">
        <v>63</v>
      </c>
      <c r="H45" s="1" t="s">
        <v>14</v>
      </c>
      <c r="I45" s="1" t="s">
        <v>246</v>
      </c>
      <c r="J45" s="1" t="s">
        <v>18</v>
      </c>
      <c r="K45" s="16">
        <f t="shared" si="16"/>
        <v>0.63888888888888906</v>
      </c>
      <c r="L45" s="11">
        <v>25</v>
      </c>
      <c r="M45" s="14">
        <f t="shared" ref="M45:M47" si="18">K45+TIME(0,L45,0)</f>
        <v>0.65625000000000022</v>
      </c>
    </row>
    <row r="46" spans="2:14" x14ac:dyDescent="0.2">
      <c r="B46" s="9" t="s">
        <v>126</v>
      </c>
      <c r="C46" s="9" t="s">
        <v>116</v>
      </c>
      <c r="D46" s="1"/>
      <c r="E46" s="1"/>
      <c r="F46" s="9" t="s">
        <v>127</v>
      </c>
      <c r="G46" t="s">
        <v>128</v>
      </c>
      <c r="H46" s="1" t="s">
        <v>14</v>
      </c>
      <c r="I46" s="1" t="s">
        <v>246</v>
      </c>
      <c r="J46" s="1" t="s">
        <v>18</v>
      </c>
      <c r="K46" s="16">
        <f t="shared" si="16"/>
        <v>0.65625000000000022</v>
      </c>
      <c r="L46" s="11">
        <v>25</v>
      </c>
      <c r="M46" s="14">
        <f t="shared" si="18"/>
        <v>0.67361111111111138</v>
      </c>
    </row>
    <row r="47" spans="2:14" x14ac:dyDescent="0.2">
      <c r="B47" s="9" t="s">
        <v>103</v>
      </c>
      <c r="C47" s="9" t="s">
        <v>104</v>
      </c>
      <c r="D47" s="1"/>
      <c r="E47" s="1"/>
      <c r="F47" s="9" t="s">
        <v>105</v>
      </c>
      <c r="G47" t="s">
        <v>106</v>
      </c>
      <c r="H47" s="1" t="s">
        <v>14</v>
      </c>
      <c r="I47" s="1" t="s">
        <v>246</v>
      </c>
      <c r="J47" s="1" t="s">
        <v>18</v>
      </c>
      <c r="K47" s="16">
        <f t="shared" si="16"/>
        <v>0.67361111111111138</v>
      </c>
      <c r="L47" s="11">
        <v>25</v>
      </c>
      <c r="M47" s="14">
        <f t="shared" si="18"/>
        <v>0.69097222222222254</v>
      </c>
    </row>
    <row r="48" spans="2:14" x14ac:dyDescent="0.2">
      <c r="B48" s="72"/>
      <c r="C48" s="72"/>
      <c r="D48" s="1"/>
      <c r="E48" s="1"/>
      <c r="F48" s="70"/>
      <c r="G48" s="64"/>
      <c r="H48" s="1" t="s">
        <v>14</v>
      </c>
      <c r="I48" s="1" t="s">
        <v>246</v>
      </c>
      <c r="J48" s="1" t="s">
        <v>18</v>
      </c>
      <c r="K48" s="16">
        <f t="shared" si="16"/>
        <v>0.69097222222222254</v>
      </c>
      <c r="L48" s="11">
        <v>25</v>
      </c>
      <c r="M48" s="14">
        <f t="shared" si="15"/>
        <v>0.7083333333333337</v>
      </c>
    </row>
    <row r="49" spans="2:13" ht="17" thickBot="1" x14ac:dyDescent="0.25">
      <c r="B49" s="1"/>
      <c r="C49" s="1"/>
      <c r="D49" s="1"/>
      <c r="E49" s="1"/>
      <c r="F49" s="30"/>
      <c r="G49" s="30"/>
      <c r="H49" s="24" t="s">
        <v>236</v>
      </c>
      <c r="I49" s="30" t="s">
        <v>266</v>
      </c>
      <c r="J49" s="30" t="s">
        <v>18</v>
      </c>
      <c r="K49" s="16">
        <f t="shared" si="16"/>
        <v>0.7083333333333337</v>
      </c>
      <c r="L49" s="11">
        <v>30</v>
      </c>
      <c r="M49" s="14">
        <f t="shared" si="15"/>
        <v>0.72916666666666707</v>
      </c>
    </row>
    <row r="50" spans="2:13" ht="17" thickTop="1" x14ac:dyDescent="0.2">
      <c r="B50" s="1"/>
      <c r="C50" s="1"/>
      <c r="D50" s="1"/>
      <c r="E50" s="1"/>
      <c r="F50" s="31"/>
      <c r="G50" s="31" t="s">
        <v>224</v>
      </c>
      <c r="H50" s="31" t="s">
        <v>15</v>
      </c>
      <c r="I50" s="31" t="s">
        <v>267</v>
      </c>
      <c r="J50" s="31" t="s">
        <v>18</v>
      </c>
      <c r="K50" s="18">
        <v>0.77083333333333337</v>
      </c>
      <c r="L50" s="11">
        <v>60</v>
      </c>
      <c r="M50" s="14">
        <f t="shared" si="15"/>
        <v>0.8125</v>
      </c>
    </row>
    <row r="51" spans="2:13" ht="17" thickBot="1" x14ac:dyDescent="0.25">
      <c r="B51" s="50"/>
      <c r="C51" s="50"/>
      <c r="D51" s="50"/>
      <c r="E51" s="50"/>
      <c r="F51" s="55"/>
      <c r="G51" s="55"/>
      <c r="H51" s="55" t="s">
        <v>17</v>
      </c>
      <c r="I51" s="55" t="s">
        <v>268</v>
      </c>
      <c r="J51" s="55" t="s">
        <v>18</v>
      </c>
      <c r="K51" s="56">
        <v>0.82291666666666663</v>
      </c>
      <c r="L51" s="57"/>
      <c r="M51" s="54"/>
    </row>
    <row r="52" spans="2:13" x14ac:dyDescent="0.2">
      <c r="B52" s="1" t="s">
        <v>167</v>
      </c>
      <c r="C52" s="1" t="s">
        <v>104</v>
      </c>
      <c r="D52" s="1"/>
      <c r="E52" s="1"/>
      <c r="F52" s="1" t="s">
        <v>168</v>
      </c>
      <c r="G52" s="1" t="s">
        <v>169</v>
      </c>
      <c r="H52" s="1" t="s">
        <v>14</v>
      </c>
      <c r="I52" s="1" t="s">
        <v>247</v>
      </c>
      <c r="J52" s="71" t="s">
        <v>19</v>
      </c>
      <c r="K52" s="48">
        <v>0.375</v>
      </c>
      <c r="L52" s="49">
        <v>25</v>
      </c>
      <c r="M52" s="14">
        <f t="shared" si="15"/>
        <v>0.3923611111111111</v>
      </c>
    </row>
    <row r="53" spans="2:13" x14ac:dyDescent="0.2">
      <c r="B53" s="9" t="s">
        <v>84</v>
      </c>
      <c r="C53" s="9" t="s">
        <v>85</v>
      </c>
      <c r="D53" s="1"/>
      <c r="E53" s="1"/>
      <c r="F53" s="9" t="s">
        <v>86</v>
      </c>
      <c r="G53" t="s">
        <v>87</v>
      </c>
      <c r="H53" s="1" t="s">
        <v>14</v>
      </c>
      <c r="I53" s="1" t="s">
        <v>247</v>
      </c>
      <c r="J53" s="1" t="s">
        <v>19</v>
      </c>
      <c r="K53" s="16">
        <f>K52+TIME(0,L52,0)</f>
        <v>0.3923611111111111</v>
      </c>
      <c r="L53" s="11">
        <v>25</v>
      </c>
      <c r="M53" s="14">
        <f t="shared" si="15"/>
        <v>0.40972222222222221</v>
      </c>
    </row>
    <row r="54" spans="2:13" x14ac:dyDescent="0.2">
      <c r="B54" s="9" t="s">
        <v>304</v>
      </c>
      <c r="C54" s="9" t="s">
        <v>305</v>
      </c>
      <c r="D54" s="1"/>
      <c r="E54" s="1"/>
      <c r="F54" s="9" t="s">
        <v>68</v>
      </c>
      <c r="G54" t="s">
        <v>69</v>
      </c>
      <c r="H54" s="1" t="s">
        <v>14</v>
      </c>
      <c r="I54" s="1" t="s">
        <v>247</v>
      </c>
      <c r="J54" s="1" t="s">
        <v>19</v>
      </c>
      <c r="K54" s="16">
        <f t="shared" ref="K54:K63" si="19">K53+TIME(0,L53,0)</f>
        <v>0.40972222222222221</v>
      </c>
      <c r="L54" s="11">
        <v>25</v>
      </c>
      <c r="M54" s="14">
        <f t="shared" si="15"/>
        <v>0.42708333333333331</v>
      </c>
    </row>
    <row r="55" spans="2:13" x14ac:dyDescent="0.2">
      <c r="B55" s="75" t="s">
        <v>349</v>
      </c>
      <c r="C55" s="74" t="s">
        <v>132</v>
      </c>
      <c r="D55" s="72"/>
      <c r="E55" s="72"/>
      <c r="F55" s="74" t="s">
        <v>133</v>
      </c>
      <c r="G55" s="76" t="s">
        <v>134</v>
      </c>
      <c r="H55" s="1" t="s">
        <v>14</v>
      </c>
      <c r="I55" s="1" t="s">
        <v>247</v>
      </c>
      <c r="J55" s="1" t="s">
        <v>19</v>
      </c>
      <c r="K55" s="16">
        <f t="shared" si="19"/>
        <v>0.42708333333333331</v>
      </c>
      <c r="L55" s="11">
        <v>25</v>
      </c>
      <c r="M55" s="14">
        <f t="shared" si="15"/>
        <v>0.44444444444444442</v>
      </c>
    </row>
    <row r="56" spans="2:13" hidden="1" x14ac:dyDescent="0.2">
      <c r="B56" s="1"/>
      <c r="C56" s="1"/>
      <c r="D56" s="1"/>
      <c r="E56" s="1"/>
      <c r="F56" s="1"/>
      <c r="G56" s="1"/>
      <c r="H56" s="1" t="s">
        <v>14</v>
      </c>
      <c r="I56" s="1" t="s">
        <v>247</v>
      </c>
      <c r="J56" s="1" t="s">
        <v>19</v>
      </c>
      <c r="K56" s="16">
        <f t="shared" si="19"/>
        <v>0.44444444444444442</v>
      </c>
      <c r="L56" s="11">
        <v>0</v>
      </c>
      <c r="M56" s="14">
        <f t="shared" ref="M56" si="20">K56+TIME(0,L56,0)</f>
        <v>0.44444444444444442</v>
      </c>
    </row>
    <row r="57" spans="2:13" x14ac:dyDescent="0.2">
      <c r="B57" s="1"/>
      <c r="C57" s="1"/>
      <c r="D57" s="1"/>
      <c r="E57" s="1"/>
      <c r="F57" s="15"/>
      <c r="G57" s="15"/>
      <c r="H57" s="15" t="s">
        <v>12</v>
      </c>
      <c r="I57" s="15" t="s">
        <v>269</v>
      </c>
      <c r="J57" s="15" t="s">
        <v>19</v>
      </c>
      <c r="K57" s="16">
        <f t="shared" si="19"/>
        <v>0.44444444444444442</v>
      </c>
      <c r="L57" s="11">
        <v>15</v>
      </c>
      <c r="M57" s="14">
        <f t="shared" si="15"/>
        <v>0.4548611111111111</v>
      </c>
    </row>
    <row r="58" spans="2:13" x14ac:dyDescent="0.2">
      <c r="B58" s="9" t="s">
        <v>150</v>
      </c>
      <c r="C58" s="9" t="s">
        <v>157</v>
      </c>
      <c r="D58" s="1"/>
      <c r="E58" s="1"/>
      <c r="F58" s="9" t="s">
        <v>152</v>
      </c>
      <c r="G58" t="s">
        <v>153</v>
      </c>
      <c r="H58" s="1" t="s">
        <v>14</v>
      </c>
      <c r="I58" s="1" t="s">
        <v>248</v>
      </c>
      <c r="J58" s="1" t="s">
        <v>19</v>
      </c>
      <c r="K58" s="16">
        <f t="shared" si="19"/>
        <v>0.4548611111111111</v>
      </c>
      <c r="L58" s="11">
        <v>25</v>
      </c>
      <c r="M58" s="14">
        <f t="shared" si="15"/>
        <v>0.47222222222222221</v>
      </c>
    </row>
    <row r="59" spans="2:13" x14ac:dyDescent="0.2">
      <c r="B59" s="9" t="s">
        <v>46</v>
      </c>
      <c r="C59" s="9" t="s">
        <v>47</v>
      </c>
      <c r="D59" s="1"/>
      <c r="E59" s="1"/>
      <c r="F59" s="9" t="s">
        <v>48</v>
      </c>
      <c r="G59" t="s">
        <v>49</v>
      </c>
      <c r="H59" s="1" t="s">
        <v>14</v>
      </c>
      <c r="I59" s="1" t="s">
        <v>248</v>
      </c>
      <c r="J59" s="1" t="s">
        <v>19</v>
      </c>
      <c r="K59" s="16">
        <f t="shared" si="19"/>
        <v>0.47222222222222221</v>
      </c>
      <c r="L59" s="11">
        <v>25</v>
      </c>
      <c r="M59" s="14">
        <f t="shared" ref="M59:M61" si="21">K59+TIME(0,L59,0)</f>
        <v>0.48958333333333331</v>
      </c>
    </row>
    <row r="60" spans="2:13" x14ac:dyDescent="0.2">
      <c r="B60" s="65" t="s">
        <v>193</v>
      </c>
      <c r="C60" s="65" t="s">
        <v>173</v>
      </c>
      <c r="D60" s="1"/>
      <c r="E60" s="1"/>
      <c r="F60" s="66" t="s">
        <v>331</v>
      </c>
      <c r="G60" s="65" t="s">
        <v>333</v>
      </c>
      <c r="H60" s="1" t="s">
        <v>14</v>
      </c>
      <c r="I60" s="1" t="s">
        <v>248</v>
      </c>
      <c r="J60" s="1" t="s">
        <v>19</v>
      </c>
      <c r="K60" s="16">
        <f t="shared" si="19"/>
        <v>0.48958333333333331</v>
      </c>
      <c r="L60" s="11">
        <v>25</v>
      </c>
      <c r="M60" s="14">
        <f t="shared" si="21"/>
        <v>0.50694444444444442</v>
      </c>
    </row>
    <row r="61" spans="2:13" hidden="1" x14ac:dyDescent="0.2">
      <c r="B61" s="1"/>
      <c r="C61" s="1"/>
      <c r="D61" s="1"/>
      <c r="E61" s="1"/>
      <c r="F61" s="1"/>
      <c r="G61" s="1"/>
      <c r="H61" s="1" t="s">
        <v>14</v>
      </c>
      <c r="I61" s="1" t="s">
        <v>248</v>
      </c>
      <c r="J61" s="1" t="s">
        <v>19</v>
      </c>
      <c r="K61" s="16">
        <f t="shared" si="19"/>
        <v>0.50694444444444442</v>
      </c>
      <c r="L61" s="11">
        <v>0</v>
      </c>
      <c r="M61" s="14">
        <f t="shared" si="21"/>
        <v>0.50694444444444442</v>
      </c>
    </row>
    <row r="62" spans="2:13" x14ac:dyDescent="0.2">
      <c r="B62" s="1"/>
      <c r="C62" s="1"/>
      <c r="D62" s="1"/>
      <c r="E62" s="1"/>
      <c r="F62" s="35"/>
      <c r="G62" s="35"/>
      <c r="H62" s="35" t="s">
        <v>235</v>
      </c>
      <c r="I62" s="35" t="s">
        <v>270</v>
      </c>
      <c r="J62" s="35" t="s">
        <v>19</v>
      </c>
      <c r="K62" s="16">
        <f t="shared" si="19"/>
        <v>0.50694444444444442</v>
      </c>
      <c r="L62" s="11">
        <v>30</v>
      </c>
      <c r="M62" s="14">
        <f t="shared" si="15"/>
        <v>0.52777777777777779</v>
      </c>
    </row>
    <row r="63" spans="2:13" ht="17" thickBot="1" x14ac:dyDescent="0.25">
      <c r="B63" s="50"/>
      <c r="C63" s="50"/>
      <c r="D63" s="50"/>
      <c r="E63" s="50"/>
      <c r="F63" s="51"/>
      <c r="G63" s="51"/>
      <c r="H63" s="51" t="s">
        <v>13</v>
      </c>
      <c r="I63" s="51" t="s">
        <v>271</v>
      </c>
      <c r="J63" s="51" t="s">
        <v>19</v>
      </c>
      <c r="K63" s="52">
        <f t="shared" si="19"/>
        <v>0.52777777777777779</v>
      </c>
      <c r="L63" s="53">
        <v>90</v>
      </c>
      <c r="M63" s="54">
        <f t="shared" si="15"/>
        <v>0.59027777777777779</v>
      </c>
    </row>
    <row r="68" spans="2:7" x14ac:dyDescent="0.2">
      <c r="B68" s="9"/>
      <c r="C68" s="9"/>
      <c r="D68" s="1"/>
      <c r="E68" s="1"/>
      <c r="F68" s="9"/>
    </row>
    <row r="69" spans="2:7" x14ac:dyDescent="0.2">
      <c r="B69" s="9"/>
      <c r="C69" s="9"/>
      <c r="D69" s="1"/>
      <c r="E69" s="1"/>
      <c r="F69" s="9"/>
    </row>
    <row r="70" spans="2:7" x14ac:dyDescent="0.2">
      <c r="B70" s="9"/>
      <c r="C70" s="9"/>
      <c r="D70" s="1"/>
      <c r="E70" s="1"/>
      <c r="F70" s="9"/>
    </row>
    <row r="71" spans="2:7" x14ac:dyDescent="0.2">
      <c r="B71" s="65"/>
      <c r="C71" s="65"/>
      <c r="D71" s="1"/>
      <c r="E71" s="1"/>
      <c r="F71" s="66"/>
      <c r="G71" s="65"/>
    </row>
    <row r="73" spans="2:7" x14ac:dyDescent="0.2">
      <c r="B73" s="1"/>
      <c r="C73" s="1"/>
      <c r="D73" s="1"/>
      <c r="E73" s="1"/>
      <c r="F73" s="1"/>
      <c r="G73" s="1"/>
    </row>
    <row r="74" spans="2:7" x14ac:dyDescent="0.2">
      <c r="B74" s="9"/>
      <c r="C74" s="9"/>
      <c r="D74" s="1"/>
      <c r="E74" s="1"/>
      <c r="F74" s="9"/>
    </row>
    <row r="75" spans="2:7" x14ac:dyDescent="0.2">
      <c r="B75" s="65"/>
      <c r="C75" s="65"/>
      <c r="D75" s="1"/>
      <c r="E75" s="1"/>
      <c r="F75" s="66"/>
      <c r="G75" s="65"/>
    </row>
    <row r="76" spans="2:7" x14ac:dyDescent="0.2">
      <c r="B76" s="65"/>
      <c r="C76" s="65"/>
      <c r="D76" s="1"/>
      <c r="E76" s="1"/>
      <c r="F76" s="66"/>
      <c r="G76" s="65"/>
    </row>
    <row r="77" spans="2:7" x14ac:dyDescent="0.2">
      <c r="B77" s="9"/>
      <c r="C77" s="9"/>
      <c r="D77" s="1"/>
      <c r="E77" s="1"/>
      <c r="F77" s="9"/>
    </row>
    <row r="79" spans="2:7" x14ac:dyDescent="0.2">
      <c r="B79" s="9"/>
      <c r="C79" s="9"/>
      <c r="D79" s="1"/>
      <c r="E79" s="1"/>
      <c r="F79" s="9"/>
    </row>
    <row r="80" spans="2:7" x14ac:dyDescent="0.2">
      <c r="B80" s="9"/>
      <c r="C80" s="9"/>
      <c r="D80" s="1"/>
      <c r="E80" s="1"/>
      <c r="F80" s="9"/>
    </row>
    <row r="81" spans="2:7" x14ac:dyDescent="0.2">
      <c r="B81" s="69"/>
      <c r="C81" s="9"/>
      <c r="D81" s="1"/>
      <c r="E81" s="1"/>
      <c r="F81" s="70"/>
      <c r="G81" s="64"/>
    </row>
    <row r="82" spans="2:7" x14ac:dyDescent="0.2">
      <c r="B82" s="9"/>
      <c r="C82" s="9"/>
      <c r="D82" s="1"/>
      <c r="E82" s="1"/>
      <c r="F82" s="9"/>
    </row>
    <row r="83" spans="2:7" x14ac:dyDescent="0.2">
      <c r="B83" s="9"/>
      <c r="C83" s="9"/>
      <c r="D83" s="1"/>
      <c r="E83" s="1"/>
      <c r="F83" s="9"/>
    </row>
    <row r="84" spans="2:7" x14ac:dyDescent="0.2">
      <c r="B84" s="69"/>
      <c r="C84" s="9"/>
      <c r="D84" s="1"/>
      <c r="E84" s="1"/>
      <c r="F84" s="9"/>
    </row>
  </sheetData>
  <pageMargins left="0.7" right="0.7" top="0.75" bottom="0.75" header="0.3" footer="0.3"/>
  <pageSetup paperSize="9" scale="43"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3A7E-32E2-2E44-B86D-9371E1932546}">
  <dimension ref="A1:M63"/>
  <sheetViews>
    <sheetView tabSelected="1" zoomScale="80" zoomScaleNormal="80" workbookViewId="0">
      <selection activeCell="A5" sqref="A5:XFD8"/>
    </sheetView>
  </sheetViews>
  <sheetFormatPr baseColWidth="10" defaultRowHeight="16" x14ac:dyDescent="0.2"/>
  <cols>
    <col min="1" max="1" width="2.83203125" bestFit="1" customWidth="1"/>
    <col min="2" max="2" width="20.5" bestFit="1" customWidth="1"/>
    <col min="3" max="3" width="42.1640625" bestFit="1" customWidth="1"/>
    <col min="4" max="5" width="18.33203125" customWidth="1"/>
    <col min="6" max="6" width="51" customWidth="1"/>
    <col min="7" max="7" width="41" customWidth="1"/>
    <col min="8" max="8" width="21.1640625" bestFit="1" customWidth="1"/>
    <col min="9" max="9" width="21.1640625" customWidth="1"/>
    <col min="10" max="10" width="13.5" bestFit="1" customWidth="1"/>
    <col min="11" max="11" width="9.1640625" style="46" bestFit="1" customWidth="1"/>
    <col min="12" max="12" width="7.83203125" bestFit="1" customWidth="1"/>
    <col min="13" max="13" width="8.5" style="46" bestFit="1" customWidth="1"/>
  </cols>
  <sheetData>
    <row r="1" spans="1:13" x14ac:dyDescent="0.2">
      <c r="A1" s="12" t="s">
        <v>223</v>
      </c>
      <c r="B1" s="12" t="s">
        <v>225</v>
      </c>
      <c r="C1" s="12" t="s">
        <v>226</v>
      </c>
      <c r="D1" s="12" t="s">
        <v>337</v>
      </c>
      <c r="E1" s="12" t="s">
        <v>227</v>
      </c>
      <c r="F1" s="12" t="s">
        <v>228</v>
      </c>
      <c r="G1" s="12" t="s">
        <v>229</v>
      </c>
      <c r="H1" s="12" t="s">
        <v>230</v>
      </c>
      <c r="I1" s="12" t="s">
        <v>249</v>
      </c>
      <c r="J1" s="12" t="s">
        <v>231</v>
      </c>
      <c r="K1" s="47" t="s">
        <v>232</v>
      </c>
      <c r="L1" s="12" t="s">
        <v>233</v>
      </c>
      <c r="M1" s="47" t="s">
        <v>234</v>
      </c>
    </row>
    <row r="2" spans="1:13" x14ac:dyDescent="0.2">
      <c r="B2" t="str">
        <f>IF(ISBLANK(Schedule!B2),"",Schedule!B2)</f>
        <v/>
      </c>
      <c r="C2" t="str">
        <f>IF(ISBLANK(Schedule!C2),"",Schedule!C2)</f>
        <v/>
      </c>
      <c r="D2" t="str">
        <f>IF(ISBLANK(Schedule!D2),"",Schedule!D2)</f>
        <v/>
      </c>
      <c r="E2" t="str">
        <f>IF(ISBLANK(Schedule!E2),"",Schedule!E2)</f>
        <v/>
      </c>
      <c r="F2" t="str">
        <f>IF(ISBLANK(Schedule!F2),"",Schedule!F2)</f>
        <v/>
      </c>
      <c r="G2" t="str">
        <f>IF(ISBLANK(Schedule!G2),"",Schedule!G2)</f>
        <v/>
      </c>
      <c r="H2" t="str">
        <f>IF(ISBLANK(Schedule!H2),"",Schedule!H2)</f>
        <v>Check in</v>
      </c>
      <c r="I2" t="str">
        <f>IF(ISBLANK(Schedule!I2),"",Schedule!I2)</f>
        <v>Mo.Ch</v>
      </c>
      <c r="J2" t="str">
        <f>IF(ISBLANK(Schedule!J2),"",Schedule!J2)</f>
        <v>Monday 2nd</v>
      </c>
      <c r="K2" s="46">
        <f>IF(ISBLANK(Schedule!K2),"",Schedule!K2)</f>
        <v>0.45833333333333331</v>
      </c>
      <c r="L2">
        <f>IF(ISBLANK(Schedule!L2),"",Schedule!L2)</f>
        <v>45</v>
      </c>
      <c r="M2" s="46">
        <f>IF(ISBLANK(Schedule!M2),"",Schedule!M2)</f>
        <v>0.48958333333333331</v>
      </c>
    </row>
    <row r="3" spans="1:13" x14ac:dyDescent="0.2">
      <c r="B3" t="str">
        <f>IF(ISBLANK(Schedule!B3),"",Schedule!B3)</f>
        <v>Nico Hochgeschwender</v>
      </c>
      <c r="C3" t="str">
        <f>IF(ISBLANK(Schedule!C3),"",Schedule!C3)</f>
        <v>University of Bremen</v>
      </c>
      <c r="D3" t="str">
        <f>IF(ISBLANK(Schedule!D3),"",Schedule!D3)</f>
        <v>Professor of Computer Science</v>
      </c>
      <c r="E3" t="str">
        <f>IF(ISBLANK(Schedule!E3),"",Schedule!E3)</f>
        <v/>
      </c>
      <c r="F3" t="str">
        <f>IF(ISBLANK(Schedule!F3),"",Schedule!F3)</f>
        <v>Software Engineering for Robotics: Research Challenges and Opportunities</v>
      </c>
      <c r="G3" t="str">
        <f>IF(ISBLANK(Schedule!G3),"",Schedule!G3)</f>
        <v/>
      </c>
      <c r="H3" t="str">
        <f>IF(ISBLANK(Schedule!H3),"",Schedule!H3)</f>
        <v>Welcome talk</v>
      </c>
      <c r="I3" t="str">
        <f>IF(ISBLANK(Schedule!I3),"",Schedule!I3)</f>
        <v>Mo.W</v>
      </c>
      <c r="J3" t="str">
        <f>IF(ISBLANK(Schedule!J3),"",Schedule!J3)</f>
        <v>Monday 2nd</v>
      </c>
      <c r="K3" s="46">
        <f>IF(ISBLANK(Schedule!K3),"",Schedule!K3)</f>
        <v>0.48958333333333331</v>
      </c>
      <c r="L3">
        <f>IF(ISBLANK(Schedule!L3),"",Schedule!L3)</f>
        <v>45</v>
      </c>
      <c r="M3" s="46">
        <f>IF(ISBLANK(Schedule!M3),"",Schedule!M3)</f>
        <v>0.52083333333333326</v>
      </c>
    </row>
    <row r="4" spans="1:13" x14ac:dyDescent="0.2">
      <c r="B4" t="str">
        <f>IF(ISBLANK(Schedule!B4),"",Schedule!B4)</f>
        <v/>
      </c>
      <c r="C4" t="str">
        <f>IF(ISBLANK(Schedule!C4),"",Schedule!C4)</f>
        <v/>
      </c>
      <c r="D4" t="str">
        <f>IF(ISBLANK(Schedule!D4),"",Schedule!D4)</f>
        <v/>
      </c>
      <c r="E4" t="str">
        <f>IF(ISBLANK(Schedule!E4),"",Schedule!E4)</f>
        <v/>
      </c>
      <c r="F4" t="str">
        <f>IF(ISBLANK(Schedule!F4),"",Schedule!F4)</f>
        <v/>
      </c>
      <c r="G4" t="str">
        <f>IF(ISBLANK(Schedule!G4),"",Schedule!G4)</f>
        <v/>
      </c>
      <c r="H4" t="str">
        <f>IF(ISBLANK(Schedule!H4),"",Schedule!H4)</f>
        <v>Lunch</v>
      </c>
      <c r="I4" t="str">
        <f>IF(ISBLANK(Schedule!I4),"",Schedule!I4)</f>
        <v>Mo.Lu</v>
      </c>
      <c r="J4" t="str">
        <f>IF(ISBLANK(Schedule!J4),"",Schedule!J4)</f>
        <v>Monday 2nd</v>
      </c>
      <c r="K4" s="46">
        <f>IF(ISBLANK(Schedule!K4),"",Schedule!K4)</f>
        <v>0.52083333333333326</v>
      </c>
      <c r="L4">
        <f>IF(ISBLANK(Schedule!L4),"",Schedule!L4)</f>
        <v>90</v>
      </c>
      <c r="M4" s="46">
        <f>IF(ISBLANK(Schedule!M4),"",Schedule!M4)</f>
        <v>0.58333333333333326</v>
      </c>
    </row>
    <row r="5" spans="1:13" x14ac:dyDescent="0.2">
      <c r="B5" t="str">
        <f>IF(ISBLANK(Schedule!B5),"",Schedule!B5)</f>
        <v/>
      </c>
      <c r="C5" t="str">
        <f>IF(ISBLANK(Schedule!C5),"",Schedule!C5)</f>
        <v/>
      </c>
      <c r="D5" t="str">
        <f>IF(ISBLANK(Schedule!D5),"",Schedule!D5)</f>
        <v/>
      </c>
      <c r="E5" t="str">
        <f>IF(ISBLANK(Schedule!E5),"",Schedule!E5)</f>
        <v/>
      </c>
      <c r="F5" t="str">
        <f>IF(ISBLANK(Schedule!F5),"",Schedule!F5)</f>
        <v/>
      </c>
      <c r="G5" t="str">
        <f>IF(ISBLANK(Schedule!G5),"",Schedule!G5)</f>
        <v/>
      </c>
      <c r="H5" t="str">
        <f>IF(ISBLANK(Schedule!H5),"",Schedule!H5)</f>
        <v>Sessions &amp; Discussions</v>
      </c>
      <c r="I5" t="str">
        <f>IF(ISBLANK(Schedule!I5),"",Schedule!I5)</f>
        <v>Mo1</v>
      </c>
      <c r="J5" t="str">
        <f>IF(ISBLANK(Schedule!J5),"",Schedule!J5)</f>
        <v>Monday 2nd</v>
      </c>
      <c r="K5" s="46">
        <f>IF(ISBLANK(Schedule!K5),"",Schedule!K5)</f>
        <v>0.58333333333333326</v>
      </c>
      <c r="L5">
        <f>IF(ISBLANK(Schedule!L5),"",Schedule!L5)</f>
        <v>0</v>
      </c>
      <c r="M5" s="46">
        <f>IF(ISBLANK(Schedule!M5),"",Schedule!M5)</f>
        <v>0.58333333333333326</v>
      </c>
    </row>
    <row r="6" spans="1:13" x14ac:dyDescent="0.2">
      <c r="B6" t="str">
        <f>IF(ISBLANK(Schedule!B6),"",Schedule!B6)</f>
        <v/>
      </c>
      <c r="C6" t="str">
        <f>IF(ISBLANK(Schedule!C6),"",Schedule!C6)</f>
        <v/>
      </c>
      <c r="D6" t="str">
        <f>IF(ISBLANK(Schedule!D6),"",Schedule!D6)</f>
        <v/>
      </c>
      <c r="E6" t="str">
        <f>IF(ISBLANK(Schedule!E6),"",Schedule!E6)</f>
        <v/>
      </c>
      <c r="F6" t="str">
        <f>IF(ISBLANK(Schedule!F6),"",Schedule!F6)</f>
        <v/>
      </c>
      <c r="G6" t="str">
        <f>IF(ISBLANK(Schedule!G6),"",Schedule!G6)</f>
        <v/>
      </c>
      <c r="H6" t="str">
        <f>IF(ISBLANK(Schedule!H6),"",Schedule!H6)</f>
        <v>Sessions &amp; Discussions</v>
      </c>
      <c r="I6" t="str">
        <f>IF(ISBLANK(Schedule!I6),"",Schedule!I6)</f>
        <v>Mo1</v>
      </c>
      <c r="J6" t="str">
        <f>IF(ISBLANK(Schedule!J6),"",Schedule!J6)</f>
        <v>Monday 2nd</v>
      </c>
      <c r="K6" s="46">
        <f>IF(ISBLANK(Schedule!K6),"",Schedule!K6)</f>
        <v>0.58333333333333326</v>
      </c>
      <c r="L6">
        <f>IF(ISBLANK(Schedule!L6),"",Schedule!L6)</f>
        <v>0</v>
      </c>
      <c r="M6" s="46">
        <f>IF(ISBLANK(Schedule!M6),"",Schedule!M6)</f>
        <v>0.58333333333333326</v>
      </c>
    </row>
    <row r="7" spans="1:13" x14ac:dyDescent="0.2">
      <c r="B7" t="str">
        <f>IF(ISBLANK(Schedule!B7),"",Schedule!B7)</f>
        <v/>
      </c>
      <c r="C7" t="str">
        <f>IF(ISBLANK(Schedule!C7),"",Schedule!C7)</f>
        <v/>
      </c>
      <c r="D7" t="str">
        <f>IF(ISBLANK(Schedule!D7),"",Schedule!D7)</f>
        <v/>
      </c>
      <c r="E7" t="str">
        <f>IF(ISBLANK(Schedule!E7),"",Schedule!E7)</f>
        <v/>
      </c>
      <c r="F7" t="str">
        <f>IF(ISBLANK(Schedule!F7),"",Schedule!F7)</f>
        <v/>
      </c>
      <c r="G7" t="str">
        <f>IF(ISBLANK(Schedule!G7),"",Schedule!G7)</f>
        <v/>
      </c>
      <c r="H7" t="str">
        <f>IF(ISBLANK(Schedule!H7),"",Schedule!H7)</f>
        <v>Coffee Break</v>
      </c>
      <c r="I7" t="str">
        <f>IF(ISBLANK(Schedule!I7),"",Schedule!I7)</f>
        <v>Mo.CB1</v>
      </c>
      <c r="J7" t="str">
        <f>IF(ISBLANK(Schedule!J7),"",Schedule!J7)</f>
        <v>Monday 2nd</v>
      </c>
      <c r="K7" s="46">
        <f>IF(ISBLANK(Schedule!K7),"",Schedule!K7)</f>
        <v>0.58333333333333326</v>
      </c>
      <c r="L7">
        <f>IF(ISBLANK(Schedule!L7),"",Schedule!L7)</f>
        <v>0</v>
      </c>
      <c r="M7" s="46">
        <f>IF(ISBLANK(Schedule!M7),"",Schedule!M7)</f>
        <v>0.58333333333333326</v>
      </c>
    </row>
    <row r="8" spans="1:13" x14ac:dyDescent="0.2">
      <c r="B8" t="str">
        <f>IF(ISBLANK(Schedule!B8),"",Schedule!B8)</f>
        <v/>
      </c>
      <c r="C8" t="str">
        <f>IF(ISBLANK(Schedule!C8),"",Schedule!C8)</f>
        <v/>
      </c>
      <c r="D8" t="str">
        <f>IF(ISBLANK(Schedule!D8),"",Schedule!D8)</f>
        <v/>
      </c>
      <c r="E8" t="str">
        <f>IF(ISBLANK(Schedule!E8),"",Schedule!E8)</f>
        <v/>
      </c>
      <c r="F8" t="str">
        <f>IF(ISBLANK(Schedule!F8),"",Schedule!F8)</f>
        <v/>
      </c>
      <c r="G8" t="str">
        <f>IF(ISBLANK(Schedule!G8),"",Schedule!G8)</f>
        <v/>
      </c>
      <c r="H8" t="str">
        <f>IF(ISBLANK(Schedule!H8),"",Schedule!H8)</f>
        <v>Sessions &amp; Discussions</v>
      </c>
      <c r="I8" t="str">
        <f>IF(ISBLANK(Schedule!I8),"",Schedule!I8)</f>
        <v>Mo2</v>
      </c>
      <c r="J8" t="str">
        <f>IF(ISBLANK(Schedule!J8),"",Schedule!J8)</f>
        <v>Monday 2nd</v>
      </c>
      <c r="K8" s="46">
        <f>IF(ISBLANK(Schedule!K8),"",Schedule!K8)</f>
        <v>0.58333333333333326</v>
      </c>
      <c r="L8">
        <f>IF(ISBLANK(Schedule!L8),"",Schedule!L8)</f>
        <v>0</v>
      </c>
      <c r="M8" s="46">
        <f>IF(ISBLANK(Schedule!M8),"",Schedule!M8)</f>
        <v>0.58333333333333326</v>
      </c>
    </row>
    <row r="9" spans="1:13" x14ac:dyDescent="0.2">
      <c r="B9" t="str">
        <f>IF(ISBLANK(Schedule!B9),"",Schedule!B9)</f>
        <v>Gianluca Filippone</v>
      </c>
      <c r="C9" t="str">
        <f>IF(ISBLANK(Schedule!C9),"",Schedule!C9)</f>
        <v>Gran Sasso Science Institute</v>
      </c>
      <c r="D9" t="str">
        <f>IF(ISBLANK(Schedule!D9),"",Schedule!D9)</f>
        <v/>
      </c>
      <c r="E9" t="str">
        <f>IF(ISBLANK(Schedule!E9),"",Schedule!E9)</f>
        <v/>
      </c>
      <c r="F9" t="str">
        <f>IF(ISBLANK(Schedule!F9),"",Schedule!F9)</f>
        <v>Towards the realization of service-oriented multi-robot systems</v>
      </c>
      <c r="G9" t="str">
        <f>IF(ISBLANK(Schedule!G9),"",Schedule!G9)</f>
        <v>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v>
      </c>
      <c r="H9" t="str">
        <f>IF(ISBLANK(Schedule!H9),"",Schedule!H9)</f>
        <v>Sessions &amp; Discussions</v>
      </c>
      <c r="I9" t="str">
        <f>IF(ISBLANK(Schedule!I9),"",Schedule!I9)</f>
        <v>Mo2</v>
      </c>
      <c r="J9" t="str">
        <f>IF(ISBLANK(Schedule!J9),"",Schedule!J9)</f>
        <v>Monday 2nd</v>
      </c>
      <c r="K9" s="46">
        <f>IF(ISBLANK(Schedule!K9),"",Schedule!K9)</f>
        <v>0.58333333333333326</v>
      </c>
      <c r="L9">
        <f>IF(ISBLANK(Schedule!L9),"",Schedule!L9)</f>
        <v>25</v>
      </c>
      <c r="M9" s="46">
        <f>IF(ISBLANK(Schedule!M9),"",Schedule!M9)</f>
        <v>0.60069444444444442</v>
      </c>
    </row>
    <row r="10" spans="1:13" x14ac:dyDescent="0.2">
      <c r="B10" t="str">
        <f>IF(ISBLANK(Schedule!B10),"",Schedule!B10)</f>
        <v>Ruichao Wu</v>
      </c>
      <c r="C10" t="str">
        <f>IF(ISBLANK(Schedule!C10),"",Schedule!C10)</f>
        <v>Fraunhofer IPA</v>
      </c>
      <c r="D10" t="str">
        <f>IF(ISBLANK(Schedule!D10),"",Schedule!D10)</f>
        <v/>
      </c>
      <c r="E10" t="str">
        <f>IF(ISBLANK(Schedule!E10),"",Schedule!E10)</f>
        <v/>
      </c>
      <c r="F10" t="str">
        <f>IF(ISBLANK(Schedule!F10),"",Schedule!F10)</f>
        <v>Enhancing Robotic Systems: Elevating From Reliability To Robustness And Resilience In The Lifecycle Of Software Fault Management</v>
      </c>
      <c r="G10" t="str">
        <f>IF(ISBLANK(Schedule!G10),"",Schedule!G10)</f>
        <v>As robots are increasingly deployed across diverse scenarios, they require advanced technology and a broad range of hardware to meet the demands of applications. However, as robot systems grow more complex, the likelihood of failure increases. The traditional focus on reliability in software fault management is no longer sufficient. This presentation explores the paradigm shift towards robustness and resilience in managing software faults throughout the lifecycle of robotic systems.
To achieve that, I propose a framework that includes two synergistic processes: robot self-adaptation and human evolution. The framework performs monitoring and anomaly awareness to identify issues and perform cause analysis. If the cause can be autonomously addressed by the robot, it enters the self-adaptation process, applying self-recovery strategies to resolve the issue. This process enables the robot system to recover from failures, minimizing downtime and mitigating adverse impacts, thereby achieving resilience. Conversely, if the fault requires human intervention, it transitions to the evolution process, where developers resolve the problem based on the cause analysis provided by the framework, leading to software evolution and improved robustness.
I will also dive into the methodology behind the proposed framework by modelling the representation of mutual relationships among entities​ in the robot system. Attendees will gain insights into how these two interconnected process can lead to more reliable, robust, and resilient robotic systems.
Lastly, I welcome discussion and feedback since this research builds on the concept of my PhD topic.</v>
      </c>
      <c r="H10" t="str">
        <f>IF(ISBLANK(Schedule!H10),"",Schedule!H10)</f>
        <v>Sessions &amp; Discussions</v>
      </c>
      <c r="I10" t="str">
        <f>IF(ISBLANK(Schedule!I10),"",Schedule!I10)</f>
        <v>Mo2</v>
      </c>
      <c r="J10" t="str">
        <f>IF(ISBLANK(Schedule!J10),"",Schedule!J10)</f>
        <v>Monday 2nd</v>
      </c>
      <c r="K10" s="46">
        <f>IF(ISBLANK(Schedule!K10),"",Schedule!K10)</f>
        <v>0.60069444444444442</v>
      </c>
      <c r="L10">
        <f>IF(ISBLANK(Schedule!L10),"",Schedule!L10)</f>
        <v>25</v>
      </c>
      <c r="M10" s="46">
        <f>IF(ISBLANK(Schedule!M10),"",Schedule!M10)</f>
        <v>0.61805555555555558</v>
      </c>
    </row>
    <row r="11" spans="1:13" x14ac:dyDescent="0.2">
      <c r="B11" t="str">
        <f>IF(ISBLANK(Schedule!B11),"",Schedule!B11)</f>
        <v>Patrizio Pelliccione</v>
      </c>
      <c r="C11" t="str">
        <f>IF(ISBLANK(Schedule!C11),"",Schedule!C11)</f>
        <v/>
      </c>
      <c r="D11" t="str">
        <f>IF(ISBLANK(Schedule!D11),"",Schedule!D11)</f>
        <v/>
      </c>
      <c r="E11" t="str">
        <f>IF(ISBLANK(Schedule!E11),"",Schedule!E11)</f>
        <v/>
      </c>
      <c r="F11" t="str">
        <f>IF(ISBLANK(Schedule!F11),"",Schedule!F11)</f>
        <v/>
      </c>
      <c r="G11" t="str">
        <f>IF(ISBLANK(Schedule!G11),"",Schedule!G11)</f>
        <v/>
      </c>
      <c r="H11" t="str">
        <f>IF(ISBLANK(Schedule!H11),"",Schedule!H11)</f>
        <v>Sessions &amp; Discussions</v>
      </c>
      <c r="I11" t="str">
        <f>IF(ISBLANK(Schedule!I11),"",Schedule!I11)</f>
        <v>Mo2</v>
      </c>
      <c r="J11" t="str">
        <f>IF(ISBLANK(Schedule!J11),"",Schedule!J11)</f>
        <v>Monday 2nd</v>
      </c>
      <c r="K11" s="46">
        <f>IF(ISBLANK(Schedule!K11),"",Schedule!K11)</f>
        <v>0.61805555555555558</v>
      </c>
      <c r="L11">
        <f>IF(ISBLANK(Schedule!L11),"",Schedule!L11)</f>
        <v>25</v>
      </c>
      <c r="M11" s="46">
        <f>IF(ISBLANK(Schedule!M11),"",Schedule!M11)</f>
        <v>0.63541666666666674</v>
      </c>
    </row>
    <row r="12" spans="1:13" x14ac:dyDescent="0.2">
      <c r="B12" t="str">
        <f>IF(ISBLANK(Schedule!B12),"",Schedule!B12)</f>
        <v/>
      </c>
      <c r="C12" t="str">
        <f>IF(ISBLANK(Schedule!C12),"",Schedule!C12)</f>
        <v/>
      </c>
      <c r="D12" t="str">
        <f>IF(ISBLANK(Schedule!D12),"",Schedule!D12)</f>
        <v/>
      </c>
      <c r="E12" t="str">
        <f>IF(ISBLANK(Schedule!E12),"",Schedule!E12)</f>
        <v/>
      </c>
      <c r="F12" t="str">
        <f>IF(ISBLANK(Schedule!F12),"",Schedule!F12)</f>
        <v/>
      </c>
      <c r="G12" t="str">
        <f>IF(ISBLANK(Schedule!G12),"",Schedule!G12)</f>
        <v/>
      </c>
      <c r="H12" t="str">
        <f>IF(ISBLANK(Schedule!H12),"",Schedule!H12)</f>
        <v>Coffee Break</v>
      </c>
      <c r="I12" t="str">
        <f>IF(ISBLANK(Schedule!I12),"",Schedule!I12)</f>
        <v>Mo.CB2</v>
      </c>
      <c r="J12" t="str">
        <f>IF(ISBLANK(Schedule!J12),"",Schedule!J12)</f>
        <v>Monday 2nd</v>
      </c>
      <c r="K12" s="46">
        <f>IF(ISBLANK(Schedule!K12),"",Schedule!K12)</f>
        <v>0.63541666666666674</v>
      </c>
      <c r="L12">
        <f>IF(ISBLANK(Schedule!L12),"",Schedule!L12)</f>
        <v>15</v>
      </c>
      <c r="M12" s="46">
        <f>IF(ISBLANK(Schedule!M12),"",Schedule!M12)</f>
        <v>0.64583333333333337</v>
      </c>
    </row>
    <row r="13" spans="1:13" x14ac:dyDescent="0.2">
      <c r="B13" t="str">
        <f>IF(ISBLANK(Schedule!B13),"",Schedule!B13)</f>
        <v>Anna-Maria Meer</v>
      </c>
      <c r="C13" t="str">
        <f>IF(ISBLANK(Schedule!C13),"",Schedule!C13)</f>
        <v>Fraunhofer IPA</v>
      </c>
      <c r="D13" t="str">
        <f>IF(ISBLANK(Schedule!D13),"",Schedule!D13)</f>
        <v/>
      </c>
      <c r="E13" t="str">
        <f>IF(ISBLANK(Schedule!E13),"",Schedule!E13)</f>
        <v/>
      </c>
      <c r="F13" t="str">
        <f>IF(ISBLANK(Schedule!F13),"",Schedule!F13)</f>
        <v>Enhancing Mobile Robot Safety and Interaction in Public Spaces: A Testing Framework to Bridge the Gap Between Industrial Environments and Urban Deployments</v>
      </c>
      <c r="G13" t="str">
        <f>IF(ISBLANK(Schedule!G13),"",Schedule!G13)</f>
        <v>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v>
      </c>
      <c r="H13" t="str">
        <f>IF(ISBLANK(Schedule!H13),"",Schedule!H13)</f>
        <v>Sessions &amp; Discussions</v>
      </c>
      <c r="I13" t="str">
        <f>IF(ISBLANK(Schedule!I13),"",Schedule!I13)</f>
        <v>Mo3</v>
      </c>
      <c r="J13" t="str">
        <f>IF(ISBLANK(Schedule!J13),"",Schedule!J13)</f>
        <v>Monday 2nd</v>
      </c>
      <c r="K13" s="46">
        <f>IF(ISBLANK(Schedule!K13),"",Schedule!K13)</f>
        <v>0.64583333333333337</v>
      </c>
      <c r="L13">
        <f>IF(ISBLANK(Schedule!L13),"",Schedule!L13)</f>
        <v>25</v>
      </c>
      <c r="M13" s="46">
        <f>IF(ISBLANK(Schedule!M13),"",Schedule!M13)</f>
        <v>0.66319444444444453</v>
      </c>
    </row>
    <row r="14" spans="1:13" x14ac:dyDescent="0.2">
      <c r="B14" t="str">
        <f>IF(ISBLANK(Schedule!B14),"",Schedule!B14)</f>
        <v>Sam Wiest</v>
      </c>
      <c r="C14" t="str">
        <f>IF(ISBLANK(Schedule!C14),"",Schedule!C14)</f>
        <v>University of Bremen</v>
      </c>
      <c r="D14" t="str">
        <f>IF(ISBLANK(Schedule!D14),"",Schedule!D14)</f>
        <v/>
      </c>
      <c r="E14" t="str">
        <f>IF(ISBLANK(Schedule!E14),"",Schedule!E14)</f>
        <v/>
      </c>
      <c r="F14" t="str">
        <f>IF(ISBLANK(Schedule!F14),"",Schedule!F14)</f>
        <v/>
      </c>
      <c r="G14" t="str">
        <f>IF(ISBLANK(Schedule!G14),"",Schedule!G14)</f>
        <v xml:space="preserve"> The testing and validation of robots in simulation is often limited due to the challenge inherent in creating simulated environments and specifying the robot's tasks. This challenge is compounded by the broad variance of scenarios that the robot may have to face, forcing robot developers to consider variants of environments and tasks, which in turn increases the effort necessary for robust testing. 
        The Floorplan DSL aims to simplify this process by enabling developers to automatically generate varied simulated environments, to which task specifications are applied to reduce the effort of simulated testing. The composable and modular nature of the Floorplan DSL allows developers to include both static and dynamic features, building upon simple scenarios to create more complex ones. Related Gazebo plugins enable developers to easily apply and test on these features.
        This tutorial will demonstrate how the Floorplan DSL and its plugins can be used to perform automated navigation testing, using a digital twin of the SECORO lab. Starting with a simple floorplan, static and dynamic obstacles will be added to modify the complexity of the scenario.
        Future work on the Floorplan DSL includes additional Gazebo plugins that implement new door types and behavior.</v>
      </c>
      <c r="H14" t="str">
        <f>IF(ISBLANK(Schedule!H14),"",Schedule!H14)</f>
        <v>Sessions &amp; Discussions</v>
      </c>
      <c r="I14" t="str">
        <f>IF(ISBLANK(Schedule!I14),"",Schedule!I14)</f>
        <v>Mo3</v>
      </c>
      <c r="J14" t="str">
        <f>IF(ISBLANK(Schedule!J14),"",Schedule!J14)</f>
        <v>Monday 2nd</v>
      </c>
      <c r="K14" s="46">
        <f>IF(ISBLANK(Schedule!K14),"",Schedule!K14)</f>
        <v>0.66319444444444453</v>
      </c>
      <c r="L14">
        <f>IF(ISBLANK(Schedule!L14),"",Schedule!L14)</f>
        <v>25</v>
      </c>
      <c r="M14" s="46">
        <f>IF(ISBLANK(Schedule!M14),"",Schedule!M14)</f>
        <v>0.68055555555555569</v>
      </c>
    </row>
    <row r="15" spans="1:13" x14ac:dyDescent="0.2">
      <c r="B15" t="str">
        <f>IF(ISBLANK(Schedule!B15),"",Schedule!B15)</f>
        <v>Argentina Ortega</v>
      </c>
      <c r="C15" t="str">
        <f>IF(ISBLANK(Schedule!C15),"",Schedule!C15)</f>
        <v>University of Bremen</v>
      </c>
      <c r="D15" t="str">
        <f>IF(ISBLANK(Schedule!D15),"",Schedule!D15)</f>
        <v/>
      </c>
      <c r="E15" t="str">
        <f>IF(ISBLANK(Schedule!E15),"",Schedule!E15)</f>
        <v/>
      </c>
      <c r="F15" t="str">
        <f>IF(ISBLANK(Schedule!F15),"",Schedule!F15)</f>
        <v>Composable and Executable Scenarios for Simulation-Based Testing of Mobile Robots</v>
      </c>
      <c r="G15" t="str">
        <f>IF(ISBLANK(Schedule!G15),"",Schedule!G15)</f>
        <v>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v>
      </c>
      <c r="H15" t="str">
        <f>IF(ISBLANK(Schedule!H15),"",Schedule!H15)</f>
        <v>Sessions &amp; Discussions</v>
      </c>
      <c r="I15" t="str">
        <f>IF(ISBLANK(Schedule!I15),"",Schedule!I15)</f>
        <v>Mo3</v>
      </c>
      <c r="J15" t="str">
        <f>IF(ISBLANK(Schedule!J15),"",Schedule!J15)</f>
        <v>Monday 2nd</v>
      </c>
      <c r="K15" s="46">
        <f>IF(ISBLANK(Schedule!K15),"",Schedule!K15)</f>
        <v>0.68055555555555569</v>
      </c>
      <c r="L15">
        <f>IF(ISBLANK(Schedule!L15),"",Schedule!L15)</f>
        <v>25</v>
      </c>
      <c r="M15" s="46">
        <f>IF(ISBLANK(Schedule!M15),"",Schedule!M15)</f>
        <v>0.69791666666666685</v>
      </c>
    </row>
    <row r="16" spans="1:13" x14ac:dyDescent="0.2">
      <c r="B16" t="str">
        <f>IF(ISBLANK(Schedule!B16),"",Schedule!B16)</f>
        <v/>
      </c>
      <c r="C16" t="str">
        <f>IF(ISBLANK(Schedule!C16),"",Schedule!C16)</f>
        <v/>
      </c>
      <c r="D16" t="str">
        <f>IF(ISBLANK(Schedule!D16),"",Schedule!D16)</f>
        <v/>
      </c>
      <c r="E16" t="str">
        <f>IF(ISBLANK(Schedule!E16),"",Schedule!E16)</f>
        <v/>
      </c>
      <c r="F16" t="str">
        <f>IF(ISBLANK(Schedule!F16),"",Schedule!F16)</f>
        <v/>
      </c>
      <c r="G16" t="str">
        <f>IF(ISBLANK(Schedule!G16),"",Schedule!G16)</f>
        <v/>
      </c>
      <c r="H16" t="str">
        <f>IF(ISBLANK(Schedule!H16),"",Schedule!H16)</f>
        <v>Round Table Discussions</v>
      </c>
      <c r="I16" t="str">
        <f>IF(ISBLANK(Schedule!I16),"",Schedule!I16)</f>
        <v>Mo.RT</v>
      </c>
      <c r="J16" t="str">
        <f>IF(ISBLANK(Schedule!J16),"",Schedule!J16)</f>
        <v>Monday 2nd</v>
      </c>
      <c r="K16" s="46">
        <f>IF(ISBLANK(Schedule!K16),"",Schedule!K16)</f>
        <v>0.69791666666666685</v>
      </c>
      <c r="L16">
        <f>IF(ISBLANK(Schedule!L16),"",Schedule!L16)</f>
        <v>30</v>
      </c>
      <c r="M16" s="46">
        <f>IF(ISBLANK(Schedule!M16),"",Schedule!M16)</f>
        <v>0.71875000000000022</v>
      </c>
    </row>
    <row r="17" spans="2:13" x14ac:dyDescent="0.2">
      <c r="B17" t="str">
        <f>IF(ISBLANK(Schedule!B17),"",Schedule!B17)</f>
        <v>Marie Farrell</v>
      </c>
      <c r="C17" t="str">
        <f>IF(ISBLANK(Schedule!C17),"",Schedule!C17)</f>
        <v>University of Manchester</v>
      </c>
      <c r="D17" t="str">
        <f>IF(ISBLANK(Schedule!D17),"",Schedule!D17)</f>
        <v/>
      </c>
      <c r="E17" t="str">
        <f>IF(ISBLANK(Schedule!E17),"",Schedule!E17)</f>
        <v/>
      </c>
      <c r="F17" t="str">
        <f>IF(ISBLANK(Schedule!F17),"",Schedule!F17)</f>
        <v>Robotics: A New Mission for FRET Requirements</v>
      </c>
      <c r="G17" t="str">
        <f>IF(ISBLANK(Schedule!G17),"",Schedule!G17)</f>
        <v>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v>
      </c>
      <c r="H17" t="str">
        <f>IF(ISBLANK(Schedule!H17),"",Schedule!H17)</f>
        <v>Sessions &amp; Discussions</v>
      </c>
      <c r="I17" t="str">
        <f>IF(ISBLANK(Schedule!I17),"",Schedule!I17)</f>
        <v>Tu1</v>
      </c>
      <c r="J17" t="str">
        <f>IF(ISBLANK(Schedule!J17),"",Schedule!J17)</f>
        <v>Tuesday 3rd</v>
      </c>
      <c r="K17" s="46">
        <f>IF(ISBLANK(Schedule!K17),"",Schedule!K17)</f>
        <v>0.375</v>
      </c>
      <c r="L17">
        <f>IF(ISBLANK(Schedule!L17),"",Schedule!L17)</f>
        <v>25</v>
      </c>
      <c r="M17" s="46">
        <f>IF(ISBLANK(Schedule!M17),"",Schedule!M17)</f>
        <v>0.3923611111111111</v>
      </c>
    </row>
    <row r="18" spans="2:13" x14ac:dyDescent="0.2">
      <c r="B18" t="str">
        <f>IF(ISBLANK(Schedule!B18),"",Schedule!B18)</f>
        <v>Marco Autili</v>
      </c>
      <c r="C18" t="str">
        <f>IF(ISBLANK(Schedule!C18),"",Schedule!C18)</f>
        <v>University of L'Aquila</v>
      </c>
      <c r="D18" t="str">
        <f>IF(ISBLANK(Schedule!D18),"",Schedule!D18)</f>
        <v/>
      </c>
      <c r="E18" t="str">
        <f>IF(ISBLANK(Schedule!E18),"",Schedule!E18)</f>
        <v/>
      </c>
      <c r="F18" t="str">
        <f>IF(ISBLANK(Schedule!F18),"",Schedule!F18)</f>
        <v>RobEthiChor: automated context-aware ethics-based negotiation in the robot domain</v>
      </c>
      <c r="G18" t="str">
        <f>IF(ISBLANK(Schedule!G18),"",Schedule!G18)</f>
        <v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v>
      </c>
      <c r="H18" t="str">
        <f>IF(ISBLANK(Schedule!H18),"",Schedule!H18)</f>
        <v>Sessions &amp; Discussions</v>
      </c>
      <c r="I18" t="str">
        <f>IF(ISBLANK(Schedule!I18),"",Schedule!I18)</f>
        <v>Tu1</v>
      </c>
      <c r="J18" t="str">
        <f>IF(ISBLANK(Schedule!J18),"",Schedule!J18)</f>
        <v>Tuesday 3rd</v>
      </c>
      <c r="K18" s="46">
        <f>IF(ISBLANK(Schedule!K18),"",Schedule!K18)</f>
        <v>0.3923611111111111</v>
      </c>
      <c r="L18">
        <f>IF(ISBLANK(Schedule!L18),"",Schedule!L18)</f>
        <v>25</v>
      </c>
      <c r="M18" s="46">
        <f>IF(ISBLANK(Schedule!M18),"",Schedule!M18)</f>
        <v>0.40972222222222221</v>
      </c>
    </row>
    <row r="19" spans="2:13" x14ac:dyDescent="0.2">
      <c r="B19" t="str">
        <f>IF(ISBLANK(Schedule!B19),"",Schedule!B19)</f>
        <v/>
      </c>
      <c r="C19" t="str">
        <f>IF(ISBLANK(Schedule!C19),"",Schedule!C19)</f>
        <v/>
      </c>
      <c r="D19" t="str">
        <f>IF(ISBLANK(Schedule!D19),"",Schedule!D19)</f>
        <v/>
      </c>
      <c r="E19" t="str">
        <f>IF(ISBLANK(Schedule!E19),"",Schedule!E19)</f>
        <v/>
      </c>
      <c r="F19" t="str">
        <f>IF(ISBLANK(Schedule!F19),"",Schedule!F19)</f>
        <v/>
      </c>
      <c r="G19" t="str">
        <f>IF(ISBLANK(Schedule!G19),"",Schedule!G19)</f>
        <v/>
      </c>
      <c r="H19" t="str">
        <f>IF(ISBLANK(Schedule!H19),"",Schedule!H19)</f>
        <v>Sessions &amp; Discussions</v>
      </c>
      <c r="I19" t="str">
        <f>IF(ISBLANK(Schedule!I19),"",Schedule!I19)</f>
        <v>Tu1</v>
      </c>
      <c r="J19" t="str">
        <f>IF(ISBLANK(Schedule!J19),"",Schedule!J19)</f>
        <v>Tuesday 3rd</v>
      </c>
      <c r="K19" s="46">
        <f>IF(ISBLANK(Schedule!K19),"",Schedule!K19)</f>
        <v>0.40972222222222221</v>
      </c>
      <c r="L19">
        <f>IF(ISBLANK(Schedule!L19),"",Schedule!L19)</f>
        <v>0</v>
      </c>
      <c r="M19" s="46">
        <f>IF(ISBLANK(Schedule!M19),"",Schedule!M19)</f>
        <v>0.40972222222222221</v>
      </c>
    </row>
    <row r="20" spans="2:13" x14ac:dyDescent="0.2">
      <c r="B20" t="str">
        <f>IF(ISBLANK(Schedule!B20),"",Schedule!B20)</f>
        <v/>
      </c>
      <c r="C20" t="str">
        <f>IF(ISBLANK(Schedule!C20),"",Schedule!C20)</f>
        <v/>
      </c>
      <c r="D20" t="str">
        <f>IF(ISBLANK(Schedule!D20),"",Schedule!D20)</f>
        <v/>
      </c>
      <c r="E20" t="str">
        <f>IF(ISBLANK(Schedule!E20),"",Schedule!E20)</f>
        <v/>
      </c>
      <c r="F20" t="str">
        <f>IF(ISBLANK(Schedule!F20),"",Schedule!F20)</f>
        <v/>
      </c>
      <c r="G20" t="str">
        <f>IF(ISBLANK(Schedule!G20),"",Schedule!G20)</f>
        <v/>
      </c>
      <c r="H20" t="str">
        <f>IF(ISBLANK(Schedule!H20),"",Schedule!H20)</f>
        <v>Sessions &amp; Discussions</v>
      </c>
      <c r="I20" t="str">
        <f>IF(ISBLANK(Schedule!I20),"",Schedule!I20)</f>
        <v>Tu1</v>
      </c>
      <c r="J20" t="str">
        <f>IF(ISBLANK(Schedule!J20),"",Schedule!J20)</f>
        <v>Tuesday 3rd</v>
      </c>
      <c r="K20" s="46">
        <f>IF(ISBLANK(Schedule!K20),"",Schedule!K20)</f>
        <v>0.40972222222222221</v>
      </c>
      <c r="L20">
        <f>IF(ISBLANK(Schedule!L20),"",Schedule!L20)</f>
        <v>0</v>
      </c>
      <c r="M20" s="46">
        <f>IF(ISBLANK(Schedule!M20),"",Schedule!M20)</f>
        <v>0.40972222222222221</v>
      </c>
    </row>
    <row r="21" spans="2:13" x14ac:dyDescent="0.2">
      <c r="B21" t="str">
        <f>IF(ISBLANK(Schedule!B21),"",Schedule!B21)</f>
        <v/>
      </c>
      <c r="C21" t="str">
        <f>IF(ISBLANK(Schedule!C21),"",Schedule!C21)</f>
        <v/>
      </c>
      <c r="D21" t="str">
        <f>IF(ISBLANK(Schedule!D21),"",Schedule!D21)</f>
        <v/>
      </c>
      <c r="E21" t="str">
        <f>IF(ISBLANK(Schedule!E21),"",Schedule!E21)</f>
        <v/>
      </c>
      <c r="F21" t="str">
        <f>IF(ISBLANK(Schedule!F21),"",Schedule!F21)</f>
        <v/>
      </c>
      <c r="G21" t="str">
        <f>IF(ISBLANK(Schedule!G21),"",Schedule!G21)</f>
        <v/>
      </c>
      <c r="H21" t="str">
        <f>IF(ISBLANK(Schedule!H21),"",Schedule!H21)</f>
        <v>Coffee Break</v>
      </c>
      <c r="I21" t="str">
        <f>IF(ISBLANK(Schedule!I21),"",Schedule!I21)</f>
        <v>Tu.CB1</v>
      </c>
      <c r="J21" t="str">
        <f>IF(ISBLANK(Schedule!J21),"",Schedule!J21)</f>
        <v>Tuesday 3rd</v>
      </c>
      <c r="K21" s="46">
        <f>IF(ISBLANK(Schedule!K21),"",Schedule!K21)</f>
        <v>0.40972222222222221</v>
      </c>
      <c r="L21">
        <f>IF(ISBLANK(Schedule!L21),"",Schedule!L21)</f>
        <v>15</v>
      </c>
      <c r="M21" s="46">
        <f>IF(ISBLANK(Schedule!M21),"",Schedule!M21)</f>
        <v>0.4201388888888889</v>
      </c>
    </row>
    <row r="22" spans="2:13" x14ac:dyDescent="0.2">
      <c r="B22" t="str">
        <f>IF(ISBLANK(Schedule!B22),"",Schedule!B22)</f>
        <v>Kishan Ravindra Sawant</v>
      </c>
      <c r="C22" t="str">
        <f>IF(ISBLANK(Schedule!C22),"",Schedule!C22)</f>
        <v>University of Bremen</v>
      </c>
      <c r="D22" t="str">
        <f>IF(ISBLANK(Schedule!D22),"",Schedule!D22)</f>
        <v/>
      </c>
      <c r="E22" t="str">
        <f>IF(ISBLANK(Schedule!E22),"",Schedule!E22)</f>
        <v/>
      </c>
      <c r="F22" t="str">
        <f>IF(ISBLANK(Schedule!F22),"",Schedule!F22)</f>
        <v>Knowledge-based Adaptation of Robotic Control and Estimation Architectures in the Presence of Uncertainty</v>
      </c>
      <c r="G22" t="str">
        <f>IF(ISBLANK(Schedule!G22),"",Schedule!G22)</f>
        <v>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v>
      </c>
      <c r="H22" t="str">
        <f>IF(ISBLANK(Schedule!H22),"",Schedule!H22)</f>
        <v>Sessions &amp; Discussions</v>
      </c>
      <c r="I22" t="str">
        <f>IF(ISBLANK(Schedule!I22),"",Schedule!I22)</f>
        <v>Tu2</v>
      </c>
      <c r="J22" t="str">
        <f>IF(ISBLANK(Schedule!J22),"",Schedule!J22)</f>
        <v>Tuesday 3rd</v>
      </c>
      <c r="K22" s="46">
        <f>IF(ISBLANK(Schedule!K22),"",Schedule!K22)</f>
        <v>0.4201388888888889</v>
      </c>
      <c r="L22">
        <f>IF(ISBLANK(Schedule!L22),"",Schedule!L22)</f>
        <v>25</v>
      </c>
      <c r="M22" s="46">
        <f>IF(ISBLANK(Schedule!M22),"",Schedule!M22)</f>
        <v>0.4375</v>
      </c>
    </row>
    <row r="23" spans="2:13" x14ac:dyDescent="0.2">
      <c r="B23" t="str">
        <f>IF(ISBLANK(Schedule!B23),"",Schedule!B23)</f>
        <v>Juliane Päßler</v>
      </c>
      <c r="C23" t="str">
        <f>IF(ISBLANK(Schedule!C23),"",Schedule!C23)</f>
        <v>University of Oslo</v>
      </c>
      <c r="D23" t="str">
        <f>IF(ISBLANK(Schedule!D23),"",Schedule!D23)</f>
        <v/>
      </c>
      <c r="E23" t="str">
        <f>IF(ISBLANK(Schedule!E23),"",Schedule!E23)</f>
        <v/>
      </c>
      <c r="F23" t="str">
        <f>IF(ISBLANK(Schedule!F23),"",Schedule!F23)</f>
        <v>Template Decision Diagrams for Meta Control</v>
      </c>
      <c r="G23" t="str">
        <f>IF(ISBLANK(Schedule!G23),"",Schedule!G23)</f>
        <v>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v>
      </c>
      <c r="H23" t="str">
        <f>IF(ISBLANK(Schedule!H23),"",Schedule!H23)</f>
        <v>Sessions &amp; Discussions</v>
      </c>
      <c r="I23" t="str">
        <f>IF(ISBLANK(Schedule!I23),"",Schedule!I23)</f>
        <v>Tu2</v>
      </c>
      <c r="J23" t="str">
        <f>IF(ISBLANK(Schedule!J23),"",Schedule!J23)</f>
        <v>Tuesday 3rd</v>
      </c>
      <c r="K23" s="46">
        <f>IF(ISBLANK(Schedule!K23),"",Schedule!K23)</f>
        <v>0.4375</v>
      </c>
      <c r="L23">
        <f>IF(ISBLANK(Schedule!L23),"",Schedule!L23)</f>
        <v>25</v>
      </c>
      <c r="M23" s="46">
        <f>IF(ISBLANK(Schedule!M23),"",Schedule!M23)</f>
        <v>0.4548611111111111</v>
      </c>
    </row>
    <row r="24" spans="2:13" x14ac:dyDescent="0.2">
      <c r="B24" t="str">
        <f>IF(ISBLANK(Schedule!B24),"",Schedule!B24)</f>
        <v>Maksym Figat</v>
      </c>
      <c r="C24" t="str">
        <f>IF(ISBLANK(Schedule!C24),"",Schedule!C24)</f>
        <v>Warsaw University of Technology</v>
      </c>
      <c r="D24" t="str">
        <f>IF(ISBLANK(Schedule!D24),"",Schedule!D24)</f>
        <v/>
      </c>
      <c r="E24" t="str">
        <f>IF(ISBLANK(Schedule!E24),"",Schedule!E24)</f>
        <v/>
      </c>
      <c r="F24" t="str">
        <f>IF(ISBLANK(Schedule!F24),"",Schedule!F24)</f>
        <v>Synthesis of robot system controllers based on formal specification</v>
      </c>
      <c r="G24" t="str">
        <f>IF(ISBLANK(Schedule!G24),"",Schedule!G24)</f>
        <v>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v>
      </c>
      <c r="H24" t="str">
        <f>IF(ISBLANK(Schedule!H24),"",Schedule!H24)</f>
        <v>Sessions &amp; Discussions</v>
      </c>
      <c r="I24" t="str">
        <f>IF(ISBLANK(Schedule!I24),"",Schedule!I24)</f>
        <v>Tu2</v>
      </c>
      <c r="J24" t="str">
        <f>IF(ISBLANK(Schedule!J24),"",Schedule!J24)</f>
        <v>Tuesday 3rd</v>
      </c>
      <c r="K24" s="46">
        <f>IF(ISBLANK(Schedule!K24),"",Schedule!K24)</f>
        <v>0.4548611111111111</v>
      </c>
      <c r="L24">
        <f>IF(ISBLANK(Schedule!L24),"",Schedule!L24)</f>
        <v>25</v>
      </c>
      <c r="M24" s="46">
        <f>IF(ISBLANK(Schedule!M24),"",Schedule!M24)</f>
        <v>0.47222222222222221</v>
      </c>
    </row>
    <row r="25" spans="2:13" x14ac:dyDescent="0.2">
      <c r="B25" t="str">
        <f>IF(ISBLANK(Schedule!B25),"",Schedule!B25)</f>
        <v>Nils Chur</v>
      </c>
      <c r="C25" t="str">
        <f>IF(ISBLANK(Schedule!C25),"",Schedule!C25)</f>
        <v>Ruhr University Bochum</v>
      </c>
      <c r="D25" t="str">
        <f>IF(ISBLANK(Schedule!D25),"",Schedule!D25)</f>
        <v/>
      </c>
      <c r="E25" t="str">
        <f>IF(ISBLANK(Schedule!E25),"",Schedule!E25)</f>
        <v/>
      </c>
      <c r="F25" t="str">
        <f>IF(ISBLANK(Schedule!F25),"",Schedule!F25)</f>
        <v>A Study of Controller Engineering in Robotics Software</v>
      </c>
      <c r="G25" t="str">
        <f>IF(ISBLANK(Schedule!G25),"",Schedule!G25)</f>
        <v>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v>
      </c>
      <c r="H25" t="str">
        <f>IF(ISBLANK(Schedule!H25),"",Schedule!H25)</f>
        <v>Sessions &amp; Discussions</v>
      </c>
      <c r="I25" t="str">
        <f>IF(ISBLANK(Schedule!I25),"",Schedule!I25)</f>
        <v>Tu2</v>
      </c>
      <c r="J25" t="str">
        <f>IF(ISBLANK(Schedule!J25),"",Schedule!J25)</f>
        <v>Tuesday 3rd</v>
      </c>
      <c r="K25" s="46">
        <f>IF(ISBLANK(Schedule!K25),"",Schedule!K25)</f>
        <v>0.47222222222222221</v>
      </c>
      <c r="L25">
        <f>IF(ISBLANK(Schedule!L25),"",Schedule!L25)</f>
        <v>25</v>
      </c>
      <c r="M25" s="46">
        <f>IF(ISBLANK(Schedule!M25),"",Schedule!M25)</f>
        <v>0.48958333333333331</v>
      </c>
    </row>
    <row r="26" spans="2:13" x14ac:dyDescent="0.2">
      <c r="B26" t="str">
        <f>IF(ISBLANK(Schedule!B26),"",Schedule!B26)</f>
        <v/>
      </c>
      <c r="C26" t="str">
        <f>IF(ISBLANK(Schedule!C26),"",Schedule!C26)</f>
        <v/>
      </c>
      <c r="D26" t="str">
        <f>IF(ISBLANK(Schedule!D26),"",Schedule!D26)</f>
        <v/>
      </c>
      <c r="E26" t="str">
        <f>IF(ISBLANK(Schedule!E26),"",Schedule!E26)</f>
        <v/>
      </c>
      <c r="F26" t="str">
        <f>IF(ISBLANK(Schedule!F26),"",Schedule!F26)</f>
        <v/>
      </c>
      <c r="G26" t="str">
        <f>IF(ISBLANK(Schedule!G26),"",Schedule!G26)</f>
        <v/>
      </c>
      <c r="H26" t="str">
        <f>IF(ISBLANK(Schedule!H26),"",Schedule!H26)</f>
        <v>Lunch</v>
      </c>
      <c r="I26" t="str">
        <f>IF(ISBLANK(Schedule!I26),"",Schedule!I26)</f>
        <v>Tu.Lu</v>
      </c>
      <c r="J26" t="str">
        <f>IF(ISBLANK(Schedule!J26),"",Schedule!J26)</f>
        <v>Tuesday 3rd</v>
      </c>
      <c r="K26" s="46">
        <f>IF(ISBLANK(Schedule!K26),"",Schedule!K26)</f>
        <v>0.48958333333333331</v>
      </c>
      <c r="L26">
        <f>IF(ISBLANK(Schedule!L26),"",Schedule!L26)</f>
        <v>90</v>
      </c>
      <c r="M26" s="46">
        <f>IF(ISBLANK(Schedule!M26),"",Schedule!M26)</f>
        <v>0.55208333333333326</v>
      </c>
    </row>
    <row r="27" spans="2:13" x14ac:dyDescent="0.2">
      <c r="B27" t="str">
        <f>IF(ISBLANK(Schedule!B27),"",Schedule!B27)</f>
        <v>Davide Brugali</v>
      </c>
      <c r="C27" t="str">
        <f>IF(ISBLANK(Schedule!C27),"",Schedule!C27)</f>
        <v>University of Bergamo</v>
      </c>
      <c r="D27" t="str">
        <f>IF(ISBLANK(Schedule!D27),"",Schedule!D27)</f>
        <v/>
      </c>
      <c r="E27" t="str">
        <f>IF(ISBLANK(Schedule!E27),"",Schedule!E27)</f>
        <v/>
      </c>
      <c r="F27" t="str">
        <f>IF(ISBLANK(Schedule!F27),"",Schedule!F27)</f>
        <v>Future Directions in Software Engineering for Autonomous Robots: A Starting Point for Trustworthiness</v>
      </c>
      <c r="G27" t="str">
        <f>IF(ISBLANK(Schedule!G27),"",Schedule!G27)</f>
        <v>We aim at raising awareness in software engineering for robotics with the objective of building bridges between the communities of software engineering and robotics. Specifically, we sug-
gest a range of possible directions with new challenges for robot software engineering to be explored. We base these on recent studies on the state of the practice in software development for
robotics and on the discussion among the participants of the 2023 IEEE International Conference on Robotics and Automation (ICRA 23) Workshop on Robot Software Architectures.</v>
      </c>
      <c r="H27" t="str">
        <f>IF(ISBLANK(Schedule!H27),"",Schedule!H27)</f>
        <v>Sessions &amp; Discussions</v>
      </c>
      <c r="I27" t="str">
        <f>IF(ISBLANK(Schedule!I27),"",Schedule!I27)</f>
        <v>Tu3</v>
      </c>
      <c r="J27" t="str">
        <f>IF(ISBLANK(Schedule!J27),"",Schedule!J27)</f>
        <v>Tuesday 3rd</v>
      </c>
      <c r="K27" s="46">
        <f>IF(ISBLANK(Schedule!K27),"",Schedule!K27)</f>
        <v>0.55208333333333326</v>
      </c>
      <c r="L27">
        <f>IF(ISBLANK(Schedule!L27),"",Schedule!L27)</f>
        <v>25</v>
      </c>
      <c r="M27" s="46">
        <f>IF(ISBLANK(Schedule!M27),"",Schedule!M27)</f>
        <v>0.56944444444444442</v>
      </c>
    </row>
    <row r="28" spans="2:13" x14ac:dyDescent="0.2">
      <c r="B28" t="str">
        <f>IF(ISBLANK(Schedule!B28),"",Schedule!B28)</f>
        <v/>
      </c>
      <c r="C28" t="str">
        <f>IF(ISBLANK(Schedule!C28),"",Schedule!C28)</f>
        <v/>
      </c>
      <c r="D28" t="str">
        <f>IF(ISBLANK(Schedule!D28),"",Schedule!D28)</f>
        <v/>
      </c>
      <c r="E28" t="str">
        <f>IF(ISBLANK(Schedule!E28),"",Schedule!E28)</f>
        <v/>
      </c>
      <c r="F28" t="str">
        <f>IF(ISBLANK(Schedule!F28),"",Schedule!F28)</f>
        <v/>
      </c>
      <c r="G28" t="str">
        <f>IF(ISBLANK(Schedule!G28),"",Schedule!G28)</f>
        <v/>
      </c>
      <c r="H28" t="str">
        <f>IF(ISBLANK(Schedule!H28),"",Schedule!H28)</f>
        <v>Sessions &amp; Discussions</v>
      </c>
      <c r="I28" t="str">
        <f>IF(ISBLANK(Schedule!I28),"",Schedule!I28)</f>
        <v>Tu3</v>
      </c>
      <c r="J28" t="str">
        <f>IF(ISBLANK(Schedule!J28),"",Schedule!J28)</f>
        <v>Tuesday 3rd</v>
      </c>
      <c r="K28" s="46">
        <f>IF(ISBLANK(Schedule!K28),"",Schedule!K28)</f>
        <v>0.56944444444444442</v>
      </c>
      <c r="L28">
        <f>IF(ISBLANK(Schedule!L28),"",Schedule!L28)</f>
        <v>25</v>
      </c>
      <c r="M28" s="46">
        <f>IF(ISBLANK(Schedule!M28),"",Schedule!M28)</f>
        <v>0.58680555555555558</v>
      </c>
    </row>
    <row r="29" spans="2:13" x14ac:dyDescent="0.2">
      <c r="B29" t="str">
        <f>IF(ISBLANK(Schedule!B29),"",Schedule!B29)</f>
        <v/>
      </c>
      <c r="C29" t="str">
        <f>IF(ISBLANK(Schedule!C29),"",Schedule!C29)</f>
        <v/>
      </c>
      <c r="D29" t="str">
        <f>IF(ISBLANK(Schedule!D29),"",Schedule!D29)</f>
        <v/>
      </c>
      <c r="E29" t="str">
        <f>IF(ISBLANK(Schedule!E29),"",Schedule!E29)</f>
        <v/>
      </c>
      <c r="F29" t="str">
        <f>IF(ISBLANK(Schedule!F29),"",Schedule!F29)</f>
        <v/>
      </c>
      <c r="G29" t="str">
        <f>IF(ISBLANK(Schedule!G29),"",Schedule!G29)</f>
        <v/>
      </c>
      <c r="H29" t="str">
        <f>IF(ISBLANK(Schedule!H29),"",Schedule!H29)</f>
        <v>Coffee Break</v>
      </c>
      <c r="I29" t="str">
        <f>IF(ISBLANK(Schedule!I29),"",Schedule!I29)</f>
        <v>Tu.CB2</v>
      </c>
      <c r="J29" t="str">
        <f>IF(ISBLANK(Schedule!J29),"",Schedule!J29)</f>
        <v>Tuesday 3rd</v>
      </c>
      <c r="K29" s="46">
        <f>IF(ISBLANK(Schedule!K29),"",Schedule!K29)</f>
        <v>0.58680555555555558</v>
      </c>
      <c r="L29">
        <f>IF(ISBLANK(Schedule!L29),"",Schedule!L29)</f>
        <v>15</v>
      </c>
      <c r="M29" s="46">
        <f>IF(ISBLANK(Schedule!M29),"",Schedule!M29)</f>
        <v>0.59722222222222221</v>
      </c>
    </row>
    <row r="30" spans="2:13" x14ac:dyDescent="0.2">
      <c r="B30" t="str">
        <f>IF(ISBLANK(Schedule!B30),"",Schedule!B30)</f>
        <v>Malte Langosch</v>
      </c>
      <c r="C30" t="str">
        <f>IF(ISBLANK(Schedule!C30),"",Schedule!C30)</f>
        <v>German Research Center for Artificial Intelligence</v>
      </c>
      <c r="D30" t="str">
        <f>IF(ISBLANK(Schedule!D30),"",Schedule!D30)</f>
        <v>Team Lead Software Backbone</v>
      </c>
      <c r="E30" t="str">
        <f>IF(ISBLANK(Schedule!E30),"",Schedule!E30)</f>
        <v>Dr. Langosz studied computer science at the University of Bremen. He joined the DFKI (German Research Center for Artificial Intelligence) in 2007. His work focused on software development of robotic simulations, motion controllers for legged robots, learning frameworks and evolutionary algorithms. His research focus was on utilizing evolutionary methods to evolve and optimize robotic kinematic structures and their controller. In 2019 he finished his Ph.D. with the title “Evolutionary Robotics”. Since then, he is the lead of the software backbone team with the goal to collect, maintain and provide software solutions developed in research projects.</v>
      </c>
      <c r="F30" t="str">
        <f>IF(ISBLANK(Schedule!F30),"",Schedule!F30)</f>
        <v>Software development for kinematically komplex, autonomous robots at DFKI-RIC</v>
      </c>
      <c r="G30" t="str">
        <f>IF(ISBLANK(Schedule!G30),"",Schedule!G30)</f>
        <v>The presentation will introduce the Robotics Innovation Center of the German Research Center for Artificial Intelligence (DFKI). It will focus on challenges that arise in the software development of kinematically complex robots in a scientific environment. On the one hand the presentation will cover aspects of the low-level control responsible for the motion control of robotics systems. Additionally, it will introduce the high-level robotic framework X-Rock and KiMMI SF. Finally, concepts that are implemented at the RIC to ensure software quality and robustness in a scientific environment are presented.</v>
      </c>
      <c r="H30" t="str">
        <f>IF(ISBLANK(Schedule!H30),"",Schedule!H30)</f>
        <v>Keynote</v>
      </c>
      <c r="I30" t="str">
        <f>IF(ISBLANK(Schedule!I30),"",Schedule!I30)</f>
        <v>Tu.K</v>
      </c>
      <c r="J30" t="str">
        <f>IF(ISBLANK(Schedule!J30),"",Schedule!J30)</f>
        <v>Tuesday 3rd</v>
      </c>
      <c r="K30" s="46">
        <f>IF(ISBLANK(Schedule!K30),"",Schedule!K30)</f>
        <v>0.60416666666666663</v>
      </c>
      <c r="L30">
        <f>IF(ISBLANK(Schedule!L30),"",Schedule!L30)</f>
        <v>60</v>
      </c>
      <c r="M30" s="46">
        <f>IF(ISBLANK(Schedule!M30),"",Schedule!M30)</f>
        <v>0.64583333333333326</v>
      </c>
    </row>
    <row r="31" spans="2:13" x14ac:dyDescent="0.2">
      <c r="B31" t="str">
        <f>IF(ISBLANK(Schedule!B31),"",Schedule!B31)</f>
        <v/>
      </c>
      <c r="C31" t="str">
        <f>IF(ISBLANK(Schedule!C31),"",Schedule!C31)</f>
        <v/>
      </c>
      <c r="D31" t="str">
        <f>IF(ISBLANK(Schedule!D31),"",Schedule!D31)</f>
        <v/>
      </c>
      <c r="E31" t="str">
        <f>IF(ISBLANK(Schedule!E31),"",Schedule!E31)</f>
        <v/>
      </c>
      <c r="F31" t="str">
        <f>IF(ISBLANK(Schedule!F31),"",Schedule!F31)</f>
        <v/>
      </c>
      <c r="G31" t="str">
        <f>IF(ISBLANK(Schedule!G31),"",Schedule!G31)</f>
        <v>Tour of the German Research Center for Artificial Intelligence (Deutsches Forschungszentrum für Künstliche Intelligenz - DFKI)</v>
      </c>
      <c r="H31" t="str">
        <f>IF(ISBLANK(Schedule!H31),"",Schedule!H31)</f>
        <v>Guided Visit</v>
      </c>
      <c r="I31" t="str">
        <f>IF(ISBLANK(Schedule!I31),"",Schedule!I31)</f>
        <v>Tu.GV</v>
      </c>
      <c r="J31" t="str">
        <f>IF(ISBLANK(Schedule!J31),"",Schedule!J31)</f>
        <v>Tuesday 3rd</v>
      </c>
      <c r="K31" s="46">
        <f>IF(ISBLANK(Schedule!K31),"",Schedule!K31)</f>
        <v>0.64583333333333337</v>
      </c>
      <c r="L31">
        <f>IF(ISBLANK(Schedule!L31),"",Schedule!L31)</f>
        <v>90</v>
      </c>
      <c r="M31" s="46">
        <f>IF(ISBLANK(Schedule!M31),"",Schedule!M31)</f>
        <v>0.70833333333333337</v>
      </c>
    </row>
    <row r="32" spans="2:13" x14ac:dyDescent="0.2">
      <c r="B32" t="str">
        <f>IF(ISBLANK(Schedule!B32),"",Schedule!B32)</f>
        <v/>
      </c>
      <c r="C32" t="str">
        <f>IF(ISBLANK(Schedule!C32),"",Schedule!C32)</f>
        <v/>
      </c>
      <c r="D32" t="str">
        <f>IF(ISBLANK(Schedule!D32),"",Schedule!D32)</f>
        <v/>
      </c>
      <c r="E32" t="str">
        <f>IF(ISBLANK(Schedule!E32),"",Schedule!E32)</f>
        <v/>
      </c>
      <c r="F32" t="str">
        <f>IF(ISBLANK(Schedule!F32),"",Schedule!F32)</f>
        <v/>
      </c>
      <c r="G32" t="str">
        <f>IF(ISBLANK(Schedule!G32),"",Schedule!G32)</f>
        <v/>
      </c>
      <c r="H32" t="str">
        <f>IF(ISBLANK(Schedule!H32),"",Schedule!H32)</f>
        <v>Round Table Discussions</v>
      </c>
      <c r="I32" t="str">
        <f>IF(ISBLANK(Schedule!I32),"",Schedule!I32)</f>
        <v>Tu.RT</v>
      </c>
      <c r="J32" t="str">
        <f>IF(ISBLANK(Schedule!J32),"",Schedule!J32)</f>
        <v>Tuesday 3rd</v>
      </c>
      <c r="K32" s="46">
        <f>IF(ISBLANK(Schedule!K32),"",Schedule!K32)</f>
        <v>0.70833333333333337</v>
      </c>
      <c r="L32">
        <f>IF(ISBLANK(Schedule!L32),"",Schedule!L32)</f>
        <v>30</v>
      </c>
      <c r="M32" s="46">
        <f>IF(ISBLANK(Schedule!M32),"",Schedule!M32)</f>
        <v>0.72916666666666674</v>
      </c>
    </row>
    <row r="33" spans="2:13" x14ac:dyDescent="0.2">
      <c r="B33" t="str">
        <f>IF(ISBLANK(Schedule!B33),"",Schedule!B33)</f>
        <v>Georg Bartels</v>
      </c>
      <c r="C33" t="str">
        <f>IF(ISBLANK(Schedule!C33),"",Schedule!C33)</f>
        <v>Ubica Robotics</v>
      </c>
      <c r="D33" t="str">
        <f>IF(ISBLANK(Schedule!D33),"",Schedule!D33)</f>
        <v>Co-Founder and CTO</v>
      </c>
      <c r="E33" t="str">
        <f>IF(ISBLANK(Schedule!E33),"",Schedule!E33)</f>
        <v>Georg Bartels studied computer engineering at the Technical University of Berlin and Shanghai Jiao Tong University. In 2012, he joined Prof. Michael Beetz at Technical University of Munich to pursue a Ph.D. and followed Prof. Beetz when he moved his research group to University of Bremen. Mr. Bartels doctoral research was focused on software development of autonomous, mobile service robots, specifically on the synergetic combination of knowledge-based motion and action representations with methods for constraint-based robot motion control. In 2019, he left his research to co-found the Ubica Robotics GmbH which develops autonomous scanning robots for brick-and-mortar retail stores. Since then, he has been leading Ubica’s product development as CTO, with a strong focus on software development.</v>
      </c>
      <c r="F33" t="str">
        <f>IF(ISBLANK(Schedule!F33),"",Schedule!F33)</f>
        <v>Working in the dark – On taking the prototype of an autonomous mobile robot to productive mass deployment</v>
      </c>
      <c r="G33" t="str">
        <f>IF(ISBLANK(Schedule!G33),"",Schedule!G33)</f>
        <v>This presentation will recall the journey that the development team of Ubica Robotics took when it endeavored to transfer the research prototype of a robot developed during a EU-funded research project to a mass-deployed robotic product. The talk will introduce the company Ubica Robotics and its autonomous mobile shelf scanning robots for brick-and-mortal retail stores, identifying key and unique technical development challenges of this particular robotic product. The core of the presentation will describe the CI/CD and monitoring processes and services that Ubica adopted to reliably ship new iterations of its software to its fleet of robots in the field. As a conclusion, several key take aways will be formulated as brief lessons learned.</v>
      </c>
      <c r="H33" t="str">
        <f>IF(ISBLANK(Schedule!H33),"",Schedule!H33)</f>
        <v>Keynote</v>
      </c>
      <c r="I33" t="str">
        <f>IF(ISBLANK(Schedule!I33),"",Schedule!I33)</f>
        <v>We.K</v>
      </c>
      <c r="J33" t="str">
        <f>IF(ISBLANK(Schedule!J33),"",Schedule!J33)</f>
        <v>Wednesday 4th</v>
      </c>
      <c r="K33" s="46">
        <f>IF(ISBLANK(Schedule!K33),"",Schedule!K33)</f>
        <v>0.375</v>
      </c>
      <c r="L33">
        <f>IF(ISBLANK(Schedule!L33),"",Schedule!L33)</f>
        <v>60</v>
      </c>
      <c r="M33" s="46">
        <f>IF(ISBLANK(Schedule!M33),"",Schedule!M33)</f>
        <v>0.41666666666666669</v>
      </c>
    </row>
    <row r="34" spans="2:13" x14ac:dyDescent="0.2">
      <c r="B34" t="str">
        <f>IF(ISBLANK(Schedule!B34),"",Schedule!B34)</f>
        <v/>
      </c>
      <c r="C34" t="str">
        <f>IF(ISBLANK(Schedule!C34),"",Schedule!C34)</f>
        <v/>
      </c>
      <c r="D34" t="str">
        <f>IF(ISBLANK(Schedule!D34),"",Schedule!D34)</f>
        <v/>
      </c>
      <c r="E34" t="str">
        <f>IF(ISBLANK(Schedule!E34),"",Schedule!E34)</f>
        <v/>
      </c>
      <c r="F34" t="str">
        <f>IF(ISBLANK(Schedule!F34),"",Schedule!F34)</f>
        <v/>
      </c>
      <c r="G34" t="str">
        <f>IF(ISBLANK(Schedule!G34),"",Schedule!G34)</f>
        <v/>
      </c>
      <c r="H34" t="str">
        <f>IF(ISBLANK(Schedule!H34),"",Schedule!H34)</f>
        <v>Coffee Break</v>
      </c>
      <c r="I34" t="str">
        <f>IF(ISBLANK(Schedule!I34),"",Schedule!I34)</f>
        <v>We.CB1</v>
      </c>
      <c r="J34" t="str">
        <f>IF(ISBLANK(Schedule!J34),"",Schedule!J34)</f>
        <v>Wednesday 4th</v>
      </c>
      <c r="K34" s="46">
        <f>IF(ISBLANK(Schedule!K34),"",Schedule!K34)</f>
        <v>0.41666666666666669</v>
      </c>
      <c r="L34">
        <f>IF(ISBLANK(Schedule!L34),"",Schedule!L34)</f>
        <v>15</v>
      </c>
      <c r="M34" s="46">
        <f>IF(ISBLANK(Schedule!M34),"",Schedule!M34)</f>
        <v>0.42708333333333337</v>
      </c>
    </row>
    <row r="35" spans="2:13" x14ac:dyDescent="0.2">
      <c r="B35" t="str">
        <f>IF(ISBLANK(Schedule!B35),"",Schedule!B35)</f>
        <v/>
      </c>
      <c r="C35" t="str">
        <f>IF(ISBLANK(Schedule!C35),"",Schedule!C35)</f>
        <v/>
      </c>
      <c r="D35" t="str">
        <f>IF(ISBLANK(Schedule!D35),"",Schedule!D35)</f>
        <v/>
      </c>
      <c r="E35" t="str">
        <f>IF(ISBLANK(Schedule!E35),"",Schedule!E35)</f>
        <v/>
      </c>
      <c r="F35" t="str">
        <f>IF(ISBLANK(Schedule!F35),"",Schedule!F35)</f>
        <v/>
      </c>
      <c r="G35" t="str">
        <f>IF(ISBLANK(Schedule!G35),"",Schedule!G35)</f>
        <v/>
      </c>
      <c r="H35" t="str">
        <f>IF(ISBLANK(Schedule!H35),"",Schedule!H35)</f>
        <v>Sessions &amp; Discussions</v>
      </c>
      <c r="I35" t="str">
        <f>IF(ISBLANK(Schedule!I35),"",Schedule!I35)</f>
        <v>We1</v>
      </c>
      <c r="J35" t="str">
        <f>IF(ISBLANK(Schedule!J35),"",Schedule!J35)</f>
        <v>Wednesday 4th</v>
      </c>
      <c r="K35" s="46">
        <f>IF(ISBLANK(Schedule!K35),"",Schedule!K35)</f>
        <v>0.42708333333333337</v>
      </c>
      <c r="L35">
        <f>IF(ISBLANK(Schedule!L35),"",Schedule!L35)</f>
        <v>25</v>
      </c>
      <c r="M35" s="46">
        <f>IF(ISBLANK(Schedule!M35),"",Schedule!M35)</f>
        <v>0.44444444444444448</v>
      </c>
    </row>
    <row r="36" spans="2:13" x14ac:dyDescent="0.2">
      <c r="B36" t="str">
        <f>IF(ISBLANK(Schedule!B36),"",Schedule!B36)</f>
        <v>Jude Gyimah</v>
      </c>
      <c r="C36" t="str">
        <f>IF(ISBLANK(Schedule!C36),"",Schedule!C36)</f>
        <v>Ruhr University Bochum</v>
      </c>
      <c r="D36" t="str">
        <f>IF(ISBLANK(Schedule!D36),"",Schedule!D36)</f>
        <v/>
      </c>
      <c r="E36" t="str">
        <f>IF(ISBLANK(Schedule!E36),"",Schedule!E36)</f>
        <v/>
      </c>
      <c r="F36" t="str">
        <f>IF(ISBLANK(Schedule!F36),"",Schedule!F36)</f>
        <v>featX: Controlled Robotic Configurations with Flexible Feature Binding</v>
      </c>
      <c r="G36" t="str">
        <f>IF(ISBLANK(Schedule!G36),"",Schedule!G36)</f>
        <v>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v>
      </c>
      <c r="H36" t="str">
        <f>IF(ISBLANK(Schedule!H36),"",Schedule!H36)</f>
        <v>Sessions &amp; Discussions</v>
      </c>
      <c r="I36" t="str">
        <f>IF(ISBLANK(Schedule!I36),"",Schedule!I36)</f>
        <v>We1</v>
      </c>
      <c r="J36" t="str">
        <f>IF(ISBLANK(Schedule!J36),"",Schedule!J36)</f>
        <v>Wednesday 4th</v>
      </c>
      <c r="K36" s="46">
        <f>IF(ISBLANK(Schedule!K36),"",Schedule!K36)</f>
        <v>0.44444444444444448</v>
      </c>
      <c r="L36">
        <f>IF(ISBLANK(Schedule!L36),"",Schedule!L36)</f>
        <v>25</v>
      </c>
      <c r="M36" s="46">
        <f>IF(ISBLANK(Schedule!M36),"",Schedule!M36)</f>
        <v>0.46180555555555558</v>
      </c>
    </row>
    <row r="37" spans="2:13" x14ac:dyDescent="0.2">
      <c r="B37" t="str">
        <f>IF(ISBLANK(Schedule!B37),"",Schedule!B37)</f>
        <v>Thorsten Berger</v>
      </c>
      <c r="C37" t="str">
        <f>IF(ISBLANK(Schedule!C37),"",Schedule!C37)</f>
        <v>Ruhr University Bochum</v>
      </c>
      <c r="D37" t="str">
        <f>IF(ISBLANK(Schedule!D37),"",Schedule!D37)</f>
        <v/>
      </c>
      <c r="E37" t="str">
        <f>IF(ISBLANK(Schedule!E37),"",Schedule!E37)</f>
        <v/>
      </c>
      <c r="F37" t="str">
        <f>IF(ISBLANK(Schedule!F37),"",Schedule!F37)</f>
        <v/>
      </c>
      <c r="G37" t="str">
        <f>IF(ISBLANK(Schedule!G37),"",Schedule!G37)</f>
        <v/>
      </c>
      <c r="H37" t="str">
        <f>IF(ISBLANK(Schedule!H37),"",Schedule!H37)</f>
        <v>Sessions &amp; Discussions</v>
      </c>
      <c r="I37" t="str">
        <f>IF(ISBLANK(Schedule!I37),"",Schedule!I37)</f>
        <v>We1</v>
      </c>
      <c r="J37" t="str">
        <f>IF(ISBLANK(Schedule!J37),"",Schedule!J37)</f>
        <v>Wednesday 4th</v>
      </c>
      <c r="K37" s="46">
        <f>IF(ISBLANK(Schedule!K37),"",Schedule!K37)</f>
        <v>0.46180555555555558</v>
      </c>
      <c r="L37">
        <f>IF(ISBLANK(Schedule!L37),"",Schedule!L37)</f>
        <v>25</v>
      </c>
      <c r="M37" s="46">
        <f>IF(ISBLANK(Schedule!M37),"",Schedule!M37)</f>
        <v>0.47916666666666669</v>
      </c>
    </row>
    <row r="38" spans="2:13" x14ac:dyDescent="0.2">
      <c r="B38" t="str">
        <f>IF(ISBLANK(Schedule!B38),"",Schedule!B38)</f>
        <v/>
      </c>
      <c r="C38" t="str">
        <f>IF(ISBLANK(Schedule!C38),"",Schedule!C38)</f>
        <v/>
      </c>
      <c r="D38" t="str">
        <f>IF(ISBLANK(Schedule!D38),"",Schedule!D38)</f>
        <v/>
      </c>
      <c r="E38" t="str">
        <f>IF(ISBLANK(Schedule!E38),"",Schedule!E38)</f>
        <v/>
      </c>
      <c r="F38" t="str">
        <f>IF(ISBLANK(Schedule!F38),"",Schedule!F38)</f>
        <v>Challenges and opportunities for Robot Software Engineering</v>
      </c>
      <c r="G38" t="str">
        <f>IF(ISBLANK(Schedule!G38),"",Schedule!G38)</f>
        <v>Discussion of a paper being written by RSE attendees</v>
      </c>
      <c r="H38" t="str">
        <f>IF(ISBLANK(Schedule!H38),"",Schedule!H38)</f>
        <v>Sessions &amp; Discussions</v>
      </c>
      <c r="I38" t="str">
        <f>IF(ISBLANK(Schedule!I38),"",Schedule!I38)</f>
        <v>We1</v>
      </c>
      <c r="J38" t="str">
        <f>IF(ISBLANK(Schedule!J38),"",Schedule!J38)</f>
        <v>Wednesday 4th</v>
      </c>
      <c r="K38" s="46">
        <f>IF(ISBLANK(Schedule!K38),"",Schedule!K38)</f>
        <v>0.47916666666666669</v>
      </c>
      <c r="L38">
        <f>IF(ISBLANK(Schedule!L38),"",Schedule!L38)</f>
        <v>25</v>
      </c>
      <c r="M38" s="46">
        <f>IF(ISBLANK(Schedule!M38),"",Schedule!M38)</f>
        <v>0.49652777777777779</v>
      </c>
    </row>
    <row r="39" spans="2:13" x14ac:dyDescent="0.2">
      <c r="B39" t="str">
        <f>IF(ISBLANK(Schedule!B39),"",Schedule!B39)</f>
        <v/>
      </c>
      <c r="C39" t="str">
        <f>IF(ISBLANK(Schedule!C39),"",Schedule!C39)</f>
        <v/>
      </c>
      <c r="D39" t="str">
        <f>IF(ISBLANK(Schedule!D39),"",Schedule!D39)</f>
        <v/>
      </c>
      <c r="E39" t="str">
        <f>IF(ISBLANK(Schedule!E39),"",Schedule!E39)</f>
        <v/>
      </c>
      <c r="F39" t="str">
        <f>IF(ISBLANK(Schedule!F39),"",Schedule!F39)</f>
        <v/>
      </c>
      <c r="G39" t="str">
        <f>IF(ISBLANK(Schedule!G39),"",Schedule!G39)</f>
        <v/>
      </c>
      <c r="H39" t="str">
        <f>IF(ISBLANK(Schedule!H39),"",Schedule!H39)</f>
        <v>Lunch</v>
      </c>
      <c r="I39" t="str">
        <f>IF(ISBLANK(Schedule!I39),"",Schedule!I39)</f>
        <v>We.Lu</v>
      </c>
      <c r="J39" t="str">
        <f>IF(ISBLANK(Schedule!J39),"",Schedule!J39)</f>
        <v>Wednesday 4th</v>
      </c>
      <c r="K39" s="46">
        <f>IF(ISBLANK(Schedule!K39),"",Schedule!K39)</f>
        <v>0.49652777777777779</v>
      </c>
      <c r="L39">
        <f>IF(ISBLANK(Schedule!L39),"",Schedule!L39)</f>
        <v>90</v>
      </c>
      <c r="M39" s="46">
        <f>IF(ISBLANK(Schedule!M39),"",Schedule!M39)</f>
        <v>0.55902777777777779</v>
      </c>
    </row>
    <row r="40" spans="2:13" x14ac:dyDescent="0.2">
      <c r="B40" t="str">
        <f>IF(ISBLANK(Schedule!B40),"",Schedule!B40)</f>
        <v>Jan Sollmann</v>
      </c>
      <c r="C40" t="str">
        <f>IF(ISBLANK(Schedule!C40),"",Schedule!C40)</f>
        <v>Ruhr-University Bochum</v>
      </c>
      <c r="D40" t="str">
        <f>IF(ISBLANK(Schedule!D40),"",Schedule!D40)</f>
        <v/>
      </c>
      <c r="E40" t="str">
        <f>IF(ISBLANK(Schedule!E40),"",Schedule!E40)</f>
        <v/>
      </c>
      <c r="F40" t="str">
        <f>IF(ISBLANK(Schedule!F40),"",Schedule!F40)</f>
        <v>Introduction to Root Cause Analysis</v>
      </c>
      <c r="G40" t="str">
        <f>IF(ISBLANK(Schedule!G40),"",Schedule!G40)</f>
        <v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v>
      </c>
      <c r="H40" t="str">
        <f>IF(ISBLANK(Schedule!H40),"",Schedule!H40)</f>
        <v>Sessions &amp; Discussions</v>
      </c>
      <c r="I40" t="str">
        <f>IF(ISBLANK(Schedule!I40),"",Schedule!I40)</f>
        <v>We2</v>
      </c>
      <c r="J40" t="str">
        <f>IF(ISBLANK(Schedule!J40),"",Schedule!J40)</f>
        <v>Wednesday 4th</v>
      </c>
      <c r="K40" s="46">
        <f>IF(ISBLANK(Schedule!K40),"",Schedule!K40)</f>
        <v>0.55902777777777779</v>
      </c>
      <c r="L40">
        <f>IF(ISBLANK(Schedule!L40),"",Schedule!L40)</f>
        <v>25</v>
      </c>
      <c r="M40" s="46">
        <f>IF(ISBLANK(Schedule!M40),"",Schedule!M40)</f>
        <v>0.57638888888888895</v>
      </c>
    </row>
    <row r="41" spans="2:13" x14ac:dyDescent="0.2">
      <c r="B41" t="str">
        <f>IF(ISBLANK(Schedule!B41),"",Schedule!B41)</f>
        <v>Momina Rizwan</v>
      </c>
      <c r="C41" t="str">
        <f>IF(ISBLANK(Schedule!C41),"",Schedule!C41)</f>
        <v>Lund University</v>
      </c>
      <c r="D41" t="str">
        <f>IF(ISBLANK(Schedule!D41),"",Schedule!D41)</f>
        <v/>
      </c>
      <c r="E41" t="str">
        <f>IF(ISBLANK(Schedule!E41),"",Schedule!E41)</f>
        <v/>
      </c>
      <c r="F41" t="str">
        <f>IF(ISBLANK(Schedule!F41),"",Schedule!F41)</f>
        <v>Integrating Recovery Strategies in Autonomous Robots: Challenges and Research Insights</v>
      </c>
      <c r="G41" t="str">
        <f>IF(ISBLANK(Schedule!G41),"",Schedule!G41)</f>
        <v>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v>
      </c>
      <c r="H41" t="str">
        <f>IF(ISBLANK(Schedule!H41),"",Schedule!H41)</f>
        <v>Sessions &amp; Discussions</v>
      </c>
      <c r="I41" t="str">
        <f>IF(ISBLANK(Schedule!I41),"",Schedule!I41)</f>
        <v>We2</v>
      </c>
      <c r="J41" t="str">
        <f>IF(ISBLANK(Schedule!J41),"",Schedule!J41)</f>
        <v>Wednesday 4th</v>
      </c>
      <c r="K41" s="46">
        <f>IF(ISBLANK(Schedule!K41),"",Schedule!K41)</f>
        <v>0.57638888888888895</v>
      </c>
      <c r="L41">
        <f>IF(ISBLANK(Schedule!L41),"",Schedule!L41)</f>
        <v>25</v>
      </c>
      <c r="M41" s="46">
        <f>IF(ISBLANK(Schedule!M41),"",Schedule!M41)</f>
        <v>0.59375000000000011</v>
      </c>
    </row>
    <row r="42" spans="2:13" x14ac:dyDescent="0.2">
      <c r="B42" t="str">
        <f>IF(ISBLANK(Schedule!B42),"",Schedule!B42)</f>
        <v>Vicente Romeiro de Moraes</v>
      </c>
      <c r="C42" t="str">
        <f>IF(ISBLANK(Schedule!C42),"",Schedule!C42)</f>
        <v>Universidade de Brasilia</v>
      </c>
      <c r="D42" t="str">
        <f>IF(ISBLANK(Schedule!D42),"",Schedule!D42)</f>
        <v/>
      </c>
      <c r="E42" t="str">
        <f>IF(ISBLANK(Schedule!E42),"",Schedule!E42)</f>
        <v/>
      </c>
      <c r="F42" t="str">
        <f>IF(ISBLANK(Schedule!F42),"",Schedule!F42)</f>
        <v>Event Based Runtime Verification for Robotic Systems</v>
      </c>
      <c r="G42" t="str">
        <f>IF(ISBLANK(Schedule!G42),"",Schedule!G42)</f>
        <v>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v>
      </c>
      <c r="H42" t="str">
        <f>IF(ISBLANK(Schedule!H42),"",Schedule!H42)</f>
        <v>Sessions &amp; Discussions</v>
      </c>
      <c r="I42" t="str">
        <f>IF(ISBLANK(Schedule!I42),"",Schedule!I42)</f>
        <v>We2</v>
      </c>
      <c r="J42" t="str">
        <f>IF(ISBLANK(Schedule!J42),"",Schedule!J42)</f>
        <v>Wednesday 4th</v>
      </c>
      <c r="K42" s="46">
        <f>IF(ISBLANK(Schedule!K42),"",Schedule!K42)</f>
        <v>0.59375000000000011</v>
      </c>
      <c r="L42">
        <f>IF(ISBLANK(Schedule!L42),"",Schedule!L42)</f>
        <v>25</v>
      </c>
      <c r="M42" s="46">
        <f>IF(ISBLANK(Schedule!M42),"",Schedule!M42)</f>
        <v>0.61111111111111127</v>
      </c>
    </row>
    <row r="43" spans="2:13" x14ac:dyDescent="0.2">
      <c r="B43" t="str">
        <f>IF(ISBLANK(Schedule!B43),"",Schedule!B43)</f>
        <v>Diana Carolina Benjumea Hernandez</v>
      </c>
      <c r="C43" t="str">
        <f>IF(ISBLANK(Schedule!C43),"",Schedule!C43)</f>
        <v>University of Manchester</v>
      </c>
      <c r="D43" t="str">
        <f>IF(ISBLANK(Schedule!D43),"",Schedule!D43)</f>
        <v/>
      </c>
      <c r="E43" t="str">
        <f>IF(ISBLANK(Schedule!E43),"",Schedule!E43)</f>
        <v/>
      </c>
      <c r="F43" t="str">
        <f>IF(ISBLANK(Schedule!F43),"",Schedule!F43)</f>
        <v>A Verifiable Architecture for Robotic Autonomous Systems in Critical Domains</v>
      </c>
      <c r="G43" t="str">
        <f>IF(ISBLANK(Schedule!G43),"",Schedule!G43)</f>
        <v>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v>
      </c>
      <c r="H43" t="str">
        <f>IF(ISBLANK(Schedule!H43),"",Schedule!H43)</f>
        <v>Sessions &amp; Discussions</v>
      </c>
      <c r="I43" t="str">
        <f>IF(ISBLANK(Schedule!I43),"",Schedule!I43)</f>
        <v>We2</v>
      </c>
      <c r="J43" t="str">
        <f>IF(ISBLANK(Schedule!J43),"",Schedule!J43)</f>
        <v>Wednesday 4th</v>
      </c>
      <c r="K43" s="46">
        <f>IF(ISBLANK(Schedule!K43),"",Schedule!K43)</f>
        <v>0.61111111111111127</v>
      </c>
      <c r="L43">
        <f>IF(ISBLANK(Schedule!L43),"",Schedule!L43)</f>
        <v>25</v>
      </c>
      <c r="M43" s="46">
        <f>IF(ISBLANK(Schedule!M43),"",Schedule!M43)</f>
        <v>0.62847222222222243</v>
      </c>
    </row>
    <row r="44" spans="2:13" x14ac:dyDescent="0.2">
      <c r="B44" t="str">
        <f>IF(ISBLANK(Schedule!B44),"",Schedule!B44)</f>
        <v/>
      </c>
      <c r="C44" t="str">
        <f>IF(ISBLANK(Schedule!C44),"",Schedule!C44)</f>
        <v/>
      </c>
      <c r="D44" t="str">
        <f>IF(ISBLANK(Schedule!D44),"",Schedule!D44)</f>
        <v/>
      </c>
      <c r="E44" t="str">
        <f>IF(ISBLANK(Schedule!E44),"",Schedule!E44)</f>
        <v/>
      </c>
      <c r="F44" t="str">
        <f>IF(ISBLANK(Schedule!F44),"",Schedule!F44)</f>
        <v/>
      </c>
      <c r="G44" t="str">
        <f>IF(ISBLANK(Schedule!G44),"",Schedule!G44)</f>
        <v/>
      </c>
      <c r="H44" t="str">
        <f>IF(ISBLANK(Schedule!H44),"",Schedule!H44)</f>
        <v>Coffee Break</v>
      </c>
      <c r="I44" t="str">
        <f>IF(ISBLANK(Schedule!I44),"",Schedule!I44)</f>
        <v>We.CB2</v>
      </c>
      <c r="J44" t="str">
        <f>IF(ISBLANK(Schedule!J44),"",Schedule!J44)</f>
        <v>Wednesday 4th</v>
      </c>
      <c r="K44" s="46">
        <f>IF(ISBLANK(Schedule!K44),"",Schedule!K44)</f>
        <v>0.62847222222222243</v>
      </c>
      <c r="L44">
        <f>IF(ISBLANK(Schedule!L44),"",Schedule!L44)</f>
        <v>15</v>
      </c>
      <c r="M44" s="46">
        <f>IF(ISBLANK(Schedule!M44),"",Schedule!M44)</f>
        <v>0.63888888888888906</v>
      </c>
    </row>
    <row r="45" spans="2:13" x14ac:dyDescent="0.2">
      <c r="B45" t="str">
        <f>IF(ISBLANK(Schedule!B45),"",Schedule!B45)</f>
        <v>Hannan Ejaz Keen</v>
      </c>
      <c r="C45" t="str">
        <f>IF(ISBLANK(Schedule!C45),"",Schedule!C45)</f>
        <v>Xitaso Gmbh</v>
      </c>
      <c r="D45" t="str">
        <f>IF(ISBLANK(Schedule!D45),"",Schedule!D45)</f>
        <v/>
      </c>
      <c r="E45" t="str">
        <f>IF(ISBLANK(Schedule!E45),"",Schedule!E45)</f>
        <v/>
      </c>
      <c r="F45" t="str">
        <f>IF(ISBLANK(Schedule!F45),"",Schedule!F45)</f>
        <v>Giving helicopters the ability to see: Robust Multi-Sensor Perception Systems for Safe Take-off and Landing of Aerial Vehicles.</v>
      </c>
      <c r="G45" t="str">
        <f>IF(ISBLANK(Schedule!G45),"",Schedule!G45)</f>
        <v>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v>
      </c>
      <c r="H45" t="str">
        <f>IF(ISBLANK(Schedule!H45),"",Schedule!H45)</f>
        <v>Sessions &amp; Discussions</v>
      </c>
      <c r="I45" t="str">
        <f>IF(ISBLANK(Schedule!I45),"",Schedule!I45)</f>
        <v>We3</v>
      </c>
      <c r="J45" t="str">
        <f>IF(ISBLANK(Schedule!J45),"",Schedule!J45)</f>
        <v>Wednesday 4th</v>
      </c>
      <c r="K45" s="46">
        <f>IF(ISBLANK(Schedule!K45),"",Schedule!K45)</f>
        <v>0.63888888888888906</v>
      </c>
      <c r="L45">
        <f>IF(ISBLANK(Schedule!L45),"",Schedule!L45)</f>
        <v>25</v>
      </c>
      <c r="M45" s="46">
        <f>IF(ISBLANK(Schedule!M45),"",Schedule!M45)</f>
        <v>0.65625000000000022</v>
      </c>
    </row>
    <row r="46" spans="2:13" x14ac:dyDescent="0.2">
      <c r="B46" t="str">
        <f>IF(ISBLANK(Schedule!B46),"",Schedule!B46)</f>
        <v>Yorick Sens</v>
      </c>
      <c r="C46" t="str">
        <f>IF(ISBLANK(Schedule!C46),"",Schedule!C46)</f>
        <v>Ruhr University Bochum</v>
      </c>
      <c r="D46" t="str">
        <f>IF(ISBLANK(Schedule!D46),"",Schedule!D46)</f>
        <v/>
      </c>
      <c r="E46" t="str">
        <f>IF(ISBLANK(Schedule!E46),"",Schedule!E46)</f>
        <v/>
      </c>
      <c r="F46" t="str">
        <f>IF(ISBLANK(Schedule!F46),"",Schedule!F46)</f>
        <v>ML-Engineering for Robotics: State of the Art and Challenges</v>
      </c>
      <c r="G46" t="str">
        <f>IF(ISBLANK(Schedule!G46),"",Schedule!G46)</f>
        <v>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v>
      </c>
      <c r="H46" t="str">
        <f>IF(ISBLANK(Schedule!H46),"",Schedule!H46)</f>
        <v>Sessions &amp; Discussions</v>
      </c>
      <c r="I46" t="str">
        <f>IF(ISBLANK(Schedule!I46),"",Schedule!I46)</f>
        <v>We3</v>
      </c>
      <c r="J46" t="str">
        <f>IF(ISBLANK(Schedule!J46),"",Schedule!J46)</f>
        <v>Wednesday 4th</v>
      </c>
      <c r="K46" s="46">
        <f>IF(ISBLANK(Schedule!K46),"",Schedule!K46)</f>
        <v>0.65625000000000022</v>
      </c>
      <c r="L46">
        <f>IF(ISBLANK(Schedule!L46),"",Schedule!L46)</f>
        <v>25</v>
      </c>
      <c r="M46" s="46">
        <f>IF(ISBLANK(Schedule!M46),"",Schedule!M46)</f>
        <v>0.67361111111111138</v>
      </c>
    </row>
    <row r="47" spans="2:13" x14ac:dyDescent="0.2">
      <c r="B47" t="str">
        <f>IF(ISBLANK(Schedule!B47),"",Schedule!B47)</f>
        <v>Henriette Knopp</v>
      </c>
      <c r="C47" t="str">
        <f>IF(ISBLANK(Schedule!C47),"",Schedule!C47)</f>
        <v>Ruhr-University Bochum</v>
      </c>
      <c r="D47" t="str">
        <f>IF(ISBLANK(Schedule!D47),"",Schedule!D47)</f>
        <v/>
      </c>
      <c r="E47" t="str">
        <f>IF(ISBLANK(Schedule!E47),"",Schedule!E47)</f>
        <v/>
      </c>
      <c r="F47" t="str">
        <f>IF(ISBLANK(Schedule!F47),"",Schedule!F47)</f>
        <v>ML for Robotics: Model Training on a System Level</v>
      </c>
      <c r="G47" t="str">
        <f>IF(ISBLANK(Schedule!G47),"",Schedule!G47)</f>
        <v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v>
      </c>
      <c r="H47" t="str">
        <f>IF(ISBLANK(Schedule!H47),"",Schedule!H47)</f>
        <v>Sessions &amp; Discussions</v>
      </c>
      <c r="I47" t="str">
        <f>IF(ISBLANK(Schedule!I47),"",Schedule!I47)</f>
        <v>We3</v>
      </c>
      <c r="J47" t="str">
        <f>IF(ISBLANK(Schedule!J47),"",Schedule!J47)</f>
        <v>Wednesday 4th</v>
      </c>
      <c r="K47" s="46">
        <f>IF(ISBLANK(Schedule!K47),"",Schedule!K47)</f>
        <v>0.67361111111111138</v>
      </c>
      <c r="L47">
        <f>IF(ISBLANK(Schedule!L47),"",Schedule!L47)</f>
        <v>25</v>
      </c>
      <c r="M47" s="46">
        <f>IF(ISBLANK(Schedule!M47),"",Schedule!M47)</f>
        <v>0.69097222222222254</v>
      </c>
    </row>
    <row r="48" spans="2:13" x14ac:dyDescent="0.2">
      <c r="B48" t="str">
        <f>IF(ISBLANK(Schedule!B48),"",Schedule!B48)</f>
        <v/>
      </c>
      <c r="C48" t="str">
        <f>IF(ISBLANK(Schedule!C48),"",Schedule!C48)</f>
        <v/>
      </c>
      <c r="D48" t="str">
        <f>IF(ISBLANK(Schedule!D48),"",Schedule!D48)</f>
        <v/>
      </c>
      <c r="E48" t="str">
        <f>IF(ISBLANK(Schedule!E48),"",Schedule!E48)</f>
        <v/>
      </c>
      <c r="F48" t="str">
        <f>IF(ISBLANK(Schedule!F48),"",Schedule!F48)</f>
        <v/>
      </c>
      <c r="G48" t="str">
        <f>IF(ISBLANK(Schedule!G48),"",Schedule!G48)</f>
        <v/>
      </c>
      <c r="H48" t="str">
        <f>IF(ISBLANK(Schedule!H48),"",Schedule!H48)</f>
        <v>Sessions &amp; Discussions</v>
      </c>
      <c r="I48" t="str">
        <f>IF(ISBLANK(Schedule!I48),"",Schedule!I48)</f>
        <v>We3</v>
      </c>
      <c r="J48" t="str">
        <f>IF(ISBLANK(Schedule!J48),"",Schedule!J48)</f>
        <v>Wednesday 4th</v>
      </c>
      <c r="K48" s="46">
        <f>IF(ISBLANK(Schedule!K48),"",Schedule!K48)</f>
        <v>0.69097222222222254</v>
      </c>
      <c r="L48">
        <f>IF(ISBLANK(Schedule!L48),"",Schedule!L48)</f>
        <v>25</v>
      </c>
      <c r="M48" s="46">
        <f>IF(ISBLANK(Schedule!M48),"",Schedule!M48)</f>
        <v>0.7083333333333337</v>
      </c>
    </row>
    <row r="49" spans="2:13" x14ac:dyDescent="0.2">
      <c r="B49" t="str">
        <f>IF(ISBLANK(Schedule!B49),"",Schedule!B49)</f>
        <v/>
      </c>
      <c r="C49" t="str">
        <f>IF(ISBLANK(Schedule!C49),"",Schedule!C49)</f>
        <v/>
      </c>
      <c r="D49" t="str">
        <f>IF(ISBLANK(Schedule!D49),"",Schedule!D49)</f>
        <v/>
      </c>
      <c r="E49" t="str">
        <f>IF(ISBLANK(Schedule!E49),"",Schedule!E49)</f>
        <v/>
      </c>
      <c r="F49" t="str">
        <f>IF(ISBLANK(Schedule!F49),"",Schedule!F49)</f>
        <v/>
      </c>
      <c r="G49" t="str">
        <f>IF(ISBLANK(Schedule!G49),"",Schedule!G49)</f>
        <v/>
      </c>
      <c r="H49" t="str">
        <f>IF(ISBLANK(Schedule!H49),"",Schedule!H49)</f>
        <v>Round Table Discussions</v>
      </c>
      <c r="I49" t="str">
        <f>IF(ISBLANK(Schedule!I49),"",Schedule!I49)</f>
        <v>We.RT</v>
      </c>
      <c r="J49" t="str">
        <f>IF(ISBLANK(Schedule!J49),"",Schedule!J49)</f>
        <v>Wednesday 4th</v>
      </c>
      <c r="K49" s="46">
        <f>IF(ISBLANK(Schedule!K49),"",Schedule!K49)</f>
        <v>0.7083333333333337</v>
      </c>
      <c r="L49">
        <f>IF(ISBLANK(Schedule!L49),"",Schedule!L49)</f>
        <v>30</v>
      </c>
      <c r="M49" s="46">
        <f>IF(ISBLANK(Schedule!M49),"",Schedule!M49)</f>
        <v>0.72916666666666707</v>
      </c>
    </row>
    <row r="50" spans="2:13" x14ac:dyDescent="0.2">
      <c r="B50" t="str">
        <f>IF(ISBLANK(Schedule!B50),"",Schedule!B50)</f>
        <v/>
      </c>
      <c r="C50" t="str">
        <f>IF(ISBLANK(Schedule!C50),"",Schedule!C50)</f>
        <v/>
      </c>
      <c r="D50" t="str">
        <f>IF(ISBLANK(Schedule!D50),"",Schedule!D50)</f>
        <v/>
      </c>
      <c r="E50" t="str">
        <f>IF(ISBLANK(Schedule!E50),"",Schedule!E50)</f>
        <v/>
      </c>
      <c r="F50" t="str">
        <f>IF(ISBLANK(Schedule!F50),"",Schedule!F50)</f>
        <v/>
      </c>
      <c r="G50" t="str">
        <f>IF(ISBLANK(Schedule!G50),"",Schedule!G50)</f>
        <v>Tour of the city of Bremen</v>
      </c>
      <c r="H50" t="str">
        <f>IF(ISBLANK(Schedule!H50),"",Schedule!H50)</f>
        <v>Social Event</v>
      </c>
      <c r="I50" t="str">
        <f>IF(ISBLANK(Schedule!I50),"",Schedule!I50)</f>
        <v>We.SE</v>
      </c>
      <c r="J50" t="str">
        <f>IF(ISBLANK(Schedule!J50),"",Schedule!J50)</f>
        <v>Wednesday 4th</v>
      </c>
      <c r="K50" s="46">
        <f>IF(ISBLANK(Schedule!K50),"",Schedule!K50)</f>
        <v>0.77083333333333337</v>
      </c>
      <c r="L50">
        <f>IF(ISBLANK(Schedule!L50),"",Schedule!L50)</f>
        <v>60</v>
      </c>
      <c r="M50" s="46">
        <f>IF(ISBLANK(Schedule!M50),"",Schedule!M50)</f>
        <v>0.8125</v>
      </c>
    </row>
    <row r="51" spans="2:13" x14ac:dyDescent="0.2">
      <c r="B51" t="str">
        <f>IF(ISBLANK(Schedule!B51),"",Schedule!B51)</f>
        <v/>
      </c>
      <c r="C51" t="str">
        <f>IF(ISBLANK(Schedule!C51),"",Schedule!C51)</f>
        <v/>
      </c>
      <c r="D51" t="str">
        <f>IF(ISBLANK(Schedule!D51),"",Schedule!D51)</f>
        <v/>
      </c>
      <c r="E51" t="str">
        <f>IF(ISBLANK(Schedule!E51),"",Schedule!E51)</f>
        <v/>
      </c>
      <c r="F51" t="str">
        <f>IF(ISBLANK(Schedule!F51),"",Schedule!F51)</f>
        <v/>
      </c>
      <c r="G51" t="str">
        <f>IF(ISBLANK(Schedule!G51),"",Schedule!G51)</f>
        <v/>
      </c>
      <c r="H51" t="str">
        <f>IF(ISBLANK(Schedule!H51),"",Schedule!H51)</f>
        <v>Dinner</v>
      </c>
      <c r="I51" t="str">
        <f>IF(ISBLANK(Schedule!I51),"",Schedule!I51)</f>
        <v>We.Di</v>
      </c>
      <c r="J51" t="str">
        <f>IF(ISBLANK(Schedule!J51),"",Schedule!J51)</f>
        <v>Wednesday 4th</v>
      </c>
      <c r="K51" s="46">
        <f>IF(ISBLANK(Schedule!K51),"",Schedule!K51)</f>
        <v>0.82291666666666663</v>
      </c>
      <c r="L51" t="str">
        <f>IF(ISBLANK(Schedule!L51),"",Schedule!L51)</f>
        <v/>
      </c>
      <c r="M51" s="46" t="str">
        <f>IF(ISBLANK(Schedule!M51),"",Schedule!M51)</f>
        <v/>
      </c>
    </row>
    <row r="52" spans="2:13" x14ac:dyDescent="0.2">
      <c r="B52" t="str">
        <f>IF(ISBLANK(Schedule!B52),"",Schedule!B52)</f>
        <v>Kevin Hermann</v>
      </c>
      <c r="C52" t="str">
        <f>IF(ISBLANK(Schedule!C52),"",Schedule!C52)</f>
        <v>Ruhr-University Bochum</v>
      </c>
      <c r="D52" t="str">
        <f>IF(ISBLANK(Schedule!D52),"",Schedule!D52)</f>
        <v/>
      </c>
      <c r="E52" t="str">
        <f>IF(ISBLANK(Schedule!E52),"",Schedule!E52)</f>
        <v/>
      </c>
      <c r="F52" t="str">
        <f>IF(ISBLANK(Schedule!F52),"",Schedule!F52)</f>
        <v>Engineering Security Features - Practices, Challenges, and Insights from Industry Professionals</v>
      </c>
      <c r="G52" t="str">
        <f>IF(ISBLANK(Schedule!G52),"",Schedule!G52)</f>
        <v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v>
      </c>
      <c r="H52" t="str">
        <f>IF(ISBLANK(Schedule!H52),"",Schedule!H52)</f>
        <v>Sessions &amp; Discussions</v>
      </c>
      <c r="I52" t="str">
        <f>IF(ISBLANK(Schedule!I52),"",Schedule!I52)</f>
        <v>Th1</v>
      </c>
      <c r="J52" t="str">
        <f>IF(ISBLANK(Schedule!J52),"",Schedule!J52)</f>
        <v>Thursday 5th</v>
      </c>
      <c r="K52" s="46">
        <f>IF(ISBLANK(Schedule!K52),"",Schedule!K52)</f>
        <v>0.375</v>
      </c>
      <c r="L52">
        <f>IF(ISBLANK(Schedule!L52),"",Schedule!L52)</f>
        <v>25</v>
      </c>
      <c r="M52" s="46">
        <f>IF(ISBLANK(Schedule!M52),"",Schedule!M52)</f>
        <v>0.3923611111111111</v>
      </c>
    </row>
    <row r="53" spans="2:13" x14ac:dyDescent="0.2">
      <c r="B53" t="str">
        <f>IF(ISBLANK(Schedule!B53),"",Schedule!B53)</f>
        <v>Sara Pettinari</v>
      </c>
      <c r="C53" t="str">
        <f>IF(ISBLANK(Schedule!C53),"",Schedule!C53)</f>
        <v>Gran Sasso Science Institute</v>
      </c>
      <c r="D53" t="str">
        <f>IF(ISBLANK(Schedule!D53),"",Schedule!D53)</f>
        <v/>
      </c>
      <c r="E53" t="str">
        <f>IF(ISBLANK(Schedule!E53),"",Schedule!E53)</f>
        <v/>
      </c>
      <c r="F53" t="str">
        <f>IF(ISBLANK(Schedule!F53),"",Schedule!F53)</f>
        <v>Process-driven Development and Analysis of Multi-Robot Systems</v>
      </c>
      <c r="G53" t="str">
        <f>IF(ISBLANK(Schedule!G53),"",Schedule!G53)</f>
        <v>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v>
      </c>
      <c r="H53" t="str">
        <f>IF(ISBLANK(Schedule!H53),"",Schedule!H53)</f>
        <v>Sessions &amp; Discussions</v>
      </c>
      <c r="I53" t="str">
        <f>IF(ISBLANK(Schedule!I53),"",Schedule!I53)</f>
        <v>Th1</v>
      </c>
      <c r="J53" t="str">
        <f>IF(ISBLANK(Schedule!J53),"",Schedule!J53)</f>
        <v>Thursday 5th</v>
      </c>
      <c r="K53" s="46">
        <f>IF(ISBLANK(Schedule!K53),"",Schedule!K53)</f>
        <v>0.3923611111111111</v>
      </c>
      <c r="L53">
        <f>IF(ISBLANK(Schedule!L53),"",Schedule!L53)</f>
        <v>25</v>
      </c>
      <c r="M53" s="46">
        <f>IF(ISBLANK(Schedule!M53),"",Schedule!M53)</f>
        <v>0.40972222222222221</v>
      </c>
    </row>
    <row r="54" spans="2:13" x14ac:dyDescent="0.2">
      <c r="B54" t="str">
        <f>IF(ISBLANK(Schedule!B54),"",Schedule!B54)</f>
        <v>Christopher Timperley</v>
      </c>
      <c r="C54" t="str">
        <f>IF(ISBLANK(Schedule!C54),"",Schedule!C54)</f>
        <v>Carnegie Melon University</v>
      </c>
      <c r="D54" t="str">
        <f>IF(ISBLANK(Schedule!D54),"",Schedule!D54)</f>
        <v/>
      </c>
      <c r="E54" t="str">
        <f>IF(ISBLANK(Schedule!E54),"",Schedule!E54)</f>
        <v/>
      </c>
      <c r="F54" t="str">
        <f>IF(ISBLANK(Schedule!F54),"",Schedule!F54)</f>
        <v>Building Better Robot Software via Bootstrapped Analysis Tools</v>
      </c>
      <c r="G54" t="str">
        <f>IF(ISBLANK(Schedule!G54),"",Schedule!G54)</f>
        <v>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v>
      </c>
      <c r="H54" t="str">
        <f>IF(ISBLANK(Schedule!H54),"",Schedule!H54)</f>
        <v>Sessions &amp; Discussions</v>
      </c>
      <c r="I54" t="str">
        <f>IF(ISBLANK(Schedule!I54),"",Schedule!I54)</f>
        <v>Th1</v>
      </c>
      <c r="J54" t="str">
        <f>IF(ISBLANK(Schedule!J54),"",Schedule!J54)</f>
        <v>Thursday 5th</v>
      </c>
      <c r="K54" s="46">
        <f>IF(ISBLANK(Schedule!K54),"",Schedule!K54)</f>
        <v>0.40972222222222221</v>
      </c>
      <c r="L54">
        <f>IF(ISBLANK(Schedule!L54),"",Schedule!L54)</f>
        <v>25</v>
      </c>
      <c r="M54" s="46">
        <f>IF(ISBLANK(Schedule!M54),"",Schedule!M54)</f>
        <v>0.42708333333333331</v>
      </c>
    </row>
    <row r="55" spans="2:13" x14ac:dyDescent="0.2">
      <c r="B55" t="str">
        <f>IF(ISBLANK(Schedule!B55),"",Schedule!B55)</f>
        <v>Matteo Morelli</v>
      </c>
      <c r="C55" t="str">
        <f>IF(ISBLANK(Schedule!C55),"",Schedule!C55)</f>
        <v>CEA LIST</v>
      </c>
      <c r="D55" t="str">
        <f>IF(ISBLANK(Schedule!D55),"",Schedule!D55)</f>
        <v/>
      </c>
      <c r="E55" t="str">
        <f>IF(ISBLANK(Schedule!E55),"",Schedule!E55)</f>
        <v/>
      </c>
      <c r="F55" t="str">
        <f>IF(ISBLANK(Schedule!F55),"",Schedule!F55)</f>
        <v>A tooled approach to programming and execution of skill-based robotic behaviors</v>
      </c>
      <c r="G55" t="str">
        <f>IF(ISBLANK(Schedule!G55),"",Schedule!G55)</f>
        <v>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v>
      </c>
      <c r="H55" t="str">
        <f>IF(ISBLANK(Schedule!H55),"",Schedule!H55)</f>
        <v>Sessions &amp; Discussions</v>
      </c>
      <c r="I55" t="str">
        <f>IF(ISBLANK(Schedule!I55),"",Schedule!I55)</f>
        <v>Th1</v>
      </c>
      <c r="J55" t="str">
        <f>IF(ISBLANK(Schedule!J55),"",Schedule!J55)</f>
        <v>Thursday 5th</v>
      </c>
      <c r="K55" s="46">
        <f>IF(ISBLANK(Schedule!K55),"",Schedule!K55)</f>
        <v>0.42708333333333331</v>
      </c>
      <c r="L55">
        <f>IF(ISBLANK(Schedule!L55),"",Schedule!L55)</f>
        <v>25</v>
      </c>
      <c r="M55" s="46">
        <f>IF(ISBLANK(Schedule!M55),"",Schedule!M55)</f>
        <v>0.44444444444444442</v>
      </c>
    </row>
    <row r="56" spans="2:13" x14ac:dyDescent="0.2">
      <c r="B56" t="str">
        <f>IF(ISBLANK(Schedule!B56),"",Schedule!B56)</f>
        <v/>
      </c>
      <c r="C56" t="str">
        <f>IF(ISBLANK(Schedule!C56),"",Schedule!C56)</f>
        <v/>
      </c>
      <c r="D56" t="str">
        <f>IF(ISBLANK(Schedule!D56),"",Schedule!D56)</f>
        <v/>
      </c>
      <c r="E56" t="str">
        <f>IF(ISBLANK(Schedule!E56),"",Schedule!E56)</f>
        <v/>
      </c>
      <c r="F56" t="str">
        <f>IF(ISBLANK(Schedule!F56),"",Schedule!F56)</f>
        <v/>
      </c>
      <c r="G56" t="str">
        <f>IF(ISBLANK(Schedule!G56),"",Schedule!G56)</f>
        <v/>
      </c>
      <c r="H56" t="str">
        <f>IF(ISBLANK(Schedule!H56),"",Schedule!H56)</f>
        <v>Sessions &amp; Discussions</v>
      </c>
      <c r="I56" t="str">
        <f>IF(ISBLANK(Schedule!I56),"",Schedule!I56)</f>
        <v>Th1</v>
      </c>
      <c r="J56" t="str">
        <f>IF(ISBLANK(Schedule!J56),"",Schedule!J56)</f>
        <v>Thursday 5th</v>
      </c>
      <c r="K56" s="46">
        <f>IF(ISBLANK(Schedule!K56),"",Schedule!K56)</f>
        <v>0.44444444444444442</v>
      </c>
      <c r="L56">
        <f>IF(ISBLANK(Schedule!L56),"",Schedule!L56)</f>
        <v>0</v>
      </c>
      <c r="M56" s="46">
        <f>IF(ISBLANK(Schedule!M56),"",Schedule!M56)</f>
        <v>0.44444444444444442</v>
      </c>
    </row>
    <row r="57" spans="2:13" x14ac:dyDescent="0.2">
      <c r="B57" t="str">
        <f>IF(ISBLANK(Schedule!B57),"",Schedule!B57)</f>
        <v/>
      </c>
      <c r="C57" t="str">
        <f>IF(ISBLANK(Schedule!C57),"",Schedule!C57)</f>
        <v/>
      </c>
      <c r="D57" t="str">
        <f>IF(ISBLANK(Schedule!D57),"",Schedule!D57)</f>
        <v/>
      </c>
      <c r="E57" t="str">
        <f>IF(ISBLANK(Schedule!E57),"",Schedule!E57)</f>
        <v/>
      </c>
      <c r="F57" t="str">
        <f>IF(ISBLANK(Schedule!F57),"",Schedule!F57)</f>
        <v/>
      </c>
      <c r="G57" t="str">
        <f>IF(ISBLANK(Schedule!G57),"",Schedule!G57)</f>
        <v/>
      </c>
      <c r="H57" t="str">
        <f>IF(ISBLANK(Schedule!H57),"",Schedule!H57)</f>
        <v>Coffee Break</v>
      </c>
      <c r="I57" t="str">
        <f>IF(ISBLANK(Schedule!I57),"",Schedule!I57)</f>
        <v>Th.CB1</v>
      </c>
      <c r="J57" t="str">
        <f>IF(ISBLANK(Schedule!J57),"",Schedule!J57)</f>
        <v>Thursday 5th</v>
      </c>
      <c r="K57" s="46">
        <f>IF(ISBLANK(Schedule!K57),"",Schedule!K57)</f>
        <v>0.44444444444444442</v>
      </c>
      <c r="L57">
        <f>IF(ISBLANK(Schedule!L57),"",Schedule!L57)</f>
        <v>15</v>
      </c>
      <c r="M57" s="46">
        <f>IF(ISBLANK(Schedule!M57),"",Schedule!M57)</f>
        <v>0.4548611111111111</v>
      </c>
    </row>
    <row r="58" spans="2:13" x14ac:dyDescent="0.2">
      <c r="B58" t="str">
        <f>IF(ISBLANK(Schedule!B58),"",Schedule!B58)</f>
        <v>Christoph Reichenbach</v>
      </c>
      <c r="C58" t="str">
        <f>IF(ISBLANK(Schedule!C58),"",Schedule!C58)</f>
        <v>Lund University</v>
      </c>
      <c r="D58" t="str">
        <f>IF(ISBLANK(Schedule!D58),"",Schedule!D58)</f>
        <v/>
      </c>
      <c r="E58" t="str">
        <f>IF(ISBLANK(Schedule!E58),"",Schedule!E58)</f>
        <v/>
      </c>
      <c r="F58" t="str">
        <f>IF(ISBLANK(Schedule!F58),"",Schedule!F58)</f>
        <v>Finding Launch-Time Bugs with EzSkiROS</v>
      </c>
      <c r="G58" t="str">
        <f>IF(ISBLANK(Schedule!G58),"",Schedule!G58)</f>
        <v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v>
      </c>
      <c r="H58" t="str">
        <f>IF(ISBLANK(Schedule!H58),"",Schedule!H58)</f>
        <v>Sessions &amp; Discussions</v>
      </c>
      <c r="I58" t="str">
        <f>IF(ISBLANK(Schedule!I58),"",Schedule!I58)</f>
        <v>Th2</v>
      </c>
      <c r="J58" t="str">
        <f>IF(ISBLANK(Schedule!J58),"",Schedule!J58)</f>
        <v>Thursday 5th</v>
      </c>
      <c r="K58" s="46">
        <f>IF(ISBLANK(Schedule!K58),"",Schedule!K58)</f>
        <v>0.4548611111111111</v>
      </c>
      <c r="L58">
        <f>IF(ISBLANK(Schedule!L58),"",Schedule!L58)</f>
        <v>25</v>
      </c>
      <c r="M58" s="46">
        <f>IF(ISBLANK(Schedule!M58),"",Schedule!M58)</f>
        <v>0.47222222222222221</v>
      </c>
    </row>
    <row r="59" spans="2:13" x14ac:dyDescent="0.2">
      <c r="B59" t="str">
        <f>IF(ISBLANK(Schedule!B59),"",Schedule!B59)</f>
        <v>Tobias John</v>
      </c>
      <c r="C59" t="str">
        <f>IF(ISBLANK(Schedule!C59),"",Schedule!C59)</f>
        <v>University of Oslo</v>
      </c>
      <c r="D59" t="str">
        <f>IF(ISBLANK(Schedule!D59),"",Schedule!D59)</f>
        <v/>
      </c>
      <c r="E59" t="str">
        <f>IF(ISBLANK(Schedule!E59),"",Schedule!E59)</f>
        <v/>
      </c>
      <c r="F59" t="str">
        <f>IF(ISBLANK(Schedule!F59),"",Schedule!F59)</f>
        <v>Mutation-Based Integration Testing of Knowledge Graph Applications</v>
      </c>
      <c r="G59" t="str">
        <f>IF(ISBLANK(Schedule!G59),"",Schedule!G59)</f>
        <v>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v>
      </c>
      <c r="H59" t="str">
        <f>IF(ISBLANK(Schedule!H59),"",Schedule!H59)</f>
        <v>Sessions &amp; Discussions</v>
      </c>
      <c r="I59" t="str">
        <f>IF(ISBLANK(Schedule!I59),"",Schedule!I59)</f>
        <v>Th2</v>
      </c>
      <c r="J59" t="str">
        <f>IF(ISBLANK(Schedule!J59),"",Schedule!J59)</f>
        <v>Thursday 5th</v>
      </c>
      <c r="K59" s="46">
        <f>IF(ISBLANK(Schedule!K59),"",Schedule!K59)</f>
        <v>0.47222222222222221</v>
      </c>
      <c r="L59">
        <f>IF(ISBLANK(Schedule!L59),"",Schedule!L59)</f>
        <v>25</v>
      </c>
      <c r="M59" s="46">
        <f>IF(ISBLANK(Schedule!M59),"",Schedule!M59)</f>
        <v>0.48958333333333331</v>
      </c>
    </row>
    <row r="60" spans="2:13" x14ac:dyDescent="0.2">
      <c r="B60" t="str">
        <f>IF(ISBLANK(Schedule!B60),"",Schedule!B60)</f>
        <v>Minh Nguyen</v>
      </c>
      <c r="C60" t="str">
        <f>IF(ISBLANK(Schedule!C60),"",Schedule!C60)</f>
        <v>University of Bremen</v>
      </c>
      <c r="D60" t="str">
        <f>IF(ISBLANK(Schedule!D60),"",Schedule!D60)</f>
        <v/>
      </c>
      <c r="E60" t="str">
        <f>IF(ISBLANK(Schedule!E60),"",Schedule!E60)</f>
        <v/>
      </c>
      <c r="F60" t="str">
        <f>IF(ISBLANK(Schedule!F60),"",Schedule!F60)</f>
        <v>Automated Behaviour-Driven Acceptance Testing of Robotic Systems</v>
      </c>
      <c r="G60" t="str">
        <f>IF(ISBLANK(Schedule!G60),"",Schedule!G60)</f>
        <v>The specification and validation process of robotics applications requires bridging the gap between the formulation of requirements and their systematic testing. This process frequently entails manual work known to be prone to errors,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domain-specific modeling and represent composable BDD models as knowledge graphs for robust model querying and manipulation, supporting the generation of executable testing models. For solution builders, a domain-specific language facilitates the efficient specification of robotic acceptance criteria. We discuss the potential for automated generation and execution of acceptance tests using a software architecture combining a BDD framework, Isaac Sim, and accompanying model transformations along the acceptance criteria for pick-and-place applications. This research paves the way for more rigorous and automated evaluation of robotic systems, ensuring they meet user-defined acceptance criteria.</v>
      </c>
      <c r="H60" t="str">
        <f>IF(ISBLANK(Schedule!H60),"",Schedule!H60)</f>
        <v>Sessions &amp; Discussions</v>
      </c>
      <c r="I60" t="str">
        <f>IF(ISBLANK(Schedule!I60),"",Schedule!I60)</f>
        <v>Th2</v>
      </c>
      <c r="J60" t="str">
        <f>IF(ISBLANK(Schedule!J60),"",Schedule!J60)</f>
        <v>Thursday 5th</v>
      </c>
      <c r="K60" s="46">
        <f>IF(ISBLANK(Schedule!K60),"",Schedule!K60)</f>
        <v>0.48958333333333331</v>
      </c>
      <c r="L60">
        <f>IF(ISBLANK(Schedule!L60),"",Schedule!L60)</f>
        <v>25</v>
      </c>
      <c r="M60" s="46">
        <f>IF(ISBLANK(Schedule!M60),"",Schedule!M60)</f>
        <v>0.50694444444444442</v>
      </c>
    </row>
    <row r="61" spans="2:13" x14ac:dyDescent="0.2">
      <c r="B61" t="str">
        <f>IF(ISBLANK(Schedule!B61),"",Schedule!B61)</f>
        <v/>
      </c>
      <c r="C61" t="str">
        <f>IF(ISBLANK(Schedule!C61),"",Schedule!C61)</f>
        <v/>
      </c>
      <c r="D61" t="str">
        <f>IF(ISBLANK(Schedule!D61),"",Schedule!D61)</f>
        <v/>
      </c>
      <c r="E61" t="str">
        <f>IF(ISBLANK(Schedule!E61),"",Schedule!E61)</f>
        <v/>
      </c>
      <c r="F61" t="str">
        <f>IF(ISBLANK(Schedule!F61),"",Schedule!F61)</f>
        <v/>
      </c>
      <c r="G61" t="str">
        <f>IF(ISBLANK(Schedule!G61),"",Schedule!G61)</f>
        <v/>
      </c>
      <c r="H61" t="str">
        <f>IF(ISBLANK(Schedule!H61),"",Schedule!H61)</f>
        <v>Sessions &amp; Discussions</v>
      </c>
      <c r="I61" t="str">
        <f>IF(ISBLANK(Schedule!I61),"",Schedule!I61)</f>
        <v>Th2</v>
      </c>
      <c r="J61" t="str">
        <f>IF(ISBLANK(Schedule!J61),"",Schedule!J61)</f>
        <v>Thursday 5th</v>
      </c>
      <c r="K61" s="46">
        <f>IF(ISBLANK(Schedule!K61),"",Schedule!K61)</f>
        <v>0.50694444444444442</v>
      </c>
      <c r="L61">
        <f>IF(ISBLANK(Schedule!L61),"",Schedule!L61)</f>
        <v>0</v>
      </c>
      <c r="M61" s="46">
        <f>IF(ISBLANK(Schedule!M61),"",Schedule!M61)</f>
        <v>0.50694444444444442</v>
      </c>
    </row>
    <row r="62" spans="2:13" x14ac:dyDescent="0.2">
      <c r="B62" t="str">
        <f>IF(ISBLANK(Schedule!B62),"",Schedule!B62)</f>
        <v/>
      </c>
      <c r="C62" t="str">
        <f>IF(ISBLANK(Schedule!C62),"",Schedule!C62)</f>
        <v/>
      </c>
      <c r="D62" t="str">
        <f>IF(ISBLANK(Schedule!D62),"",Schedule!D62)</f>
        <v/>
      </c>
      <c r="E62" t="str">
        <f>IF(ISBLANK(Schedule!E62),"",Schedule!E62)</f>
        <v/>
      </c>
      <c r="F62" t="str">
        <f>IF(ISBLANK(Schedule!F62),"",Schedule!F62)</f>
        <v/>
      </c>
      <c r="G62" t="str">
        <f>IF(ISBLANK(Schedule!G62),"",Schedule!G62)</f>
        <v/>
      </c>
      <c r="H62" t="str">
        <f>IF(ISBLANK(Schedule!H62),"",Schedule!H62)</f>
        <v>Closing Remarks</v>
      </c>
      <c r="I62" t="str">
        <f>IF(ISBLANK(Schedule!I62),"",Schedule!I62)</f>
        <v>Th.CR</v>
      </c>
      <c r="J62" t="str">
        <f>IF(ISBLANK(Schedule!J62),"",Schedule!J62)</f>
        <v>Thursday 5th</v>
      </c>
      <c r="K62" s="46">
        <f>IF(ISBLANK(Schedule!K62),"",Schedule!K62)</f>
        <v>0.50694444444444442</v>
      </c>
      <c r="L62">
        <f>IF(ISBLANK(Schedule!L62),"",Schedule!L62)</f>
        <v>30</v>
      </c>
      <c r="M62" s="46">
        <f>IF(ISBLANK(Schedule!M62),"",Schedule!M62)</f>
        <v>0.52777777777777779</v>
      </c>
    </row>
    <row r="63" spans="2:13" x14ac:dyDescent="0.2">
      <c r="B63" t="str">
        <f>IF(ISBLANK(Schedule!B63),"",Schedule!B63)</f>
        <v/>
      </c>
      <c r="C63" t="str">
        <f>IF(ISBLANK(Schedule!C63),"",Schedule!C63)</f>
        <v/>
      </c>
      <c r="D63" t="str">
        <f>IF(ISBLANK(Schedule!D63),"",Schedule!D63)</f>
        <v/>
      </c>
      <c r="E63" t="str">
        <f>IF(ISBLANK(Schedule!E63),"",Schedule!E63)</f>
        <v/>
      </c>
      <c r="F63" t="str">
        <f>IF(ISBLANK(Schedule!F63),"",Schedule!F63)</f>
        <v/>
      </c>
      <c r="G63" t="str">
        <f>IF(ISBLANK(Schedule!G63),"",Schedule!G63)</f>
        <v/>
      </c>
      <c r="H63" t="str">
        <f>IF(ISBLANK(Schedule!H63),"",Schedule!H63)</f>
        <v>Lunch</v>
      </c>
      <c r="I63" t="str">
        <f>IF(ISBLANK(Schedule!I63),"",Schedule!I63)</f>
        <v>Th.Lu</v>
      </c>
      <c r="J63" t="str">
        <f>IF(ISBLANK(Schedule!J63),"",Schedule!J63)</f>
        <v>Thursday 5th</v>
      </c>
      <c r="K63" s="46">
        <f>IF(ISBLANK(Schedule!K63),"",Schedule!K63)</f>
        <v>0.52777777777777779</v>
      </c>
      <c r="L63">
        <f>IF(ISBLANK(Schedule!L63),"",Schedule!L63)</f>
        <v>90</v>
      </c>
      <c r="M63" s="46">
        <f>IF(ISBLANK(Schedule!M63),"",Schedule!M63)</f>
        <v>0.59027777777777779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44B06-7A65-FB44-8779-CDA5403784DE}">
  <dimension ref="A1:Q46"/>
  <sheetViews>
    <sheetView zoomScale="80" zoomScaleNormal="80" workbookViewId="0">
      <selection activeCell="A23" sqref="A23"/>
    </sheetView>
  </sheetViews>
  <sheetFormatPr baseColWidth="10" defaultRowHeight="16" x14ac:dyDescent="0.2"/>
  <cols>
    <col min="1" max="1" width="26.5" style="9" customWidth="1"/>
    <col min="2" max="2" width="31.5" style="9" bestFit="1" customWidth="1"/>
    <col min="3" max="3" width="26.5" style="9" customWidth="1"/>
    <col min="4" max="4" width="72.33203125" style="9" customWidth="1"/>
    <col min="5" max="5" width="67.5" customWidth="1"/>
    <col min="6" max="6" width="39.6640625" hidden="1" customWidth="1"/>
    <col min="7" max="7" width="46.33203125" bestFit="1" customWidth="1"/>
    <col min="8" max="8" width="20.6640625" bestFit="1" customWidth="1"/>
    <col min="9" max="9" width="29.1640625" customWidth="1"/>
  </cols>
  <sheetData>
    <row r="1" spans="1:17" s="5" customFormat="1" x14ac:dyDescent="0.2">
      <c r="A1" s="9"/>
      <c r="B1" s="9" t="s">
        <v>278</v>
      </c>
      <c r="C1" s="9" t="s">
        <v>3</v>
      </c>
      <c r="D1" s="9" t="s">
        <v>307</v>
      </c>
      <c r="E1" t="s">
        <v>308</v>
      </c>
      <c r="F1" t="s">
        <v>1</v>
      </c>
      <c r="G1" t="s">
        <v>279</v>
      </c>
      <c r="H1" t="s">
        <v>280</v>
      </c>
      <c r="I1" t="s">
        <v>281</v>
      </c>
      <c r="J1" s="3"/>
      <c r="K1" s="3"/>
      <c r="L1" s="3"/>
      <c r="M1" s="3"/>
      <c r="N1" s="3"/>
      <c r="O1" s="3"/>
      <c r="P1" s="3"/>
      <c r="Q1" s="3"/>
    </row>
    <row r="4" spans="1:17" x14ac:dyDescent="0.2">
      <c r="A4" s="9" t="s">
        <v>321</v>
      </c>
      <c r="B4" s="9" t="s">
        <v>138</v>
      </c>
      <c r="C4" s="9" t="s">
        <v>293</v>
      </c>
      <c r="D4" s="9" t="s">
        <v>139</v>
      </c>
      <c r="E4" t="s">
        <v>140</v>
      </c>
      <c r="F4" t="s">
        <v>137</v>
      </c>
      <c r="G4" t="s">
        <v>285</v>
      </c>
      <c r="H4" t="s">
        <v>283</v>
      </c>
    </row>
    <row r="5" spans="1:17" x14ac:dyDescent="0.2">
      <c r="B5" s="9" t="s">
        <v>192</v>
      </c>
      <c r="E5" t="s">
        <v>329</v>
      </c>
    </row>
    <row r="6" spans="1:17" ht="17" x14ac:dyDescent="0.2">
      <c r="B6" s="69" t="s">
        <v>172</v>
      </c>
      <c r="D6" s="63" t="s">
        <v>174</v>
      </c>
      <c r="E6" s="64" t="s">
        <v>175</v>
      </c>
    </row>
    <row r="7" spans="1:17" x14ac:dyDescent="0.2">
      <c r="A7" s="9" t="s">
        <v>311</v>
      </c>
      <c r="B7" s="9" t="s">
        <v>188</v>
      </c>
      <c r="C7" s="9" t="s">
        <v>85</v>
      </c>
      <c r="D7" s="9" t="s">
        <v>189</v>
      </c>
      <c r="E7" t="s">
        <v>190</v>
      </c>
      <c r="F7" t="s">
        <v>187</v>
      </c>
      <c r="G7" t="s">
        <v>285</v>
      </c>
      <c r="H7" t="s">
        <v>283</v>
      </c>
      <c r="J7" s="6"/>
      <c r="K7" s="6"/>
      <c r="L7" s="6"/>
      <c r="M7" s="6"/>
      <c r="N7" s="6"/>
      <c r="O7" s="6"/>
      <c r="P7" s="6"/>
      <c r="Q7" s="6"/>
    </row>
    <row r="11" spans="1:17" x14ac:dyDescent="0.2">
      <c r="A11" s="9" t="s">
        <v>316</v>
      </c>
      <c r="B11" s="9" t="s">
        <v>84</v>
      </c>
      <c r="C11" s="9" t="s">
        <v>85</v>
      </c>
      <c r="D11" s="9" t="s">
        <v>86</v>
      </c>
      <c r="E11" t="s">
        <v>87</v>
      </c>
      <c r="F11" t="s">
        <v>290</v>
      </c>
      <c r="G11" t="s">
        <v>285</v>
      </c>
      <c r="H11" t="s">
        <v>283</v>
      </c>
      <c r="I11" t="s">
        <v>291</v>
      </c>
    </row>
    <row r="12" spans="1:17" x14ac:dyDescent="0.2">
      <c r="A12" s="9" t="s">
        <v>309</v>
      </c>
      <c r="B12" s="69" t="s">
        <v>27</v>
      </c>
      <c r="C12" s="9" t="s">
        <v>116</v>
      </c>
      <c r="D12" s="9" t="s">
        <v>29</v>
      </c>
      <c r="E12" t="s">
        <v>30</v>
      </c>
      <c r="F12" t="s">
        <v>26</v>
      </c>
      <c r="G12" t="s">
        <v>282</v>
      </c>
      <c r="H12" t="s">
        <v>283</v>
      </c>
      <c r="J12" s="6"/>
      <c r="K12" s="6"/>
      <c r="L12" s="6"/>
      <c r="M12" s="6"/>
      <c r="N12" s="6"/>
      <c r="O12" s="6"/>
      <c r="P12" s="6"/>
      <c r="Q12" s="6"/>
    </row>
    <row r="13" spans="1:17" x14ac:dyDescent="0.2">
      <c r="A13" s="9" t="s">
        <v>327</v>
      </c>
      <c r="B13" s="9" t="s">
        <v>304</v>
      </c>
      <c r="C13" s="9" t="s">
        <v>305</v>
      </c>
      <c r="D13" s="9" t="s">
        <v>68</v>
      </c>
      <c r="E13" t="s">
        <v>69</v>
      </c>
      <c r="F13" t="s">
        <v>66</v>
      </c>
      <c r="G13" t="s">
        <v>285</v>
      </c>
      <c r="H13" t="s">
        <v>283</v>
      </c>
      <c r="I13" t="s">
        <v>306</v>
      </c>
    </row>
    <row r="16" spans="1:17" x14ac:dyDescent="0.2">
      <c r="A16" s="9" t="s">
        <v>319</v>
      </c>
      <c r="B16" s="9" t="s">
        <v>40</v>
      </c>
      <c r="C16" s="9" t="s">
        <v>41</v>
      </c>
      <c r="D16" s="9" t="s">
        <v>42</v>
      </c>
      <c r="E16" t="s">
        <v>43</v>
      </c>
      <c r="F16" t="s">
        <v>39</v>
      </c>
      <c r="G16" t="s">
        <v>285</v>
      </c>
      <c r="H16" t="s">
        <v>283</v>
      </c>
    </row>
    <row r="17" spans="1:17" x14ac:dyDescent="0.2">
      <c r="A17" s="9" t="s">
        <v>320</v>
      </c>
      <c r="B17" s="69" t="s">
        <v>183</v>
      </c>
      <c r="C17" s="9" t="s">
        <v>184</v>
      </c>
      <c r="D17" s="9" t="s">
        <v>185</v>
      </c>
      <c r="E17" t="s">
        <v>186</v>
      </c>
      <c r="F17" t="s">
        <v>182</v>
      </c>
      <c r="G17" t="s">
        <v>282</v>
      </c>
      <c r="H17" t="s">
        <v>283</v>
      </c>
    </row>
    <row r="18" spans="1:17" x14ac:dyDescent="0.2">
      <c r="A18" s="9" t="s">
        <v>322</v>
      </c>
      <c r="B18" s="9" t="s">
        <v>72</v>
      </c>
      <c r="C18" s="9" t="s">
        <v>294</v>
      </c>
      <c r="D18" s="9" t="s">
        <v>74</v>
      </c>
      <c r="E18" t="s">
        <v>75</v>
      </c>
      <c r="F18" t="s">
        <v>71</v>
      </c>
      <c r="G18" t="s">
        <v>285</v>
      </c>
      <c r="H18" t="s">
        <v>283</v>
      </c>
      <c r="I18" t="s">
        <v>295</v>
      </c>
    </row>
    <row r="19" spans="1:17" x14ac:dyDescent="0.2">
      <c r="A19" s="9" t="s">
        <v>325</v>
      </c>
      <c r="B19" s="9" t="s">
        <v>167</v>
      </c>
      <c r="C19" s="9" t="s">
        <v>104</v>
      </c>
      <c r="D19" s="9" t="s">
        <v>168</v>
      </c>
      <c r="E19" t="s">
        <v>169</v>
      </c>
      <c r="F19" t="s">
        <v>166</v>
      </c>
      <c r="G19" t="s">
        <v>285</v>
      </c>
      <c r="H19" t="s">
        <v>283</v>
      </c>
    </row>
    <row r="21" spans="1:17" x14ac:dyDescent="0.2">
      <c r="A21" s="9" t="s">
        <v>314</v>
      </c>
      <c r="B21" s="9" t="s">
        <v>121</v>
      </c>
      <c r="C21" s="9" t="s">
        <v>104</v>
      </c>
      <c r="D21" s="9" t="s">
        <v>122</v>
      </c>
      <c r="E21" t="s">
        <v>123</v>
      </c>
      <c r="F21" t="s">
        <v>120</v>
      </c>
      <c r="G21" t="s">
        <v>285</v>
      </c>
      <c r="H21" t="s">
        <v>283</v>
      </c>
    </row>
    <row r="22" spans="1:17" x14ac:dyDescent="0.2">
      <c r="A22" s="9" t="s">
        <v>324</v>
      </c>
      <c r="B22" s="9" t="s">
        <v>156</v>
      </c>
      <c r="C22" s="9" t="s">
        <v>157</v>
      </c>
      <c r="D22" s="9" t="s">
        <v>158</v>
      </c>
      <c r="E22" t="s">
        <v>159</v>
      </c>
      <c r="F22" t="s">
        <v>155</v>
      </c>
      <c r="G22" t="s">
        <v>285</v>
      </c>
      <c r="H22" t="s">
        <v>298</v>
      </c>
    </row>
    <row r="23" spans="1:17" x14ac:dyDescent="0.2">
      <c r="A23" s="9" t="s">
        <v>313</v>
      </c>
      <c r="B23" s="9" t="s">
        <v>78</v>
      </c>
      <c r="C23" s="9" t="s">
        <v>79</v>
      </c>
      <c r="D23" s="9" t="s">
        <v>80</v>
      </c>
      <c r="E23" t="s">
        <v>81</v>
      </c>
      <c r="F23" t="s">
        <v>77</v>
      </c>
      <c r="G23" t="s">
        <v>285</v>
      </c>
      <c r="H23" t="s">
        <v>283</v>
      </c>
    </row>
    <row r="24" spans="1:17" x14ac:dyDescent="0.2">
      <c r="A24" s="9" t="s">
        <v>328</v>
      </c>
      <c r="B24" s="69" t="s">
        <v>274</v>
      </c>
      <c r="C24" s="9" t="s">
        <v>275</v>
      </c>
      <c r="D24" s="9" t="s">
        <v>276</v>
      </c>
      <c r="E24" t="s">
        <v>277</v>
      </c>
      <c r="F24" t="s">
        <v>273</v>
      </c>
      <c r="G24" t="s">
        <v>287</v>
      </c>
      <c r="H24" t="s">
        <v>283</v>
      </c>
    </row>
    <row r="27" spans="1:17" x14ac:dyDescent="0.2">
      <c r="A27" s="9" t="s">
        <v>326</v>
      </c>
      <c r="B27" s="9" t="s">
        <v>150</v>
      </c>
      <c r="C27" s="9" t="s">
        <v>157</v>
      </c>
      <c r="D27" s="9" t="s">
        <v>152</v>
      </c>
      <c r="E27" t="s">
        <v>153</v>
      </c>
      <c r="F27" t="s">
        <v>149</v>
      </c>
      <c r="G27" t="s">
        <v>285</v>
      </c>
      <c r="H27" t="s">
        <v>283</v>
      </c>
    </row>
    <row r="28" spans="1:17" x14ac:dyDescent="0.2">
      <c r="A28" s="9" t="s">
        <v>317</v>
      </c>
      <c r="B28" s="9" t="s">
        <v>46</v>
      </c>
      <c r="C28" s="9" t="s">
        <v>47</v>
      </c>
      <c r="D28" s="9" t="s">
        <v>48</v>
      </c>
      <c r="E28" t="s">
        <v>49</v>
      </c>
      <c r="F28" t="s">
        <v>45</v>
      </c>
      <c r="G28" t="s">
        <v>285</v>
      </c>
      <c r="H28" t="s">
        <v>288</v>
      </c>
    </row>
    <row r="29" spans="1:17" s="1" customFormat="1" x14ac:dyDescent="0.2">
      <c r="A29" s="65"/>
      <c r="B29" s="65" t="s">
        <v>193</v>
      </c>
      <c r="C29" s="65" t="s">
        <v>302</v>
      </c>
      <c r="D29" s="66" t="s">
        <v>331</v>
      </c>
      <c r="E29" s="65" t="s">
        <v>330</v>
      </c>
      <c r="F29" s="1" t="s">
        <v>303</v>
      </c>
      <c r="G29" s="1" t="s">
        <v>285</v>
      </c>
      <c r="H29" s="1" t="s">
        <v>283</v>
      </c>
    </row>
    <row r="31" spans="1:17" x14ac:dyDescent="0.2">
      <c r="A31" s="9" t="s">
        <v>323</v>
      </c>
      <c r="B31" s="69" t="s">
        <v>60</v>
      </c>
      <c r="C31" s="9" t="s">
        <v>296</v>
      </c>
      <c r="D31" s="9" t="s">
        <v>62</v>
      </c>
      <c r="E31" t="s">
        <v>63</v>
      </c>
      <c r="F31" t="s">
        <v>59</v>
      </c>
      <c r="G31" t="s">
        <v>332</v>
      </c>
      <c r="H31" t="s">
        <v>288</v>
      </c>
      <c r="I31" t="s">
        <v>297</v>
      </c>
    </row>
    <row r="32" spans="1:17" x14ac:dyDescent="0.2">
      <c r="A32" s="9" t="s">
        <v>310</v>
      </c>
      <c r="B32" s="9" t="s">
        <v>126</v>
      </c>
      <c r="C32" s="9" t="s">
        <v>116</v>
      </c>
      <c r="D32" s="9" t="s">
        <v>127</v>
      </c>
      <c r="E32" t="s">
        <v>128</v>
      </c>
      <c r="F32" t="s">
        <v>284</v>
      </c>
      <c r="G32" t="s">
        <v>285</v>
      </c>
      <c r="H32" t="s">
        <v>283</v>
      </c>
      <c r="J32" s="6"/>
      <c r="K32" s="6"/>
      <c r="L32" s="6"/>
      <c r="M32" s="6"/>
      <c r="N32" s="6"/>
      <c r="O32" s="6"/>
      <c r="P32" s="6"/>
      <c r="Q32" s="6"/>
    </row>
    <row r="33" spans="1:17" x14ac:dyDescent="0.2">
      <c r="A33" s="9" t="s">
        <v>310</v>
      </c>
      <c r="B33" s="9" t="s">
        <v>103</v>
      </c>
      <c r="C33" s="9" t="s">
        <v>104</v>
      </c>
      <c r="D33" s="9" t="s">
        <v>105</v>
      </c>
      <c r="E33" t="s">
        <v>106</v>
      </c>
      <c r="F33" t="s">
        <v>289</v>
      </c>
      <c r="G33" t="s">
        <v>285</v>
      </c>
      <c r="H33" t="s">
        <v>288</v>
      </c>
    </row>
    <row r="36" spans="1:17" x14ac:dyDescent="0.2">
      <c r="A36" s="9" t="s">
        <v>315</v>
      </c>
      <c r="B36" s="9" t="s">
        <v>143</v>
      </c>
      <c r="C36" s="9" t="s">
        <v>173</v>
      </c>
      <c r="D36" s="9" t="s">
        <v>145</v>
      </c>
      <c r="E36" t="s">
        <v>146</v>
      </c>
      <c r="F36" t="s">
        <v>142</v>
      </c>
      <c r="G36" t="s">
        <v>285</v>
      </c>
      <c r="H36" t="s">
        <v>288</v>
      </c>
    </row>
    <row r="37" spans="1:17" x14ac:dyDescent="0.2">
      <c r="A37" s="9" t="s">
        <v>312</v>
      </c>
      <c r="B37" s="9" t="s">
        <v>109</v>
      </c>
      <c r="C37" s="9" t="s">
        <v>47</v>
      </c>
      <c r="D37" s="9" t="s">
        <v>110</v>
      </c>
      <c r="E37" t="s">
        <v>111</v>
      </c>
      <c r="F37" t="s">
        <v>108</v>
      </c>
      <c r="G37" t="s">
        <v>285</v>
      </c>
      <c r="H37" t="s">
        <v>286</v>
      </c>
      <c r="J37" s="6"/>
      <c r="K37" s="6"/>
      <c r="L37" s="6"/>
      <c r="M37" s="6"/>
      <c r="N37" s="6"/>
      <c r="O37" s="6"/>
      <c r="P37" s="6"/>
      <c r="Q37" s="6"/>
    </row>
    <row r="38" spans="1:17" x14ac:dyDescent="0.2">
      <c r="A38" s="9" t="s">
        <v>318</v>
      </c>
      <c r="B38" s="9" t="s">
        <v>34</v>
      </c>
      <c r="C38" s="9" t="s">
        <v>35</v>
      </c>
      <c r="D38" s="9" t="s">
        <v>36</v>
      </c>
      <c r="E38" t="s">
        <v>37</v>
      </c>
      <c r="F38" t="s">
        <v>292</v>
      </c>
      <c r="G38" t="s">
        <v>285</v>
      </c>
      <c r="H38" t="s">
        <v>283</v>
      </c>
    </row>
    <row r="46" spans="1:17" x14ac:dyDescent="0.2">
      <c r="B46" s="69" t="s">
        <v>196</v>
      </c>
      <c r="C46" s="9" t="s">
        <v>299</v>
      </c>
      <c r="F46" t="s">
        <v>300</v>
      </c>
      <c r="G46" t="s">
        <v>287</v>
      </c>
      <c r="H46" t="s">
        <v>301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4CC41-86B0-9149-8264-D6DA047BAB5C}">
  <dimension ref="A1:N110"/>
  <sheetViews>
    <sheetView zoomScale="90" zoomScaleNormal="90" workbookViewId="0">
      <selection activeCell="B37" sqref="B37"/>
    </sheetView>
  </sheetViews>
  <sheetFormatPr baseColWidth="10" defaultRowHeight="16" x14ac:dyDescent="0.2"/>
  <cols>
    <col min="1" max="1" width="16.83203125" bestFit="1" customWidth="1"/>
    <col min="2" max="2" width="38.1640625" bestFit="1" customWidth="1"/>
    <col min="3" max="3" width="30.33203125" bestFit="1" customWidth="1"/>
    <col min="4" max="4" width="32.33203125" bestFit="1" customWidth="1"/>
    <col min="5" max="5" width="82.5" style="10" customWidth="1"/>
    <col min="6" max="6" width="56.83203125" style="9" customWidth="1"/>
    <col min="7" max="7" width="9.33203125" bestFit="1" customWidth="1"/>
    <col min="8" max="8" width="31.33203125" customWidth="1"/>
  </cols>
  <sheetData>
    <row r="1" spans="1:14" s="5" customFormat="1" ht="30" x14ac:dyDescent="0.2">
      <c r="A1" s="3" t="s">
        <v>0</v>
      </c>
      <c r="B1" s="3" t="s">
        <v>1</v>
      </c>
      <c r="C1" s="3" t="s">
        <v>2</v>
      </c>
      <c r="D1" s="3" t="s">
        <v>3</v>
      </c>
      <c r="E1" s="3" t="s">
        <v>4</v>
      </c>
      <c r="F1" s="4" t="s">
        <v>5</v>
      </c>
      <c r="G1" s="3" t="s">
        <v>6</v>
      </c>
      <c r="H1" s="3" t="s">
        <v>7</v>
      </c>
      <c r="I1" s="3"/>
      <c r="J1" s="3"/>
      <c r="K1" s="3"/>
      <c r="L1" s="3"/>
      <c r="M1" s="3"/>
      <c r="N1" s="3"/>
    </row>
    <row r="2" spans="1:14" x14ac:dyDescent="0.2">
      <c r="A2" s="6" t="s">
        <v>25</v>
      </c>
      <c r="B2" s="6" t="s">
        <v>26</v>
      </c>
      <c r="C2" s="61" t="s">
        <v>27</v>
      </c>
      <c r="D2" s="6" t="s">
        <v>28</v>
      </c>
      <c r="E2" s="7" t="s">
        <v>29</v>
      </c>
      <c r="F2" s="8" t="s">
        <v>30</v>
      </c>
      <c r="G2" s="6" t="s">
        <v>31</v>
      </c>
      <c r="H2" s="6"/>
      <c r="I2" s="6"/>
      <c r="J2" s="6"/>
      <c r="K2" s="6"/>
      <c r="L2" s="6"/>
      <c r="M2" s="6"/>
      <c r="N2" s="6"/>
    </row>
    <row r="3" spans="1:14" x14ac:dyDescent="0.2">
      <c r="A3" s="6" t="s">
        <v>32</v>
      </c>
      <c r="B3" s="6" t="s">
        <v>33</v>
      </c>
      <c r="C3" s="61" t="s">
        <v>34</v>
      </c>
      <c r="D3" s="6" t="s">
        <v>35</v>
      </c>
      <c r="E3" s="7" t="s">
        <v>36</v>
      </c>
      <c r="F3" s="8" t="s">
        <v>37</v>
      </c>
      <c r="G3" s="6" t="s">
        <v>31</v>
      </c>
      <c r="H3" s="6"/>
      <c r="I3" s="6"/>
      <c r="J3" s="6"/>
      <c r="K3" s="6"/>
      <c r="L3" s="6"/>
      <c r="M3" s="6"/>
      <c r="N3" s="6"/>
    </row>
    <row r="4" spans="1:14" x14ac:dyDescent="0.2">
      <c r="A4" s="6" t="s">
        <v>38</v>
      </c>
      <c r="B4" s="6" t="s">
        <v>39</v>
      </c>
      <c r="C4" s="61" t="s">
        <v>40</v>
      </c>
      <c r="D4" s="6" t="s">
        <v>41</v>
      </c>
      <c r="E4" s="7" t="s">
        <v>42</v>
      </c>
      <c r="F4" s="8" t="s">
        <v>43</v>
      </c>
      <c r="G4" s="6" t="s">
        <v>31</v>
      </c>
      <c r="H4" s="6"/>
      <c r="I4" s="6"/>
      <c r="J4" s="6"/>
      <c r="K4" s="6"/>
      <c r="L4" s="6"/>
      <c r="M4" s="6"/>
      <c r="N4" s="6"/>
    </row>
    <row r="5" spans="1:14" x14ac:dyDescent="0.2">
      <c r="A5" s="6" t="s">
        <v>44</v>
      </c>
      <c r="B5" s="6" t="s">
        <v>45</v>
      </c>
      <c r="C5" s="61" t="s">
        <v>46</v>
      </c>
      <c r="D5" s="6" t="s">
        <v>47</v>
      </c>
      <c r="E5" s="7" t="s">
        <v>48</v>
      </c>
      <c r="F5" s="9" t="s">
        <v>49</v>
      </c>
      <c r="G5" s="6" t="s">
        <v>50</v>
      </c>
      <c r="H5" s="6" t="s">
        <v>51</v>
      </c>
      <c r="I5" s="6"/>
      <c r="J5" s="6"/>
      <c r="K5" s="6"/>
      <c r="L5" s="6"/>
      <c r="M5" s="6"/>
      <c r="N5" s="6"/>
    </row>
    <row r="6" spans="1:14" x14ac:dyDescent="0.2">
      <c r="A6" s="6" t="s">
        <v>52</v>
      </c>
      <c r="B6" s="6" t="s">
        <v>53</v>
      </c>
      <c r="C6" s="62" t="s">
        <v>54</v>
      </c>
      <c r="D6" s="6" t="s">
        <v>55</v>
      </c>
      <c r="E6" s="7" t="s">
        <v>56</v>
      </c>
      <c r="F6" s="8" t="s">
        <v>57</v>
      </c>
      <c r="G6" s="6" t="s">
        <v>31</v>
      </c>
      <c r="H6" s="6"/>
      <c r="I6" s="6"/>
      <c r="J6" s="6"/>
      <c r="K6" s="6"/>
      <c r="L6" s="6"/>
      <c r="M6" s="6"/>
      <c r="N6" s="6"/>
    </row>
    <row r="7" spans="1:14" x14ac:dyDescent="0.2">
      <c r="A7" s="6" t="s">
        <v>58</v>
      </c>
      <c r="B7" s="6" t="s">
        <v>59</v>
      </c>
      <c r="C7" s="61" t="s">
        <v>60</v>
      </c>
      <c r="D7" s="6" t="s">
        <v>61</v>
      </c>
      <c r="E7" s="7" t="s">
        <v>62</v>
      </c>
      <c r="F7" s="8" t="s">
        <v>63</v>
      </c>
      <c r="G7" s="6" t="s">
        <v>50</v>
      </c>
      <c r="H7" s="6" t="s">
        <v>64</v>
      </c>
      <c r="I7" s="6"/>
      <c r="J7" s="6"/>
      <c r="K7" s="6"/>
      <c r="L7" s="6"/>
      <c r="M7" s="6"/>
      <c r="N7" s="6"/>
    </row>
    <row r="8" spans="1:14" x14ac:dyDescent="0.2">
      <c r="A8" s="6" t="s">
        <v>65</v>
      </c>
      <c r="B8" s="6" t="s">
        <v>66</v>
      </c>
      <c r="C8" s="61" t="s">
        <v>304</v>
      </c>
      <c r="D8" s="6" t="s">
        <v>67</v>
      </c>
      <c r="E8" s="7" t="s">
        <v>68</v>
      </c>
      <c r="F8" s="8" t="s">
        <v>69</v>
      </c>
      <c r="G8" s="6" t="s">
        <v>31</v>
      </c>
      <c r="H8" s="6"/>
      <c r="I8" s="6"/>
      <c r="J8" s="6"/>
      <c r="K8" s="6"/>
      <c r="L8" s="6"/>
      <c r="M8" s="6"/>
      <c r="N8" s="6"/>
    </row>
    <row r="9" spans="1:14" x14ac:dyDescent="0.2">
      <c r="A9" s="6" t="s">
        <v>70</v>
      </c>
      <c r="B9" s="6" t="s">
        <v>71</v>
      </c>
      <c r="C9" s="61" t="s">
        <v>72</v>
      </c>
      <c r="D9" s="6" t="s">
        <v>73</v>
      </c>
      <c r="E9" s="7" t="s">
        <v>74</v>
      </c>
      <c r="F9" s="8" t="s">
        <v>75</v>
      </c>
      <c r="G9" s="6" t="s">
        <v>31</v>
      </c>
      <c r="H9" s="6"/>
      <c r="I9" s="6"/>
      <c r="J9" s="6"/>
      <c r="K9" s="6"/>
      <c r="L9" s="6"/>
      <c r="M9" s="6"/>
      <c r="N9" s="6"/>
    </row>
    <row r="10" spans="1:14" x14ac:dyDescent="0.2">
      <c r="A10" s="6" t="s">
        <v>76</v>
      </c>
      <c r="B10" s="6" t="s">
        <v>77</v>
      </c>
      <c r="C10" s="61" t="s">
        <v>78</v>
      </c>
      <c r="D10" s="6" t="s">
        <v>79</v>
      </c>
      <c r="E10" s="7" t="s">
        <v>80</v>
      </c>
      <c r="F10" s="8" t="s">
        <v>81</v>
      </c>
      <c r="G10" s="6" t="s">
        <v>31</v>
      </c>
      <c r="H10" s="6"/>
      <c r="I10" s="6"/>
      <c r="J10" s="6"/>
      <c r="K10" s="6"/>
      <c r="L10" s="6"/>
      <c r="M10" s="6"/>
      <c r="N10" s="6"/>
    </row>
    <row r="11" spans="1:14" x14ac:dyDescent="0.2">
      <c r="A11" s="6" t="s">
        <v>82</v>
      </c>
      <c r="B11" s="6" t="s">
        <v>83</v>
      </c>
      <c r="C11" s="61" t="s">
        <v>84</v>
      </c>
      <c r="D11" s="6" t="s">
        <v>85</v>
      </c>
      <c r="E11" s="7" t="s">
        <v>86</v>
      </c>
      <c r="F11" s="8" t="s">
        <v>87</v>
      </c>
      <c r="G11" s="6" t="s">
        <v>31</v>
      </c>
      <c r="H11" s="6"/>
      <c r="I11" s="6"/>
      <c r="J11" s="6"/>
      <c r="K11" s="6"/>
      <c r="L11" s="6"/>
      <c r="M11" s="6"/>
      <c r="N11" s="6"/>
    </row>
    <row r="12" spans="1:14" x14ac:dyDescent="0.2">
      <c r="A12" s="6" t="s">
        <v>88</v>
      </c>
      <c r="B12" s="6" t="s">
        <v>89</v>
      </c>
      <c r="C12" s="62" t="s">
        <v>90</v>
      </c>
      <c r="D12" s="6" t="s">
        <v>91</v>
      </c>
      <c r="E12" s="7" t="s">
        <v>92</v>
      </c>
      <c r="F12" s="8" t="s">
        <v>93</v>
      </c>
      <c r="G12" s="6" t="s">
        <v>31</v>
      </c>
      <c r="H12" s="6" t="s">
        <v>94</v>
      </c>
      <c r="I12" s="6"/>
      <c r="J12" s="6"/>
      <c r="K12" s="6"/>
      <c r="L12" s="6"/>
      <c r="M12" s="6"/>
      <c r="N12" s="6"/>
    </row>
    <row r="13" spans="1:14" x14ac:dyDescent="0.2">
      <c r="A13" s="6" t="s">
        <v>95</v>
      </c>
      <c r="B13" s="6" t="s">
        <v>96</v>
      </c>
      <c r="C13" s="62" t="s">
        <v>97</v>
      </c>
      <c r="D13" s="6" t="s">
        <v>98</v>
      </c>
      <c r="E13" s="7" t="s">
        <v>99</v>
      </c>
      <c r="F13" s="8" t="s">
        <v>100</v>
      </c>
      <c r="G13" s="6" t="s">
        <v>31</v>
      </c>
      <c r="H13" s="6"/>
      <c r="I13" s="6"/>
      <c r="J13" s="6"/>
      <c r="K13" s="6"/>
      <c r="L13" s="6"/>
      <c r="M13" s="6"/>
      <c r="N13" s="6"/>
    </row>
    <row r="14" spans="1:14" x14ac:dyDescent="0.2">
      <c r="A14" s="6" t="s">
        <v>101</v>
      </c>
      <c r="B14" s="6" t="s">
        <v>102</v>
      </c>
      <c r="C14" s="61" t="s">
        <v>103</v>
      </c>
      <c r="D14" s="6" t="s">
        <v>104</v>
      </c>
      <c r="E14" s="7" t="s">
        <v>105</v>
      </c>
      <c r="F14" s="8" t="s">
        <v>106</v>
      </c>
      <c r="G14" s="6" t="s">
        <v>31</v>
      </c>
      <c r="H14" s="6"/>
      <c r="I14" s="6"/>
      <c r="J14" s="6"/>
      <c r="K14" s="6"/>
      <c r="L14" s="6"/>
      <c r="M14" s="6"/>
      <c r="N14" s="6"/>
    </row>
    <row r="15" spans="1:14" x14ac:dyDescent="0.2">
      <c r="A15" s="6" t="s">
        <v>107</v>
      </c>
      <c r="B15" s="6" t="s">
        <v>108</v>
      </c>
      <c r="C15" s="61" t="s">
        <v>109</v>
      </c>
      <c r="D15" s="6" t="s">
        <v>47</v>
      </c>
      <c r="E15" s="7" t="s">
        <v>110</v>
      </c>
      <c r="F15" s="8" t="s">
        <v>111</v>
      </c>
      <c r="G15" s="6" t="s">
        <v>50</v>
      </c>
      <c r="H15" s="6" t="s">
        <v>112</v>
      </c>
      <c r="I15" s="6"/>
      <c r="J15" s="6"/>
      <c r="K15" s="6"/>
      <c r="L15" s="6"/>
      <c r="M15" s="6"/>
      <c r="N15" s="6"/>
    </row>
    <row r="16" spans="1:14" x14ac:dyDescent="0.2">
      <c r="A16" s="6" t="s">
        <v>113</v>
      </c>
      <c r="B16" s="6" t="s">
        <v>114</v>
      </c>
      <c r="C16" s="6" t="s">
        <v>115</v>
      </c>
      <c r="D16" s="6" t="s">
        <v>116</v>
      </c>
      <c r="E16" s="7" t="s">
        <v>117</v>
      </c>
      <c r="F16" s="8" t="s">
        <v>118</v>
      </c>
      <c r="G16" s="6" t="s">
        <v>31</v>
      </c>
      <c r="H16" s="6"/>
      <c r="I16" s="6"/>
      <c r="J16" s="6"/>
      <c r="K16" s="6"/>
      <c r="L16" s="6"/>
      <c r="M16" s="6"/>
      <c r="N16" s="6"/>
    </row>
    <row r="17" spans="1:14" x14ac:dyDescent="0.2">
      <c r="A17" s="6" t="s">
        <v>119</v>
      </c>
      <c r="B17" s="6" t="s">
        <v>120</v>
      </c>
      <c r="C17" s="61" t="s">
        <v>121</v>
      </c>
      <c r="D17" s="6" t="s">
        <v>104</v>
      </c>
      <c r="E17" s="7" t="s">
        <v>122</v>
      </c>
      <c r="F17" s="8" t="s">
        <v>123</v>
      </c>
      <c r="G17" s="6" t="s">
        <v>31</v>
      </c>
      <c r="H17" s="6"/>
      <c r="I17" s="6"/>
      <c r="J17" s="6"/>
      <c r="K17" s="6"/>
      <c r="L17" s="6"/>
      <c r="M17" s="6"/>
      <c r="N17" s="6"/>
    </row>
    <row r="18" spans="1:14" x14ac:dyDescent="0.2">
      <c r="A18" s="6" t="s">
        <v>124</v>
      </c>
      <c r="B18" s="6" t="s">
        <v>125</v>
      </c>
      <c r="C18" s="61" t="s">
        <v>126</v>
      </c>
      <c r="D18" s="6" t="s">
        <v>116</v>
      </c>
      <c r="E18" s="7" t="s">
        <v>127</v>
      </c>
      <c r="F18" s="8" t="s">
        <v>128</v>
      </c>
      <c r="G18" s="6" t="s">
        <v>31</v>
      </c>
      <c r="H18" s="6"/>
      <c r="I18" s="6"/>
      <c r="J18" s="6"/>
      <c r="K18" s="6"/>
      <c r="L18" s="6"/>
      <c r="M18" s="6"/>
      <c r="N18" s="6"/>
    </row>
    <row r="19" spans="1:14" x14ac:dyDescent="0.2">
      <c r="A19" s="6" t="s">
        <v>129</v>
      </c>
      <c r="B19" s="6" t="s">
        <v>130</v>
      </c>
      <c r="C19" s="6" t="s">
        <v>131</v>
      </c>
      <c r="D19" s="6" t="s">
        <v>132</v>
      </c>
      <c r="E19" s="7" t="s">
        <v>133</v>
      </c>
      <c r="F19" s="9" t="s">
        <v>134</v>
      </c>
      <c r="G19" s="6" t="s">
        <v>50</v>
      </c>
      <c r="H19" s="6" t="s">
        <v>135</v>
      </c>
      <c r="I19" s="6"/>
      <c r="J19" s="6"/>
      <c r="K19" s="6"/>
      <c r="L19" s="6"/>
      <c r="M19" s="6"/>
      <c r="N19" s="6"/>
    </row>
    <row r="20" spans="1:14" ht="30" x14ac:dyDescent="0.2">
      <c r="A20" s="6" t="s">
        <v>136</v>
      </c>
      <c r="B20" s="6" t="s">
        <v>137</v>
      </c>
      <c r="C20" s="61" t="s">
        <v>138</v>
      </c>
      <c r="D20" s="6" t="s">
        <v>79</v>
      </c>
      <c r="E20" s="7" t="s">
        <v>139</v>
      </c>
      <c r="F20" s="8" t="s">
        <v>140</v>
      </c>
      <c r="G20" s="6" t="s">
        <v>31</v>
      </c>
      <c r="H20" s="6"/>
      <c r="I20" s="6"/>
      <c r="J20" s="6"/>
      <c r="K20" s="6"/>
      <c r="L20" s="6"/>
      <c r="M20" s="6"/>
      <c r="N20" s="6"/>
    </row>
    <row r="21" spans="1:14" x14ac:dyDescent="0.2">
      <c r="A21" s="6" t="s">
        <v>141</v>
      </c>
      <c r="B21" s="6" t="s">
        <v>142</v>
      </c>
      <c r="C21" s="61" t="s">
        <v>143</v>
      </c>
      <c r="D21" s="6" t="s">
        <v>144</v>
      </c>
      <c r="E21" s="7" t="s">
        <v>145</v>
      </c>
      <c r="F21" s="9" t="s">
        <v>146</v>
      </c>
      <c r="G21" s="6" t="s">
        <v>50</v>
      </c>
      <c r="H21" s="6" t="s">
        <v>147</v>
      </c>
      <c r="I21" s="6"/>
      <c r="J21" s="6"/>
      <c r="K21" s="6"/>
      <c r="L21" s="6"/>
      <c r="M21" s="6"/>
      <c r="N21" s="6"/>
    </row>
    <row r="22" spans="1:14" x14ac:dyDescent="0.2">
      <c r="A22" s="6" t="s">
        <v>148</v>
      </c>
      <c r="B22" s="6" t="s">
        <v>149</v>
      </c>
      <c r="C22" s="61" t="s">
        <v>150</v>
      </c>
      <c r="D22" s="6" t="s">
        <v>151</v>
      </c>
      <c r="E22" s="7" t="s">
        <v>152</v>
      </c>
      <c r="F22" s="8" t="s">
        <v>153</v>
      </c>
      <c r="G22" s="6" t="s">
        <v>31</v>
      </c>
      <c r="H22" s="6"/>
      <c r="I22" s="6"/>
      <c r="J22" s="6"/>
      <c r="K22" s="6"/>
      <c r="L22" s="6"/>
      <c r="M22" s="6"/>
      <c r="N22" s="6"/>
    </row>
    <row r="23" spans="1:14" x14ac:dyDescent="0.2">
      <c r="A23" s="6" t="s">
        <v>154</v>
      </c>
      <c r="B23" s="6" t="s">
        <v>155</v>
      </c>
      <c r="C23" s="61" t="s">
        <v>156</v>
      </c>
      <c r="D23" s="6" t="s">
        <v>157</v>
      </c>
      <c r="E23" s="7" t="s">
        <v>158</v>
      </c>
      <c r="F23" s="8" t="s">
        <v>159</v>
      </c>
      <c r="G23" s="6" t="s">
        <v>50</v>
      </c>
      <c r="H23" s="6" t="s">
        <v>51</v>
      </c>
      <c r="I23" s="6"/>
      <c r="J23" s="6"/>
      <c r="K23" s="6"/>
      <c r="L23" s="6"/>
      <c r="M23" s="6"/>
      <c r="N23" s="6"/>
    </row>
    <row r="24" spans="1:14" x14ac:dyDescent="0.2">
      <c r="A24" s="6" t="s">
        <v>160</v>
      </c>
      <c r="B24" s="6" t="s">
        <v>161</v>
      </c>
      <c r="C24" s="62" t="s">
        <v>162</v>
      </c>
      <c r="D24" s="6" t="s">
        <v>85</v>
      </c>
      <c r="E24" s="7" t="s">
        <v>163</v>
      </c>
      <c r="F24" s="8" t="s">
        <v>164</v>
      </c>
      <c r="G24" s="6" t="s">
        <v>31</v>
      </c>
      <c r="H24" s="6"/>
      <c r="I24" s="6"/>
      <c r="J24" s="6"/>
      <c r="K24" s="6"/>
      <c r="L24" s="6"/>
      <c r="M24" s="6"/>
      <c r="N24" s="6"/>
    </row>
    <row r="25" spans="1:14" x14ac:dyDescent="0.2">
      <c r="A25" s="6" t="s">
        <v>165</v>
      </c>
      <c r="B25" s="6" t="s">
        <v>166</v>
      </c>
      <c r="C25" s="61" t="s">
        <v>167</v>
      </c>
      <c r="D25" s="6" t="s">
        <v>104</v>
      </c>
      <c r="E25" s="7" t="s">
        <v>168</v>
      </c>
      <c r="F25" s="8" t="s">
        <v>169</v>
      </c>
      <c r="G25" s="6" t="s">
        <v>31</v>
      </c>
      <c r="H25" s="6"/>
      <c r="I25" s="6"/>
      <c r="J25" s="6"/>
      <c r="K25" s="6"/>
      <c r="L25" s="6"/>
      <c r="M25" s="6"/>
      <c r="N25" s="6"/>
    </row>
    <row r="26" spans="1:14" x14ac:dyDescent="0.2">
      <c r="A26" s="6" t="s">
        <v>170</v>
      </c>
      <c r="B26" s="6" t="s">
        <v>171</v>
      </c>
      <c r="C26" s="61" t="s">
        <v>172</v>
      </c>
      <c r="D26" s="6" t="s">
        <v>173</v>
      </c>
      <c r="E26" s="7" t="s">
        <v>174</v>
      </c>
      <c r="F26" s="8" t="s">
        <v>175</v>
      </c>
      <c r="G26" s="6" t="s">
        <v>31</v>
      </c>
      <c r="H26" s="6"/>
      <c r="I26" s="6"/>
      <c r="J26" s="6"/>
      <c r="K26" s="6"/>
      <c r="L26" s="6"/>
      <c r="M26" s="6"/>
      <c r="N26" s="6"/>
    </row>
    <row r="27" spans="1:14" x14ac:dyDescent="0.2">
      <c r="A27" s="6" t="s">
        <v>176</v>
      </c>
      <c r="B27" s="6" t="s">
        <v>177</v>
      </c>
      <c r="C27" s="6" t="s">
        <v>178</v>
      </c>
      <c r="D27" s="6" t="s">
        <v>179</v>
      </c>
      <c r="E27" s="7" t="s">
        <v>180</v>
      </c>
      <c r="F27" s="8" t="s">
        <v>180</v>
      </c>
      <c r="G27" s="6" t="s">
        <v>31</v>
      </c>
      <c r="H27" s="6"/>
      <c r="I27" s="6"/>
      <c r="J27" s="6"/>
      <c r="K27" s="6"/>
      <c r="L27" s="6"/>
      <c r="M27" s="6"/>
      <c r="N27" s="6"/>
    </row>
    <row r="28" spans="1:14" x14ac:dyDescent="0.2">
      <c r="A28" s="6" t="s">
        <v>181</v>
      </c>
      <c r="B28" s="6" t="s">
        <v>182</v>
      </c>
      <c r="C28" s="61" t="s">
        <v>183</v>
      </c>
      <c r="D28" s="6" t="s">
        <v>184</v>
      </c>
      <c r="E28" s="7" t="s">
        <v>185</v>
      </c>
      <c r="F28" s="8" t="s">
        <v>186</v>
      </c>
      <c r="G28" s="6" t="s">
        <v>31</v>
      </c>
      <c r="H28" s="6"/>
      <c r="I28" s="6"/>
      <c r="J28" s="6"/>
      <c r="K28" s="6"/>
      <c r="L28" s="6"/>
      <c r="M28" s="6"/>
      <c r="N28" s="6"/>
    </row>
    <row r="29" spans="1:14" x14ac:dyDescent="0.2">
      <c r="A29" s="6" t="s">
        <v>191</v>
      </c>
      <c r="B29" s="6" t="s">
        <v>187</v>
      </c>
      <c r="C29" s="61" t="s">
        <v>188</v>
      </c>
      <c r="D29" s="6" t="s">
        <v>85</v>
      </c>
      <c r="E29" s="7" t="s">
        <v>189</v>
      </c>
      <c r="F29" s="8" t="s">
        <v>190</v>
      </c>
      <c r="G29" s="6" t="s">
        <v>31</v>
      </c>
      <c r="H29" s="6"/>
      <c r="I29" s="6"/>
      <c r="J29" s="6"/>
      <c r="K29" s="6"/>
      <c r="L29" s="6"/>
      <c r="M29" s="6"/>
      <c r="N29" s="6"/>
    </row>
    <row r="30" spans="1:14" ht="14" customHeight="1" x14ac:dyDescent="0.2">
      <c r="A30" s="6" t="s">
        <v>272</v>
      </c>
      <c r="B30" s="6" t="s">
        <v>273</v>
      </c>
      <c r="C30" s="61" t="s">
        <v>274</v>
      </c>
      <c r="D30" s="6" t="s">
        <v>275</v>
      </c>
      <c r="E30" s="7" t="s">
        <v>276</v>
      </c>
      <c r="F30" s="8" t="s">
        <v>277</v>
      </c>
      <c r="G30" s="6" t="s">
        <v>31</v>
      </c>
      <c r="H30" s="6"/>
      <c r="I30" s="6"/>
      <c r="J30" s="6"/>
      <c r="K30" s="6"/>
      <c r="L30" s="6"/>
      <c r="M30" s="6"/>
      <c r="N30" s="6"/>
    </row>
    <row r="31" spans="1:14" ht="14" customHeight="1" x14ac:dyDescent="0.2">
      <c r="A31" s="6"/>
      <c r="B31" s="6"/>
      <c r="C31" s="61" t="s">
        <v>192</v>
      </c>
      <c r="D31" s="6" t="s">
        <v>173</v>
      </c>
      <c r="E31" s="7"/>
      <c r="F31" s="8"/>
      <c r="G31" s="6"/>
      <c r="H31" s="6"/>
      <c r="I31" s="6"/>
      <c r="J31" s="6"/>
      <c r="K31" s="6"/>
      <c r="L31" s="6"/>
      <c r="M31" s="6"/>
      <c r="N31" s="6"/>
    </row>
    <row r="32" spans="1:14" ht="14" customHeight="1" x14ac:dyDescent="0.2">
      <c r="A32" s="6"/>
      <c r="B32" s="6"/>
      <c r="C32" s="61" t="s">
        <v>193</v>
      </c>
      <c r="D32" s="6" t="s">
        <v>173</v>
      </c>
      <c r="E32" s="7"/>
      <c r="F32" s="8"/>
      <c r="G32" s="6"/>
      <c r="H32" s="6"/>
      <c r="I32" s="6"/>
      <c r="J32" s="6"/>
      <c r="K32" s="6"/>
      <c r="L32" s="6"/>
      <c r="M32" s="6"/>
      <c r="N32" s="6"/>
    </row>
    <row r="33" spans="1:14" ht="14" customHeight="1" x14ac:dyDescent="0.2">
      <c r="A33" s="6"/>
      <c r="B33" s="6"/>
      <c r="C33" s="61" t="s">
        <v>194</v>
      </c>
      <c r="D33" s="6" t="s">
        <v>173</v>
      </c>
      <c r="E33" s="7"/>
      <c r="G33" s="6"/>
      <c r="H33" s="6"/>
      <c r="I33" s="6"/>
      <c r="J33" s="6"/>
      <c r="K33" s="6"/>
      <c r="L33" s="6"/>
      <c r="M33" s="6"/>
      <c r="N33" s="6"/>
    </row>
    <row r="34" spans="1:14" ht="14" customHeight="1" x14ac:dyDescent="0.2">
      <c r="A34" s="6"/>
      <c r="B34" s="6"/>
      <c r="C34" s="6" t="s">
        <v>195</v>
      </c>
      <c r="D34" s="6" t="s">
        <v>116</v>
      </c>
      <c r="E34" s="7"/>
      <c r="F34" s="8"/>
      <c r="G34" s="6"/>
      <c r="H34" s="6"/>
      <c r="I34" s="6"/>
      <c r="J34" s="6"/>
      <c r="K34" s="6"/>
      <c r="L34" s="6"/>
      <c r="M34" s="6"/>
      <c r="N34" s="6"/>
    </row>
    <row r="35" spans="1:14" ht="14" customHeight="1" x14ac:dyDescent="0.2">
      <c r="A35" s="6"/>
      <c r="B35" s="6"/>
      <c r="C35" s="61" t="s">
        <v>196</v>
      </c>
      <c r="D35" s="6" t="s">
        <v>197</v>
      </c>
      <c r="E35" s="7"/>
      <c r="F35" s="8"/>
      <c r="G35" s="6"/>
      <c r="H35" s="6"/>
      <c r="I35" s="6"/>
      <c r="J35" s="6"/>
      <c r="K35" s="6"/>
      <c r="L35" s="6"/>
      <c r="M35" s="6"/>
      <c r="N35" s="6"/>
    </row>
    <row r="36" spans="1:14" ht="14" customHeight="1" x14ac:dyDescent="0.2">
      <c r="A36" s="6"/>
      <c r="B36" s="6"/>
      <c r="C36" s="6" t="s">
        <v>198</v>
      </c>
      <c r="D36" s="6" t="s">
        <v>116</v>
      </c>
      <c r="E36" s="7"/>
      <c r="F36" s="8"/>
      <c r="G36" s="6"/>
      <c r="H36" s="6"/>
      <c r="I36" s="6"/>
      <c r="J36" s="6"/>
      <c r="K36" s="6"/>
      <c r="L36" s="6"/>
      <c r="M36" s="6"/>
      <c r="N36" s="6"/>
    </row>
    <row r="37" spans="1:14" ht="14" customHeight="1" x14ac:dyDescent="0.2">
      <c r="A37" s="6"/>
      <c r="B37" s="6"/>
      <c r="C37" s="62" t="s">
        <v>212</v>
      </c>
      <c r="D37" s="6" t="s">
        <v>211</v>
      </c>
      <c r="E37" s="7"/>
      <c r="G37" s="6"/>
      <c r="H37" s="6"/>
      <c r="I37" s="6"/>
      <c r="J37" s="6"/>
      <c r="K37" s="6"/>
      <c r="L37" s="6"/>
      <c r="M37" s="6"/>
      <c r="N37" s="6"/>
    </row>
    <row r="38" spans="1:14" ht="14" customHeight="1" x14ac:dyDescent="0.2">
      <c r="A38" s="6"/>
      <c r="B38" s="6"/>
      <c r="C38" s="62" t="s">
        <v>213</v>
      </c>
      <c r="D38" s="6" t="s">
        <v>211</v>
      </c>
      <c r="E38" s="7"/>
      <c r="F38" s="8"/>
      <c r="G38" s="6"/>
      <c r="H38" s="6"/>
      <c r="I38" s="6"/>
      <c r="J38" s="6"/>
      <c r="K38" s="6"/>
      <c r="L38" s="6"/>
      <c r="M38" s="6"/>
      <c r="N38" s="6"/>
    </row>
    <row r="39" spans="1:14" ht="14" customHeight="1" x14ac:dyDescent="0.2">
      <c r="A39" s="6"/>
      <c r="B39" s="6"/>
      <c r="C39" s="6"/>
      <c r="D39" s="6"/>
      <c r="E39" s="7"/>
      <c r="F39" s="8"/>
      <c r="G39" s="6"/>
      <c r="H39" s="6"/>
      <c r="I39" s="6"/>
      <c r="J39" s="6"/>
      <c r="K39" s="6"/>
      <c r="L39" s="6"/>
      <c r="M39" s="6"/>
      <c r="N39" s="6"/>
    </row>
    <row r="40" spans="1:14" ht="14" customHeight="1" x14ac:dyDescent="0.2">
      <c r="A40" s="6"/>
      <c r="B40" s="6"/>
      <c r="C40" s="6"/>
      <c r="D40" s="6"/>
      <c r="E40" s="7"/>
      <c r="F40" s="8"/>
      <c r="G40" s="6"/>
      <c r="H40" s="6"/>
      <c r="I40" s="6"/>
      <c r="J40" s="6"/>
      <c r="K40" s="6"/>
      <c r="L40" s="6"/>
      <c r="M40" s="6"/>
      <c r="N40" s="6"/>
    </row>
    <row r="41" spans="1:14" ht="14" customHeight="1" x14ac:dyDescent="0.2">
      <c r="A41" s="6"/>
      <c r="B41" s="6"/>
      <c r="C41" s="6"/>
      <c r="D41" s="6"/>
      <c r="E41" s="7"/>
      <c r="F41" s="8"/>
      <c r="G41" s="6"/>
      <c r="H41" s="6"/>
      <c r="I41" s="6"/>
      <c r="J41" s="6"/>
      <c r="K41" s="6"/>
      <c r="L41" s="6"/>
      <c r="M41" s="6"/>
      <c r="N41" s="6"/>
    </row>
    <row r="42" spans="1:14" ht="14" customHeight="1" x14ac:dyDescent="0.2">
      <c r="A42" s="6"/>
      <c r="B42" s="6"/>
      <c r="C42" s="6"/>
      <c r="D42" s="6"/>
      <c r="E42" s="7"/>
      <c r="F42" s="8"/>
      <c r="G42" s="6"/>
      <c r="H42" s="6"/>
      <c r="I42" s="6"/>
      <c r="J42" s="6"/>
      <c r="K42" s="6"/>
      <c r="L42" s="6"/>
      <c r="M42" s="6"/>
      <c r="N42" s="6"/>
    </row>
    <row r="43" spans="1:14" ht="14" customHeight="1" x14ac:dyDescent="0.2">
      <c r="A43" s="6"/>
      <c r="B43" s="6"/>
      <c r="C43" s="6"/>
      <c r="D43" s="6"/>
      <c r="E43" s="7"/>
      <c r="F43" s="8"/>
      <c r="G43" s="6"/>
      <c r="H43" s="6"/>
      <c r="I43" s="6"/>
      <c r="J43" s="6"/>
      <c r="K43" s="6"/>
      <c r="L43" s="6"/>
      <c r="M43" s="6"/>
      <c r="N43" s="6"/>
    </row>
    <row r="44" spans="1:14" ht="14" customHeight="1" x14ac:dyDescent="0.2">
      <c r="A44" s="6"/>
      <c r="B44" s="6"/>
      <c r="C44" s="6"/>
      <c r="D44" s="6"/>
      <c r="E44" s="7"/>
      <c r="F44" s="8"/>
      <c r="G44" s="6"/>
      <c r="H44" s="6"/>
      <c r="I44" s="6"/>
      <c r="J44" s="6"/>
      <c r="K44" s="6"/>
      <c r="L44" s="6"/>
      <c r="M44" s="6"/>
      <c r="N44" s="6"/>
    </row>
    <row r="45" spans="1:14" ht="14" customHeight="1" x14ac:dyDescent="0.2">
      <c r="A45" s="6"/>
      <c r="B45" s="6"/>
      <c r="C45" s="6"/>
      <c r="D45" s="6"/>
      <c r="E45" s="7"/>
      <c r="F45" s="8"/>
      <c r="G45" s="6"/>
      <c r="H45" s="6"/>
      <c r="I45" s="6"/>
      <c r="J45" s="6"/>
      <c r="K45" s="6"/>
      <c r="L45" s="6"/>
      <c r="M45" s="6"/>
      <c r="N45" s="6"/>
    </row>
    <row r="46" spans="1:14" ht="14" customHeight="1" x14ac:dyDescent="0.2">
      <c r="A46" s="6"/>
      <c r="B46" s="6"/>
      <c r="C46" s="6"/>
      <c r="D46" s="6"/>
      <c r="E46" s="7"/>
      <c r="F46" s="8"/>
      <c r="G46" s="6"/>
      <c r="H46" s="6"/>
      <c r="I46" s="6"/>
      <c r="J46" s="6"/>
      <c r="K46" s="6"/>
      <c r="L46" s="6"/>
      <c r="M46" s="6"/>
      <c r="N46" s="6"/>
    </row>
    <row r="47" spans="1:14" ht="14" customHeight="1" x14ac:dyDescent="0.2">
      <c r="A47" s="6"/>
      <c r="B47" s="6"/>
      <c r="C47" s="6"/>
      <c r="D47" s="6"/>
      <c r="E47" s="7"/>
      <c r="F47" s="8"/>
      <c r="G47" s="6"/>
      <c r="H47" s="6"/>
      <c r="I47" s="6"/>
      <c r="J47" s="6"/>
      <c r="K47" s="6"/>
      <c r="L47" s="6"/>
      <c r="M47" s="6"/>
      <c r="N47" s="6"/>
    </row>
    <row r="48" spans="1:14" ht="14" customHeight="1" x14ac:dyDescent="0.2">
      <c r="A48" s="6"/>
      <c r="B48" s="6"/>
      <c r="C48" s="6"/>
      <c r="D48" s="6"/>
      <c r="E48" s="7"/>
      <c r="F48" s="8"/>
      <c r="G48" s="6"/>
      <c r="H48" s="6"/>
      <c r="I48" s="6"/>
      <c r="J48" s="6"/>
      <c r="K48" s="6"/>
      <c r="L48" s="6"/>
      <c r="M48" s="6"/>
      <c r="N48" s="6"/>
    </row>
    <row r="49" spans="1:14" ht="14" customHeight="1" x14ac:dyDescent="0.2">
      <c r="A49" s="6"/>
      <c r="B49" s="6"/>
      <c r="C49" s="6"/>
      <c r="D49" s="6"/>
      <c r="E49" s="7"/>
      <c r="F49" s="8"/>
      <c r="G49" s="6"/>
      <c r="H49" s="6"/>
      <c r="I49" s="6"/>
      <c r="J49" s="6"/>
      <c r="K49" s="6"/>
      <c r="L49" s="6"/>
      <c r="M49" s="6"/>
      <c r="N49" s="6"/>
    </row>
    <row r="50" spans="1:14" ht="14" customHeight="1" x14ac:dyDescent="0.2">
      <c r="A50" s="6"/>
      <c r="B50" s="6"/>
      <c r="C50" s="6"/>
      <c r="D50" s="6"/>
      <c r="E50" s="7"/>
      <c r="F50" s="8"/>
      <c r="G50" s="6"/>
      <c r="H50" s="6"/>
      <c r="I50" s="6"/>
      <c r="J50" s="6"/>
      <c r="K50" s="6"/>
      <c r="L50" s="6"/>
      <c r="M50" s="6"/>
      <c r="N50" s="6"/>
    </row>
    <row r="51" spans="1:14" ht="14" customHeight="1" x14ac:dyDescent="0.2">
      <c r="A51" s="6"/>
      <c r="B51" s="6"/>
      <c r="C51" s="6"/>
      <c r="D51" s="6"/>
      <c r="E51" s="7"/>
      <c r="F51" s="8"/>
      <c r="G51" s="6"/>
      <c r="H51" s="6"/>
      <c r="I51" s="6"/>
      <c r="J51" s="6"/>
      <c r="K51" s="6"/>
      <c r="L51" s="6"/>
      <c r="M51" s="6"/>
      <c r="N51" s="6"/>
    </row>
    <row r="52" spans="1:14" ht="14" customHeight="1" x14ac:dyDescent="0.2">
      <c r="A52" s="6"/>
      <c r="B52" s="6"/>
      <c r="C52" s="6"/>
      <c r="D52" s="6"/>
      <c r="E52" s="7"/>
      <c r="F52" s="8"/>
      <c r="G52" s="6"/>
      <c r="H52" s="6"/>
      <c r="I52" s="6"/>
      <c r="J52" s="6"/>
      <c r="K52" s="6"/>
      <c r="L52" s="6"/>
      <c r="M52" s="6"/>
      <c r="N52" s="6"/>
    </row>
    <row r="53" spans="1:14" ht="14" customHeight="1" x14ac:dyDescent="0.2">
      <c r="A53" s="6"/>
      <c r="B53" s="6"/>
      <c r="C53" s="6"/>
      <c r="D53" s="6"/>
      <c r="E53" s="7"/>
      <c r="F53" s="8"/>
      <c r="G53" s="6"/>
      <c r="H53" s="6"/>
      <c r="I53" s="6"/>
      <c r="J53" s="6"/>
      <c r="K53" s="6"/>
      <c r="L53" s="6"/>
      <c r="M53" s="6"/>
      <c r="N53" s="6"/>
    </row>
    <row r="54" spans="1:14" ht="14" customHeight="1" x14ac:dyDescent="0.2">
      <c r="A54" s="6"/>
      <c r="B54" s="6"/>
      <c r="C54" s="6"/>
      <c r="D54" s="6"/>
      <c r="E54" s="7"/>
      <c r="F54" s="8"/>
      <c r="G54" s="6"/>
      <c r="H54" s="6"/>
      <c r="I54" s="6"/>
      <c r="J54" s="6"/>
      <c r="K54" s="6"/>
      <c r="L54" s="6"/>
      <c r="M54" s="6"/>
      <c r="N54" s="6"/>
    </row>
    <row r="55" spans="1:14" ht="14" customHeight="1" x14ac:dyDescent="0.2">
      <c r="A55" s="6"/>
      <c r="B55" s="6"/>
      <c r="C55" s="6"/>
      <c r="D55" s="6"/>
      <c r="E55" s="7"/>
      <c r="F55" s="8"/>
      <c r="G55" s="6"/>
      <c r="H55" s="6"/>
      <c r="I55" s="6"/>
      <c r="J55" s="6"/>
      <c r="K55" s="6"/>
      <c r="L55" s="6"/>
      <c r="M55" s="6"/>
      <c r="N55" s="6"/>
    </row>
    <row r="56" spans="1:14" ht="14" customHeight="1" x14ac:dyDescent="0.2">
      <c r="A56" s="6"/>
      <c r="B56" s="6"/>
      <c r="C56" s="6"/>
      <c r="D56" s="6"/>
      <c r="E56" s="7"/>
      <c r="G56" s="6"/>
      <c r="H56" s="6"/>
      <c r="I56" s="6"/>
      <c r="J56" s="6"/>
      <c r="K56" s="6"/>
      <c r="L56" s="6"/>
      <c r="M56" s="6"/>
      <c r="N56" s="6"/>
    </row>
    <row r="57" spans="1:14" ht="14" customHeight="1" x14ac:dyDescent="0.2">
      <c r="A57" s="6"/>
      <c r="B57" s="6"/>
      <c r="C57" s="6"/>
      <c r="D57" s="6"/>
      <c r="E57" s="7"/>
      <c r="F57" s="8"/>
      <c r="G57" s="6"/>
      <c r="H57" s="6"/>
      <c r="I57" s="6"/>
      <c r="J57" s="6"/>
      <c r="K57" s="6"/>
      <c r="L57" s="6"/>
      <c r="M57" s="6"/>
      <c r="N57" s="6"/>
    </row>
    <row r="58" spans="1:14" ht="14" customHeight="1" x14ac:dyDescent="0.2">
      <c r="A58" s="6"/>
      <c r="B58" s="6"/>
      <c r="C58" s="6"/>
      <c r="D58" s="6"/>
      <c r="E58" s="7"/>
      <c r="F58" s="8"/>
      <c r="G58" s="6"/>
      <c r="H58" s="6"/>
      <c r="I58" s="6"/>
      <c r="J58" s="6"/>
      <c r="K58" s="6"/>
      <c r="L58" s="6"/>
      <c r="M58" s="6"/>
      <c r="N58" s="6"/>
    </row>
    <row r="59" spans="1:14" ht="14" customHeight="1" x14ac:dyDescent="0.2">
      <c r="A59" s="6"/>
      <c r="B59" s="6"/>
      <c r="C59" s="6"/>
      <c r="D59" s="6"/>
      <c r="E59" s="7"/>
      <c r="F59" s="8"/>
      <c r="G59" s="6"/>
      <c r="H59" s="6"/>
      <c r="I59" s="6"/>
      <c r="J59" s="6"/>
      <c r="K59" s="6"/>
      <c r="L59" s="6"/>
      <c r="M59" s="6"/>
      <c r="N59" s="6"/>
    </row>
    <row r="60" spans="1:14" ht="14" customHeight="1" x14ac:dyDescent="0.2">
      <c r="A60" s="6"/>
      <c r="B60" s="6"/>
      <c r="C60" s="6"/>
      <c r="D60" s="6"/>
      <c r="E60" s="7"/>
      <c r="F60" s="8"/>
      <c r="G60" s="6"/>
      <c r="H60" s="6"/>
      <c r="I60" s="6"/>
      <c r="J60" s="6"/>
      <c r="K60" s="6"/>
      <c r="L60" s="6"/>
      <c r="M60" s="6"/>
      <c r="N60" s="6"/>
    </row>
    <row r="61" spans="1:14" ht="14" customHeight="1" x14ac:dyDescent="0.2">
      <c r="A61" s="6"/>
      <c r="B61" s="6"/>
      <c r="C61" s="6"/>
      <c r="D61" s="6"/>
      <c r="E61" s="7"/>
      <c r="G61" s="6"/>
      <c r="H61" s="6"/>
      <c r="I61" s="6"/>
      <c r="J61" s="6"/>
      <c r="K61" s="6"/>
      <c r="L61" s="6"/>
      <c r="M61" s="6"/>
      <c r="N61" s="6"/>
    </row>
    <row r="62" spans="1:14" ht="14" customHeight="1" x14ac:dyDescent="0.2">
      <c r="A62" s="6"/>
      <c r="B62" s="6"/>
      <c r="C62" s="6"/>
      <c r="D62" s="6"/>
      <c r="E62" s="7"/>
      <c r="F62" s="8"/>
      <c r="G62" s="6"/>
      <c r="H62" s="6"/>
      <c r="I62" s="6"/>
      <c r="J62" s="6"/>
      <c r="K62" s="6"/>
      <c r="L62" s="6"/>
      <c r="M62" s="6"/>
      <c r="N62" s="6"/>
    </row>
    <row r="63" spans="1:14" ht="14" customHeight="1" x14ac:dyDescent="0.2">
      <c r="A63" s="6"/>
      <c r="B63" s="6"/>
      <c r="C63" s="6"/>
      <c r="D63" s="6"/>
      <c r="E63" s="7"/>
      <c r="F63" s="8"/>
      <c r="G63" s="6"/>
      <c r="H63" s="6"/>
      <c r="I63" s="6"/>
      <c r="J63" s="6"/>
      <c r="K63" s="6"/>
      <c r="L63" s="6"/>
      <c r="M63" s="6"/>
      <c r="N63" s="6"/>
    </row>
    <row r="64" spans="1:14" ht="14" customHeight="1" x14ac:dyDescent="0.2">
      <c r="A64" s="6"/>
      <c r="B64" s="6"/>
      <c r="C64" s="6"/>
      <c r="D64" s="6"/>
      <c r="E64" s="7"/>
      <c r="F64" s="8"/>
      <c r="G64" s="6"/>
      <c r="H64" s="6"/>
      <c r="I64" s="6"/>
      <c r="J64" s="6"/>
      <c r="K64" s="6"/>
      <c r="L64" s="6"/>
      <c r="M64" s="6"/>
      <c r="N64" s="6"/>
    </row>
    <row r="65" spans="1:14" ht="14" customHeight="1" x14ac:dyDescent="0.2">
      <c r="A65" s="6"/>
      <c r="B65" s="6"/>
      <c r="C65" s="6"/>
      <c r="D65" s="6"/>
      <c r="E65" s="7"/>
      <c r="F65" s="8"/>
      <c r="G65" s="6"/>
      <c r="H65" s="6"/>
      <c r="I65" s="6"/>
      <c r="J65" s="6"/>
      <c r="K65" s="6"/>
      <c r="L65" s="6"/>
      <c r="M65" s="6"/>
      <c r="N65" s="6"/>
    </row>
    <row r="66" spans="1:14" ht="14" customHeight="1" x14ac:dyDescent="0.2">
      <c r="A66" s="6"/>
      <c r="B66" s="6"/>
      <c r="C66" s="6"/>
      <c r="D66" s="6"/>
      <c r="E66" s="7"/>
      <c r="F66" s="8"/>
      <c r="G66" s="6"/>
      <c r="H66" s="6"/>
      <c r="I66" s="6"/>
      <c r="J66" s="6"/>
      <c r="K66" s="6"/>
      <c r="L66" s="6"/>
      <c r="M66" s="6"/>
      <c r="N66" s="6"/>
    </row>
    <row r="67" spans="1:14" ht="14" customHeight="1" x14ac:dyDescent="0.2">
      <c r="A67" s="6"/>
      <c r="B67" s="6"/>
      <c r="C67" s="6"/>
      <c r="D67" s="6"/>
      <c r="E67" s="7"/>
      <c r="F67" s="8"/>
      <c r="G67" s="6"/>
      <c r="H67" s="6"/>
      <c r="I67" s="6"/>
      <c r="J67" s="6"/>
      <c r="K67" s="6"/>
      <c r="L67" s="6"/>
      <c r="M67" s="6"/>
      <c r="N67" s="6"/>
    </row>
    <row r="68" spans="1:14" ht="14" customHeight="1" x14ac:dyDescent="0.2">
      <c r="A68" s="6"/>
      <c r="B68" s="6"/>
      <c r="C68" s="6"/>
      <c r="D68" s="6"/>
      <c r="E68" s="7"/>
      <c r="F68" s="8"/>
      <c r="G68" s="6"/>
      <c r="H68" s="6"/>
      <c r="I68" s="6"/>
      <c r="J68" s="6"/>
      <c r="K68" s="6"/>
      <c r="L68" s="6"/>
      <c r="M68" s="6"/>
      <c r="N68" s="6"/>
    </row>
    <row r="69" spans="1:14" ht="14" customHeight="1" x14ac:dyDescent="0.2">
      <c r="A69" s="6"/>
      <c r="B69" s="6"/>
      <c r="C69" s="6"/>
      <c r="D69" s="6"/>
      <c r="E69" s="7"/>
      <c r="F69" s="8"/>
      <c r="G69" s="6"/>
      <c r="H69" s="6"/>
      <c r="I69" s="6"/>
      <c r="J69" s="6"/>
      <c r="K69" s="6"/>
      <c r="L69" s="6"/>
      <c r="M69" s="6"/>
      <c r="N69" s="6"/>
    </row>
    <row r="70" spans="1:14" ht="14" customHeight="1" x14ac:dyDescent="0.2">
      <c r="A70" s="6"/>
      <c r="B70" s="6"/>
      <c r="C70" s="6"/>
      <c r="D70" s="6"/>
      <c r="E70" s="7"/>
      <c r="F70" s="8"/>
      <c r="G70" s="6"/>
      <c r="H70" s="6"/>
      <c r="I70" s="6"/>
      <c r="J70" s="6"/>
      <c r="K70" s="6"/>
      <c r="L70" s="6"/>
      <c r="M70" s="6"/>
      <c r="N70" s="6"/>
    </row>
    <row r="71" spans="1:14" ht="14" customHeight="1" x14ac:dyDescent="0.2">
      <c r="A71" s="6"/>
      <c r="B71" s="6"/>
      <c r="C71" s="6"/>
      <c r="D71" s="6"/>
      <c r="E71" s="7"/>
      <c r="F71" s="8"/>
      <c r="G71" s="6"/>
      <c r="I71" s="6"/>
      <c r="J71" s="6"/>
      <c r="K71" s="6"/>
      <c r="L71" s="6"/>
      <c r="M71" s="6"/>
      <c r="N71" s="6"/>
    </row>
    <row r="72" spans="1:14" ht="14" customHeight="1" x14ac:dyDescent="0.2">
      <c r="A72" s="6"/>
      <c r="B72" s="6"/>
      <c r="C72" s="6"/>
      <c r="D72" s="6"/>
      <c r="E72" s="7"/>
      <c r="F72" s="8"/>
      <c r="G72" s="6"/>
      <c r="I72" s="6"/>
      <c r="J72" s="6"/>
      <c r="K72" s="6"/>
      <c r="L72" s="6"/>
      <c r="M72" s="6"/>
      <c r="N72" s="6"/>
    </row>
    <row r="73" spans="1:14" ht="14" customHeight="1" x14ac:dyDescent="0.2">
      <c r="A73" s="6"/>
      <c r="B73" s="6"/>
      <c r="C73" s="6"/>
      <c r="D73" s="6"/>
      <c r="E73" s="7"/>
      <c r="F73" s="8"/>
      <c r="G73" s="6"/>
      <c r="H73" s="6"/>
      <c r="I73" s="6"/>
      <c r="J73" s="6"/>
      <c r="K73" s="6"/>
      <c r="L73" s="6"/>
      <c r="M73" s="6"/>
      <c r="N73" s="6"/>
    </row>
    <row r="74" spans="1:14" ht="14" customHeight="1" x14ac:dyDescent="0.2">
      <c r="A74" s="6"/>
      <c r="B74" s="6"/>
      <c r="C74" s="6"/>
      <c r="D74" s="6"/>
      <c r="E74" s="7"/>
      <c r="F74" s="8"/>
      <c r="G74" s="6"/>
      <c r="H74" s="6"/>
      <c r="I74" s="6"/>
      <c r="J74" s="6"/>
      <c r="K74" s="6"/>
      <c r="L74" s="6"/>
      <c r="M74" s="6"/>
      <c r="N74" s="6"/>
    </row>
    <row r="75" spans="1:14" ht="14" customHeight="1" x14ac:dyDescent="0.2">
      <c r="A75" s="6"/>
      <c r="B75" s="6"/>
      <c r="C75" s="6"/>
      <c r="D75" s="6"/>
      <c r="E75" s="7"/>
      <c r="F75" s="8"/>
      <c r="G75" s="6"/>
      <c r="H75" s="6"/>
      <c r="I75" s="6"/>
      <c r="J75" s="6"/>
      <c r="K75" s="6"/>
      <c r="L75" s="6"/>
      <c r="M75" s="6"/>
      <c r="N75" s="6"/>
    </row>
    <row r="76" spans="1:14" ht="14" customHeight="1" x14ac:dyDescent="0.2">
      <c r="A76" s="6"/>
      <c r="B76" s="6"/>
      <c r="C76" s="6"/>
      <c r="D76" s="6"/>
      <c r="E76" s="7"/>
      <c r="F76" s="8"/>
      <c r="G76" s="6"/>
      <c r="H76" s="6"/>
      <c r="I76" s="6"/>
      <c r="J76" s="6"/>
      <c r="K76" s="6"/>
      <c r="L76" s="6"/>
      <c r="M76" s="6"/>
      <c r="N76" s="6"/>
    </row>
    <row r="77" spans="1:14" ht="14" customHeight="1" x14ac:dyDescent="0.2">
      <c r="A77" s="6"/>
      <c r="B77" s="6"/>
      <c r="C77" s="6"/>
      <c r="D77" s="6"/>
      <c r="E77" s="7"/>
      <c r="F77" s="8"/>
      <c r="G77" s="6"/>
      <c r="H77" s="6"/>
      <c r="I77" s="6"/>
      <c r="J77" s="6"/>
      <c r="K77" s="6"/>
      <c r="L77" s="6"/>
      <c r="M77" s="6"/>
      <c r="N77" s="6"/>
    </row>
    <row r="78" spans="1:14" ht="14" customHeight="1" x14ac:dyDescent="0.2">
      <c r="A78" s="6"/>
      <c r="B78" s="6"/>
      <c r="C78" s="6"/>
      <c r="D78" s="6"/>
      <c r="E78" s="7"/>
      <c r="F78" s="8"/>
      <c r="G78" s="6"/>
      <c r="H78" s="6"/>
      <c r="I78" s="6"/>
      <c r="J78" s="6"/>
      <c r="K78" s="6"/>
      <c r="L78" s="6"/>
      <c r="M78" s="6"/>
      <c r="N78" s="6"/>
    </row>
    <row r="79" spans="1:14" ht="14" customHeight="1" x14ac:dyDescent="0.2">
      <c r="A79" s="6"/>
      <c r="B79" s="6"/>
      <c r="C79" s="6"/>
      <c r="D79" s="6"/>
      <c r="E79" s="7"/>
      <c r="F79" s="8"/>
      <c r="G79" s="6"/>
      <c r="H79" s="6"/>
      <c r="I79" s="6"/>
      <c r="J79" s="6"/>
      <c r="K79" s="6"/>
      <c r="L79" s="6"/>
      <c r="M79" s="6"/>
      <c r="N79" s="6"/>
    </row>
    <row r="80" spans="1:14" ht="14" customHeight="1" x14ac:dyDescent="0.2">
      <c r="A80" s="6"/>
      <c r="B80" s="6"/>
      <c r="C80" s="6"/>
      <c r="D80" s="6"/>
      <c r="E80" s="7"/>
      <c r="F80" s="8"/>
      <c r="G80" s="6"/>
      <c r="H80" s="6"/>
      <c r="I80" s="6"/>
      <c r="J80" s="6"/>
      <c r="K80" s="6"/>
      <c r="L80" s="6"/>
      <c r="M80" s="6"/>
      <c r="N80" s="6"/>
    </row>
    <row r="81" spans="1:14" ht="14" customHeight="1" x14ac:dyDescent="0.2">
      <c r="A81" s="6"/>
      <c r="B81" s="6"/>
      <c r="C81" s="6"/>
      <c r="D81" s="6"/>
      <c r="E81" s="7"/>
      <c r="F81" s="8"/>
      <c r="G81" s="6"/>
      <c r="H81" s="6"/>
      <c r="I81" s="6"/>
      <c r="J81" s="6"/>
      <c r="K81" s="6"/>
      <c r="L81" s="6"/>
      <c r="M81" s="6"/>
      <c r="N81" s="6"/>
    </row>
    <row r="82" spans="1:14" ht="14" customHeight="1" x14ac:dyDescent="0.2">
      <c r="A82" s="6"/>
      <c r="B82" s="6"/>
      <c r="C82" s="6"/>
      <c r="D82" s="6"/>
      <c r="E82" s="7"/>
      <c r="F82" s="8"/>
      <c r="G82" s="6"/>
      <c r="H82" s="6"/>
      <c r="I82" s="6"/>
      <c r="J82" s="6"/>
      <c r="K82" s="6"/>
      <c r="L82" s="6"/>
      <c r="M82" s="6"/>
      <c r="N82" s="6"/>
    </row>
    <row r="83" spans="1:14" ht="14" customHeight="1" x14ac:dyDescent="0.2">
      <c r="A83" s="6"/>
      <c r="B83" s="6"/>
      <c r="C83" s="6"/>
      <c r="D83" s="6"/>
      <c r="E83" s="7"/>
      <c r="F83" s="8"/>
      <c r="G83" s="6"/>
      <c r="H83" s="6"/>
      <c r="I83" s="6"/>
      <c r="J83" s="6"/>
      <c r="K83" s="6"/>
      <c r="L83" s="6"/>
      <c r="M83" s="6"/>
      <c r="N83" s="6"/>
    </row>
    <row r="84" spans="1:14" ht="14" customHeight="1" x14ac:dyDescent="0.2">
      <c r="A84" s="6"/>
      <c r="B84" s="6"/>
      <c r="C84" s="6"/>
      <c r="D84" s="6"/>
      <c r="E84" s="7"/>
      <c r="F84" s="8"/>
      <c r="G84" s="6"/>
      <c r="H84" s="6"/>
      <c r="I84" s="6"/>
      <c r="J84" s="6"/>
      <c r="K84" s="6"/>
      <c r="L84" s="6"/>
      <c r="M84" s="6"/>
      <c r="N84" s="6"/>
    </row>
    <row r="85" spans="1:14" ht="14" customHeight="1" x14ac:dyDescent="0.2">
      <c r="A85" s="6"/>
      <c r="B85" s="6"/>
      <c r="C85" s="6"/>
      <c r="D85" s="6"/>
      <c r="E85" s="7"/>
      <c r="F85" s="8"/>
      <c r="G85" s="6"/>
      <c r="H85" s="6"/>
      <c r="I85" s="6"/>
      <c r="J85" s="6"/>
      <c r="K85" s="6"/>
      <c r="L85" s="6"/>
      <c r="M85" s="6"/>
      <c r="N85" s="6"/>
    </row>
    <row r="86" spans="1:14" ht="14" customHeight="1" x14ac:dyDescent="0.2">
      <c r="A86" s="6"/>
      <c r="B86" s="6"/>
      <c r="C86" s="6"/>
      <c r="D86" s="6"/>
      <c r="E86" s="7"/>
      <c r="F86" s="8"/>
      <c r="G86" s="6"/>
      <c r="H86" s="6"/>
      <c r="I86" s="6"/>
      <c r="J86" s="6"/>
      <c r="K86" s="6"/>
      <c r="L86" s="6"/>
      <c r="M86" s="6"/>
      <c r="N86" s="6"/>
    </row>
    <row r="87" spans="1:14" ht="14" customHeight="1" x14ac:dyDescent="0.2">
      <c r="A87" s="6"/>
      <c r="B87" s="6"/>
      <c r="C87" s="6"/>
      <c r="D87" s="6"/>
      <c r="E87" s="7"/>
      <c r="F87" s="8"/>
      <c r="G87" s="6"/>
      <c r="H87" s="6"/>
      <c r="I87" s="6"/>
      <c r="J87" s="6"/>
      <c r="K87" s="6"/>
      <c r="L87" s="6"/>
      <c r="M87" s="6"/>
      <c r="N87" s="6"/>
    </row>
    <row r="88" spans="1:14" ht="14" customHeight="1" x14ac:dyDescent="0.2">
      <c r="A88" s="6"/>
      <c r="B88" s="6"/>
      <c r="C88" s="6"/>
      <c r="D88" s="6"/>
      <c r="E88" s="7"/>
      <c r="F88" s="8"/>
      <c r="G88" s="6"/>
      <c r="H88" s="6"/>
      <c r="I88" s="6"/>
      <c r="J88" s="6"/>
      <c r="K88" s="6"/>
      <c r="L88" s="6"/>
      <c r="M88" s="6"/>
      <c r="N88" s="6"/>
    </row>
    <row r="89" spans="1:14" ht="14" customHeight="1" x14ac:dyDescent="0.2">
      <c r="A89" s="6"/>
      <c r="B89" s="6"/>
      <c r="C89" s="6"/>
      <c r="D89" s="6"/>
      <c r="E89" s="7"/>
      <c r="F89" s="8"/>
      <c r="G89" s="6"/>
      <c r="H89" s="6"/>
      <c r="I89" s="6"/>
      <c r="J89" s="6"/>
      <c r="K89" s="6"/>
      <c r="L89" s="6"/>
      <c r="M89" s="6"/>
      <c r="N89" s="6"/>
    </row>
    <row r="90" spans="1:14" ht="14" customHeight="1" x14ac:dyDescent="0.2">
      <c r="A90" s="6"/>
      <c r="B90" s="6"/>
      <c r="C90" s="6"/>
      <c r="D90" s="6"/>
      <c r="E90" s="7"/>
      <c r="F90" s="8"/>
      <c r="G90" s="6"/>
      <c r="H90" s="6"/>
      <c r="I90" s="6"/>
      <c r="J90" s="6"/>
      <c r="K90" s="6"/>
      <c r="L90" s="6"/>
      <c r="M90" s="6"/>
      <c r="N90" s="6"/>
    </row>
    <row r="91" spans="1:14" ht="14" customHeight="1" x14ac:dyDescent="0.2">
      <c r="A91" s="6"/>
      <c r="B91" s="6"/>
      <c r="C91" s="6"/>
      <c r="D91" s="6"/>
      <c r="E91" s="7"/>
      <c r="F91" s="8"/>
      <c r="G91" s="6"/>
      <c r="H91" s="6"/>
      <c r="I91" s="6"/>
      <c r="J91" s="6"/>
      <c r="K91" s="6"/>
      <c r="L91" s="6"/>
      <c r="M91" s="6"/>
      <c r="N91" s="6"/>
    </row>
    <row r="92" spans="1:14" ht="14" customHeight="1" x14ac:dyDescent="0.2">
      <c r="A92" s="6"/>
      <c r="B92" s="6"/>
      <c r="C92" s="6"/>
      <c r="D92" s="6"/>
      <c r="E92" s="7"/>
      <c r="F92" s="8"/>
      <c r="G92" s="6"/>
      <c r="H92" s="6"/>
      <c r="I92" s="6"/>
      <c r="J92" s="6"/>
      <c r="K92" s="6"/>
      <c r="L92" s="6"/>
      <c r="M92" s="6"/>
      <c r="N92" s="6"/>
    </row>
    <row r="93" spans="1:14" ht="14" customHeight="1" x14ac:dyDescent="0.2">
      <c r="A93" s="6"/>
      <c r="B93" s="6"/>
      <c r="C93" s="6"/>
      <c r="D93" s="6"/>
      <c r="E93" s="7"/>
      <c r="F93" s="8"/>
      <c r="G93" s="6"/>
      <c r="H93" s="6"/>
      <c r="I93" s="6"/>
      <c r="J93" s="6"/>
      <c r="K93" s="6"/>
      <c r="L93" s="6"/>
      <c r="M93" s="6"/>
      <c r="N93" s="6"/>
    </row>
    <row r="94" spans="1:14" ht="14" customHeight="1" x14ac:dyDescent="0.2">
      <c r="A94" s="6"/>
      <c r="B94" s="6"/>
      <c r="C94" s="6"/>
      <c r="D94" s="6"/>
      <c r="E94" s="7"/>
      <c r="F94" s="8"/>
      <c r="G94" s="6"/>
      <c r="H94" s="6"/>
      <c r="I94" s="6"/>
      <c r="J94" s="6"/>
      <c r="K94" s="6"/>
      <c r="L94" s="6"/>
      <c r="M94" s="6"/>
      <c r="N94" s="6"/>
    </row>
    <row r="95" spans="1:14" ht="14" customHeight="1" x14ac:dyDescent="0.2">
      <c r="A95" s="6"/>
      <c r="B95" s="6"/>
      <c r="C95" s="6"/>
      <c r="D95" s="6"/>
      <c r="E95" s="7"/>
      <c r="F95" s="8"/>
      <c r="G95" s="6"/>
      <c r="H95" s="6"/>
      <c r="I95" s="6"/>
      <c r="J95" s="6"/>
      <c r="K95" s="6"/>
      <c r="L95" s="6"/>
      <c r="M95" s="6"/>
      <c r="N95" s="6"/>
    </row>
    <row r="96" spans="1:14" ht="14" customHeight="1" x14ac:dyDescent="0.2">
      <c r="A96" s="6"/>
      <c r="B96" s="6"/>
      <c r="C96" s="6"/>
      <c r="D96" s="6"/>
      <c r="E96" s="7"/>
      <c r="F96" s="8"/>
      <c r="G96" s="6"/>
      <c r="H96" s="6"/>
      <c r="I96" s="6"/>
      <c r="J96" s="6"/>
      <c r="K96" s="6"/>
      <c r="L96" s="6"/>
      <c r="M96" s="6"/>
      <c r="N96" s="6"/>
    </row>
    <row r="97" spans="1:14" ht="14" customHeight="1" x14ac:dyDescent="0.2">
      <c r="A97" s="6"/>
      <c r="B97" s="6"/>
      <c r="C97" s="6"/>
      <c r="D97" s="6"/>
      <c r="E97" s="7"/>
      <c r="F97" s="8"/>
      <c r="G97" s="6"/>
      <c r="H97" s="6"/>
      <c r="I97" s="6"/>
      <c r="J97" s="6"/>
      <c r="K97" s="6"/>
      <c r="L97" s="6"/>
      <c r="M97" s="6"/>
      <c r="N97" s="6"/>
    </row>
    <row r="98" spans="1:14" ht="14" customHeight="1" x14ac:dyDescent="0.2">
      <c r="A98" s="6"/>
      <c r="B98" s="6"/>
      <c r="C98" s="6"/>
      <c r="D98" s="6"/>
      <c r="E98" s="7"/>
      <c r="F98" s="8"/>
      <c r="G98" s="6"/>
      <c r="H98" s="6"/>
      <c r="I98" s="6"/>
      <c r="J98" s="6"/>
      <c r="K98" s="6"/>
      <c r="L98" s="6"/>
      <c r="M98" s="6"/>
      <c r="N98" s="6"/>
    </row>
    <row r="99" spans="1:14" ht="14" customHeight="1" x14ac:dyDescent="0.2">
      <c r="A99" s="6"/>
      <c r="B99" s="6"/>
      <c r="C99" s="6"/>
      <c r="D99" s="6"/>
      <c r="E99" s="7"/>
      <c r="F99" s="8"/>
      <c r="G99" s="6"/>
      <c r="H99" s="6"/>
      <c r="I99" s="6"/>
      <c r="J99" s="6"/>
      <c r="K99" s="6"/>
      <c r="L99" s="6"/>
      <c r="M99" s="6"/>
      <c r="N99" s="6"/>
    </row>
    <row r="100" spans="1:14" ht="14" customHeight="1" x14ac:dyDescent="0.2">
      <c r="A100" s="6"/>
      <c r="B100" s="6"/>
      <c r="C100" s="6"/>
      <c r="D100" s="6"/>
      <c r="E100" s="7"/>
      <c r="F100" s="8"/>
      <c r="G100" s="6"/>
      <c r="H100" s="6"/>
      <c r="I100" s="6"/>
      <c r="J100" s="6"/>
      <c r="K100" s="6"/>
      <c r="L100" s="6"/>
      <c r="M100" s="6"/>
      <c r="N100" s="6"/>
    </row>
    <row r="101" spans="1:14" ht="14" customHeight="1" x14ac:dyDescent="0.2">
      <c r="A101" s="6"/>
      <c r="B101" s="6"/>
      <c r="C101" s="6"/>
      <c r="D101" s="6"/>
      <c r="E101" s="7"/>
      <c r="F101" s="8"/>
      <c r="G101" s="6"/>
      <c r="H101" s="6"/>
      <c r="I101" s="6"/>
      <c r="J101" s="6"/>
      <c r="K101" s="6"/>
      <c r="L101" s="6"/>
      <c r="M101" s="6"/>
      <c r="N101" s="6"/>
    </row>
    <row r="102" spans="1:14" ht="14" customHeight="1" x14ac:dyDescent="0.2">
      <c r="A102" s="6"/>
      <c r="B102" s="6"/>
      <c r="C102" s="6"/>
      <c r="D102" s="6"/>
      <c r="E102" s="7"/>
      <c r="F102" s="8"/>
      <c r="G102" s="6"/>
      <c r="H102" s="6"/>
      <c r="I102" s="6"/>
      <c r="J102" s="6"/>
      <c r="K102" s="6"/>
      <c r="L102" s="6"/>
      <c r="M102" s="6"/>
      <c r="N102" s="6"/>
    </row>
    <row r="103" spans="1:14" ht="14" customHeight="1" x14ac:dyDescent="0.2">
      <c r="A103" s="6"/>
      <c r="B103" s="6"/>
      <c r="C103" s="6"/>
      <c r="D103" s="6"/>
      <c r="E103" s="7"/>
      <c r="F103" s="8"/>
      <c r="G103" s="6"/>
      <c r="H103" s="6"/>
      <c r="I103" s="6"/>
      <c r="J103" s="6"/>
      <c r="K103" s="6"/>
      <c r="L103" s="6"/>
      <c r="M103" s="6"/>
      <c r="N103" s="6"/>
    </row>
    <row r="104" spans="1:14" ht="14" customHeight="1" x14ac:dyDescent="0.2">
      <c r="A104" s="6"/>
      <c r="B104" s="6"/>
      <c r="C104" s="6"/>
      <c r="D104" s="6"/>
      <c r="E104" s="7"/>
      <c r="F104" s="8"/>
      <c r="G104" s="6"/>
      <c r="H104" s="6"/>
      <c r="I104" s="6"/>
      <c r="J104" s="6"/>
      <c r="K104" s="6"/>
      <c r="L104" s="6"/>
      <c r="M104" s="6"/>
      <c r="N104" s="6"/>
    </row>
    <row r="105" spans="1:14" ht="14" customHeight="1" x14ac:dyDescent="0.2">
      <c r="A105" s="6"/>
      <c r="B105" s="6"/>
      <c r="C105" s="6"/>
      <c r="D105" s="6"/>
      <c r="E105" s="7"/>
      <c r="F105" s="8"/>
      <c r="G105" s="6"/>
      <c r="H105" s="6"/>
      <c r="I105" s="6"/>
      <c r="J105" s="6"/>
      <c r="K105" s="6"/>
      <c r="L105" s="6"/>
      <c r="M105" s="6"/>
      <c r="N105" s="6"/>
    </row>
    <row r="106" spans="1:14" ht="14" customHeight="1" x14ac:dyDescent="0.2">
      <c r="A106" s="6"/>
      <c r="B106" s="6"/>
      <c r="C106" s="6"/>
      <c r="D106" s="6"/>
      <c r="E106" s="7"/>
      <c r="F106" s="8"/>
      <c r="G106" s="6"/>
      <c r="H106" s="6"/>
      <c r="I106" s="6"/>
      <c r="J106" s="6"/>
      <c r="K106" s="6"/>
      <c r="L106" s="6"/>
      <c r="M106" s="6"/>
      <c r="N106" s="6"/>
    </row>
    <row r="107" spans="1:14" ht="14" customHeight="1" x14ac:dyDescent="0.2">
      <c r="A107" s="6"/>
      <c r="B107" s="6"/>
      <c r="C107" s="6"/>
      <c r="D107" s="6"/>
      <c r="E107" s="7"/>
      <c r="F107" s="8"/>
      <c r="G107" s="6"/>
      <c r="H107" s="6"/>
      <c r="I107" s="6"/>
      <c r="J107" s="6"/>
      <c r="K107" s="6"/>
      <c r="L107" s="6"/>
      <c r="M107" s="6"/>
      <c r="N107" s="6"/>
    </row>
    <row r="108" spans="1:14" ht="14" customHeight="1" x14ac:dyDescent="0.2">
      <c r="A108" s="6"/>
      <c r="B108" s="6"/>
      <c r="C108" s="6"/>
      <c r="D108" s="6"/>
      <c r="E108" s="7"/>
      <c r="F108" s="8"/>
      <c r="G108" s="6"/>
      <c r="H108" s="6"/>
      <c r="I108" s="6"/>
      <c r="J108" s="6"/>
      <c r="K108" s="6"/>
      <c r="L108" s="6"/>
      <c r="M108" s="6"/>
      <c r="N108" s="6"/>
    </row>
    <row r="109" spans="1:14" ht="14" customHeight="1" x14ac:dyDescent="0.2">
      <c r="A109" s="6"/>
      <c r="B109" s="6"/>
      <c r="C109" s="6"/>
      <c r="D109" s="6"/>
      <c r="E109" s="7"/>
      <c r="F109" s="8"/>
      <c r="G109" s="6"/>
      <c r="H109" s="6"/>
      <c r="I109" s="6"/>
      <c r="J109" s="6"/>
      <c r="K109" s="6"/>
      <c r="L109" s="6"/>
      <c r="M109" s="6"/>
      <c r="N109" s="6"/>
    </row>
    <row r="110" spans="1:14" ht="14" customHeight="1" x14ac:dyDescent="0.2">
      <c r="A110" s="6"/>
      <c r="B110" s="6"/>
      <c r="C110" s="6"/>
      <c r="D110" s="6"/>
      <c r="E110" s="7"/>
      <c r="F110" s="8"/>
      <c r="G110" s="6"/>
      <c r="H110" s="6"/>
      <c r="I110" s="6"/>
      <c r="J110" s="6"/>
      <c r="K110" s="6"/>
      <c r="L110" s="6"/>
      <c r="M110" s="6"/>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Overview</vt:lpstr>
      <vt:lpstr>Schedule</vt:lpstr>
      <vt:lpstr>program_rse24</vt:lpstr>
      <vt:lpstr>Registered</vt:lpstr>
      <vt:lpstr>Applications</vt:lpstr>
      <vt:lpstr>Overview!RSE_24___Submission_Form__Responses____Form_Responses_1</vt:lpstr>
      <vt:lpstr>program_rse24!RSE_24___Submission_Form__Responses____Form_Responses_1</vt:lpstr>
      <vt:lpstr>Schedule!RSE_24___Submission_Form__Responses____Form_Responses_1</vt:lpstr>
      <vt:lpstr>program_rse24!RSE_24___Submission_Form__Responses____Form_Responses_1_3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Ortega Sainz, Argentina</dc:creator>
  <cp:lastModifiedBy>Ortega Sainz, Argentina</cp:lastModifiedBy>
  <cp:lastPrinted>2024-08-23T12:48:17Z</cp:lastPrinted>
  <dcterms:created xsi:type="dcterms:W3CDTF">2024-03-19T16:10:22Z</dcterms:created>
  <dcterms:modified xsi:type="dcterms:W3CDTF">2024-08-26T09:22:16Z</dcterms:modified>
</cp:coreProperties>
</file>