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1_{DC7F83B0-C528-2247-B873-745574496EAE}" xr6:coauthVersionLast="47" xr6:coauthVersionMax="47" xr10:uidLastSave="{00000000-0000-0000-0000-000000000000}"/>
  <bookViews>
    <workbookView xWindow="0" yWindow="760" windowWidth="30240" windowHeight="17640" activeTab="1"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3" l="1"/>
  <c r="C5" i="3"/>
  <c r="D5" i="3"/>
  <c r="E5" i="3"/>
  <c r="F5" i="3"/>
  <c r="G5" i="3"/>
  <c r="H5" i="3"/>
  <c r="I5" i="3"/>
  <c r="J5" i="3"/>
  <c r="L5" i="3"/>
  <c r="B6" i="3"/>
  <c r="C6" i="3"/>
  <c r="D6" i="3"/>
  <c r="E6" i="3"/>
  <c r="F6" i="3"/>
  <c r="G6" i="3"/>
  <c r="H6" i="3"/>
  <c r="I6" i="3"/>
  <c r="J6" i="3"/>
  <c r="L6" i="3"/>
  <c r="B7" i="3"/>
  <c r="C7" i="3"/>
  <c r="D7" i="3"/>
  <c r="E7" i="3"/>
  <c r="F7" i="3"/>
  <c r="G7" i="3"/>
  <c r="H7" i="3"/>
  <c r="I7" i="3"/>
  <c r="J7" i="3"/>
  <c r="L7" i="3"/>
  <c r="B8" i="3"/>
  <c r="C8" i="3"/>
  <c r="D8" i="3"/>
  <c r="E8" i="3"/>
  <c r="F8" i="3"/>
  <c r="G8" i="3"/>
  <c r="H8" i="3"/>
  <c r="I8" i="3"/>
  <c r="J8" i="3"/>
  <c r="L8" i="3"/>
  <c r="B19" i="3"/>
  <c r="C19" i="3"/>
  <c r="D19" i="3"/>
  <c r="E19" i="3"/>
  <c r="F19" i="3"/>
  <c r="G19" i="3"/>
  <c r="H19" i="3"/>
  <c r="I19" i="3"/>
  <c r="J19" i="3"/>
  <c r="K19" i="3"/>
  <c r="L19" i="3"/>
  <c r="M19" i="3"/>
  <c r="B20" i="3"/>
  <c r="C20" i="3"/>
  <c r="D20" i="3"/>
  <c r="E20" i="3"/>
  <c r="F20" i="3"/>
  <c r="G20" i="3"/>
  <c r="H20" i="3"/>
  <c r="I20" i="3"/>
  <c r="J20" i="3"/>
  <c r="K20" i="3"/>
  <c r="L20" i="3"/>
  <c r="M20" i="3"/>
  <c r="B56" i="3"/>
  <c r="C56" i="3"/>
  <c r="D56" i="3"/>
  <c r="E56" i="3"/>
  <c r="F56" i="3"/>
  <c r="G56" i="3"/>
  <c r="H56" i="3"/>
  <c r="I56" i="3"/>
  <c r="J56" i="3"/>
  <c r="K56" i="3"/>
  <c r="L56" i="3"/>
  <c r="M56" i="3"/>
  <c r="B61" i="3"/>
  <c r="C61" i="3"/>
  <c r="D61" i="3"/>
  <c r="E61" i="3"/>
  <c r="F61" i="3"/>
  <c r="G61" i="3"/>
  <c r="H61" i="3"/>
  <c r="I61" i="3"/>
  <c r="J61" i="3"/>
  <c r="K61" i="3"/>
  <c r="L61" i="3"/>
  <c r="M61" i="3"/>
  <c r="F10" i="3"/>
  <c r="G10" i="3"/>
  <c r="E10" i="3"/>
  <c r="B10" i="3"/>
  <c r="C10" i="3"/>
  <c r="D10" i="3"/>
  <c r="E3" i="3"/>
  <c r="E4" i="3"/>
  <c r="E9" i="3"/>
  <c r="E11" i="3"/>
  <c r="E12" i="3"/>
  <c r="E13" i="3"/>
  <c r="E14" i="3"/>
  <c r="E15" i="3"/>
  <c r="E16" i="3"/>
  <c r="E17" i="3"/>
  <c r="E18"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7" i="3"/>
  <c r="E58" i="3"/>
  <c r="E59" i="3"/>
  <c r="E60" i="3"/>
  <c r="E62" i="3"/>
  <c r="E63" i="3"/>
  <c r="E2" i="3"/>
  <c r="B27" i="3"/>
  <c r="B9" i="3"/>
  <c r="C9" i="3"/>
  <c r="D9" i="3"/>
  <c r="B11" i="3"/>
  <c r="C11" i="3"/>
  <c r="D11" i="3"/>
  <c r="B18" i="3"/>
  <c r="C18" i="3"/>
  <c r="D18" i="3"/>
  <c r="B17" i="3"/>
  <c r="C17" i="3"/>
  <c r="I3" i="3"/>
  <c r="I4" i="3"/>
  <c r="I9" i="3"/>
  <c r="I10" i="3"/>
  <c r="I11" i="3"/>
  <c r="I12" i="3"/>
  <c r="I13" i="3"/>
  <c r="I14" i="3"/>
  <c r="I15" i="3"/>
  <c r="I16" i="3"/>
  <c r="I17" i="3"/>
  <c r="I18"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7" i="3"/>
  <c r="I58" i="3"/>
  <c r="I59" i="3"/>
  <c r="I60" i="3"/>
  <c r="I62" i="3"/>
  <c r="I63" i="3"/>
  <c r="I2" i="3"/>
  <c r="B63" i="3"/>
  <c r="C63" i="3"/>
  <c r="D63" i="3"/>
  <c r="F63" i="3"/>
  <c r="G63" i="3"/>
  <c r="H63" i="3"/>
  <c r="J63" i="3"/>
  <c r="L63" i="3"/>
  <c r="B55" i="3"/>
  <c r="C55" i="3"/>
  <c r="D55" i="3"/>
  <c r="F55" i="3"/>
  <c r="G55" i="3"/>
  <c r="H55" i="3"/>
  <c r="J55" i="3"/>
  <c r="L55"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F9" i="3"/>
  <c r="G9" i="3"/>
  <c r="H9" i="3"/>
  <c r="J9" i="3"/>
  <c r="L9"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4" i="4"/>
  <c r="K5" i="4" s="1"/>
  <c r="L43" i="1"/>
  <c r="L35" i="1"/>
  <c r="L23" i="1"/>
  <c r="L12" i="1"/>
  <c r="I5" i="1"/>
  <c r="I39" i="1"/>
  <c r="K17" i="1"/>
  <c r="I27" i="1"/>
  <c r="K18" i="1"/>
  <c r="K16" i="1"/>
  <c r="K15" i="1"/>
  <c r="M5" i="4" l="1"/>
  <c r="M5" i="3" s="1"/>
  <c r="K5" i="3"/>
  <c r="K4" i="3"/>
  <c r="K55" i="4"/>
  <c r="K54" i="3"/>
  <c r="K36" i="4"/>
  <c r="K35" i="3"/>
  <c r="M54" i="4"/>
  <c r="M54" i="3" s="1"/>
  <c r="K20" i="4"/>
  <c r="M19" i="4"/>
  <c r="M4" i="4"/>
  <c r="M4" i="3" s="1"/>
  <c r="M35" i="4"/>
  <c r="M35" i="3" s="1"/>
  <c r="I6" i="1"/>
  <c r="L45" i="1"/>
  <c r="K27" i="1"/>
  <c r="I40" i="1"/>
  <c r="K40" i="1" s="1"/>
  <c r="K39" i="1"/>
  <c r="K5" i="1"/>
  <c r="I28" i="1"/>
  <c r="K37" i="4" l="1"/>
  <c r="K36" i="3"/>
  <c r="K56" i="4"/>
  <c r="M56" i="4" s="1"/>
  <c r="K55" i="3"/>
  <c r="M36" i="4"/>
  <c r="M36" i="3" s="1"/>
  <c r="K6" i="4"/>
  <c r="K6" i="3" s="1"/>
  <c r="M55" i="4"/>
  <c r="M55" i="3" s="1"/>
  <c r="M37" i="4"/>
  <c r="M37" i="3" s="1"/>
  <c r="K21" i="4"/>
  <c r="K21" i="3" s="1"/>
  <c r="M20" i="4"/>
  <c r="K28" i="1"/>
  <c r="I41" i="1"/>
  <c r="K6" i="1"/>
  <c r="I7" i="1"/>
  <c r="I29" i="1"/>
  <c r="K57" i="4" l="1"/>
  <c r="K7" i="4"/>
  <c r="K7" i="3" s="1"/>
  <c r="M6" i="4"/>
  <c r="M6" i="3" s="1"/>
  <c r="K38" i="4"/>
  <c r="K37" i="3"/>
  <c r="K22" i="4"/>
  <c r="K22" i="3" s="1"/>
  <c r="M21" i="4"/>
  <c r="M21" i="3" s="1"/>
  <c r="K29" i="1"/>
  <c r="I42" i="1"/>
  <c r="K41" i="1"/>
  <c r="I8" i="1"/>
  <c r="K7" i="1"/>
  <c r="I30" i="1"/>
  <c r="K8" i="4" l="1"/>
  <c r="K8" i="3" s="1"/>
  <c r="M7" i="4"/>
  <c r="M7" i="3" s="1"/>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M8" i="4"/>
  <c r="M8" i="3" s="1"/>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M61" i="4"/>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<sst xmlns="http://schemas.openxmlformats.org/spreadsheetml/2006/main" count="890" uniqueCount="353">
  <si>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</si>
  <si>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</si>
  <si>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</si>
  <si>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</si>
  <si>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</si>
  <si>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</si>
  <si>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</si>
  <si>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</si>
  <si>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</si>
  <si>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</si>
  <si>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</si>
  <si>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</si>
  <si>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</si>
  <si>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</si>
  <si>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</si>
  <si>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</si>
  <si>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</si>
  <si>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</si>
  <si>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</si>
  <si>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</si>
  <si>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</si>
  <si>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</si>
  <si>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</si>
  <si>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</si>
  <si>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</si>
  <si>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</si>
  <si>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</si>
  <si>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</si>
  <si>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</si>
  <si>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</si>
  <si>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</si>
  <si>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</si>
  <si>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</si>
  <si>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</si>
  <si>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</si>
  <si>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</si>
  <si>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</si>
  <si>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</si>
  <si>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</si>
  <si>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</si>
  <si>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</si>
  <si>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</si>
  <si>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</si>
  <si>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</si>
  <si>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</si>
  <si>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</si>
  <si>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</si>
  <si>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</si>
  <si>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</si>
  <si>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</si>
  <si>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</si>
  <si>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</si>
  <si>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</si>
  <si>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</si>
  <si>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</si>
  <si>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</si>
  <si>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</si>
  <si>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</si>
  <si>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</si>
  <si>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</si>
  <si>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</si>
  <si>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</si>
  <si>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</si>
  <si>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</si>
  <si>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</si>
  <si>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</si>
  <si>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</si>
  <si>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</si>
  <si>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</si>
  <si>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</si>
  <si>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</si>
  <si>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</si>
  <si>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</si>
  <si>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</si>
  <si>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</si>
  <si>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</si>
  <si>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</si>
  <si>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</si>
  <si>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</si>
  <si>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</si>
  <si>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</si>
  <si>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</si>
  <si>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</si>
  <si>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</si>
  <si>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</si>
  <si>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</si>
  <si>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</si>
  <si>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</si>
  <si>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</si>
  <si>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</si>
  <si>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</si>
  <si>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</si>
  <si>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</si>
  <si>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</si>
  <si>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</si>
  <si>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</si>
  <si>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</si>
  <si>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</si>
  <si>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</si>
  <si>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</si>
  <si>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</si>
  <si>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</si>
  <si>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</si>
  <si>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</si>
  <si>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</si>
  <si>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</si>
  <si>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</si>
  <si>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</si>
  <si>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</si>
  <si>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</si>
  <si>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</si>
  <si>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</si>
  <si>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</si>
  <si>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</si>
  <si>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</si>
  <si>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</si>
  <si>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</si>
  <si>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</si>
  <si>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</si>
  <si>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</si>
  <si>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</si>
  <si>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</si>
  <si>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</si>
  <si>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</si>
  <si>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</si>
  <si>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</si>
  <si>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</si>
  <si>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</si>
  <si>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</si>
  <si>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</si>
  <si>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</si>
  <si>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</si>
  <si>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</si>
  <si>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</si>
  <si>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</si>
  <si>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</si>
  <si>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</si>
  <si>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</si>
  <si>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</si>
  <si>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</si>
  <si>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</si>
  <si>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</si>
  <si>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</si>
  <si>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</si>
  <si>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</si>
  <si>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</si>
  <si>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</si>
  <si>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</si>
  <si>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</si>
  <si>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</si>
  <si>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</si>
  <si>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</si>
  <si>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</si>
  <si>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</si>
  <si>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</si>
  <si>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</si>
  <si>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</si>
  <si>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</si>
  <si>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</si>
  <si>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</si>
  <si>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</si>
  <si>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</si>
  <si>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</si>
  <si>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</si>
  <si>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</si>
  <si>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</si>
  <si>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</si>
  <si>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</si>
  <si>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</si>
  <si>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</si>
  <si>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</si>
  <si>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</si>
  <si>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</si>
  <si>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</si>
  <si>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</si>
  <si>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</si>
  <si>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</si>
  <si>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</si>
  <si>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</si>
  <si>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</si>
  <si>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</si>
  <si>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</si>
  <si>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</si>
  <si>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</si>
  <si>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</si>
  <si>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</si>
  <si>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</si>
  <si>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</si>
  <si>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</si>
  <si>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</si>
  <si>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</si>
  <si>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</si>
  <si>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</si>
  <si>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</si>
  <si>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</si>
  <si>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</si>
  <si>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</si>
  <si>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</si>
  <si>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</si>
  <si>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</si>
  <si>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</si>
  <si>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</si>
  <si>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</si>
  <si>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</si>
  <si>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</si>
  <si>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</si>
  <si>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</si>
  <si>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</si>
  <si>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</si>
  <si>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</si>
  <si>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</si>
  <si>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</si>
  <si>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</si>
  <si>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</si>
  <si>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</si>
  <si>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</si>
  <si>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</si>
  <si>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</si>
  <si>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</si>
  <si>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</si>
  <si>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</si>
  <si>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</si>
  <si>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</si>
  <si>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</si>
  <si>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</si>
  <si>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</si>
  <si>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</si>
  <si>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</si>
  <si>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</si>
  <si>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</si>
  <si>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</si>
  <si>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</si>
  <si>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</si>
  <si>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</si>
  <si>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</si>
  <si>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</si>
  <si>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</si>
  <si>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</si>
  <si>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</si>
  <si>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</si>
  <si>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</si>
  <si>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</si>
  <si>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</si>
  <si>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</si>
  <si>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</si>
  <si>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</si>
  <si>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</si>
  <si>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</si>
  <si>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</si>
  <si>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</si>
  <si>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</si>
  <si>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</si>
  <si>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</si>
  <si>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</si>
  <si>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</si>
  <si>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</si>
  <si>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</si>
  <si>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</si>
  <si>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</si>
  <si>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</si>
  <si>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</si>
  <si>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</si>
  <si>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</si>
  <si>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</si>
  <si>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</si>
  <si>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</si>
  <si>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</si>
  <si>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</si>
  <si>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</si>
  <si>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</si>
  <si>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</si>
  <si>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</si>
  <si>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</si>
  <si>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</si>
  <si>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</si>
  <si>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</si>
  <si>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</si>
  <si>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</si>
  <si>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</si>
  <si>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</si>
  <si>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</si>
  <si>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</si>
  <si>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</si>
  <si>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</si>
  <si>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</si>
  <si>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</si>
  <si>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</si>
  <si>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</si>
  <si>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</si>
  <si>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</si>
  <si>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</si>
  <si>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</si>
  <si>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</si>
  <si>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</si>
  <si>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</si>
  <si>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</si>
  <si>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</si>
  <si>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</si>
  <si>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</si>
  <si>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</si>
  <si>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</si>
  <si>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</si>
  <si>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</si>
  <si>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</si>
  <si>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</si>
  <si>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</si>
  <si>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</si>
  <si>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</si>
  <si>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</si>
  <si>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</si>
  <si>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</si>
  <si>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</si>
  <si>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</si>
  <si>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</si>
  <si>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</si>
  <si>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</si>
  <si>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</si>
  <si>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</si>
  <si>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</si>
  <si>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</si>
  <si>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</si>
  <si>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</si>
  <si>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</si>
  <si>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</si>
  <si>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</si>
  <si>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</si>
  <si>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</si>
  <si>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</si>
  <si>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</si>
  <si>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</si>
  <si>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</si>
  <si>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</si>
  <si>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</si>
  <si>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</si>
  <si>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</si>
  <si>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</si>
  <si>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</si>
  <si>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</si>
  <si>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</si>
  <si>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</si>
  <si>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</si>
  <si>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</si>
  <si>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</si>
  <si>
    <t>Professor of Computer Science</t>
  </si>
  <si>
    <t>Co-Founder and CTO</t>
  </si>
  <si>
    <t>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t>
  </si>
  <si>
    <t>Working in the dark – On taking the prototype of an autonomous mobile robot to productive mass deployment</t>
  </si>
  <si>
    <t>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t>
  </si>
  <si>
    <t>Matteo Morelli</t>
  </si>
  <si>
    <t xml:space="preserve">Democratising the programming and use of robots
 </t>
  </si>
  <si>
    <t>In this talk I will focus on the democratization of the programming and use of autonomous systems in everyday-life scenarios. Specifically, I will describe our experience and current projects in making robots accessible to experts of the domain but without expertise in robotics.</t>
  </si>
  <si>
    <t>RSE paper progress update - Challenges and opportunities</t>
  </si>
  <si>
    <t>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</si>
</sst>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80">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xf numFmtId="0" fontId="11" fillId="0" borderId="0" xfId="0" applyFont="1"/>
    <xf numFmtId="0" fontId="15" fillId="0" borderId="0" xfId="0" applyFont="1" applyAlignment="1">
      <alignment vertical="top"/>
    </xf>
    <xf numFmtId="0" fontId="0" fillId="14" borderId="0" xfId="0" applyFill="1" applyAlignment="1">
      <alignment vertical="top"/>
    </xf>
    <xf numFmtId="0" fontId="15" fillId="14" borderId="0" xfId="0" applyFont="1" applyFill="1"/>
    <xf numFmtId="0" fontId="20" fillId="14" borderId="0" xfId="0" applyFont="1" applyFill="1"/>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tabSelected="1" zoomScaleNormal="100" workbookViewId="0">
      <selection activeCell="C35" sqref="C35"/>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90</v>
      </c>
      <c r="M2" s="22">
        <f>K2+TIME(0,L2,0)</f>
        <v>0.52083333333333326</v>
      </c>
    </row>
    <row r="3" spans="2:14" x14ac:dyDescent="0.2">
      <c r="B3" s="43"/>
      <c r="C3" s="43"/>
      <c r="D3" s="43"/>
      <c r="E3" s="43"/>
      <c r="F3" s="67"/>
      <c r="G3" s="67"/>
      <c r="H3" s="67" t="s">
        <v>214</v>
      </c>
      <c r="I3" s="67" t="s">
        <v>251</v>
      </c>
      <c r="J3" s="67" t="s">
        <v>10</v>
      </c>
      <c r="K3" s="16">
        <f t="shared" ref="K3:K16" si="0">K2+TIME(0,L2,0)</f>
        <v>0.52083333333333326</v>
      </c>
      <c r="L3">
        <v>0</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43" t="s">
        <v>194</v>
      </c>
      <c r="C8" s="43" t="s">
        <v>173</v>
      </c>
      <c r="D8" s="43" t="s">
        <v>343</v>
      </c>
      <c r="E8" s="43"/>
      <c r="F8" s="67" t="s">
        <v>342</v>
      </c>
      <c r="G8" s="67"/>
      <c r="H8" s="67" t="s">
        <v>214</v>
      </c>
      <c r="I8" s="67" t="s">
        <v>251</v>
      </c>
      <c r="J8" s="67" t="s">
        <v>10</v>
      </c>
      <c r="K8" s="16">
        <f t="shared" si="0"/>
        <v>0.58333333333333326</v>
      </c>
      <c r="L8">
        <v>45</v>
      </c>
      <c r="M8" s="14">
        <f t="shared" ref="M8:M9" si="3">K8+TIME(0,L8,0)</f>
        <v>0.61458333333333326</v>
      </c>
    </row>
    <row r="9" spans="2:14" x14ac:dyDescent="0.2">
      <c r="B9" s="9" t="s">
        <v>188</v>
      </c>
      <c r="C9" s="9" t="s">
        <v>85</v>
      </c>
      <c r="D9" s="1"/>
      <c r="E9" s="1"/>
      <c r="F9" s="9" t="s">
        <v>189</v>
      </c>
      <c r="G9" t="s">
        <v>190</v>
      </c>
      <c r="H9" s="1" t="s">
        <v>14</v>
      </c>
      <c r="I9" s="1" t="s">
        <v>239</v>
      </c>
      <c r="J9" s="1" t="s">
        <v>10</v>
      </c>
      <c r="K9" s="16">
        <f t="shared" si="0"/>
        <v>0.61458333333333326</v>
      </c>
      <c r="L9">
        <v>25</v>
      </c>
      <c r="M9" s="14">
        <f t="shared" si="3"/>
        <v>0.63194444444444442</v>
      </c>
    </row>
    <row r="10" spans="2:14" x14ac:dyDescent="0.2">
      <c r="B10" s="9" t="s">
        <v>78</v>
      </c>
      <c r="C10" s="9" t="s">
        <v>79</v>
      </c>
      <c r="D10" s="1"/>
      <c r="E10" s="1"/>
      <c r="F10" s="9" t="s">
        <v>80</v>
      </c>
      <c r="G10" t="s">
        <v>81</v>
      </c>
      <c r="H10" s="1" t="s">
        <v>14</v>
      </c>
      <c r="I10" s="1" t="s">
        <v>239</v>
      </c>
      <c r="J10" s="1" t="s">
        <v>10</v>
      </c>
      <c r="K10" s="16">
        <f t="shared" si="0"/>
        <v>0.63194444444444442</v>
      </c>
      <c r="L10">
        <v>25</v>
      </c>
      <c r="M10" s="14">
        <f t="shared" ref="M10:M16" si="4">K10+TIME(0,L10,0)</f>
        <v>0.64930555555555558</v>
      </c>
    </row>
    <row r="11" spans="2:14" x14ac:dyDescent="0.2">
      <c r="B11" s="78"/>
      <c r="C11" s="74"/>
      <c r="D11" s="72"/>
      <c r="E11" s="72"/>
      <c r="F11" s="72"/>
      <c r="G11" s="73"/>
      <c r="H11" s="1" t="s">
        <v>14</v>
      </c>
      <c r="I11" s="1" t="s">
        <v>239</v>
      </c>
      <c r="J11" s="1" t="s">
        <v>10</v>
      </c>
      <c r="K11" s="16">
        <f t="shared" si="0"/>
        <v>0.64930555555555558</v>
      </c>
      <c r="L11">
        <v>0</v>
      </c>
      <c r="M11" s="14">
        <f t="shared" si="4"/>
        <v>0.64930555555555558</v>
      </c>
    </row>
    <row r="12" spans="2:14" x14ac:dyDescent="0.2">
      <c r="B12" s="1"/>
      <c r="C12" s="1"/>
      <c r="D12" s="1"/>
      <c r="E12" s="1"/>
      <c r="F12" s="15"/>
      <c r="G12" s="15"/>
      <c r="H12" s="15" t="s">
        <v>12</v>
      </c>
      <c r="I12" s="15" t="s">
        <v>254</v>
      </c>
      <c r="J12" s="15" t="s">
        <v>10</v>
      </c>
      <c r="K12" s="16">
        <f t="shared" si="0"/>
        <v>0.64930555555555558</v>
      </c>
      <c r="L12">
        <v>15</v>
      </c>
      <c r="M12" s="14">
        <f t="shared" si="4"/>
        <v>0.65972222222222221</v>
      </c>
    </row>
    <row r="13" spans="2:14" x14ac:dyDescent="0.2">
      <c r="B13" s="9" t="s">
        <v>138</v>
      </c>
      <c r="C13" s="9" t="s">
        <v>79</v>
      </c>
      <c r="D13" s="1"/>
      <c r="E13" s="1"/>
      <c r="F13" s="9" t="s">
        <v>139</v>
      </c>
      <c r="G13" t="s">
        <v>140</v>
      </c>
      <c r="H13" s="1" t="s">
        <v>14</v>
      </c>
      <c r="I13" s="1" t="s">
        <v>240</v>
      </c>
      <c r="J13" s="1" t="s">
        <v>10</v>
      </c>
      <c r="K13" s="16">
        <f t="shared" si="0"/>
        <v>0.65972222222222221</v>
      </c>
      <c r="L13">
        <v>25</v>
      </c>
      <c r="M13" s="14">
        <f t="shared" si="4"/>
        <v>0.67708333333333337</v>
      </c>
    </row>
    <row r="14" spans="2:14" x14ac:dyDescent="0.2">
      <c r="B14" s="9" t="s">
        <v>192</v>
      </c>
      <c r="C14" s="9" t="s">
        <v>173</v>
      </c>
      <c r="D14" s="1"/>
      <c r="E14" s="1"/>
      <c r="F14" s="9"/>
      <c r="G14" t="s">
        <v>329</v>
      </c>
      <c r="H14" s="1" t="s">
        <v>14</v>
      </c>
      <c r="I14" s="1" t="s">
        <v>240</v>
      </c>
      <c r="J14" s="1" t="s">
        <v>10</v>
      </c>
      <c r="K14" s="16">
        <f t="shared" si="0"/>
        <v>0.67708333333333337</v>
      </c>
      <c r="L14">
        <v>25</v>
      </c>
      <c r="M14" s="14">
        <f t="shared" si="4"/>
        <v>0.69444444444444453</v>
      </c>
    </row>
    <row r="15" spans="2:14" x14ac:dyDescent="0.2">
      <c r="B15" s="69" t="s">
        <v>172</v>
      </c>
      <c r="C15" s="9" t="s">
        <v>173</v>
      </c>
      <c r="D15" s="1"/>
      <c r="E15" s="1"/>
      <c r="F15" s="70" t="s">
        <v>174</v>
      </c>
      <c r="G15" s="64" t="s">
        <v>175</v>
      </c>
      <c r="H15" s="1" t="s">
        <v>14</v>
      </c>
      <c r="I15" s="1" t="s">
        <v>240</v>
      </c>
      <c r="J15" s="1" t="s">
        <v>10</v>
      </c>
      <c r="K15" s="16">
        <f t="shared" si="0"/>
        <v>0.69444444444444453</v>
      </c>
      <c r="L15">
        <v>25</v>
      </c>
      <c r="M15" s="14">
        <f t="shared" si="4"/>
        <v>0.71180555555555569</v>
      </c>
    </row>
    <row r="16" spans="2:14" ht="17" thickBot="1" x14ac:dyDescent="0.25">
      <c r="B16" s="50"/>
      <c r="C16" s="50"/>
      <c r="D16" s="50"/>
      <c r="E16" s="50"/>
      <c r="F16" s="60"/>
      <c r="G16" s="60"/>
      <c r="H16" s="60" t="s">
        <v>236</v>
      </c>
      <c r="I16" s="60" t="s">
        <v>255</v>
      </c>
      <c r="J16" s="60" t="s">
        <v>10</v>
      </c>
      <c r="K16" s="52">
        <f t="shared" si="0"/>
        <v>0.71180555555555569</v>
      </c>
      <c r="L16" s="57">
        <v>30</v>
      </c>
      <c r="M16" s="54">
        <f t="shared" si="4"/>
        <v>0.73263888888888906</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340</v>
      </c>
      <c r="G27" s="64" t="s">
        <v>341</v>
      </c>
      <c r="H27" s="1" t="s">
        <v>14</v>
      </c>
      <c r="I27" s="1" t="s">
        <v>243</v>
      </c>
      <c r="J27" s="1" t="s">
        <v>16</v>
      </c>
      <c r="K27" s="16">
        <f t="shared" si="7"/>
        <v>0.55208333333333326</v>
      </c>
      <c r="L27" s="11">
        <v>25</v>
      </c>
      <c r="M27" s="14">
        <f t="shared" ref="M27" si="13">K27+TIME(0,L27,0)</f>
        <v>0.56944444444444442</v>
      </c>
    </row>
    <row r="28" spans="2:14" ht="17" thickBot="1" x14ac:dyDescent="0.25">
      <c r="B28" s="77"/>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t="s">
        <v>344</v>
      </c>
      <c r="E33" s="43" t="s">
        <v>345</v>
      </c>
      <c r="F33" s="67" t="s">
        <v>346</v>
      </c>
      <c r="G33" s="67" t="s">
        <v>347</v>
      </c>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74" t="s">
        <v>178</v>
      </c>
      <c r="C35" s="9" t="s">
        <v>85</v>
      </c>
      <c r="D35" s="1"/>
      <c r="E35" s="1"/>
      <c r="F35" s="9" t="s">
        <v>349</v>
      </c>
      <c r="G35" t="s">
        <v>350</v>
      </c>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t="s">
        <v>352</v>
      </c>
      <c r="H37" s="1" t="s">
        <v>14</v>
      </c>
      <c r="I37" s="1" t="s">
        <v>244</v>
      </c>
      <c r="J37" s="1" t="s">
        <v>18</v>
      </c>
      <c r="K37" s="16">
        <f t="shared" si="16"/>
        <v>0.46180555555555558</v>
      </c>
      <c r="L37" s="11">
        <v>25</v>
      </c>
      <c r="M37" s="14">
        <f t="shared" si="17"/>
        <v>0.47916666666666669</v>
      </c>
    </row>
    <row r="38" spans="2:14" x14ac:dyDescent="0.2">
      <c r="B38" s="69" t="s">
        <v>195</v>
      </c>
      <c r="C38" s="9" t="s">
        <v>116</v>
      </c>
      <c r="D38" s="1"/>
      <c r="E38" s="1"/>
      <c r="F38" s="9" t="s">
        <v>351</v>
      </c>
      <c r="G38" t="s">
        <v>339</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9"/>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5" t="s">
        <v>348</v>
      </c>
      <c r="C55" s="74" t="s">
        <v>132</v>
      </c>
      <c r="D55" s="72"/>
      <c r="E55" s="72"/>
      <c r="F55" s="74" t="s">
        <v>133</v>
      </c>
      <c r="G55" s="76" t="s">
        <v>134</v>
      </c>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zoomScale="80" zoomScaleNormal="80" workbookViewId="0">
      <selection activeCell="G16" sqref="G16"/>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90</v>
      </c>
      <c r="M2" s="46">
        <f>IF(ISBLANK(Schedule!M2),"",Schedule!M2)</f>
        <v>0.52083333333333326</v>
      </c>
    </row>
    <row r="3" spans="1:13" x14ac:dyDescent="0.2">
      <c r="B3" t="str">
        <f>IF(ISBLANK(Schedule!B3),"",Schedule!B3)</f>
        <v/>
      </c>
      <c r="C3" t="str">
        <f>IF(ISBLANK(Schedule!C3),"",Schedule!C3)</f>
        <v/>
      </c>
      <c r="D3" t="str">
        <f>IF(ISBLANK(Schedule!D3),"",Schedule!D3)</f>
        <v/>
      </c>
      <c r="E3" t="str">
        <f>IF(ISBLANK(Schedule!E3),"",Schedule!E3)</f>
        <v/>
      </c>
      <c r="F3" t="str">
        <f>IF(ISBLANK(Schedule!F3),"",Schedule!F3)</f>
        <v/>
      </c>
      <c r="G3" t="str">
        <f>IF(ISBLANK(Schedule!G3),"",Schedule!G3)</f>
        <v/>
      </c>
      <c r="H3" t="str">
        <f>IF(ISBLANK(Schedule!H3),"",Schedule!H3)</f>
        <v>Welcome talk</v>
      </c>
      <c r="I3" t="str">
        <f>IF(ISBLANK(Schedule!I3),"",Schedule!I3)</f>
        <v>Mo.W</v>
      </c>
      <c r="J3" t="str">
        <f>IF(ISBLANK(Schedule!J3),"",Schedule!J3)</f>
        <v>Monday 2nd</v>
      </c>
      <c r="K3" s="46">
        <f>IF(ISBLANK(Schedule!K3),"",Schedule!K3)</f>
        <v>0.52083333333333326</v>
      </c>
      <c r="L3">
        <f>IF(ISBLANK(Schedule!L3),"",Schedule!L3)</f>
        <v>0</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Nico Hochgeschwender</v>
      </c>
      <c r="C8" t="str">
        <f>IF(ISBLANK(Schedule!C8),"",Schedule!C8)</f>
        <v>University of Bremen</v>
      </c>
      <c r="D8" t="str">
        <f>IF(ISBLANK(Schedule!D8),"",Schedule!D8)</f>
        <v>Professor of Computer Science</v>
      </c>
      <c r="E8" t="str">
        <f>IF(ISBLANK(Schedule!E8),"",Schedule!E8)</f>
        <v/>
      </c>
      <c r="F8" t="str">
        <f>IF(ISBLANK(Schedule!F8),"",Schedule!F8)</f>
        <v>Software Engineering for Robotics: Research Challenges and Opportunities</v>
      </c>
      <c r="G8" t="str">
        <f>IF(ISBLANK(Schedule!G8),"",Schedule!G8)</f>
        <v/>
      </c>
      <c r="H8" t="str">
        <f>IF(ISBLANK(Schedule!H8),"",Schedule!H8)</f>
        <v>Welcome talk</v>
      </c>
      <c r="I8" t="str">
        <f>IF(ISBLANK(Schedule!I8),"",Schedule!I8)</f>
        <v>Mo.W</v>
      </c>
      <c r="J8" t="str">
        <f>IF(ISBLANK(Schedule!J8),"",Schedule!J8)</f>
        <v>Monday 2nd</v>
      </c>
      <c r="K8" s="46">
        <f>IF(ISBLANK(Schedule!K8),"",Schedule!K8)</f>
        <v>0.58333333333333326</v>
      </c>
      <c r="L8">
        <f>IF(ISBLANK(Schedule!L8),"",Schedule!L8)</f>
        <v>45</v>
      </c>
      <c r="M8" s="46">
        <f>IF(ISBLANK(Schedule!M8),"",Schedule!M8)</f>
        <v>0.61458333333333326</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0.61458333333333326</v>
      </c>
      <c r="L9">
        <f>IF(ISBLANK(Schedule!L9),"",Schedule!L9)</f>
        <v>25</v>
      </c>
      <c r="M9" s="46">
        <f>IF(ISBLANK(Schedule!M9),"",Schedule!M9)</f>
        <v>0.63194444444444442</v>
      </c>
    </row>
    <row r="10" spans="1:13" x14ac:dyDescent="0.2">
      <c r="B10" t="str">
        <f>IF(ISBLANK(Schedule!B10),"",Schedule!B10)</f>
        <v>Ruichao Wu</v>
      </c>
      <c r="C10" t="str">
        <f>IF(ISBLANK(Schedule!C10),"",Schedule!C10)</f>
        <v>Fraunhofer IPA</v>
      </c>
      <c r="D10" t="str">
        <f>IF(ISBLANK(Schedule!D10),"",Schedule!D10)</f>
        <v/>
      </c>
      <c r="E10" t="str">
        <f>IF(ISBLANK(Schedule!E10),"",Schedule!E10)</f>
        <v/>
      </c>
      <c r="F10" t="str">
        <f>IF(ISBLANK(Schedule!F10),"",Schedule!F10)</f>
        <v>Enhancing Robotic Systems: Elevating From Reliability To Robustness And Resilience In The Lifecycle Of Software Fault Management</v>
      </c>
      <c r="G10" t="str">
        <f>IF(ISBLANK(Schedule!G10),"",Schedule!G10)</f>
        <v>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v>
      </c>
      <c r="H10" t="str">
        <f>IF(ISBLANK(Schedule!H10),"",Schedule!H10)</f>
        <v>Sessions &amp; Discussions</v>
      </c>
      <c r="I10" t="str">
        <f>IF(ISBLANK(Schedule!I10),"",Schedule!I10)</f>
        <v>Mo2</v>
      </c>
      <c r="J10" t="str">
        <f>IF(ISBLANK(Schedule!J10),"",Schedule!J10)</f>
        <v>Monday 2nd</v>
      </c>
      <c r="K10" s="46">
        <f>IF(ISBLANK(Schedule!K10),"",Schedule!K10)</f>
        <v>0.63194444444444442</v>
      </c>
      <c r="L10">
        <f>IF(ISBLANK(Schedule!L10),"",Schedule!L10)</f>
        <v>25</v>
      </c>
      <c r="M10" s="46">
        <f>IF(ISBLANK(Schedule!M10),"",Schedule!M10)</f>
        <v>0.64930555555555558</v>
      </c>
    </row>
    <row r="11" spans="1:13" x14ac:dyDescent="0.2">
      <c r="B11" t="str">
        <f>IF(ISBLANK(Schedule!B11),"",Schedule!B11)</f>
        <v/>
      </c>
      <c r="C11" t="str">
        <f>IF(ISBLANK(Schedule!C11),"",Schedule!C11)</f>
        <v/>
      </c>
      <c r="D11" t="str">
        <f>IF(ISBLANK(Schedule!D11),"",Schedule!D11)</f>
        <v/>
      </c>
      <c r="E11" t="str">
        <f>IF(ISBLANK(Schedule!E11),"",Schedule!E11)</f>
        <v/>
      </c>
      <c r="F11" t="str">
        <f>IF(ISBLANK(Schedule!F11),"",Schedule!F11)</f>
        <v/>
      </c>
      <c r="G11" t="str">
        <f>IF(ISBLANK(Schedule!G11),"",Schedule!G11)</f>
        <v/>
      </c>
      <c r="H11" t="str">
        <f>IF(ISBLANK(Schedule!H11),"",Schedule!H11)</f>
        <v>Sessions &amp; Discussions</v>
      </c>
      <c r="I11" t="str">
        <f>IF(ISBLANK(Schedule!I11),"",Schedule!I11)</f>
        <v>Mo2</v>
      </c>
      <c r="J11" t="str">
        <f>IF(ISBLANK(Schedule!J11),"",Schedule!J11)</f>
        <v>Monday 2nd</v>
      </c>
      <c r="K11" s="46">
        <f>IF(ISBLANK(Schedule!K11),"",Schedule!K11)</f>
        <v>0.64930555555555558</v>
      </c>
      <c r="L11">
        <f>IF(ISBLANK(Schedule!L11),"",Schedule!L11)</f>
        <v>0</v>
      </c>
      <c r="M11" s="46">
        <f>IF(ISBLANK(Schedule!M11),"",Schedule!M11)</f>
        <v>0.64930555555555558</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0.64930555555555558</v>
      </c>
      <c r="L12">
        <f>IF(ISBLANK(Schedule!L12),"",Schedule!L12)</f>
        <v>15</v>
      </c>
      <c r="M12" s="46">
        <f>IF(ISBLANK(Schedule!M12),"",Schedule!M12)</f>
        <v>0.65972222222222221</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0.65972222222222221</v>
      </c>
      <c r="L13">
        <f>IF(ISBLANK(Schedule!L13),"",Schedule!L13)</f>
        <v>25</v>
      </c>
      <c r="M13" s="46">
        <f>IF(ISBLANK(Schedule!M13),"",Schedule!M13)</f>
        <v>0.67708333333333337</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0.67708333333333337</v>
      </c>
      <c r="L14">
        <f>IF(ISBLANK(Schedule!L14),"",Schedule!L14)</f>
        <v>25</v>
      </c>
      <c r="M14" s="46">
        <f>IF(ISBLANK(Schedule!M14),"",Schedule!M14)</f>
        <v>0.69444444444444453</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0.69444444444444453</v>
      </c>
      <c r="L15">
        <f>IF(ISBLANK(Schedule!L15),"",Schedule!L15)</f>
        <v>25</v>
      </c>
      <c r="M15" s="46">
        <f>IF(ISBLANK(Schedule!M15),"",Schedule!M15)</f>
        <v>0.71180555555555569</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0.71180555555555569</v>
      </c>
      <c r="L16">
        <f>IF(ISBLANK(Schedule!L16),"",Schedule!L16)</f>
        <v>30</v>
      </c>
      <c r="M16" s="46">
        <f>IF(ISBLANK(Schedule!M16),"",Schedule!M16)</f>
        <v>0.73263888888888906</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University of Bergamo</v>
      </c>
      <c r="D27" t="str">
        <f>IF(ISBLANK(Schedule!D27),"",Schedule!D27)</f>
        <v/>
      </c>
      <c r="E27" t="str">
        <f>IF(ISBLANK(Schedule!E27),"",Schedule!E27)</f>
        <v/>
      </c>
      <c r="F27" t="str">
        <f>IF(ISBLANK(Schedule!F27),"",Schedule!F27)</f>
        <v>Future Directions in Software Engineering for Autonomous Robots: A Starting Point for Trustworthiness</v>
      </c>
      <c r="G27"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Co-Founder and CTO</v>
      </c>
      <c r="E33" t="str">
        <f>IF(ISBLANK(Schedule!E33),"",Schedule!E33)</f>
        <v>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v>
      </c>
      <c r="F33" t="str">
        <f>IF(ISBLANK(Schedule!F33),"",Schedule!F33)</f>
        <v>Working in the dark – On taking the prototype of an autonomous mobile robot to productive mass deployment</v>
      </c>
      <c r="G33" t="str">
        <f>IF(ISBLANK(Schedule!G33),"",Schedule!G33)</f>
        <v>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Patrizio Pelliccione</v>
      </c>
      <c r="C35" t="str">
        <f>IF(ISBLANK(Schedule!C35),"",Schedule!C35)</f>
        <v>Gran Sasso Science Institute</v>
      </c>
      <c r="D35" t="str">
        <f>IF(ISBLANK(Schedule!D35),"",Schedule!D35)</f>
        <v/>
      </c>
      <c r="E35" t="str">
        <f>IF(ISBLANK(Schedule!E35),"",Schedule!E35)</f>
        <v/>
      </c>
      <c r="F35" t="str">
        <f>IF(ISBLANK(Schedule!F35),"",Schedule!F35)</f>
        <v xml:space="preserve">Democratising the programming and use of robots
 </v>
      </c>
      <c r="G35" t="str">
        <f>IF(ISBLANK(Schedule!G35),"",Schedule!G35)</f>
        <v>In this talk I will focus on the democratization of the programming and use of autonomous systems in everyday-life scenarios. Specifically, I will describe our experience and current projects in making robots accessible to experts of the domain but without expertise in robotics.</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TBA</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Thorsten Berger</v>
      </c>
      <c r="C38" t="str">
        <f>IF(ISBLANK(Schedule!C38),"",Schedule!C38)</f>
        <v>Ruhr University Bochum</v>
      </c>
      <c r="D38" t="str">
        <f>IF(ISBLANK(Schedule!D38),"",Schedule!D38)</f>
        <v/>
      </c>
      <c r="E38" t="str">
        <f>IF(ISBLANK(Schedule!E38),"",Schedule!E38)</f>
        <v/>
      </c>
      <c r="F38" t="str">
        <f>IF(ISBLANK(Schedule!F38),"",Schedule!F38)</f>
        <v>RSE paper progress update - Challenges and opportunities</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Matteo Morelli</v>
      </c>
      <c r="C55" t="str">
        <f>IF(ISBLANK(Schedule!C55),"",Schedule!C55)</f>
        <v>CEA LIST</v>
      </c>
      <c r="D55" t="str">
        <f>IF(ISBLANK(Schedule!D55),"",Schedule!D55)</f>
        <v/>
      </c>
      <c r="E55" t="str">
        <f>IF(ISBLANK(Schedule!E55),"",Schedule!E55)</f>
        <v/>
      </c>
      <c r="F55" t="str">
        <f>IF(ISBLANK(Schedule!F55),"",Schedule!F55)</f>
        <v>A tooled approach to programming and execution of skill-based robotic behaviors</v>
      </c>
      <c r="G55" t="str">
        <f>IF(ISBLANK(Schedule!G55),"",Schedule!G55)</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zoomScale="90" zoomScaleNormal="90" workbookViewId="0">
      <selection activeCell="B37" sqref="B3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2"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2" t="s">
        <v>212</v>
      </c>
      <c r="D37" s="6" t="s">
        <v>211</v>
      </c>
      <c r="E37" s="7"/>
      <c r="G37" s="6"/>
      <c r="H37" s="6"/>
      <c r="I37" s="6"/>
      <c r="J37" s="6"/>
      <c r="K37" s="6"/>
      <c r="L37" s="6"/>
      <c r="M37" s="6"/>
      <c r="N37" s="6"/>
    </row>
    <row r="38" spans="1:14" ht="14" customHeight="1" x14ac:dyDescent="0.2">
      <c r="A38" s="6"/>
      <c r="B38" s="6"/>
      <c r="C38" s="62"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2024-08-28T09:32:07Z</dcterms:modified>
</cp:coreProperties>
</file>