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/development/python/financial-statements-projections/"/>
    </mc:Choice>
  </mc:AlternateContent>
  <xr:revisionPtr revIDLastSave="0" documentId="13_ncr:1_{A0414258-D52D-164F-83D1-CC647BF51553}" xr6:coauthVersionLast="47" xr6:coauthVersionMax="47" xr10:uidLastSave="{00000000-0000-0000-0000-000000000000}"/>
  <bookViews>
    <workbookView xWindow="1620" yWindow="1300" windowWidth="34860" windowHeight="19420" activeTab="1" xr2:uid="{9D650151-92C7-924A-9CDF-D8A9F0818C4B}"/>
  </bookViews>
  <sheets>
    <sheet name="Assumptions" sheetId="1" r:id="rId1"/>
    <sheet name="Bal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5" i="1"/>
  <c r="L23" i="1"/>
  <c r="L22" i="1"/>
  <c r="L21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L15" i="1"/>
  <c r="K15" i="1"/>
  <c r="J15" i="1"/>
  <c r="I15" i="1"/>
  <c r="H15" i="1"/>
  <c r="G15" i="1"/>
  <c r="F15" i="1"/>
  <c r="E15" i="1"/>
  <c r="D15" i="1"/>
  <c r="C15" i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D10" i="1"/>
  <c r="E10" i="1" s="1"/>
  <c r="F10" i="1" s="1"/>
  <c r="G10" i="1" s="1"/>
  <c r="H10" i="1" s="1"/>
  <c r="I10" i="1" s="1"/>
  <c r="J10" i="1" s="1"/>
  <c r="K10" i="1" s="1"/>
  <c r="L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C6" i="1"/>
  <c r="D6" i="1" s="1"/>
  <c r="E6" i="1" s="1"/>
  <c r="F6" i="1" s="1"/>
  <c r="G6" i="1" s="1"/>
  <c r="H6" i="1" s="1"/>
  <c r="I6" i="1" s="1"/>
  <c r="J6" i="1" s="1"/>
  <c r="K6" i="1" s="1"/>
  <c r="L6" i="1" s="1"/>
  <c r="L5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roberto.serrano</author>
  </authors>
  <commentList>
    <comment ref="A19" authorId="0" shapeId="0" xr:uid="{996C2549-49B6-B341-8ED0-BDEB02F94F32}">
      <text>
        <r>
          <rPr>
            <b/>
            <sz val="8"/>
            <color rgb="FF000000"/>
            <rFont val="Tahoma"/>
            <family val="2"/>
          </rPr>
          <t xml:space="preserve">GPPE = GPPE(mes anterior) + (CapX/Revenue)*Revenue - retirements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NPPE=(Net PPE+(CapExp/Revenue)*Revenue - Retirements)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20" authorId="0" shapeId="0" xr:uid="{7F64E016-0907-8E4C-B008-61E062381203}">
      <text>
        <r>
          <rPr>
            <b/>
            <sz val="8"/>
            <color rgb="FF000000"/>
            <rFont val="Tahoma"/>
            <family val="2"/>
          </rPr>
          <t xml:space="preserve">GPPE = NPPE - Acumulated Depreciation
</t>
        </r>
        <r>
          <rPr>
            <b/>
            <sz val="8"/>
            <color rgb="FF000000"/>
            <rFont val="Tahoma"/>
            <family val="2"/>
          </rPr>
          <t>NPPE= (NPPE/Revenues) * Revenues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<sst xmlns="http://schemas.openxmlformats.org/spreadsheetml/2006/main" count="38" uniqueCount="37">
  <si>
    <t>Assumption</t>
  </si>
  <si>
    <t>Inflation Rate</t>
  </si>
  <si>
    <t>Tax Rate (%)</t>
  </si>
  <si>
    <t>Operations</t>
  </si>
  <si>
    <t xml:space="preserve"> </t>
  </si>
  <si>
    <t>Working Capital/Revenues</t>
  </si>
  <si>
    <t>Prop Plant Equip</t>
  </si>
  <si>
    <t>Input Values:</t>
  </si>
  <si>
    <t>Economic</t>
  </si>
  <si>
    <t>Operating Ratios</t>
  </si>
  <si>
    <t>Revenue Growth</t>
  </si>
  <si>
    <t>COGS/Revenues</t>
  </si>
  <si>
    <t>SG&amp;A/Revenues</t>
  </si>
  <si>
    <t>Other Oper Inc/Exp Growth</t>
  </si>
  <si>
    <t>Operating Cash</t>
  </si>
  <si>
    <t>Accounts Receivable</t>
  </si>
  <si>
    <t>Inventories</t>
  </si>
  <si>
    <t>Other Current Assets</t>
  </si>
  <si>
    <t>Accounts Payable</t>
  </si>
  <si>
    <t>Other Current Liabilities</t>
  </si>
  <si>
    <t>Net Working Capital</t>
  </si>
  <si>
    <t>1: CapX/Revs    (Input, Mode 1)</t>
  </si>
  <si>
    <t>2: NPPE/Revs   (Input, Mode 2)</t>
  </si>
  <si>
    <t>3: Cash Amount (Input, Mode 3)</t>
  </si>
  <si>
    <t>Depr/Last Yr's GPPE</t>
  </si>
  <si>
    <t>Retirements/Last Yr's GPPE</t>
  </si>
  <si>
    <t>Retirements (Gross Value)</t>
  </si>
  <si>
    <t>Asset Sales (At Book Value) TODO</t>
  </si>
  <si>
    <t>Assets Sales (Gross Value)</t>
  </si>
  <si>
    <t>Oper Lease Adj/Revenues</t>
  </si>
  <si>
    <t>Ret Rel Liab Adj/Revenues</t>
  </si>
  <si>
    <t>EBDIT Margin</t>
  </si>
  <si>
    <t>Depreciation/Revenues</t>
  </si>
  <si>
    <t>Operating Margin</t>
  </si>
  <si>
    <t>Taxes</t>
  </si>
  <si>
    <t>Starting Balances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</si>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</sst>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);\(#,##0.0\)"/>
    <numFmt numFmtId="165" formatCode="0.0%"/>
    <numFmt numFmtId="168" formatCode="_(* #,##0_);_(* \(#,##0\);_(* &quot;-&quot;??_);_(@_)"/>
  </numFmts>
  <fonts count="1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name val="Times New Roman"/>
      <family val="1"/>
    </font>
    <font>
      <sz val="9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name val="Arial"/>
      <family val="2"/>
    </font>
    <font>
      <b/>
      <sz val="12"/>
      <color theme="1"/>
      <name val="Aptos Narrow"/>
      <scheme val="minor"/>
    </font>
    <font>
      <sz val="10"/>
      <color theme="1"/>
      <name val="Aptos Narrow"/>
      <scheme val="minor"/>
    </font>
    <font>
      <b/>
      <sz val="12"/>
      <name val="Aptos Narrow"/>
      <scheme val="minor"/>
    </font>
    <font>
      <sz val="10"/>
      <name val="Aptos Narrow"/>
      <scheme val="minor"/>
    </font>
    <font>
      <sz val="10"/>
      <color indexed="14"/>
      <name val="Aptos Narrow"/>
      <scheme val="minor"/>
    </font>
    <font>
      <sz val="12"/>
      <color theme="1"/>
      <name val="Aptos Narrow"/>
      <scheme val="minor"/>
    </font>
    <font>
      <sz val="10"/>
      <color indexed="12"/>
      <name val="Aptos Narrow"/>
      <scheme val="minor"/>
    </font>
    <font>
      <b/>
      <sz val="10"/>
      <color theme="1"/>
      <name val="Aptos Narrow"/>
      <scheme val="minor"/>
    </font>
    <font>
      <b/>
      <sz val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3" fillId="0" borderId="0"/>
  </cellStyleXfs>
  <cellXfs count="27">
    <xf numFmtId="0" fontId="0" fillId="0" borderId="0" xfId="0"/>
    <xf numFmtId="0" fontId="1" fillId="0" borderId="0" xfId="0" applyFont="1"/>
    <xf numFmtId="164" fontId="4" fillId="0" borderId="0" xfId="2" applyFont="1"/>
    <xf numFmtId="165" fontId="4" fillId="0" borderId="0" xfId="2" applyNumberFormat="1" applyFont="1" applyAlignment="1">
      <alignment horizontal="right"/>
    </xf>
    <xf numFmtId="165" fontId="4" fillId="0" borderId="0" xfId="2" applyNumberFormat="1" applyFont="1" applyFill="1" applyAlignment="1">
      <alignment horizontal="right"/>
    </xf>
    <xf numFmtId="164" fontId="7" fillId="0" borderId="0" xfId="2" applyFont="1"/>
    <xf numFmtId="165" fontId="7" fillId="0" borderId="0" xfId="2" applyNumberFormat="1" applyFont="1"/>
    <xf numFmtId="0" fontId="8" fillId="0" borderId="0" xfId="0" applyFont="1"/>
    <xf numFmtId="0" fontId="9" fillId="0" borderId="0" xfId="0" applyFont="1"/>
    <xf numFmtId="164" fontId="10" fillId="0" borderId="0" xfId="2" applyFont="1" applyAlignment="1">
      <alignment horizontal="left"/>
    </xf>
    <xf numFmtId="164" fontId="11" fillId="0" borderId="0" xfId="2" applyFont="1" applyAlignment="1">
      <alignment horizontal="left"/>
    </xf>
    <xf numFmtId="164" fontId="11" fillId="0" borderId="0" xfId="2" applyFont="1"/>
    <xf numFmtId="164" fontId="11" fillId="0" borderId="0" xfId="2" applyFont="1" applyFill="1" applyAlignment="1">
      <alignment horizontal="left"/>
    </xf>
    <xf numFmtId="164" fontId="12" fillId="0" borderId="0" xfId="2" applyFont="1"/>
    <xf numFmtId="164" fontId="10" fillId="0" borderId="0" xfId="2" applyFont="1"/>
    <xf numFmtId="0" fontId="13" fillId="0" borderId="0" xfId="0" applyFont="1"/>
    <xf numFmtId="165" fontId="14" fillId="0" borderId="0" xfId="2" applyNumberFormat="1" applyFont="1" applyAlignment="1">
      <alignment horizontal="right"/>
    </xf>
    <xf numFmtId="0" fontId="15" fillId="0" borderId="0" xfId="0" applyFont="1"/>
    <xf numFmtId="10" fontId="14" fillId="0" borderId="0" xfId="2" applyNumberFormat="1" applyFont="1" applyAlignment="1">
      <alignment horizontal="right"/>
    </xf>
    <xf numFmtId="165" fontId="14" fillId="0" borderId="0" xfId="2" applyNumberFormat="1" applyFont="1"/>
    <xf numFmtId="165" fontId="11" fillId="0" borderId="0" xfId="2" applyNumberFormat="1" applyFont="1" applyAlignment="1">
      <alignment horizontal="right"/>
    </xf>
    <xf numFmtId="165" fontId="16" fillId="0" borderId="0" xfId="2" applyNumberFormat="1" applyFont="1"/>
    <xf numFmtId="3" fontId="14" fillId="2" borderId="0" xfId="2" applyNumberFormat="1" applyFont="1" applyFill="1"/>
    <xf numFmtId="3" fontId="14" fillId="0" borderId="0" xfId="2" applyNumberFormat="1" applyFont="1"/>
    <xf numFmtId="165" fontId="14" fillId="0" borderId="0" xfId="2" applyNumberFormat="1" applyFont="1" applyFill="1"/>
    <xf numFmtId="38" fontId="14" fillId="0" borderId="0" xfId="2" applyNumberFormat="1" applyFont="1"/>
    <xf numFmtId="168" fontId="14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Normal_VALUE2_1.XLS" xfId="2" xr:uid="{1DFB3728-E0FC-564C-9FD3-7C4777502D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41C1-1485-AC40-A5F3-45ECB1240822}">
  <dimension ref="A1:Y60"/>
  <sheetViews>
    <sheetView showGridLines="0" zoomScale="130" zoomScaleNormal="130" workbookViewId="0">
      <selection activeCell="A30" sqref="A30"/>
    </sheetView>
  </sheetViews>
  <sheetFormatPr baseColWidth="10" defaultRowHeight="16" x14ac:dyDescent="0.2"/>
  <cols>
    <col min="1" max="1" width="22.1640625" style="8" bestFit="1" customWidth="1"/>
  </cols>
  <sheetData>
    <row r="1" spans="1:25" x14ac:dyDescent="0.2">
      <c r="A1" s="7" t="s">
        <v>0</v>
      </c>
      <c r="B1" s="7">
        <v>2025</v>
      </c>
      <c r="C1" s="7">
        <v>2026</v>
      </c>
      <c r="D1" s="7">
        <v>2027</v>
      </c>
      <c r="E1" s="7">
        <v>2028</v>
      </c>
      <c r="F1" s="7">
        <v>2029</v>
      </c>
      <c r="G1" s="7">
        <v>2030</v>
      </c>
      <c r="H1" s="7">
        <v>2031</v>
      </c>
      <c r="I1" s="7">
        <v>2032</v>
      </c>
      <c r="J1" s="7">
        <v>2033</v>
      </c>
      <c r="K1" s="7">
        <v>2034</v>
      </c>
      <c r="L1" s="7">
        <v>2035</v>
      </c>
    </row>
    <row r="2" spans="1:25" s="1" customFormat="1" x14ac:dyDescent="0.2">
      <c r="A2" s="9" t="s">
        <v>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">
      <c r="A3" s="10" t="s">
        <v>10</v>
      </c>
      <c r="B3" s="16">
        <v>0.1</v>
      </c>
      <c r="C3" s="16">
        <v>0.1</v>
      </c>
      <c r="D3" s="16">
        <v>0.1</v>
      </c>
      <c r="E3" s="16">
        <v>0.1</v>
      </c>
      <c r="F3" s="16">
        <v>0.1</v>
      </c>
      <c r="G3" s="16">
        <v>0.1</v>
      </c>
      <c r="H3" s="16">
        <v>0.1</v>
      </c>
      <c r="I3" s="16">
        <v>0.1</v>
      </c>
      <c r="J3" s="16">
        <v>0.1</v>
      </c>
      <c r="K3" s="16">
        <v>0.1</v>
      </c>
      <c r="L3" s="16">
        <v>0.1</v>
      </c>
      <c r="M3" s="3"/>
      <c r="N3" s="3"/>
    </row>
    <row r="4" spans="1:25" x14ac:dyDescent="0.2">
      <c r="A4" s="10" t="s">
        <v>11</v>
      </c>
      <c r="B4" s="16">
        <v>2.9999999999999995E-2</v>
      </c>
      <c r="C4" s="18">
        <v>0.22399907615426834</v>
      </c>
      <c r="D4" s="16">
        <v>0.23935496262995173</v>
      </c>
      <c r="E4" s="16">
        <v>0.27627535210381698</v>
      </c>
      <c r="F4" s="16">
        <v>0.35141704744232832</v>
      </c>
      <c r="G4" s="16">
        <v>0.45568645633144167</v>
      </c>
      <c r="H4" s="16">
        <v>0.45568645633144167</v>
      </c>
      <c r="I4" s="16">
        <v>0.45568645633144167</v>
      </c>
      <c r="J4" s="16">
        <v>0.45568645633144167</v>
      </c>
      <c r="K4" s="16">
        <v>0.45568645633144167</v>
      </c>
      <c r="L4" s="16">
        <f>K4</f>
        <v>0.45568645633144167</v>
      </c>
      <c r="M4" s="3"/>
      <c r="N4" s="3"/>
    </row>
    <row r="5" spans="1:25" x14ac:dyDescent="0.2">
      <c r="A5" s="10" t="s">
        <v>12</v>
      </c>
      <c r="B5" s="16">
        <v>1.4196369997813252</v>
      </c>
      <c r="C5" s="16">
        <v>0.17022623742379844</v>
      </c>
      <c r="D5" s="16">
        <v>7.9275921549008074E-2</v>
      </c>
      <c r="E5" s="16">
        <v>6.5304797005743098E-2</v>
      </c>
      <c r="F5" s="16">
        <v>8.5401581491282311E-2</v>
      </c>
      <c r="G5" s="16">
        <v>0.11310631119106347</v>
      </c>
      <c r="H5" s="16">
        <v>0.11310631119106347</v>
      </c>
      <c r="I5" s="16">
        <v>0.11310631119106347</v>
      </c>
      <c r="J5" s="16">
        <v>0.11310631119106347</v>
      </c>
      <c r="K5" s="16">
        <v>0.11310631119106347</v>
      </c>
      <c r="L5" s="16">
        <f>K5</f>
        <v>0.11310631119106347</v>
      </c>
      <c r="M5" s="3"/>
      <c r="N5" s="3"/>
    </row>
    <row r="6" spans="1:25" x14ac:dyDescent="0.2">
      <c r="A6" s="10" t="s">
        <v>13</v>
      </c>
      <c r="B6" s="19" t="s">
        <v>4</v>
      </c>
      <c r="C6" s="19" t="str">
        <f t="shared" ref="C6:L6" si="0">B6</f>
        <v xml:space="preserve"> </v>
      </c>
      <c r="D6" s="19" t="str">
        <f t="shared" si="0"/>
        <v xml:space="preserve"> </v>
      </c>
      <c r="E6" s="19" t="str">
        <f t="shared" si="0"/>
        <v xml:space="preserve"> </v>
      </c>
      <c r="F6" s="19" t="str">
        <f t="shared" si="0"/>
        <v xml:space="preserve"> </v>
      </c>
      <c r="G6" s="19" t="str">
        <f t="shared" si="0"/>
        <v xml:space="preserve"> </v>
      </c>
      <c r="H6" s="19" t="str">
        <f t="shared" si="0"/>
        <v xml:space="preserve"> </v>
      </c>
      <c r="I6" s="19" t="str">
        <f t="shared" si="0"/>
        <v xml:space="preserve"> </v>
      </c>
      <c r="J6" s="19" t="str">
        <f t="shared" si="0"/>
        <v xml:space="preserve"> </v>
      </c>
      <c r="K6" s="19" t="str">
        <f t="shared" si="0"/>
        <v xml:space="preserve"> </v>
      </c>
      <c r="L6" s="19" t="str">
        <f t="shared" si="0"/>
        <v xml:space="preserve"> </v>
      </c>
      <c r="M6" s="3"/>
      <c r="N6" s="3"/>
    </row>
    <row r="7" spans="1:25" x14ac:dyDescent="0.2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3"/>
      <c r="N7" s="3"/>
    </row>
    <row r="8" spans="1:25" s="1" customFormat="1" x14ac:dyDescent="0.2">
      <c r="A8" s="9" t="s">
        <v>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6"/>
      <c r="N8" s="6"/>
    </row>
    <row r="9" spans="1:25" x14ac:dyDescent="0.2">
      <c r="A9" s="10" t="s">
        <v>14</v>
      </c>
      <c r="B9" s="19">
        <v>0.02</v>
      </c>
      <c r="C9" s="19">
        <f t="shared" ref="C9:L10" si="1">B9</f>
        <v>0.02</v>
      </c>
      <c r="D9" s="19">
        <f t="shared" si="1"/>
        <v>0.02</v>
      </c>
      <c r="E9" s="19">
        <f t="shared" si="1"/>
        <v>0.02</v>
      </c>
      <c r="F9" s="19">
        <f t="shared" si="1"/>
        <v>0.02</v>
      </c>
      <c r="G9" s="19">
        <f t="shared" si="1"/>
        <v>0.02</v>
      </c>
      <c r="H9" s="19">
        <f t="shared" si="1"/>
        <v>0.02</v>
      </c>
      <c r="I9" s="19">
        <f t="shared" si="1"/>
        <v>0.02</v>
      </c>
      <c r="J9" s="19">
        <f t="shared" si="1"/>
        <v>0.02</v>
      </c>
      <c r="K9" s="19">
        <f t="shared" si="1"/>
        <v>0.02</v>
      </c>
      <c r="L9" s="19">
        <f t="shared" si="1"/>
        <v>0.02</v>
      </c>
      <c r="M9" s="3"/>
      <c r="N9" s="3"/>
    </row>
    <row r="10" spans="1:25" x14ac:dyDescent="0.2">
      <c r="A10" s="10" t="s">
        <v>15</v>
      </c>
      <c r="B10" s="19">
        <v>0.9</v>
      </c>
      <c r="C10" s="19">
        <v>0.1</v>
      </c>
      <c r="D10" s="19">
        <f t="shared" si="1"/>
        <v>0.1</v>
      </c>
      <c r="E10" s="19">
        <f t="shared" si="1"/>
        <v>0.1</v>
      </c>
      <c r="F10" s="19">
        <f t="shared" si="1"/>
        <v>0.1</v>
      </c>
      <c r="G10" s="19">
        <f t="shared" si="1"/>
        <v>0.1</v>
      </c>
      <c r="H10" s="19">
        <f t="shared" si="1"/>
        <v>0.1</v>
      </c>
      <c r="I10" s="19">
        <f t="shared" si="1"/>
        <v>0.1</v>
      </c>
      <c r="J10" s="19">
        <f t="shared" si="1"/>
        <v>0.1</v>
      </c>
      <c r="K10" s="19">
        <f t="shared" si="1"/>
        <v>0.1</v>
      </c>
      <c r="L10" s="19">
        <f t="shared" si="1"/>
        <v>0.1</v>
      </c>
      <c r="M10" s="3"/>
      <c r="N10" s="3"/>
    </row>
    <row r="11" spans="1:25" x14ac:dyDescent="0.2">
      <c r="A11" s="10" t="s">
        <v>16</v>
      </c>
      <c r="B11" s="19">
        <v>0</v>
      </c>
      <c r="C11" s="19">
        <f t="shared" ref="C11:L14" si="2">B11</f>
        <v>0</v>
      </c>
      <c r="D11" s="19">
        <f t="shared" si="2"/>
        <v>0</v>
      </c>
      <c r="E11" s="19">
        <f t="shared" si="2"/>
        <v>0</v>
      </c>
      <c r="F11" s="19">
        <f t="shared" si="2"/>
        <v>0</v>
      </c>
      <c r="G11" s="19">
        <f t="shared" si="2"/>
        <v>0</v>
      </c>
      <c r="H11" s="19">
        <f t="shared" si="2"/>
        <v>0</v>
      </c>
      <c r="I11" s="19">
        <f t="shared" si="2"/>
        <v>0</v>
      </c>
      <c r="J11" s="19">
        <f t="shared" si="2"/>
        <v>0</v>
      </c>
      <c r="K11" s="19">
        <f t="shared" si="2"/>
        <v>0</v>
      </c>
      <c r="L11" s="19">
        <f t="shared" si="2"/>
        <v>0</v>
      </c>
      <c r="M11" s="3"/>
      <c r="N11" s="3"/>
    </row>
    <row r="12" spans="1:25" x14ac:dyDescent="0.2">
      <c r="A12" s="10" t="s">
        <v>17</v>
      </c>
      <c r="B12" s="19">
        <v>0</v>
      </c>
      <c r="C12" s="19">
        <f t="shared" si="2"/>
        <v>0</v>
      </c>
      <c r="D12" s="19">
        <f t="shared" si="2"/>
        <v>0</v>
      </c>
      <c r="E12" s="19">
        <f t="shared" si="2"/>
        <v>0</v>
      </c>
      <c r="F12" s="19">
        <f t="shared" si="2"/>
        <v>0</v>
      </c>
      <c r="G12" s="19">
        <f t="shared" si="2"/>
        <v>0</v>
      </c>
      <c r="H12" s="19">
        <f t="shared" si="2"/>
        <v>0</v>
      </c>
      <c r="I12" s="19">
        <f t="shared" si="2"/>
        <v>0</v>
      </c>
      <c r="J12" s="19">
        <f t="shared" si="2"/>
        <v>0</v>
      </c>
      <c r="K12" s="19">
        <f t="shared" si="2"/>
        <v>0</v>
      </c>
      <c r="L12" s="19">
        <f t="shared" si="2"/>
        <v>0</v>
      </c>
      <c r="M12" s="3"/>
      <c r="N12" s="3"/>
    </row>
    <row r="13" spans="1:25" x14ac:dyDescent="0.2">
      <c r="A13" s="10" t="s">
        <v>18</v>
      </c>
      <c r="B13" s="19">
        <v>0</v>
      </c>
      <c r="C13" s="19">
        <f t="shared" si="2"/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3"/>
      <c r="N13" s="3"/>
    </row>
    <row r="14" spans="1:25" x14ac:dyDescent="0.2">
      <c r="A14" s="10" t="s">
        <v>19</v>
      </c>
      <c r="B14" s="19">
        <v>0</v>
      </c>
      <c r="C14" s="19">
        <f t="shared" si="2"/>
        <v>0</v>
      </c>
      <c r="D14" s="19">
        <f t="shared" si="2"/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3"/>
      <c r="N14" s="3"/>
    </row>
    <row r="15" spans="1:25" x14ac:dyDescent="0.2">
      <c r="A15" s="10" t="s">
        <v>20</v>
      </c>
      <c r="B15" s="20" t="str">
        <f t="shared" ref="B15" si="3">IF(ISERROR(#REF!/#REF!),"N.A.",#REF!/#REF!)</f>
        <v>N.A.</v>
      </c>
      <c r="C15" s="20" t="str">
        <f t="shared" ref="C15" si="4">IF(ISERROR(#REF!/#REF!),"N.A.",#REF!/#REF!)</f>
        <v>N.A.</v>
      </c>
      <c r="D15" s="20" t="str">
        <f t="shared" ref="D15" si="5">IF(ISERROR(#REF!/#REF!),"N.A.",#REF!/#REF!)</f>
        <v>N.A.</v>
      </c>
      <c r="E15" s="20" t="str">
        <f t="shared" ref="E15" si="6">IF(ISERROR(#REF!/#REF!),"N.A.",#REF!/#REF!)</f>
        <v>N.A.</v>
      </c>
      <c r="F15" s="20" t="str">
        <f t="shared" ref="F15" si="7">IF(ISERROR(#REF!/#REF!),"N.A.",#REF!/#REF!)</f>
        <v>N.A.</v>
      </c>
      <c r="G15" s="20" t="str">
        <f t="shared" ref="G15" si="8">IF(ISERROR(#REF!/#REF!),"N.A.",#REF!/#REF!)</f>
        <v>N.A.</v>
      </c>
      <c r="H15" s="20" t="str">
        <f t="shared" ref="H15" si="9">IF(ISERROR(#REF!/#REF!),"N.A.",#REF!/#REF!)</f>
        <v>N.A.</v>
      </c>
      <c r="I15" s="20" t="str">
        <f t="shared" ref="I15" si="10">IF(ISERROR(#REF!/#REF!),"N.A.",#REF!/#REF!)</f>
        <v>N.A.</v>
      </c>
      <c r="J15" s="20" t="str">
        <f t="shared" ref="J15" si="11">IF(ISERROR(#REF!/#REF!),"N.A.",#REF!/#REF!)</f>
        <v>N.A.</v>
      </c>
      <c r="K15" s="20" t="str">
        <f t="shared" ref="K15" si="12">IF(ISERROR(#REF!/#REF!),"N.A.",#REF!/#REF!)</f>
        <v>N.A.</v>
      </c>
      <c r="L15" s="20" t="str">
        <f t="shared" ref="L15" si="13">IF(ISERROR(#REF!/#REF!),"N.A.",#REF!/#REF!)</f>
        <v>N.A.</v>
      </c>
      <c r="M15" s="3"/>
      <c r="N15" s="3"/>
    </row>
    <row r="16" spans="1:25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"/>
      <c r="N16" s="2"/>
    </row>
    <row r="17" spans="1:14" x14ac:dyDescent="0.2">
      <c r="A17" s="9" t="s">
        <v>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2"/>
      <c r="N17" s="2"/>
    </row>
    <row r="18" spans="1:14" x14ac:dyDescent="0.2">
      <c r="A18" s="10" t="s">
        <v>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2"/>
      <c r="N18" s="2"/>
    </row>
    <row r="19" spans="1:14" x14ac:dyDescent="0.2">
      <c r="A19" s="10" t="s">
        <v>21</v>
      </c>
      <c r="B19" s="19">
        <v>0</v>
      </c>
      <c r="C19" s="19">
        <f t="shared" ref="C19:L20" si="14">B19</f>
        <v>0</v>
      </c>
      <c r="D19" s="19">
        <f t="shared" si="14"/>
        <v>0</v>
      </c>
      <c r="E19" s="19">
        <f t="shared" si="14"/>
        <v>0</v>
      </c>
      <c r="F19" s="19">
        <f t="shared" si="14"/>
        <v>0</v>
      </c>
      <c r="G19" s="19">
        <f t="shared" si="14"/>
        <v>0</v>
      </c>
      <c r="H19" s="19">
        <f t="shared" si="14"/>
        <v>0</v>
      </c>
      <c r="I19" s="19">
        <f t="shared" si="14"/>
        <v>0</v>
      </c>
      <c r="J19" s="19">
        <f t="shared" si="14"/>
        <v>0</v>
      </c>
      <c r="K19" s="19">
        <f t="shared" si="14"/>
        <v>0</v>
      </c>
      <c r="L19" s="19">
        <f t="shared" si="14"/>
        <v>0</v>
      </c>
      <c r="M19" s="2"/>
      <c r="N19" s="2"/>
    </row>
    <row r="20" spans="1:14" x14ac:dyDescent="0.2">
      <c r="A20" s="10" t="s">
        <v>22</v>
      </c>
      <c r="B20" s="19">
        <v>0</v>
      </c>
      <c r="C20" s="19">
        <f t="shared" si="14"/>
        <v>0</v>
      </c>
      <c r="D20" s="19">
        <f t="shared" si="14"/>
        <v>0</v>
      </c>
      <c r="E20" s="19">
        <f t="shared" si="14"/>
        <v>0</v>
      </c>
      <c r="F20" s="19">
        <f t="shared" si="14"/>
        <v>0</v>
      </c>
      <c r="G20" s="19">
        <f t="shared" si="14"/>
        <v>0</v>
      </c>
      <c r="H20" s="19">
        <f t="shared" si="14"/>
        <v>0</v>
      </c>
      <c r="I20" s="19">
        <f t="shared" si="14"/>
        <v>0</v>
      </c>
      <c r="J20" s="19">
        <f t="shared" si="14"/>
        <v>0</v>
      </c>
      <c r="K20" s="19">
        <f t="shared" si="14"/>
        <v>0</v>
      </c>
      <c r="L20" s="19">
        <f t="shared" si="14"/>
        <v>0</v>
      </c>
      <c r="M20" s="2"/>
      <c r="N20" s="2"/>
    </row>
    <row r="21" spans="1:14" x14ac:dyDescent="0.2">
      <c r="A21" s="10" t="s">
        <v>23</v>
      </c>
      <c r="B21" s="22">
        <v>0</v>
      </c>
      <c r="C21" s="23">
        <v>472000</v>
      </c>
      <c r="D21" s="23">
        <v>687000</v>
      </c>
      <c r="E21" s="23">
        <v>550000</v>
      </c>
      <c r="F21" s="23">
        <v>0</v>
      </c>
      <c r="G21" s="23">
        <v>0</v>
      </c>
      <c r="H21" s="23">
        <v>472000</v>
      </c>
      <c r="I21" s="23">
        <v>687000</v>
      </c>
      <c r="J21" s="23">
        <v>550000</v>
      </c>
      <c r="K21" s="23">
        <v>0</v>
      </c>
      <c r="L21" s="23">
        <f>K21</f>
        <v>0</v>
      </c>
      <c r="M21" s="2"/>
      <c r="N21" s="2"/>
    </row>
    <row r="22" spans="1:14" x14ac:dyDescent="0.2">
      <c r="A22" s="12" t="s">
        <v>24</v>
      </c>
      <c r="B22" s="24">
        <v>0.1</v>
      </c>
      <c r="C22" s="24">
        <v>0.66080000000000005</v>
      </c>
      <c r="D22" s="24">
        <v>0.34377118644067794</v>
      </c>
      <c r="E22" s="24">
        <v>0.20643658326143227</v>
      </c>
      <c r="F22" s="24">
        <v>0.14000000000000001</v>
      </c>
      <c r="G22" s="24">
        <v>0.14000000000000001</v>
      </c>
      <c r="H22" s="24">
        <v>0.14000000000000001</v>
      </c>
      <c r="I22" s="24">
        <v>0.14000000000000001</v>
      </c>
      <c r="J22" s="24">
        <v>0.14000000000000001</v>
      </c>
      <c r="K22" s="24">
        <v>0.14000000000000001</v>
      </c>
      <c r="L22" s="24">
        <f>K22</f>
        <v>0.14000000000000001</v>
      </c>
      <c r="M22" s="4"/>
      <c r="N22" s="4"/>
    </row>
    <row r="23" spans="1:14" x14ac:dyDescent="0.2">
      <c r="A23" s="10" t="s">
        <v>25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f>K23</f>
        <v>0</v>
      </c>
      <c r="M23" s="3"/>
      <c r="N23" s="3"/>
    </row>
    <row r="24" spans="1:14" x14ac:dyDescent="0.2">
      <c r="A24" s="10" t="s">
        <v>26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3"/>
      <c r="N24" s="3"/>
    </row>
    <row r="25" spans="1:14" x14ac:dyDescent="0.2">
      <c r="A25" s="13" t="s">
        <v>27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141600</v>
      </c>
      <c r="I25" s="25">
        <v>206100</v>
      </c>
      <c r="J25" s="25">
        <v>165000</v>
      </c>
      <c r="K25" s="25">
        <v>0</v>
      </c>
      <c r="L25" s="25">
        <f>K25</f>
        <v>0</v>
      </c>
      <c r="M25" s="2"/>
      <c r="N25" s="2"/>
    </row>
    <row r="26" spans="1:14" x14ac:dyDescent="0.2">
      <c r="A26" s="11" t="s">
        <v>28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472000</v>
      </c>
      <c r="I26" s="25">
        <v>687000</v>
      </c>
      <c r="J26" s="25">
        <v>550000</v>
      </c>
      <c r="K26" s="25">
        <v>0</v>
      </c>
      <c r="L26" s="25">
        <f>K26</f>
        <v>0</v>
      </c>
      <c r="M26" s="2"/>
      <c r="N26" s="2"/>
    </row>
    <row r="27" spans="1:14" x14ac:dyDescent="0.2">
      <c r="A27" s="11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"/>
      <c r="N27" s="2"/>
    </row>
    <row r="28" spans="1:14" x14ac:dyDescent="0.2">
      <c r="A28" s="9" t="s">
        <v>34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"/>
      <c r="N28" s="2"/>
    </row>
    <row r="29" spans="1:14" x14ac:dyDescent="0.2">
      <c r="A29" s="8" t="s">
        <v>2</v>
      </c>
      <c r="B29" s="16">
        <v>0.3</v>
      </c>
      <c r="C29" s="16">
        <v>0.31</v>
      </c>
      <c r="D29" s="16">
        <v>0.32</v>
      </c>
      <c r="E29" s="16">
        <v>0.33</v>
      </c>
      <c r="F29" s="16">
        <v>0.33</v>
      </c>
      <c r="G29" s="16">
        <v>0.33</v>
      </c>
      <c r="H29" s="16">
        <v>0.33</v>
      </c>
      <c r="I29" s="16">
        <v>0.33</v>
      </c>
      <c r="J29" s="16">
        <v>0.33</v>
      </c>
      <c r="K29" s="16">
        <v>0.33</v>
      </c>
      <c r="L29" s="16">
        <v>0.33</v>
      </c>
    </row>
    <row r="30" spans="1:14" x14ac:dyDescent="0.2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4" x14ac:dyDescent="0.2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4" x14ac:dyDescent="0.2">
      <c r="A32" s="14" t="s">
        <v>8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"/>
      <c r="N32" s="2"/>
    </row>
    <row r="33" spans="1:12" x14ac:dyDescent="0.2">
      <c r="A33" s="8" t="s">
        <v>1</v>
      </c>
      <c r="B33" s="16">
        <v>0.02</v>
      </c>
      <c r="C33" s="16">
        <v>2.5000000000000001E-2</v>
      </c>
      <c r="D33" s="16">
        <v>0.03</v>
      </c>
      <c r="E33" s="16">
        <v>3.5000000000000003E-2</v>
      </c>
      <c r="F33" s="16">
        <v>3.5000000000000003E-2</v>
      </c>
      <c r="G33" s="16">
        <v>3.5000000000000003E-2</v>
      </c>
      <c r="H33" s="16">
        <v>3.5000000000000003E-2</v>
      </c>
      <c r="I33" s="16">
        <v>3.5000000000000003E-2</v>
      </c>
      <c r="J33" s="16">
        <v>3.5000000000000003E-2</v>
      </c>
      <c r="K33" s="16">
        <v>3.5000000000000003E-2</v>
      </c>
      <c r="L33" s="16">
        <v>3.5000000000000003E-2</v>
      </c>
    </row>
    <row r="34" spans="1:12" x14ac:dyDescent="0.2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">
      <c r="A35" s="7" t="s">
        <v>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">
      <c r="A36" s="10" t="s"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2">
      <c r="A37" s="10" t="s">
        <v>30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2">
      <c r="A38" s="10" t="s">
        <v>31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2">
      <c r="A39" s="10" t="s">
        <v>32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">
      <c r="A40" s="10" t="s">
        <v>33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2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2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2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2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spans="1:12" x14ac:dyDescent="0.2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2:12" x14ac:dyDescent="0.2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2:12" x14ac:dyDescent="0.2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2:12" x14ac:dyDescent="0.2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2:12" x14ac:dyDescent="0.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2:12" x14ac:dyDescent="0.2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spans="2:12" x14ac:dyDescent="0.2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spans="2:12" x14ac:dyDescent="0.2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2:12" x14ac:dyDescent="0.2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2:12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2:12" x14ac:dyDescent="0.2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2:12" x14ac:dyDescent="0.2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2:12" x14ac:dyDescent="0.2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6569-4898-7840-9C35-A7AF6E8E1336}">
  <dimension ref="A1:L3"/>
  <sheetViews>
    <sheetView showGridLines="0" tabSelected="1" zoomScale="130" zoomScaleNormal="130" workbookViewId="0">
      <selection activeCell="A2" sqref="A2"/>
    </sheetView>
  </sheetViews>
  <sheetFormatPr baseColWidth="10" defaultRowHeight="16" x14ac:dyDescent="0.2"/>
  <sheetData>
    <row r="1" spans="1:12" x14ac:dyDescent="0.2">
      <c r="A1" s="7" t="s">
        <v>35</v>
      </c>
      <c r="B1" s="7">
        <v>2025</v>
      </c>
      <c r="C1" s="7">
        <v>2026</v>
      </c>
      <c r="D1" s="7">
        <v>2027</v>
      </c>
      <c r="E1" s="7">
        <v>2028</v>
      </c>
      <c r="F1" s="7">
        <v>2029</v>
      </c>
      <c r="G1" s="7">
        <v>2030</v>
      </c>
      <c r="H1" s="7">
        <v>2031</v>
      </c>
      <c r="I1" s="7">
        <v>2032</v>
      </c>
      <c r="J1" s="7">
        <v>2033</v>
      </c>
      <c r="K1" s="7">
        <v>2034</v>
      </c>
      <c r="L1" s="7">
        <v>2035</v>
      </c>
    </row>
    <row r="2" spans="1:12" x14ac:dyDescent="0.2">
      <c r="A2" s="9" t="s">
        <v>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">
      <c r="A3" s="10" t="s">
        <v>36</v>
      </c>
      <c r="B3" s="26">
        <v>10000</v>
      </c>
      <c r="C3" s="16"/>
      <c r="D3" s="16"/>
      <c r="E3" s="16"/>
      <c r="F3" s="16"/>
      <c r="G3" s="16"/>
      <c r="H3" s="16"/>
      <c r="I3" s="16"/>
      <c r="J3" s="16"/>
      <c r="K3" s="16"/>
      <c r="L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Serrano</dc:creator>
  <cp:lastModifiedBy>Roberto Serrano</cp:lastModifiedBy>
  <dcterms:created xsi:type="dcterms:W3CDTF">2025-02-17T17:49:26Z</dcterms:created>
  <dcterms:modified xsi:type="dcterms:W3CDTF">2025-02-20T23:50:14Z</dcterms:modified>
</cp:coreProperties>
</file>