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2)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V7" i="2" l="1"/>
  <c r="R7" i="2" s="1"/>
  <c r="V8" i="2"/>
  <c r="T8" i="2" s="1"/>
  <c r="V9" i="2"/>
  <c r="T9" i="2" s="1"/>
  <c r="V10" i="2"/>
  <c r="T10" i="2" s="1"/>
  <c r="V11" i="2"/>
  <c r="T11" i="2" s="1"/>
  <c r="V12" i="2"/>
  <c r="T12" i="2" s="1"/>
  <c r="V13" i="2"/>
  <c r="T13" i="2" s="1"/>
  <c r="V14" i="2"/>
  <c r="S14" i="2" s="1"/>
  <c r="V15" i="2"/>
  <c r="S15" i="2" s="1"/>
  <c r="V16" i="2"/>
  <c r="S16" i="2" s="1"/>
  <c r="V17" i="2"/>
  <c r="T17" i="2" s="1"/>
  <c r="V18" i="2"/>
  <c r="S18" i="2" s="1"/>
  <c r="V19" i="2"/>
  <c r="T19" i="2" s="1"/>
  <c r="V20" i="2"/>
  <c r="T20" i="2" s="1"/>
  <c r="V21" i="2"/>
  <c r="T21" i="2" s="1"/>
  <c r="S8" i="2"/>
  <c r="R19" i="2" l="1"/>
  <c r="R20" i="2"/>
  <c r="R8" i="2"/>
  <c r="S20" i="2"/>
  <c r="T16" i="2"/>
  <c r="R16" i="2"/>
  <c r="R12" i="2"/>
  <c r="S12" i="2"/>
  <c r="S10" i="2"/>
  <c r="R18" i="2"/>
  <c r="U18" i="2" s="1"/>
  <c r="R14" i="2"/>
  <c r="U14" i="2" s="1"/>
  <c r="T14" i="2"/>
  <c r="R11" i="2"/>
  <c r="R15" i="2"/>
  <c r="U15" i="2" s="1"/>
  <c r="R10" i="2"/>
  <c r="T15" i="2"/>
  <c r="R21" i="2"/>
  <c r="R17" i="2"/>
  <c r="R13" i="2"/>
  <c r="R9" i="2"/>
  <c r="U16" i="2"/>
  <c r="S19" i="2"/>
  <c r="U19" i="2" s="1"/>
  <c r="S11" i="2"/>
  <c r="T7" i="2"/>
  <c r="S7" i="2"/>
  <c r="U7" i="2" s="1"/>
  <c r="T18" i="2"/>
  <c r="U8" i="2"/>
  <c r="U20" i="2"/>
  <c r="S21" i="2"/>
  <c r="S17" i="2"/>
  <c r="S13" i="2"/>
  <c r="U13" i="2" s="1"/>
  <c r="S9" i="2"/>
  <c r="V6" i="2"/>
  <c r="T6" i="2" s="1"/>
  <c r="U12" i="2" l="1"/>
  <c r="U10" i="2"/>
  <c r="U11" i="2"/>
  <c r="U17" i="2"/>
  <c r="U21" i="2"/>
  <c r="U9" i="2"/>
  <c r="R6" i="2"/>
  <c r="S6" i="2"/>
  <c r="V7" i="1"/>
  <c r="V8" i="1"/>
  <c r="T8" i="1" s="1"/>
  <c r="V9" i="1"/>
  <c r="V10" i="1"/>
  <c r="V11" i="1"/>
  <c r="V12" i="1"/>
  <c r="V13" i="1"/>
  <c r="V14" i="1"/>
  <c r="V15" i="1"/>
  <c r="V16" i="1"/>
  <c r="V17" i="1"/>
  <c r="V18" i="1"/>
  <c r="V19" i="1"/>
  <c r="T7" i="1"/>
  <c r="V6" i="1"/>
  <c r="S6" i="1" s="1"/>
  <c r="U6" i="2" l="1"/>
  <c r="R6" i="1"/>
  <c r="U6" i="1" s="1"/>
  <c r="T6" i="1"/>
  <c r="T15" i="1" l="1"/>
  <c r="R15" i="1"/>
  <c r="S15" i="1"/>
  <c r="R7" i="1"/>
  <c r="S7" i="1"/>
  <c r="S17" i="1"/>
  <c r="T17" i="1"/>
  <c r="R17" i="1"/>
  <c r="T16" i="1"/>
  <c r="R16" i="1"/>
  <c r="S16" i="1"/>
  <c r="T12" i="1"/>
  <c r="R12" i="1"/>
  <c r="S12" i="1"/>
  <c r="S8" i="1"/>
  <c r="R8" i="1"/>
  <c r="T19" i="1"/>
  <c r="R19" i="1"/>
  <c r="S19" i="1"/>
  <c r="R18" i="1"/>
  <c r="S18" i="1"/>
  <c r="T18" i="1"/>
  <c r="T10" i="1"/>
  <c r="S10" i="1"/>
  <c r="R10" i="1"/>
  <c r="T11" i="1"/>
  <c r="R11" i="1"/>
  <c r="S11" i="1"/>
  <c r="S14" i="1"/>
  <c r="T14" i="1"/>
  <c r="R14" i="1"/>
  <c r="S13" i="1"/>
  <c r="R13" i="1"/>
  <c r="T13" i="1"/>
  <c r="S9" i="1"/>
  <c r="T9" i="1"/>
  <c r="R9" i="1"/>
  <c r="U13" i="1" l="1"/>
  <c r="U10" i="1"/>
  <c r="U9" i="1"/>
  <c r="U16" i="1"/>
  <c r="U8" i="1"/>
  <c r="U14" i="1"/>
  <c r="U19" i="1"/>
  <c r="U18" i="1"/>
  <c r="U12" i="1"/>
  <c r="U15" i="1"/>
  <c r="U11" i="1"/>
  <c r="U17" i="1"/>
  <c r="U7" i="1"/>
</calcChain>
</file>

<file path=xl/sharedStrings.xml><?xml version="1.0" encoding="utf-8"?>
<sst xmlns="http://schemas.openxmlformats.org/spreadsheetml/2006/main" count="84" uniqueCount="30">
  <si>
    <t>Element Num.</t>
  </si>
  <si>
    <t>Node 1</t>
  </si>
  <si>
    <t>Node 2</t>
  </si>
  <si>
    <t>X</t>
  </si>
  <si>
    <t>Y</t>
  </si>
  <si>
    <t>E</t>
  </si>
  <si>
    <t>A</t>
  </si>
  <si>
    <t>e</t>
  </si>
  <si>
    <t>n</t>
  </si>
  <si>
    <t>UX</t>
  </si>
  <si>
    <t>UY</t>
  </si>
  <si>
    <t>Forces</t>
  </si>
  <si>
    <t>Reaction</t>
  </si>
  <si>
    <t>node's number</t>
  </si>
  <si>
    <t>node</t>
  </si>
  <si>
    <t>note: 0 for fixed ; 1 for release</t>
  </si>
  <si>
    <t>L</t>
  </si>
  <si>
    <t>Frame</t>
  </si>
  <si>
    <t>Z</t>
  </si>
  <si>
    <t>Uz</t>
  </si>
  <si>
    <t>Rx</t>
  </si>
  <si>
    <t>Ry</t>
  </si>
  <si>
    <t>Rz</t>
  </si>
  <si>
    <t>l</t>
  </si>
  <si>
    <t>m</t>
  </si>
  <si>
    <t>D</t>
  </si>
  <si>
    <t>Iy</t>
  </si>
  <si>
    <t>Iz</t>
  </si>
  <si>
    <t>J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</si>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</sst>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39" applyNumberFormat="0" applyFill="0" applyAlignment="0" applyProtection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11" fontId="0" fillId="19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24" borderId="17" xfId="0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1" borderId="42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11" fontId="0" fillId="19" borderId="44" xfId="0" applyNumberFormat="1" applyFill="1" applyBorder="1" applyAlignment="1">
      <alignment horizontal="center" vertical="center"/>
    </xf>
    <xf numFmtId="0" fontId="0" fillId="19" borderId="40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11" fontId="0" fillId="26" borderId="1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11" fontId="0" fillId="19" borderId="54" xfId="0" applyNumberFormat="1" applyFill="1" applyBorder="1" applyAlignment="1">
      <alignment horizontal="center" vertical="center"/>
    </xf>
    <xf numFmtId="11" fontId="0" fillId="26" borderId="53" xfId="0" applyNumberFormat="1" applyFill="1" applyBorder="1" applyAlignment="1">
      <alignment horizontal="center" vertical="center"/>
    </xf>
    <xf numFmtId="11" fontId="0" fillId="19" borderId="56" xfId="0" applyNumberFormat="1" applyFill="1" applyBorder="1" applyAlignment="1">
      <alignment horizontal="center" vertical="center"/>
    </xf>
    <xf numFmtId="11" fontId="0" fillId="19" borderId="42" xfId="0" applyNumberFormat="1" applyFill="1" applyBorder="1" applyAlignment="1">
      <alignment horizontal="center" vertical="center"/>
    </xf>
    <xf numFmtId="11" fontId="0" fillId="19" borderId="55" xfId="0" applyNumberFormat="1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8" borderId="6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59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23" borderId="12" xfId="0" applyFont="1" applyFill="1" applyBorder="1" applyAlignment="1">
      <alignment horizontal="center" vertical="center"/>
    </xf>
    <xf numFmtId="0" fontId="1" fillId="23" borderId="14" xfId="0" applyFont="1" applyFill="1" applyBorder="1" applyAlignment="1">
      <alignment horizontal="center" vertical="center"/>
    </xf>
    <xf numFmtId="0" fontId="4" fillId="25" borderId="39" xfId="2" applyFont="1" applyFill="1" applyAlignment="1">
      <alignment horizontal="center" vertical="center"/>
    </xf>
    <xf numFmtId="0" fontId="2" fillId="17" borderId="26" xfId="1" applyFill="1" applyBorder="1" applyAlignment="1">
      <alignment horizontal="center" vertical="center"/>
    </xf>
    <xf numFmtId="0" fontId="2" fillId="17" borderId="27" xfId="1" applyFill="1" applyBorder="1" applyAlignment="1">
      <alignment horizontal="center" vertical="center"/>
    </xf>
    <xf numFmtId="0" fontId="2" fillId="17" borderId="28" xfId="1" applyFill="1" applyBorder="1" applyAlignment="1">
      <alignment horizontal="center" vertical="center"/>
    </xf>
    <xf numFmtId="0" fontId="2" fillId="17" borderId="32" xfId="1" applyFill="1" applyBorder="1" applyAlignment="1">
      <alignment horizontal="center" vertical="center"/>
    </xf>
    <xf numFmtId="0" fontId="2" fillId="17" borderId="0" xfId="1" applyFill="1" applyBorder="1" applyAlignment="1">
      <alignment horizontal="center" vertical="center"/>
    </xf>
    <xf numFmtId="0" fontId="2" fillId="17" borderId="33" xfId="1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/>
    </xf>
    <xf numFmtId="0" fontId="1" fillId="20" borderId="23" xfId="0" applyFont="1" applyFill="1" applyBorder="1" applyAlignment="1">
      <alignment horizontal="center" vertical="center"/>
    </xf>
    <xf numFmtId="0" fontId="1" fillId="20" borderId="24" xfId="0" applyFont="1" applyFill="1" applyBorder="1" applyAlignment="1">
      <alignment horizontal="center" vertical="center"/>
    </xf>
    <xf numFmtId="0" fontId="1" fillId="22" borderId="57" xfId="0" applyFont="1" applyFill="1" applyBorder="1" applyAlignment="1">
      <alignment horizontal="center" vertical="center"/>
    </xf>
    <xf numFmtId="0" fontId="1" fillId="22" borderId="58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22" borderId="2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2" borderId="38" xfId="0" applyFont="1" applyFill="1" applyBorder="1" applyAlignment="1">
      <alignment horizontal="center" vertical="center" wrapText="1"/>
    </xf>
    <xf numFmtId="0" fontId="1" fillId="22" borderId="16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1" fillId="22" borderId="25" xfId="0" applyFont="1" applyFill="1" applyBorder="1" applyAlignment="1">
      <alignment horizontal="center" vertical="center"/>
    </xf>
    <xf numFmtId="0" fontId="1" fillId="22" borderId="3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3">
    <cellStyle name="Explanatory Text" xfId="1" builtinId="53"/>
    <cellStyle name="Heading 1" xfId="2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5"/>
  <sheetViews>
    <sheetView showGridLines="0" tabSelected="1" workbookViewId="0">
      <selection activeCell="G6" sqref="G6:G21"/>
    </sheetView>
  </sheetViews>
  <sheetFormatPr defaultRowHeight="20.100000000000001" customHeight="1" x14ac:dyDescent="0.25"/>
  <cols>
    <col min="1" max="1" width="9.140625" style="45"/>
    <col min="2" max="2" width="8.85546875" style="1" customWidth="1"/>
    <col min="3" max="3" width="12.28515625" style="1" customWidth="1"/>
    <col min="4" max="4" width="10.42578125" style="1" customWidth="1"/>
    <col min="5" max="5" width="10.7109375" style="1" customWidth="1"/>
    <col min="6" max="8" width="9.140625" style="1"/>
    <col min="9" max="9" width="12.42578125" style="1" customWidth="1"/>
    <col min="10" max="10" width="9" style="1" customWidth="1"/>
    <col min="11" max="12" width="9.7109375" style="1" customWidth="1"/>
    <col min="13" max="17" width="9.140625" style="1"/>
    <col min="18" max="21" width="11.7109375" style="1" customWidth="1"/>
    <col min="22" max="22" width="11" style="45" customWidth="1"/>
    <col min="23" max="23" width="10.42578125" style="1" customWidth="1"/>
    <col min="24" max="28" width="9.140625" style="1"/>
    <col min="29" max="29" width="9.140625" style="1" customWidth="1"/>
    <col min="30" max="33" width="9.140625" style="45"/>
    <col min="34" max="37" width="9.140625" style="1"/>
    <col min="38" max="61" width="9.140625" style="45"/>
    <col min="62" max="16384" width="9.140625" style="1"/>
  </cols>
  <sheetData>
    <row r="1" spans="1:40" s="45" customFormat="1" ht="20.100000000000001" customHeight="1" thickBot="1" x14ac:dyDescent="0.3">
      <c r="J1" s="114" t="s">
        <v>17</v>
      </c>
      <c r="K1" s="114"/>
      <c r="L1" s="114"/>
      <c r="M1" s="114"/>
      <c r="N1" s="114"/>
    </row>
    <row r="2" spans="1:40" ht="20.100000000000001" customHeight="1" thickTop="1" thickBot="1" x14ac:dyDescent="0.3">
      <c r="B2" s="45"/>
      <c r="C2" s="45"/>
      <c r="D2" s="45"/>
      <c r="E2" s="45"/>
      <c r="F2" s="45"/>
      <c r="G2" s="45"/>
      <c r="H2" s="45"/>
      <c r="I2" s="45"/>
      <c r="J2" s="114"/>
      <c r="K2" s="114"/>
      <c r="L2" s="114"/>
      <c r="M2" s="114"/>
      <c r="N2" s="114"/>
      <c r="O2" s="45"/>
      <c r="P2" s="45"/>
      <c r="Q2" s="45"/>
      <c r="R2" s="45"/>
      <c r="S2" s="45"/>
      <c r="T2" s="45"/>
      <c r="U2" s="45"/>
      <c r="W2" s="45"/>
      <c r="X2" s="115" t="s">
        <v>15</v>
      </c>
      <c r="Y2" s="116"/>
      <c r="Z2" s="116"/>
      <c r="AA2" s="116"/>
      <c r="AB2" s="116"/>
      <c r="AC2" s="117"/>
      <c r="AH2" s="45"/>
      <c r="AI2" s="45"/>
      <c r="AJ2" s="45"/>
      <c r="AK2" s="45"/>
    </row>
    <row r="3" spans="1:40" ht="20.100000000000001" customHeight="1" thickTop="1" thickBot="1" x14ac:dyDescent="0.3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W3" s="45"/>
      <c r="X3" s="118"/>
      <c r="Y3" s="119"/>
      <c r="Z3" s="119"/>
      <c r="AA3" s="119"/>
      <c r="AB3" s="119"/>
      <c r="AC3" s="120"/>
      <c r="AH3" s="45"/>
      <c r="AI3" s="45"/>
      <c r="AJ3" s="45"/>
      <c r="AK3" s="45"/>
    </row>
    <row r="4" spans="1:40" ht="20.100000000000001" customHeight="1" thickBot="1" x14ac:dyDescent="0.3">
      <c r="A4" s="82" t="s">
        <v>8</v>
      </c>
      <c r="B4" s="45"/>
      <c r="C4" s="121" t="s">
        <v>5</v>
      </c>
      <c r="D4" s="123" t="s">
        <v>6</v>
      </c>
      <c r="E4" s="125" t="s">
        <v>26</v>
      </c>
      <c r="F4" s="127" t="s">
        <v>27</v>
      </c>
      <c r="G4" s="127" t="s">
        <v>28</v>
      </c>
      <c r="H4" s="127" t="s">
        <v>29</v>
      </c>
      <c r="I4" s="129" t="s">
        <v>0</v>
      </c>
      <c r="J4" s="131" t="s">
        <v>1</v>
      </c>
      <c r="K4" s="132"/>
      <c r="L4" s="132"/>
      <c r="M4" s="133"/>
      <c r="N4" s="105" t="s">
        <v>2</v>
      </c>
      <c r="O4" s="106"/>
      <c r="P4" s="106"/>
      <c r="Q4" s="107"/>
      <c r="R4" s="108" t="s">
        <v>23</v>
      </c>
      <c r="S4" s="110" t="s">
        <v>24</v>
      </c>
      <c r="T4" s="110" t="s">
        <v>8</v>
      </c>
      <c r="U4" s="110" t="s">
        <v>25</v>
      </c>
      <c r="V4" s="112" t="s">
        <v>16</v>
      </c>
      <c r="W4" s="134" t="s">
        <v>13</v>
      </c>
      <c r="X4" s="136" t="s">
        <v>12</v>
      </c>
      <c r="Y4" s="137"/>
      <c r="Z4" s="137"/>
      <c r="AA4" s="137"/>
      <c r="AB4" s="137"/>
      <c r="AC4" s="138"/>
      <c r="AH4" s="102" t="s">
        <v>11</v>
      </c>
      <c r="AI4" s="103"/>
      <c r="AJ4" s="103"/>
      <c r="AK4" s="103"/>
      <c r="AL4" s="103"/>
      <c r="AM4" s="103"/>
      <c r="AN4" s="104"/>
    </row>
    <row r="5" spans="1:40" ht="20.100000000000001" customHeight="1" thickBot="1" x14ac:dyDescent="0.3">
      <c r="A5" s="83">
        <v>12</v>
      </c>
      <c r="B5" s="45"/>
      <c r="C5" s="122"/>
      <c r="D5" s="124"/>
      <c r="E5" s="126"/>
      <c r="F5" s="128"/>
      <c r="G5" s="128"/>
      <c r="H5" s="128"/>
      <c r="I5" s="130"/>
      <c r="J5" s="39" t="s">
        <v>3</v>
      </c>
      <c r="K5" s="40" t="s">
        <v>4</v>
      </c>
      <c r="L5" s="40" t="s">
        <v>18</v>
      </c>
      <c r="M5" s="41" t="s">
        <v>8</v>
      </c>
      <c r="N5" s="42" t="s">
        <v>3</v>
      </c>
      <c r="O5" s="43" t="s">
        <v>4</v>
      </c>
      <c r="P5" s="51" t="s">
        <v>18</v>
      </c>
      <c r="Q5" s="44" t="s">
        <v>8</v>
      </c>
      <c r="R5" s="109"/>
      <c r="S5" s="111"/>
      <c r="T5" s="111"/>
      <c r="U5" s="111"/>
      <c r="V5" s="113"/>
      <c r="W5" s="135"/>
      <c r="X5" s="78" t="s">
        <v>9</v>
      </c>
      <c r="Y5" s="79" t="s">
        <v>10</v>
      </c>
      <c r="Z5" s="80" t="s">
        <v>19</v>
      </c>
      <c r="AA5" s="81" t="s">
        <v>20</v>
      </c>
      <c r="AB5" s="79" t="s">
        <v>21</v>
      </c>
      <c r="AC5" s="80" t="s">
        <v>22</v>
      </c>
      <c r="AH5" s="99" t="s">
        <v>14</v>
      </c>
      <c r="AI5" s="96" t="s">
        <v>9</v>
      </c>
      <c r="AJ5" s="30" t="s">
        <v>10</v>
      </c>
      <c r="AK5" s="31" t="s">
        <v>19</v>
      </c>
      <c r="AL5" s="31" t="s">
        <v>20</v>
      </c>
      <c r="AM5" s="31" t="s">
        <v>21</v>
      </c>
      <c r="AN5" s="31" t="s">
        <v>22</v>
      </c>
    </row>
    <row r="6" spans="1:40" ht="20.100000000000001" customHeight="1" thickBot="1" x14ac:dyDescent="0.3">
      <c r="A6" s="82" t="s">
        <v>7</v>
      </c>
      <c r="B6" s="45"/>
      <c r="C6" s="72">
        <v>210000</v>
      </c>
      <c r="D6" s="89">
        <v>0.09</v>
      </c>
      <c r="E6" s="87">
        <v>3.075E-3</v>
      </c>
      <c r="F6" s="36">
        <v>3.075E-3</v>
      </c>
      <c r="G6" s="36">
        <v>4.5560000000000002E-3</v>
      </c>
      <c r="H6" s="84">
        <v>105000</v>
      </c>
      <c r="I6" s="66">
        <v>1</v>
      </c>
      <c r="J6" s="4">
        <v>5</v>
      </c>
      <c r="K6" s="34">
        <v>-6</v>
      </c>
      <c r="L6" s="34">
        <v>7</v>
      </c>
      <c r="M6" s="11">
        <v>1</v>
      </c>
      <c r="N6" s="15">
        <v>5</v>
      </c>
      <c r="O6" s="35">
        <v>-1</v>
      </c>
      <c r="P6" s="52">
        <v>7</v>
      </c>
      <c r="Q6" s="16">
        <v>2</v>
      </c>
      <c r="R6" s="46">
        <f>(N6-J6)/V6</f>
        <v>0</v>
      </c>
      <c r="S6" s="46">
        <f t="shared" ref="S6:S21" si="0">(O6-K6)/V6</f>
        <v>1</v>
      </c>
      <c r="T6" s="46">
        <f t="shared" ref="T6:T21" si="1">(P6-L6)/V6</f>
        <v>0</v>
      </c>
      <c r="U6" s="46">
        <f>SQRT(R6^2+S6^2)</f>
        <v>1</v>
      </c>
      <c r="V6" s="50">
        <f t="shared" ref="V6:V21" si="2">SQRT((J6-N6)^2+(K6-O6)^2+(L6-P6)^2)</f>
        <v>5</v>
      </c>
      <c r="W6" s="47">
        <v>7</v>
      </c>
      <c r="X6" s="73">
        <v>0</v>
      </c>
      <c r="Y6" s="74">
        <v>0</v>
      </c>
      <c r="Z6" s="76">
        <v>0</v>
      </c>
      <c r="AA6" s="73">
        <v>0</v>
      </c>
      <c r="AB6" s="74">
        <v>0</v>
      </c>
      <c r="AC6" s="75">
        <v>0</v>
      </c>
      <c r="AH6" s="100">
        <v>1</v>
      </c>
      <c r="AI6" s="97">
        <v>0</v>
      </c>
      <c r="AJ6" s="27">
        <v>0</v>
      </c>
      <c r="AK6" s="27">
        <v>-100</v>
      </c>
      <c r="AL6" s="26">
        <v>0</v>
      </c>
      <c r="AM6" s="26">
        <v>0</v>
      </c>
      <c r="AN6" s="26">
        <v>0</v>
      </c>
    </row>
    <row r="7" spans="1:40" ht="20.100000000000001" customHeight="1" thickBot="1" x14ac:dyDescent="0.3">
      <c r="A7" s="83">
        <v>16</v>
      </c>
      <c r="B7" s="45"/>
      <c r="C7" s="72">
        <v>210000</v>
      </c>
      <c r="D7" s="89">
        <v>0.09</v>
      </c>
      <c r="E7" s="87">
        <v>3.075E-3</v>
      </c>
      <c r="F7" s="36">
        <v>3.075E-3</v>
      </c>
      <c r="G7" s="36">
        <v>4.5560000000000002E-3</v>
      </c>
      <c r="H7" s="84">
        <v>105000</v>
      </c>
      <c r="I7" s="67">
        <v>2</v>
      </c>
      <c r="J7" s="5">
        <v>10</v>
      </c>
      <c r="K7" s="13">
        <v>-6</v>
      </c>
      <c r="L7" s="13">
        <v>7</v>
      </c>
      <c r="M7" s="12">
        <v>3</v>
      </c>
      <c r="N7" s="17">
        <v>10</v>
      </c>
      <c r="O7" s="18">
        <v>-1</v>
      </c>
      <c r="P7" s="18">
        <v>7</v>
      </c>
      <c r="Q7" s="19">
        <v>4</v>
      </c>
      <c r="R7" s="46">
        <f t="shared" ref="R7:R21" si="3">(N7-J7)/V7</f>
        <v>0</v>
      </c>
      <c r="S7" s="46">
        <f t="shared" si="0"/>
        <v>1</v>
      </c>
      <c r="T7" s="46">
        <f t="shared" si="1"/>
        <v>0</v>
      </c>
      <c r="U7" s="46">
        <f t="shared" ref="U7:U21" si="4">SQRT(R7^2+S7^2)</f>
        <v>1</v>
      </c>
      <c r="V7" s="50">
        <f t="shared" si="2"/>
        <v>5</v>
      </c>
      <c r="W7" s="48">
        <v>9</v>
      </c>
      <c r="X7" s="5">
        <v>0</v>
      </c>
      <c r="Y7" s="13">
        <v>0</v>
      </c>
      <c r="Z7" s="54">
        <v>0</v>
      </c>
      <c r="AA7" s="5">
        <v>0</v>
      </c>
      <c r="AB7" s="13">
        <v>0</v>
      </c>
      <c r="AC7" s="6">
        <v>0</v>
      </c>
      <c r="AH7" s="100">
        <v>2</v>
      </c>
      <c r="AI7" s="97">
        <v>0</v>
      </c>
      <c r="AJ7" s="27">
        <v>0</v>
      </c>
      <c r="AK7" s="27">
        <v>-100</v>
      </c>
      <c r="AL7" s="26">
        <v>0</v>
      </c>
      <c r="AM7" s="26">
        <v>0</v>
      </c>
      <c r="AN7" s="26">
        <v>0</v>
      </c>
    </row>
    <row r="8" spans="1:40" ht="20.100000000000001" customHeight="1" thickBot="1" x14ac:dyDescent="0.3">
      <c r="B8" s="45"/>
      <c r="C8" s="72">
        <v>210000</v>
      </c>
      <c r="D8" s="89">
        <v>0.09</v>
      </c>
      <c r="E8" s="87">
        <v>3.075E-3</v>
      </c>
      <c r="F8" s="36">
        <v>3.075E-3</v>
      </c>
      <c r="G8" s="36">
        <v>4.5560000000000002E-3</v>
      </c>
      <c r="H8" s="84">
        <v>105000</v>
      </c>
      <c r="I8" s="66">
        <v>3</v>
      </c>
      <c r="J8" s="5">
        <v>5</v>
      </c>
      <c r="K8" s="13">
        <v>-6</v>
      </c>
      <c r="L8" s="9">
        <v>7</v>
      </c>
      <c r="M8" s="6">
        <v>1</v>
      </c>
      <c r="N8" s="17">
        <v>10</v>
      </c>
      <c r="O8" s="18">
        <v>-6</v>
      </c>
      <c r="P8" s="18">
        <v>7</v>
      </c>
      <c r="Q8" s="16">
        <v>3</v>
      </c>
      <c r="R8" s="46">
        <f t="shared" si="3"/>
        <v>1</v>
      </c>
      <c r="S8" s="46">
        <f t="shared" si="0"/>
        <v>0</v>
      </c>
      <c r="T8" s="46">
        <f t="shared" si="1"/>
        <v>0</v>
      </c>
      <c r="U8" s="46">
        <f t="shared" si="4"/>
        <v>1</v>
      </c>
      <c r="V8" s="50">
        <f t="shared" si="2"/>
        <v>5</v>
      </c>
      <c r="W8" s="48">
        <v>11</v>
      </c>
      <c r="X8" s="5">
        <v>0</v>
      </c>
      <c r="Y8" s="13">
        <v>0</v>
      </c>
      <c r="Z8" s="54">
        <v>0</v>
      </c>
      <c r="AA8" s="5">
        <v>0</v>
      </c>
      <c r="AB8" s="13">
        <v>0</v>
      </c>
      <c r="AC8" s="6">
        <v>0</v>
      </c>
      <c r="AH8" s="100">
        <v>3</v>
      </c>
      <c r="AI8" s="97">
        <v>0</v>
      </c>
      <c r="AJ8" s="27">
        <v>0</v>
      </c>
      <c r="AK8" s="27">
        <v>-100</v>
      </c>
      <c r="AL8" s="26">
        <v>0</v>
      </c>
      <c r="AM8" s="26">
        <v>0</v>
      </c>
      <c r="AN8" s="26">
        <v>0</v>
      </c>
    </row>
    <row r="9" spans="1:40" ht="20.100000000000001" customHeight="1" thickBot="1" x14ac:dyDescent="0.3">
      <c r="B9" s="45"/>
      <c r="C9" s="72">
        <v>210000</v>
      </c>
      <c r="D9" s="89">
        <v>0.09</v>
      </c>
      <c r="E9" s="87">
        <v>3.075E-3</v>
      </c>
      <c r="F9" s="36">
        <v>3.075E-3</v>
      </c>
      <c r="G9" s="36">
        <v>4.5560000000000002E-3</v>
      </c>
      <c r="H9" s="84">
        <v>105000</v>
      </c>
      <c r="I9" s="67">
        <v>4</v>
      </c>
      <c r="J9" s="5">
        <v>5</v>
      </c>
      <c r="K9" s="13">
        <v>-1</v>
      </c>
      <c r="L9" s="9">
        <v>7</v>
      </c>
      <c r="M9" s="6">
        <v>2</v>
      </c>
      <c r="N9" s="17">
        <v>10</v>
      </c>
      <c r="O9" s="18">
        <v>-1</v>
      </c>
      <c r="P9" s="18">
        <v>7</v>
      </c>
      <c r="Q9" s="19">
        <v>4</v>
      </c>
      <c r="R9" s="46">
        <f t="shared" si="3"/>
        <v>1</v>
      </c>
      <c r="S9" s="46">
        <f t="shared" si="0"/>
        <v>0</v>
      </c>
      <c r="T9" s="46">
        <f t="shared" si="1"/>
        <v>0</v>
      </c>
      <c r="U9" s="46">
        <f t="shared" si="4"/>
        <v>1</v>
      </c>
      <c r="V9" s="50">
        <f t="shared" si="2"/>
        <v>5</v>
      </c>
      <c r="W9" s="48">
        <v>12</v>
      </c>
      <c r="X9" s="5">
        <v>0</v>
      </c>
      <c r="Y9" s="13">
        <v>0</v>
      </c>
      <c r="Z9" s="54">
        <v>0</v>
      </c>
      <c r="AA9" s="5">
        <v>0</v>
      </c>
      <c r="AB9" s="13">
        <v>0</v>
      </c>
      <c r="AC9" s="6">
        <v>0</v>
      </c>
      <c r="AH9" s="100">
        <v>4</v>
      </c>
      <c r="AI9" s="97">
        <v>0</v>
      </c>
      <c r="AJ9" s="27">
        <v>0</v>
      </c>
      <c r="AK9" s="27">
        <v>-100</v>
      </c>
      <c r="AL9" s="26">
        <v>0</v>
      </c>
      <c r="AM9" s="26">
        <v>0</v>
      </c>
      <c r="AN9" s="26">
        <v>0</v>
      </c>
    </row>
    <row r="10" spans="1:40" ht="20.100000000000001" customHeight="1" thickBot="1" x14ac:dyDescent="0.3">
      <c r="B10" s="45"/>
      <c r="C10" s="72">
        <v>210000</v>
      </c>
      <c r="D10" s="89">
        <v>0.09</v>
      </c>
      <c r="E10" s="87">
        <v>3.075E-3</v>
      </c>
      <c r="F10" s="36">
        <v>3.075E-3</v>
      </c>
      <c r="G10" s="36">
        <v>4.5560000000000002E-3</v>
      </c>
      <c r="H10" s="84">
        <v>105000</v>
      </c>
      <c r="I10" s="66">
        <v>5</v>
      </c>
      <c r="J10" s="5">
        <v>10</v>
      </c>
      <c r="K10" s="13">
        <v>-1</v>
      </c>
      <c r="L10" s="9">
        <v>3</v>
      </c>
      <c r="M10" s="6">
        <v>5</v>
      </c>
      <c r="N10" s="17">
        <v>10</v>
      </c>
      <c r="O10" s="18">
        <v>-1</v>
      </c>
      <c r="P10" s="18">
        <v>7</v>
      </c>
      <c r="Q10" s="16">
        <v>4</v>
      </c>
      <c r="R10" s="46">
        <f t="shared" si="3"/>
        <v>0</v>
      </c>
      <c r="S10" s="46">
        <f t="shared" si="0"/>
        <v>0</v>
      </c>
      <c r="T10" s="46">
        <f t="shared" si="1"/>
        <v>1</v>
      </c>
      <c r="U10" s="46">
        <f t="shared" si="4"/>
        <v>0</v>
      </c>
      <c r="V10" s="50">
        <f t="shared" si="2"/>
        <v>4</v>
      </c>
      <c r="W10" s="48"/>
      <c r="X10" s="5"/>
      <c r="Y10" s="13"/>
      <c r="Z10" s="54"/>
      <c r="AA10" s="5"/>
      <c r="AB10" s="13"/>
      <c r="AC10" s="6"/>
      <c r="AH10" s="100">
        <v>5</v>
      </c>
      <c r="AI10" s="97">
        <v>0</v>
      </c>
      <c r="AJ10" s="27">
        <v>0</v>
      </c>
      <c r="AK10" s="27">
        <v>-200</v>
      </c>
      <c r="AL10" s="26">
        <v>0</v>
      </c>
      <c r="AM10" s="26">
        <v>-100</v>
      </c>
      <c r="AN10" s="26">
        <v>0</v>
      </c>
    </row>
    <row r="11" spans="1:40" ht="20.100000000000001" customHeight="1" thickBot="1" x14ac:dyDescent="0.3">
      <c r="B11" s="45"/>
      <c r="C11" s="72">
        <v>210000</v>
      </c>
      <c r="D11" s="89">
        <v>0.09</v>
      </c>
      <c r="E11" s="87">
        <v>3.075E-3</v>
      </c>
      <c r="F11" s="36">
        <v>3.075E-3</v>
      </c>
      <c r="G11" s="36">
        <v>4.5560000000000002E-3</v>
      </c>
      <c r="H11" s="84">
        <v>105000</v>
      </c>
      <c r="I11" s="67">
        <v>6</v>
      </c>
      <c r="J11" s="5">
        <v>5</v>
      </c>
      <c r="K11" s="13">
        <v>-1</v>
      </c>
      <c r="L11" s="9">
        <v>3</v>
      </c>
      <c r="M11" s="6">
        <v>6</v>
      </c>
      <c r="N11" s="17">
        <v>5</v>
      </c>
      <c r="O11" s="18">
        <v>-1</v>
      </c>
      <c r="P11" s="18">
        <v>7</v>
      </c>
      <c r="Q11" s="19">
        <v>2</v>
      </c>
      <c r="R11" s="46">
        <f t="shared" si="3"/>
        <v>0</v>
      </c>
      <c r="S11" s="46">
        <f t="shared" si="0"/>
        <v>0</v>
      </c>
      <c r="T11" s="46">
        <f t="shared" si="1"/>
        <v>1</v>
      </c>
      <c r="U11" s="46">
        <f t="shared" si="4"/>
        <v>0</v>
      </c>
      <c r="V11" s="50">
        <f t="shared" si="2"/>
        <v>4</v>
      </c>
      <c r="W11" s="48"/>
      <c r="X11" s="5"/>
      <c r="Y11" s="13"/>
      <c r="Z11" s="54"/>
      <c r="AA11" s="5"/>
      <c r="AB11" s="13"/>
      <c r="AC11" s="6"/>
      <c r="AH11" s="100">
        <v>6</v>
      </c>
      <c r="AI11" s="97">
        <v>0</v>
      </c>
      <c r="AJ11" s="27">
        <v>0</v>
      </c>
      <c r="AK11" s="27">
        <v>-200</v>
      </c>
      <c r="AL11" s="26">
        <v>0</v>
      </c>
      <c r="AM11" s="26">
        <v>-100</v>
      </c>
      <c r="AN11" s="26">
        <v>0</v>
      </c>
    </row>
    <row r="12" spans="1:40" ht="20.100000000000001" customHeight="1" thickBot="1" x14ac:dyDescent="0.3">
      <c r="B12" s="45"/>
      <c r="C12" s="72">
        <v>210000</v>
      </c>
      <c r="D12" s="89">
        <v>0.09</v>
      </c>
      <c r="E12" s="87">
        <v>3.075E-3</v>
      </c>
      <c r="F12" s="36">
        <v>3.075E-3</v>
      </c>
      <c r="G12" s="36">
        <v>4.5560000000000002E-3</v>
      </c>
      <c r="H12" s="84">
        <v>105000</v>
      </c>
      <c r="I12" s="66">
        <v>7</v>
      </c>
      <c r="J12" s="5">
        <v>5</v>
      </c>
      <c r="K12" s="13">
        <v>-1</v>
      </c>
      <c r="L12" s="9">
        <v>3</v>
      </c>
      <c r="M12" s="6">
        <v>6</v>
      </c>
      <c r="N12" s="17">
        <v>10</v>
      </c>
      <c r="O12" s="18">
        <v>-1</v>
      </c>
      <c r="P12" s="18">
        <v>3</v>
      </c>
      <c r="Q12" s="16">
        <v>5</v>
      </c>
      <c r="R12" s="46">
        <f t="shared" si="3"/>
        <v>1</v>
      </c>
      <c r="S12" s="46">
        <f t="shared" si="0"/>
        <v>0</v>
      </c>
      <c r="T12" s="46">
        <f t="shared" si="1"/>
        <v>0</v>
      </c>
      <c r="U12" s="46">
        <f t="shared" si="4"/>
        <v>1</v>
      </c>
      <c r="V12" s="50">
        <f t="shared" si="2"/>
        <v>5</v>
      </c>
      <c r="W12" s="48"/>
      <c r="X12" s="5"/>
      <c r="Y12" s="13"/>
      <c r="Z12" s="54"/>
      <c r="AA12" s="56"/>
      <c r="AB12" s="54"/>
      <c r="AC12" s="6"/>
      <c r="AH12" s="100">
        <v>8</v>
      </c>
      <c r="AI12" s="97">
        <v>0</v>
      </c>
      <c r="AJ12" s="27">
        <v>0</v>
      </c>
      <c r="AK12" s="27">
        <v>-200</v>
      </c>
      <c r="AL12" s="26">
        <v>0</v>
      </c>
      <c r="AM12" s="26">
        <v>-100</v>
      </c>
      <c r="AN12" s="26">
        <v>0</v>
      </c>
    </row>
    <row r="13" spans="1:40" ht="20.100000000000001" customHeight="1" thickBot="1" x14ac:dyDescent="0.3">
      <c r="B13" s="45"/>
      <c r="C13" s="72">
        <v>210000</v>
      </c>
      <c r="D13" s="89">
        <v>0.09</v>
      </c>
      <c r="E13" s="87">
        <v>3.075E-3</v>
      </c>
      <c r="F13" s="36">
        <v>3.075E-3</v>
      </c>
      <c r="G13" s="36">
        <v>4.5560000000000002E-3</v>
      </c>
      <c r="H13" s="84">
        <v>105000</v>
      </c>
      <c r="I13" s="67">
        <v>8</v>
      </c>
      <c r="J13" s="5">
        <v>10</v>
      </c>
      <c r="K13" s="13">
        <v>-1</v>
      </c>
      <c r="L13" s="9">
        <v>0</v>
      </c>
      <c r="M13" s="6">
        <v>7</v>
      </c>
      <c r="N13" s="17">
        <v>10</v>
      </c>
      <c r="O13" s="18">
        <v>-1</v>
      </c>
      <c r="P13" s="18">
        <v>3</v>
      </c>
      <c r="Q13" s="19">
        <v>5</v>
      </c>
      <c r="R13" s="46">
        <f t="shared" si="3"/>
        <v>0</v>
      </c>
      <c r="S13" s="46">
        <f t="shared" si="0"/>
        <v>0</v>
      </c>
      <c r="T13" s="46">
        <f t="shared" si="1"/>
        <v>1</v>
      </c>
      <c r="U13" s="46">
        <f t="shared" si="4"/>
        <v>0</v>
      </c>
      <c r="V13" s="50">
        <f t="shared" si="2"/>
        <v>3</v>
      </c>
      <c r="W13" s="48"/>
      <c r="X13" s="5"/>
      <c r="Y13" s="13"/>
      <c r="Z13" s="54"/>
      <c r="AA13" s="56"/>
      <c r="AB13" s="54"/>
      <c r="AC13" s="6"/>
      <c r="AH13" s="100">
        <v>10</v>
      </c>
      <c r="AI13" s="97">
        <v>0</v>
      </c>
      <c r="AJ13" s="27">
        <v>0</v>
      </c>
      <c r="AK13" s="27">
        <v>-200</v>
      </c>
      <c r="AL13" s="26">
        <v>0</v>
      </c>
      <c r="AM13" s="26">
        <v>-100</v>
      </c>
      <c r="AN13" s="26">
        <v>0</v>
      </c>
    </row>
    <row r="14" spans="1:40" ht="20.100000000000001" customHeight="1" thickBot="1" x14ac:dyDescent="0.3">
      <c r="B14" s="45"/>
      <c r="C14" s="72">
        <v>210000</v>
      </c>
      <c r="D14" s="89">
        <v>0.09</v>
      </c>
      <c r="E14" s="87">
        <v>3.075E-3</v>
      </c>
      <c r="F14" s="36">
        <v>3.075E-3</v>
      </c>
      <c r="G14" s="36">
        <v>4.5560000000000002E-3</v>
      </c>
      <c r="H14" s="84">
        <v>105000</v>
      </c>
      <c r="I14" s="66">
        <v>9</v>
      </c>
      <c r="J14" s="5">
        <v>10</v>
      </c>
      <c r="K14" s="13">
        <v>-6</v>
      </c>
      <c r="L14" s="9">
        <v>3</v>
      </c>
      <c r="M14" s="6">
        <v>8</v>
      </c>
      <c r="N14" s="17">
        <v>10</v>
      </c>
      <c r="O14" s="18">
        <v>-1</v>
      </c>
      <c r="P14" s="18">
        <v>3</v>
      </c>
      <c r="Q14" s="16">
        <v>5</v>
      </c>
      <c r="R14" s="46">
        <f t="shared" si="3"/>
        <v>0</v>
      </c>
      <c r="S14" s="46">
        <f t="shared" si="0"/>
        <v>1</v>
      </c>
      <c r="T14" s="46">
        <f t="shared" si="1"/>
        <v>0</v>
      </c>
      <c r="U14" s="46">
        <f t="shared" si="4"/>
        <v>1</v>
      </c>
      <c r="V14" s="50">
        <f t="shared" si="2"/>
        <v>5</v>
      </c>
      <c r="W14" s="48"/>
      <c r="X14" s="5"/>
      <c r="Y14" s="13"/>
      <c r="Z14" s="54"/>
      <c r="AA14" s="56"/>
      <c r="AB14" s="54"/>
      <c r="AC14" s="6"/>
      <c r="AH14" s="100"/>
      <c r="AI14" s="97"/>
      <c r="AJ14" s="27"/>
      <c r="AK14" s="26"/>
      <c r="AL14" s="26"/>
      <c r="AM14" s="26"/>
      <c r="AN14" s="26"/>
    </row>
    <row r="15" spans="1:40" ht="20.100000000000001" customHeight="1" thickBot="1" x14ac:dyDescent="0.3">
      <c r="B15" s="45"/>
      <c r="C15" s="72">
        <v>210000</v>
      </c>
      <c r="D15" s="89">
        <v>0.09</v>
      </c>
      <c r="E15" s="87">
        <v>3.075E-3</v>
      </c>
      <c r="F15" s="36">
        <v>3.075E-3</v>
      </c>
      <c r="G15" s="36">
        <v>4.5560000000000002E-3</v>
      </c>
      <c r="H15" s="84">
        <v>105000</v>
      </c>
      <c r="I15" s="67">
        <v>10</v>
      </c>
      <c r="J15" s="5">
        <v>10</v>
      </c>
      <c r="K15" s="13">
        <v>-6</v>
      </c>
      <c r="L15" s="9">
        <v>3</v>
      </c>
      <c r="M15" s="6">
        <v>8</v>
      </c>
      <c r="N15" s="17">
        <v>10</v>
      </c>
      <c r="O15" s="18">
        <v>-6</v>
      </c>
      <c r="P15" s="18">
        <v>7</v>
      </c>
      <c r="Q15" s="19">
        <v>3</v>
      </c>
      <c r="R15" s="46">
        <f t="shared" si="3"/>
        <v>0</v>
      </c>
      <c r="S15" s="46">
        <f t="shared" si="0"/>
        <v>0</v>
      </c>
      <c r="T15" s="46">
        <f t="shared" si="1"/>
        <v>1</v>
      </c>
      <c r="U15" s="46">
        <f t="shared" si="4"/>
        <v>0</v>
      </c>
      <c r="V15" s="50">
        <f t="shared" si="2"/>
        <v>4</v>
      </c>
      <c r="W15" s="48"/>
      <c r="X15" s="5"/>
      <c r="Y15" s="13"/>
      <c r="Z15" s="54"/>
      <c r="AA15" s="56"/>
      <c r="AB15" s="54"/>
      <c r="AC15" s="6"/>
      <c r="AH15" s="100"/>
      <c r="AI15" s="97"/>
      <c r="AJ15" s="27"/>
      <c r="AK15" s="26"/>
      <c r="AL15" s="26"/>
      <c r="AM15" s="26"/>
      <c r="AN15" s="26"/>
    </row>
    <row r="16" spans="1:40" ht="20.100000000000001" customHeight="1" thickBot="1" x14ac:dyDescent="0.3">
      <c r="B16" s="45"/>
      <c r="C16" s="72">
        <v>210000</v>
      </c>
      <c r="D16" s="89">
        <v>0.09</v>
      </c>
      <c r="E16" s="87">
        <v>3.075E-3</v>
      </c>
      <c r="F16" s="36">
        <v>3.075E-3</v>
      </c>
      <c r="G16" s="36">
        <v>4.5560000000000002E-3</v>
      </c>
      <c r="H16" s="84">
        <v>105000</v>
      </c>
      <c r="I16" s="66">
        <v>11</v>
      </c>
      <c r="J16" s="5">
        <v>5</v>
      </c>
      <c r="K16" s="13">
        <v>-1</v>
      </c>
      <c r="L16" s="9">
        <v>0</v>
      </c>
      <c r="M16" s="6">
        <v>9</v>
      </c>
      <c r="N16" s="17">
        <v>5</v>
      </c>
      <c r="O16" s="18">
        <v>-1</v>
      </c>
      <c r="P16" s="18">
        <v>3</v>
      </c>
      <c r="Q16" s="16">
        <v>6</v>
      </c>
      <c r="R16" s="46">
        <f t="shared" si="3"/>
        <v>0</v>
      </c>
      <c r="S16" s="46">
        <f t="shared" si="0"/>
        <v>0</v>
      </c>
      <c r="T16" s="46">
        <f t="shared" si="1"/>
        <v>1</v>
      </c>
      <c r="U16" s="46">
        <f t="shared" si="4"/>
        <v>0</v>
      </c>
      <c r="V16" s="50">
        <f t="shared" si="2"/>
        <v>3</v>
      </c>
      <c r="W16" s="48"/>
      <c r="X16" s="5"/>
      <c r="Y16" s="13"/>
      <c r="Z16" s="54"/>
      <c r="AA16" s="56"/>
      <c r="AB16" s="54"/>
      <c r="AC16" s="6"/>
      <c r="AH16" s="100"/>
      <c r="AI16" s="97"/>
      <c r="AJ16" s="27"/>
      <c r="AK16" s="26"/>
      <c r="AL16" s="26"/>
      <c r="AM16" s="26"/>
      <c r="AN16" s="26"/>
    </row>
    <row r="17" spans="2:40" ht="20.100000000000001" customHeight="1" thickBot="1" x14ac:dyDescent="0.3">
      <c r="B17" s="45"/>
      <c r="C17" s="72">
        <v>210000</v>
      </c>
      <c r="D17" s="89">
        <v>0.09</v>
      </c>
      <c r="E17" s="87">
        <v>3.075E-3</v>
      </c>
      <c r="F17" s="36">
        <v>3.075E-3</v>
      </c>
      <c r="G17" s="36">
        <v>4.5560000000000002E-3</v>
      </c>
      <c r="H17" s="84">
        <v>105000</v>
      </c>
      <c r="I17" s="67">
        <v>12</v>
      </c>
      <c r="J17" s="5">
        <v>5</v>
      </c>
      <c r="K17" s="13">
        <v>-6</v>
      </c>
      <c r="L17" s="9">
        <v>3</v>
      </c>
      <c r="M17" s="6">
        <v>10</v>
      </c>
      <c r="N17" s="17">
        <v>5</v>
      </c>
      <c r="O17" s="18">
        <v>-1</v>
      </c>
      <c r="P17" s="18">
        <v>3</v>
      </c>
      <c r="Q17" s="19">
        <v>6</v>
      </c>
      <c r="R17" s="46">
        <f t="shared" si="3"/>
        <v>0</v>
      </c>
      <c r="S17" s="46">
        <f t="shared" si="0"/>
        <v>1</v>
      </c>
      <c r="T17" s="46">
        <f t="shared" si="1"/>
        <v>0</v>
      </c>
      <c r="U17" s="46">
        <f t="shared" si="4"/>
        <v>1</v>
      </c>
      <c r="V17" s="50">
        <f t="shared" si="2"/>
        <v>5</v>
      </c>
      <c r="W17" s="48"/>
      <c r="X17" s="5"/>
      <c r="Y17" s="13"/>
      <c r="Z17" s="54"/>
      <c r="AA17" s="56"/>
      <c r="AB17" s="54"/>
      <c r="AC17" s="6"/>
      <c r="AH17" s="100"/>
      <c r="AI17" s="97"/>
      <c r="AJ17" s="27"/>
      <c r="AK17" s="26"/>
      <c r="AL17" s="26"/>
      <c r="AM17" s="26"/>
      <c r="AN17" s="26"/>
    </row>
    <row r="18" spans="2:40" ht="20.100000000000001" customHeight="1" thickBot="1" x14ac:dyDescent="0.3">
      <c r="B18" s="45"/>
      <c r="C18" s="72">
        <v>210000</v>
      </c>
      <c r="D18" s="89">
        <v>0.09</v>
      </c>
      <c r="E18" s="87">
        <v>3.075E-3</v>
      </c>
      <c r="F18" s="36">
        <v>3.075E-3</v>
      </c>
      <c r="G18" s="36">
        <v>4.5560000000000002E-3</v>
      </c>
      <c r="H18" s="84">
        <v>105000</v>
      </c>
      <c r="I18" s="66">
        <v>13</v>
      </c>
      <c r="J18" s="5">
        <v>5</v>
      </c>
      <c r="K18" s="13">
        <v>-6</v>
      </c>
      <c r="L18" s="9">
        <v>3</v>
      </c>
      <c r="M18" s="6">
        <v>10</v>
      </c>
      <c r="N18" s="17">
        <v>10</v>
      </c>
      <c r="O18" s="18">
        <v>-6</v>
      </c>
      <c r="P18" s="18">
        <v>3</v>
      </c>
      <c r="Q18" s="16">
        <v>8</v>
      </c>
      <c r="R18" s="46">
        <f t="shared" si="3"/>
        <v>1</v>
      </c>
      <c r="S18" s="46">
        <f t="shared" si="0"/>
        <v>0</v>
      </c>
      <c r="T18" s="46">
        <f t="shared" si="1"/>
        <v>0</v>
      </c>
      <c r="U18" s="46">
        <f t="shared" si="4"/>
        <v>1</v>
      </c>
      <c r="V18" s="50">
        <f t="shared" si="2"/>
        <v>5</v>
      </c>
      <c r="W18" s="48"/>
      <c r="X18" s="5"/>
      <c r="Y18" s="13"/>
      <c r="Z18" s="54"/>
      <c r="AA18" s="56"/>
      <c r="AB18" s="54"/>
      <c r="AC18" s="6"/>
      <c r="AH18" s="100"/>
      <c r="AI18" s="97"/>
      <c r="AJ18" s="27"/>
      <c r="AK18" s="26"/>
      <c r="AL18" s="26"/>
      <c r="AM18" s="26"/>
      <c r="AN18" s="26"/>
    </row>
    <row r="19" spans="2:40" ht="20.100000000000001" customHeight="1" thickBot="1" x14ac:dyDescent="0.3">
      <c r="B19" s="45"/>
      <c r="C19" s="72">
        <v>210000</v>
      </c>
      <c r="D19" s="89">
        <v>0.09</v>
      </c>
      <c r="E19" s="87">
        <v>3.075E-3</v>
      </c>
      <c r="F19" s="36">
        <v>3.075E-3</v>
      </c>
      <c r="G19" s="36">
        <v>4.5560000000000002E-3</v>
      </c>
      <c r="H19" s="84">
        <v>105000</v>
      </c>
      <c r="I19" s="67">
        <v>14</v>
      </c>
      <c r="J19" s="5">
        <v>10</v>
      </c>
      <c r="K19" s="13">
        <v>-6</v>
      </c>
      <c r="L19" s="9">
        <v>0</v>
      </c>
      <c r="M19" s="6">
        <v>11</v>
      </c>
      <c r="N19" s="17">
        <v>10</v>
      </c>
      <c r="O19" s="18">
        <v>-6</v>
      </c>
      <c r="P19" s="18">
        <v>3</v>
      </c>
      <c r="Q19" s="19">
        <v>8</v>
      </c>
      <c r="R19" s="46">
        <f t="shared" si="3"/>
        <v>0</v>
      </c>
      <c r="S19" s="46">
        <f t="shared" si="0"/>
        <v>0</v>
      </c>
      <c r="T19" s="46">
        <f t="shared" si="1"/>
        <v>1</v>
      </c>
      <c r="U19" s="46">
        <f t="shared" si="4"/>
        <v>0</v>
      </c>
      <c r="V19" s="50">
        <f t="shared" si="2"/>
        <v>3</v>
      </c>
      <c r="W19" s="48"/>
      <c r="X19" s="5"/>
      <c r="Y19" s="13"/>
      <c r="Z19" s="54"/>
      <c r="AA19" s="56"/>
      <c r="AB19" s="54"/>
      <c r="AC19" s="6"/>
      <c r="AH19" s="100"/>
      <c r="AI19" s="97"/>
      <c r="AJ19" s="27"/>
      <c r="AK19" s="26"/>
      <c r="AL19" s="26"/>
      <c r="AM19" s="26"/>
      <c r="AN19" s="26"/>
    </row>
    <row r="20" spans="2:40" ht="20.100000000000001" customHeight="1" thickBot="1" x14ac:dyDescent="0.3">
      <c r="B20" s="45"/>
      <c r="C20" s="72">
        <v>210000</v>
      </c>
      <c r="D20" s="89">
        <v>0.09</v>
      </c>
      <c r="E20" s="87">
        <v>3.075E-3</v>
      </c>
      <c r="F20" s="36">
        <v>3.075E-3</v>
      </c>
      <c r="G20" s="36">
        <v>4.5560000000000002E-3</v>
      </c>
      <c r="H20" s="84">
        <v>105000</v>
      </c>
      <c r="I20" s="66">
        <v>15</v>
      </c>
      <c r="J20" s="5">
        <v>5</v>
      </c>
      <c r="K20" s="13">
        <v>-6</v>
      </c>
      <c r="L20" s="9">
        <v>3</v>
      </c>
      <c r="M20" s="6">
        <v>10</v>
      </c>
      <c r="N20" s="17">
        <v>5</v>
      </c>
      <c r="O20" s="18">
        <v>-6</v>
      </c>
      <c r="P20" s="18">
        <v>7</v>
      </c>
      <c r="Q20" s="16">
        <v>1</v>
      </c>
      <c r="R20" s="46">
        <f t="shared" si="3"/>
        <v>0</v>
      </c>
      <c r="S20" s="46">
        <f t="shared" si="0"/>
        <v>0</v>
      </c>
      <c r="T20" s="46">
        <f t="shared" si="1"/>
        <v>1</v>
      </c>
      <c r="U20" s="46">
        <f t="shared" si="4"/>
        <v>0</v>
      </c>
      <c r="V20" s="50">
        <f t="shared" si="2"/>
        <v>4</v>
      </c>
      <c r="W20" s="48"/>
      <c r="X20" s="5"/>
      <c r="Y20" s="13"/>
      <c r="Z20" s="54"/>
      <c r="AA20" s="56"/>
      <c r="AB20" s="54"/>
      <c r="AC20" s="6"/>
      <c r="AH20" s="100"/>
      <c r="AI20" s="97"/>
      <c r="AJ20" s="27"/>
      <c r="AK20" s="26"/>
      <c r="AL20" s="26"/>
      <c r="AM20" s="26"/>
      <c r="AN20" s="26"/>
    </row>
    <row r="21" spans="2:40" ht="20.100000000000001" customHeight="1" thickBot="1" x14ac:dyDescent="0.3">
      <c r="B21" s="45"/>
      <c r="C21" s="85">
        <v>210000</v>
      </c>
      <c r="D21" s="90">
        <v>0.09</v>
      </c>
      <c r="E21" s="88">
        <v>3.075E-3</v>
      </c>
      <c r="F21" s="86">
        <v>3.075E-3</v>
      </c>
      <c r="G21" s="36">
        <v>4.5560000000000002E-3</v>
      </c>
      <c r="H21" s="84">
        <v>105000</v>
      </c>
      <c r="I21" s="68">
        <v>16</v>
      </c>
      <c r="J21" s="7">
        <v>5</v>
      </c>
      <c r="K21" s="25">
        <v>-6</v>
      </c>
      <c r="L21" s="10">
        <v>0</v>
      </c>
      <c r="M21" s="8">
        <v>12</v>
      </c>
      <c r="N21" s="22">
        <v>5</v>
      </c>
      <c r="O21" s="53">
        <v>-6</v>
      </c>
      <c r="P21" s="53">
        <v>3</v>
      </c>
      <c r="Q21" s="91">
        <v>10</v>
      </c>
      <c r="R21" s="92">
        <f t="shared" si="3"/>
        <v>0</v>
      </c>
      <c r="S21" s="92">
        <f t="shared" si="0"/>
        <v>0</v>
      </c>
      <c r="T21" s="92">
        <f t="shared" si="1"/>
        <v>1</v>
      </c>
      <c r="U21" s="92">
        <f t="shared" si="4"/>
        <v>0</v>
      </c>
      <c r="V21" s="93">
        <f t="shared" si="2"/>
        <v>3</v>
      </c>
      <c r="W21" s="49"/>
      <c r="X21" s="7"/>
      <c r="Y21" s="25"/>
      <c r="Z21" s="55"/>
      <c r="AA21" s="77"/>
      <c r="AB21" s="55"/>
      <c r="AC21" s="8"/>
      <c r="AH21" s="101"/>
      <c r="AI21" s="98"/>
      <c r="AJ21" s="94"/>
      <c r="AK21" s="95"/>
      <c r="AL21" s="95"/>
      <c r="AM21" s="95"/>
      <c r="AN21" s="95"/>
    </row>
    <row r="22" spans="2:40" s="45" customFormat="1" ht="20.100000000000001" customHeight="1" x14ac:dyDescent="0.25"/>
    <row r="23" spans="2:40" s="45" customFormat="1" ht="20.100000000000001" customHeight="1" x14ac:dyDescent="0.25"/>
    <row r="24" spans="2:40" s="45" customFormat="1" ht="20.100000000000001" customHeight="1" x14ac:dyDescent="0.25"/>
    <row r="25" spans="2:40" s="45" customFormat="1" ht="20.100000000000001" customHeight="1" x14ac:dyDescent="0.25"/>
    <row r="26" spans="2:40" s="45" customFormat="1" ht="20.100000000000001" customHeight="1" x14ac:dyDescent="0.25"/>
    <row r="27" spans="2:40" s="45" customFormat="1" ht="20.100000000000001" customHeight="1" x14ac:dyDescent="0.25"/>
    <row r="28" spans="2:40" s="45" customFormat="1" ht="20.100000000000001" customHeight="1" x14ac:dyDescent="0.25"/>
    <row r="29" spans="2:40" s="45" customFormat="1" ht="20.100000000000001" customHeight="1" x14ac:dyDescent="0.25"/>
    <row r="30" spans="2:40" s="45" customFormat="1" ht="20.100000000000001" customHeight="1" x14ac:dyDescent="0.25"/>
    <row r="31" spans="2:40" s="45" customFormat="1" ht="20.100000000000001" customHeight="1" x14ac:dyDescent="0.25"/>
    <row r="32" spans="2:40" s="45" customFormat="1" ht="20.100000000000001" customHeight="1" x14ac:dyDescent="0.25"/>
    <row r="33" s="45" customFormat="1" ht="20.100000000000001" customHeight="1" x14ac:dyDescent="0.25"/>
    <row r="34" s="45" customFormat="1" ht="20.100000000000001" customHeight="1" x14ac:dyDescent="0.25"/>
    <row r="35" s="45" customFormat="1" ht="20.100000000000001" customHeight="1" x14ac:dyDescent="0.25"/>
    <row r="36" s="45" customFormat="1" ht="20.100000000000001" customHeight="1" x14ac:dyDescent="0.25"/>
    <row r="37" s="45" customFormat="1" ht="20.100000000000001" customHeight="1" x14ac:dyDescent="0.25"/>
    <row r="38" s="45" customFormat="1" ht="20.100000000000001" customHeight="1" x14ac:dyDescent="0.25"/>
    <row r="39" s="45" customFormat="1" ht="20.100000000000001" customHeight="1" x14ac:dyDescent="0.25"/>
    <row r="40" s="45" customFormat="1" ht="20.100000000000001" customHeight="1" x14ac:dyDescent="0.25"/>
    <row r="41" s="45" customFormat="1" ht="20.100000000000001" customHeight="1" x14ac:dyDescent="0.25"/>
    <row r="42" s="45" customFormat="1" ht="20.100000000000001" customHeight="1" x14ac:dyDescent="0.25"/>
    <row r="43" s="45" customFormat="1" ht="20.100000000000001" customHeight="1" x14ac:dyDescent="0.25"/>
    <row r="44" s="45" customFormat="1" ht="20.100000000000001" customHeight="1" x14ac:dyDescent="0.25"/>
    <row r="45" s="45" customFormat="1" ht="20.100000000000001" customHeight="1" x14ac:dyDescent="0.25"/>
    <row r="46" s="45" customFormat="1" ht="20.100000000000001" customHeight="1" x14ac:dyDescent="0.25"/>
    <row r="47" s="45" customFormat="1" ht="20.100000000000001" customHeight="1" x14ac:dyDescent="0.25"/>
    <row r="48" s="45" customFormat="1" ht="20.100000000000001" customHeight="1" x14ac:dyDescent="0.25"/>
    <row r="49" s="45" customFormat="1" ht="20.100000000000001" customHeight="1" x14ac:dyDescent="0.25"/>
    <row r="50" s="45" customFormat="1" ht="20.100000000000001" customHeight="1" x14ac:dyDescent="0.25"/>
    <row r="51" s="45" customFormat="1" ht="20.100000000000001" customHeight="1" x14ac:dyDescent="0.25"/>
    <row r="52" s="45" customFormat="1" ht="20.100000000000001" customHeight="1" x14ac:dyDescent="0.25"/>
    <row r="53" s="45" customFormat="1" ht="20.100000000000001" customHeight="1" x14ac:dyDescent="0.25"/>
    <row r="54" s="45" customFormat="1" ht="20.100000000000001" customHeight="1" x14ac:dyDescent="0.25"/>
    <row r="55" s="45" customFormat="1" ht="20.100000000000001" customHeight="1" x14ac:dyDescent="0.25"/>
    <row r="56" s="45" customFormat="1" ht="20.100000000000001" customHeight="1" x14ac:dyDescent="0.25"/>
    <row r="57" s="45" customFormat="1" ht="20.100000000000001" customHeight="1" x14ac:dyDescent="0.25"/>
    <row r="58" s="45" customFormat="1" ht="20.100000000000001" customHeight="1" x14ac:dyDescent="0.25"/>
    <row r="59" s="45" customFormat="1" ht="20.100000000000001" customHeight="1" x14ac:dyDescent="0.25"/>
    <row r="60" s="45" customFormat="1" ht="20.100000000000001" customHeight="1" x14ac:dyDescent="0.25"/>
    <row r="61" s="45" customFormat="1" ht="20.100000000000001" customHeight="1" x14ac:dyDescent="0.25"/>
    <row r="62" s="45" customFormat="1" ht="20.100000000000001" customHeight="1" x14ac:dyDescent="0.25"/>
    <row r="63" s="45" customFormat="1" ht="20.100000000000001" customHeight="1" x14ac:dyDescent="0.25"/>
    <row r="64" s="45" customFormat="1" ht="20.100000000000001" customHeight="1" x14ac:dyDescent="0.25"/>
    <row r="65" s="45" customFormat="1" ht="20.100000000000001" customHeight="1" x14ac:dyDescent="0.25"/>
    <row r="66" s="45" customFormat="1" ht="20.100000000000001" customHeight="1" x14ac:dyDescent="0.25"/>
    <row r="67" s="45" customFormat="1" ht="20.100000000000001" customHeight="1" x14ac:dyDescent="0.25"/>
    <row r="68" s="45" customFormat="1" ht="20.100000000000001" customHeight="1" x14ac:dyDescent="0.25"/>
    <row r="69" s="45" customFormat="1" ht="20.100000000000001" customHeight="1" x14ac:dyDescent="0.25"/>
    <row r="70" s="45" customFormat="1" ht="20.100000000000001" customHeight="1" x14ac:dyDescent="0.25"/>
    <row r="71" s="45" customFormat="1" ht="20.100000000000001" customHeight="1" x14ac:dyDescent="0.25"/>
    <row r="72" s="45" customFormat="1" ht="20.100000000000001" customHeight="1" x14ac:dyDescent="0.25"/>
    <row r="73" s="45" customFormat="1" ht="20.100000000000001" customHeight="1" x14ac:dyDescent="0.25"/>
    <row r="74" s="45" customFormat="1" ht="20.100000000000001" customHeight="1" x14ac:dyDescent="0.25"/>
    <row r="75" s="45" customFormat="1" ht="20.100000000000001" customHeight="1" x14ac:dyDescent="0.25"/>
    <row r="76" s="45" customFormat="1" ht="20.100000000000001" customHeight="1" x14ac:dyDescent="0.25"/>
    <row r="77" s="45" customFormat="1" ht="20.100000000000001" customHeight="1" x14ac:dyDescent="0.25"/>
    <row r="78" s="45" customFormat="1" ht="20.100000000000001" customHeight="1" x14ac:dyDescent="0.25"/>
    <row r="79" s="45" customFormat="1" ht="20.100000000000001" customHeight="1" x14ac:dyDescent="0.25"/>
    <row r="80" s="45" customFormat="1" ht="20.100000000000001" customHeight="1" x14ac:dyDescent="0.25"/>
    <row r="81" s="45" customFormat="1" ht="20.100000000000001" customHeight="1" x14ac:dyDescent="0.25"/>
    <row r="82" s="45" customFormat="1" ht="20.100000000000001" customHeight="1" x14ac:dyDescent="0.25"/>
    <row r="83" s="45" customFormat="1" ht="20.100000000000001" customHeight="1" x14ac:dyDescent="0.25"/>
    <row r="84" s="45" customFormat="1" ht="20.100000000000001" customHeight="1" x14ac:dyDescent="0.25"/>
    <row r="85" s="45" customFormat="1" ht="20.100000000000001" customHeight="1" x14ac:dyDescent="0.25"/>
    <row r="86" s="45" customFormat="1" ht="20.100000000000001" customHeight="1" x14ac:dyDescent="0.25"/>
    <row r="87" s="45" customFormat="1" ht="20.100000000000001" customHeight="1" x14ac:dyDescent="0.25"/>
    <row r="88" s="45" customFormat="1" ht="20.100000000000001" customHeight="1" x14ac:dyDescent="0.25"/>
    <row r="89" s="45" customFormat="1" ht="20.100000000000001" customHeight="1" x14ac:dyDescent="0.25"/>
    <row r="90" s="45" customFormat="1" ht="20.100000000000001" customHeight="1" x14ac:dyDescent="0.25"/>
    <row r="91" s="45" customFormat="1" ht="20.100000000000001" customHeight="1" x14ac:dyDescent="0.25"/>
    <row r="92" s="45" customFormat="1" ht="20.100000000000001" customHeight="1" x14ac:dyDescent="0.25"/>
    <row r="93" s="45" customFormat="1" ht="20.100000000000001" customHeight="1" x14ac:dyDescent="0.25"/>
    <row r="94" s="45" customFormat="1" ht="20.100000000000001" customHeight="1" x14ac:dyDescent="0.25"/>
    <row r="95" s="45" customFormat="1" ht="20.100000000000001" customHeight="1" x14ac:dyDescent="0.25"/>
    <row r="96" s="45" customFormat="1" ht="20.100000000000001" customHeight="1" x14ac:dyDescent="0.25"/>
    <row r="97" s="45" customFormat="1" ht="20.100000000000001" customHeight="1" x14ac:dyDescent="0.25"/>
    <row r="98" s="45" customFormat="1" ht="20.100000000000001" customHeight="1" x14ac:dyDescent="0.25"/>
    <row r="99" s="45" customFormat="1" ht="20.100000000000001" customHeight="1" x14ac:dyDescent="0.25"/>
    <row r="100" s="45" customFormat="1" ht="20.100000000000001" customHeight="1" x14ac:dyDescent="0.25"/>
    <row r="101" s="45" customFormat="1" ht="20.100000000000001" customHeight="1" x14ac:dyDescent="0.25"/>
    <row r="102" s="45" customFormat="1" ht="20.100000000000001" customHeight="1" x14ac:dyDescent="0.25"/>
    <row r="103" s="45" customFormat="1" ht="20.100000000000001" customHeight="1" x14ac:dyDescent="0.25"/>
    <row r="104" s="45" customFormat="1" ht="20.100000000000001" customHeight="1" x14ac:dyDescent="0.25"/>
    <row r="105" s="45" customFormat="1" ht="20.100000000000001" customHeight="1" x14ac:dyDescent="0.25"/>
    <row r="106" s="45" customFormat="1" ht="20.100000000000001" customHeight="1" x14ac:dyDescent="0.25"/>
    <row r="107" s="45" customFormat="1" ht="20.100000000000001" customHeight="1" x14ac:dyDescent="0.25"/>
    <row r="108" s="45" customFormat="1" ht="20.100000000000001" customHeight="1" x14ac:dyDescent="0.25"/>
    <row r="109" s="45" customFormat="1" ht="20.100000000000001" customHeight="1" x14ac:dyDescent="0.25"/>
    <row r="110" s="45" customFormat="1" ht="20.100000000000001" customHeight="1" x14ac:dyDescent="0.25"/>
    <row r="111" s="45" customFormat="1" ht="20.100000000000001" customHeight="1" x14ac:dyDescent="0.25"/>
    <row r="112" s="45" customFormat="1" ht="20.100000000000001" customHeight="1" x14ac:dyDescent="0.25"/>
    <row r="113" s="45" customFormat="1" ht="20.100000000000001" customHeight="1" x14ac:dyDescent="0.25"/>
    <row r="114" s="45" customFormat="1" ht="20.100000000000001" customHeight="1" x14ac:dyDescent="0.25"/>
    <row r="115" s="45" customFormat="1" ht="20.100000000000001" customHeight="1" x14ac:dyDescent="0.25"/>
    <row r="116" s="45" customFormat="1" ht="20.100000000000001" customHeight="1" x14ac:dyDescent="0.25"/>
    <row r="117" s="45" customFormat="1" ht="20.100000000000001" customHeight="1" x14ac:dyDescent="0.25"/>
    <row r="118" s="45" customFormat="1" ht="20.100000000000001" customHeight="1" x14ac:dyDescent="0.25"/>
    <row r="119" s="45" customFormat="1" ht="20.100000000000001" customHeight="1" x14ac:dyDescent="0.25"/>
    <row r="120" s="45" customFormat="1" ht="20.100000000000001" customHeight="1" x14ac:dyDescent="0.25"/>
    <row r="121" s="45" customFormat="1" ht="20.100000000000001" customHeight="1" x14ac:dyDescent="0.25"/>
    <row r="122" s="45" customFormat="1" ht="20.100000000000001" customHeight="1" x14ac:dyDescent="0.25"/>
    <row r="123" s="45" customFormat="1" ht="20.100000000000001" customHeight="1" x14ac:dyDescent="0.25"/>
    <row r="124" s="45" customFormat="1" ht="20.100000000000001" customHeight="1" x14ac:dyDescent="0.25"/>
    <row r="125" s="45" customFormat="1" ht="20.100000000000001" customHeight="1" x14ac:dyDescent="0.25"/>
    <row r="126" s="45" customFormat="1" ht="20.100000000000001" customHeight="1" x14ac:dyDescent="0.25"/>
    <row r="127" s="45" customFormat="1" ht="20.100000000000001" customHeight="1" x14ac:dyDescent="0.25"/>
    <row r="128" s="45" customFormat="1" ht="20.100000000000001" customHeight="1" x14ac:dyDescent="0.25"/>
    <row r="129" s="45" customFormat="1" ht="20.100000000000001" customHeight="1" x14ac:dyDescent="0.25"/>
    <row r="130" s="45" customFormat="1" ht="20.100000000000001" customHeight="1" x14ac:dyDescent="0.25"/>
    <row r="131" s="45" customFormat="1" ht="20.100000000000001" customHeight="1" x14ac:dyDescent="0.25"/>
    <row r="132" s="45" customFormat="1" ht="20.100000000000001" customHeight="1" x14ac:dyDescent="0.25"/>
    <row r="133" s="45" customFormat="1" ht="20.100000000000001" customHeight="1" x14ac:dyDescent="0.25"/>
    <row r="134" s="45" customFormat="1" ht="20.100000000000001" customHeight="1" x14ac:dyDescent="0.25"/>
    <row r="135" s="45" customFormat="1" ht="20.100000000000001" customHeight="1" x14ac:dyDescent="0.25"/>
    <row r="136" s="45" customFormat="1" ht="20.100000000000001" customHeight="1" x14ac:dyDescent="0.25"/>
    <row r="137" s="45" customFormat="1" ht="20.100000000000001" customHeight="1" x14ac:dyDescent="0.25"/>
    <row r="138" s="45" customFormat="1" ht="20.100000000000001" customHeight="1" x14ac:dyDescent="0.25"/>
    <row r="139" s="45" customFormat="1" ht="20.100000000000001" customHeight="1" x14ac:dyDescent="0.25"/>
    <row r="140" s="45" customFormat="1" ht="20.100000000000001" customHeight="1" x14ac:dyDescent="0.25"/>
    <row r="141" s="45" customFormat="1" ht="20.100000000000001" customHeight="1" x14ac:dyDescent="0.25"/>
    <row r="142" s="45" customFormat="1" ht="20.100000000000001" customHeight="1" x14ac:dyDescent="0.25"/>
    <row r="143" s="45" customFormat="1" ht="20.100000000000001" customHeight="1" x14ac:dyDescent="0.25"/>
    <row r="144" s="45" customFormat="1" ht="20.100000000000001" customHeight="1" x14ac:dyDescent="0.25"/>
    <row r="145" s="45" customFormat="1" ht="20.100000000000001" customHeight="1" x14ac:dyDescent="0.25"/>
    <row r="146" s="45" customFormat="1" ht="20.100000000000001" customHeight="1" x14ac:dyDescent="0.25"/>
    <row r="147" s="45" customFormat="1" ht="20.100000000000001" customHeight="1" x14ac:dyDescent="0.25"/>
    <row r="148" s="45" customFormat="1" ht="20.100000000000001" customHeight="1" x14ac:dyDescent="0.25"/>
    <row r="149" s="45" customFormat="1" ht="20.100000000000001" customHeight="1" x14ac:dyDescent="0.25"/>
    <row r="150" s="45" customFormat="1" ht="20.100000000000001" customHeight="1" x14ac:dyDescent="0.25"/>
    <row r="151" s="45" customFormat="1" ht="20.100000000000001" customHeight="1" x14ac:dyDescent="0.25"/>
    <row r="152" s="45" customFormat="1" ht="20.100000000000001" customHeight="1" x14ac:dyDescent="0.25"/>
    <row r="153" s="45" customFormat="1" ht="20.100000000000001" customHeight="1" x14ac:dyDescent="0.25"/>
    <row r="154" s="45" customFormat="1" ht="20.100000000000001" customHeight="1" x14ac:dyDescent="0.25"/>
    <row r="155" s="45" customFormat="1" ht="20.100000000000001" customHeight="1" x14ac:dyDescent="0.25"/>
    <row r="156" s="45" customFormat="1" ht="20.100000000000001" customHeight="1" x14ac:dyDescent="0.25"/>
    <row r="157" s="45" customFormat="1" ht="20.100000000000001" customHeight="1" x14ac:dyDescent="0.25"/>
    <row r="158" s="45" customFormat="1" ht="20.100000000000001" customHeight="1" x14ac:dyDescent="0.25"/>
    <row r="159" s="45" customFormat="1" ht="20.100000000000001" customHeight="1" x14ac:dyDescent="0.25"/>
    <row r="160" s="45" customFormat="1" ht="20.100000000000001" customHeight="1" x14ac:dyDescent="0.25"/>
    <row r="161" s="45" customFormat="1" ht="20.100000000000001" customHeight="1" x14ac:dyDescent="0.25"/>
    <row r="162" s="45" customFormat="1" ht="20.100000000000001" customHeight="1" x14ac:dyDescent="0.25"/>
    <row r="163" s="45" customFormat="1" ht="20.100000000000001" customHeight="1" x14ac:dyDescent="0.25"/>
    <row r="164" s="45" customFormat="1" ht="20.100000000000001" customHeight="1" x14ac:dyDescent="0.25"/>
    <row r="165" s="45" customFormat="1" ht="20.100000000000001" customHeight="1" x14ac:dyDescent="0.25"/>
    <row r="166" s="45" customFormat="1" ht="20.100000000000001" customHeight="1" x14ac:dyDescent="0.25"/>
    <row r="167" s="45" customFormat="1" ht="20.100000000000001" customHeight="1" x14ac:dyDescent="0.25"/>
    <row r="168" s="45" customFormat="1" ht="20.100000000000001" customHeight="1" x14ac:dyDescent="0.25"/>
    <row r="169" s="45" customFormat="1" ht="20.100000000000001" customHeight="1" x14ac:dyDescent="0.25"/>
    <row r="170" s="45" customFormat="1" ht="20.100000000000001" customHeight="1" x14ac:dyDescent="0.25"/>
    <row r="171" s="45" customFormat="1" ht="20.100000000000001" customHeight="1" x14ac:dyDescent="0.25"/>
    <row r="172" s="45" customFormat="1" ht="20.100000000000001" customHeight="1" x14ac:dyDescent="0.25"/>
    <row r="173" s="45" customFormat="1" ht="20.100000000000001" customHeight="1" x14ac:dyDescent="0.25"/>
    <row r="174" s="45" customFormat="1" ht="20.100000000000001" customHeight="1" x14ac:dyDescent="0.25"/>
    <row r="175" s="45" customFormat="1" ht="20.100000000000001" customHeight="1" x14ac:dyDescent="0.25"/>
    <row r="176" s="45" customFormat="1" ht="20.100000000000001" customHeight="1" x14ac:dyDescent="0.25"/>
    <row r="177" s="45" customFormat="1" ht="20.100000000000001" customHeight="1" x14ac:dyDescent="0.25"/>
    <row r="178" s="45" customFormat="1" ht="20.100000000000001" customHeight="1" x14ac:dyDescent="0.25"/>
    <row r="179" s="45" customFormat="1" ht="20.100000000000001" customHeight="1" x14ac:dyDescent="0.25"/>
    <row r="180" s="45" customFormat="1" ht="20.100000000000001" customHeight="1" x14ac:dyDescent="0.25"/>
    <row r="181" s="45" customFormat="1" ht="20.100000000000001" customHeight="1" x14ac:dyDescent="0.25"/>
    <row r="182" s="45" customFormat="1" ht="20.100000000000001" customHeight="1" x14ac:dyDescent="0.25"/>
    <row r="183" s="45" customFormat="1" ht="20.100000000000001" customHeight="1" x14ac:dyDescent="0.25"/>
    <row r="184" s="45" customFormat="1" ht="20.100000000000001" customHeight="1" x14ac:dyDescent="0.25"/>
    <row r="185" s="45" customFormat="1" ht="20.100000000000001" customHeight="1" x14ac:dyDescent="0.25"/>
    <row r="186" s="45" customFormat="1" ht="20.100000000000001" customHeight="1" x14ac:dyDescent="0.25"/>
    <row r="187" s="45" customFormat="1" ht="20.100000000000001" customHeight="1" x14ac:dyDescent="0.25"/>
    <row r="188" s="45" customFormat="1" ht="20.100000000000001" customHeight="1" x14ac:dyDescent="0.25"/>
    <row r="189" s="45" customFormat="1" ht="20.100000000000001" customHeight="1" x14ac:dyDescent="0.25"/>
    <row r="190" s="45" customFormat="1" ht="20.100000000000001" customHeight="1" x14ac:dyDescent="0.25"/>
    <row r="191" s="45" customFormat="1" ht="20.100000000000001" customHeight="1" x14ac:dyDescent="0.25"/>
    <row r="192" s="45" customFormat="1" ht="20.100000000000001" customHeight="1" x14ac:dyDescent="0.25"/>
    <row r="193" s="45" customFormat="1" ht="20.100000000000001" customHeight="1" x14ac:dyDescent="0.25"/>
    <row r="194" s="45" customFormat="1" ht="20.100000000000001" customHeight="1" x14ac:dyDescent="0.25"/>
    <row r="195" s="45" customFormat="1" ht="20.100000000000001" customHeight="1" x14ac:dyDescent="0.25"/>
    <row r="196" s="45" customFormat="1" ht="20.100000000000001" customHeight="1" x14ac:dyDescent="0.25"/>
    <row r="197" s="45" customFormat="1" ht="20.100000000000001" customHeight="1" x14ac:dyDescent="0.25"/>
    <row r="198" s="45" customFormat="1" ht="20.100000000000001" customHeight="1" x14ac:dyDescent="0.25"/>
    <row r="199" s="45" customFormat="1" ht="20.100000000000001" customHeight="1" x14ac:dyDescent="0.25"/>
    <row r="200" s="45" customFormat="1" ht="20.100000000000001" customHeight="1" x14ac:dyDescent="0.25"/>
    <row r="201" s="45" customFormat="1" ht="20.100000000000001" customHeight="1" x14ac:dyDescent="0.25"/>
    <row r="202" s="45" customFormat="1" ht="20.100000000000001" customHeight="1" x14ac:dyDescent="0.25"/>
    <row r="203" s="45" customFormat="1" ht="20.100000000000001" customHeight="1" x14ac:dyDescent="0.25"/>
    <row r="204" s="45" customFormat="1" ht="20.100000000000001" customHeight="1" x14ac:dyDescent="0.25"/>
    <row r="205" s="45" customFormat="1" ht="20.100000000000001" customHeight="1" x14ac:dyDescent="0.25"/>
    <row r="206" s="45" customFormat="1" ht="20.100000000000001" customHeight="1" x14ac:dyDescent="0.25"/>
    <row r="207" s="45" customFormat="1" ht="20.100000000000001" customHeight="1" x14ac:dyDescent="0.25"/>
    <row r="208" s="45" customFormat="1" ht="20.100000000000001" customHeight="1" x14ac:dyDescent="0.25"/>
    <row r="209" s="45" customFormat="1" ht="20.100000000000001" customHeight="1" x14ac:dyDescent="0.25"/>
    <row r="210" s="45" customFormat="1" ht="20.100000000000001" customHeight="1" x14ac:dyDescent="0.25"/>
    <row r="211" s="45" customFormat="1" ht="20.100000000000001" customHeight="1" x14ac:dyDescent="0.25"/>
    <row r="212" s="45" customFormat="1" ht="20.100000000000001" customHeight="1" x14ac:dyDescent="0.25"/>
    <row r="213" s="45" customFormat="1" ht="20.100000000000001" customHeight="1" x14ac:dyDescent="0.25"/>
    <row r="214" s="45" customFormat="1" ht="20.100000000000001" customHeight="1" x14ac:dyDescent="0.25"/>
    <row r="215" s="45" customFormat="1" ht="20.100000000000001" customHeight="1" x14ac:dyDescent="0.25"/>
    <row r="216" s="45" customFormat="1" ht="20.100000000000001" customHeight="1" x14ac:dyDescent="0.25"/>
    <row r="217" s="45" customFormat="1" ht="20.100000000000001" customHeight="1" x14ac:dyDescent="0.25"/>
    <row r="218" s="45" customFormat="1" ht="20.100000000000001" customHeight="1" x14ac:dyDescent="0.25"/>
    <row r="219" s="45" customFormat="1" ht="20.100000000000001" customHeight="1" x14ac:dyDescent="0.25"/>
    <row r="220" s="45" customFormat="1" ht="20.100000000000001" customHeight="1" x14ac:dyDescent="0.25"/>
    <row r="221" s="45" customFormat="1" ht="20.100000000000001" customHeight="1" x14ac:dyDescent="0.25"/>
    <row r="222" s="45" customFormat="1" ht="20.100000000000001" customHeight="1" x14ac:dyDescent="0.25"/>
    <row r="223" s="45" customFormat="1" ht="20.100000000000001" customHeight="1" x14ac:dyDescent="0.25"/>
    <row r="224" s="45" customFormat="1" ht="20.100000000000001" customHeight="1" x14ac:dyDescent="0.25"/>
    <row r="225" s="45" customFormat="1" ht="20.100000000000001" customHeight="1" x14ac:dyDescent="0.25"/>
    <row r="226" s="45" customFormat="1" ht="20.100000000000001" customHeight="1" x14ac:dyDescent="0.25"/>
    <row r="227" s="45" customFormat="1" ht="20.100000000000001" customHeight="1" x14ac:dyDescent="0.25"/>
    <row r="228" s="45" customFormat="1" ht="20.100000000000001" customHeight="1" x14ac:dyDescent="0.25"/>
    <row r="229" s="45" customFormat="1" ht="20.100000000000001" customHeight="1" x14ac:dyDescent="0.25"/>
    <row r="230" s="45" customFormat="1" ht="20.100000000000001" customHeight="1" x14ac:dyDescent="0.25"/>
    <row r="231" s="45" customFormat="1" ht="20.100000000000001" customHeight="1" x14ac:dyDescent="0.25"/>
    <row r="232" s="45" customFormat="1" ht="20.100000000000001" customHeight="1" x14ac:dyDescent="0.25"/>
    <row r="233" s="45" customFormat="1" ht="20.100000000000001" customHeight="1" x14ac:dyDescent="0.25"/>
    <row r="234" s="45" customFormat="1" ht="20.100000000000001" customHeight="1" x14ac:dyDescent="0.25"/>
    <row r="235" s="45" customFormat="1" ht="20.100000000000001" customHeight="1" x14ac:dyDescent="0.25"/>
    <row r="236" s="45" customFormat="1" ht="20.100000000000001" customHeight="1" x14ac:dyDescent="0.25"/>
    <row r="237" s="45" customFormat="1" ht="20.100000000000001" customHeight="1" x14ac:dyDescent="0.25"/>
    <row r="238" s="45" customFormat="1" ht="20.100000000000001" customHeight="1" x14ac:dyDescent="0.25"/>
    <row r="239" s="45" customFormat="1" ht="20.100000000000001" customHeight="1" x14ac:dyDescent="0.25"/>
    <row r="240" s="45" customFormat="1" ht="20.100000000000001" customHeight="1" x14ac:dyDescent="0.25"/>
    <row r="241" s="45" customFormat="1" ht="20.100000000000001" customHeight="1" x14ac:dyDescent="0.25"/>
    <row r="242" s="45" customFormat="1" ht="20.100000000000001" customHeight="1" x14ac:dyDescent="0.25"/>
    <row r="243" s="45" customFormat="1" ht="20.100000000000001" customHeight="1" x14ac:dyDescent="0.25"/>
    <row r="244" s="45" customFormat="1" ht="20.100000000000001" customHeight="1" x14ac:dyDescent="0.25"/>
    <row r="245" s="45" customFormat="1" ht="20.100000000000001" customHeight="1" x14ac:dyDescent="0.25"/>
    <row r="246" s="45" customFormat="1" ht="20.100000000000001" customHeight="1" x14ac:dyDescent="0.25"/>
    <row r="247" s="45" customFormat="1" ht="20.100000000000001" customHeight="1" x14ac:dyDescent="0.25"/>
    <row r="248" s="45" customFormat="1" ht="20.100000000000001" customHeight="1" x14ac:dyDescent="0.25"/>
    <row r="249" s="45" customFormat="1" ht="20.100000000000001" customHeight="1" x14ac:dyDescent="0.25"/>
    <row r="250" s="45" customFormat="1" ht="20.100000000000001" customHeight="1" x14ac:dyDescent="0.25"/>
    <row r="251" s="45" customFormat="1" ht="20.100000000000001" customHeight="1" x14ac:dyDescent="0.25"/>
    <row r="252" s="45" customFormat="1" ht="20.100000000000001" customHeight="1" x14ac:dyDescent="0.25"/>
    <row r="253" s="45" customFormat="1" ht="20.100000000000001" customHeight="1" x14ac:dyDescent="0.25"/>
    <row r="254" s="45" customFormat="1" ht="20.100000000000001" customHeight="1" x14ac:dyDescent="0.25"/>
    <row r="255" s="45" customFormat="1" ht="20.100000000000001" customHeight="1" x14ac:dyDescent="0.25"/>
  </sheetData>
  <mergeCells count="19">
    <mergeCell ref="J1:N2"/>
    <mergeCell ref="X2:AC3"/>
    <mergeCell ref="C4:C5"/>
    <mergeCell ref="D4:D5"/>
    <mergeCell ref="E4:E5"/>
    <mergeCell ref="F4:F5"/>
    <mergeCell ref="G4:G5"/>
    <mergeCell ref="H4:H5"/>
    <mergeCell ref="I4:I5"/>
    <mergeCell ref="J4:M4"/>
    <mergeCell ref="W4:W5"/>
    <mergeCell ref="X4:AC4"/>
    <mergeCell ref="AH4:AN4"/>
    <mergeCell ref="N4:Q4"/>
    <mergeCell ref="R4:R5"/>
    <mergeCell ref="S4:S5"/>
    <mergeCell ref="T4:T5"/>
    <mergeCell ref="U4:U5"/>
    <mergeCell ref="V4:V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5"/>
  <sheetViews>
    <sheetView showGridLines="0" workbookViewId="0">
      <selection activeCell="AG9" sqref="AG9"/>
    </sheetView>
  </sheetViews>
  <sheetFormatPr defaultRowHeight="20.100000000000001" customHeight="1" x14ac:dyDescent="0.25"/>
  <cols>
    <col min="1" max="1" width="9.140625" style="45"/>
    <col min="2" max="2" width="8.85546875" style="1" customWidth="1"/>
    <col min="3" max="8" width="9.140625" style="1"/>
    <col min="9" max="9" width="15" style="1" customWidth="1"/>
    <col min="10" max="12" width="9.7109375" style="1" customWidth="1"/>
    <col min="13" max="17" width="9.140625" style="1"/>
    <col min="18" max="21" width="11.7109375" style="1" customWidth="1"/>
    <col min="22" max="22" width="11.7109375" style="45" customWidth="1"/>
    <col min="23" max="29" width="9.140625" style="1"/>
    <col min="30" max="33" width="9.140625" style="45"/>
    <col min="34" max="37" width="9.140625" style="1"/>
    <col min="38" max="61" width="9.140625" style="45"/>
    <col min="62" max="16384" width="9.140625" style="1"/>
  </cols>
  <sheetData>
    <row r="1" spans="1:40" s="45" customFormat="1" ht="20.100000000000001" customHeight="1" thickBot="1" x14ac:dyDescent="0.3">
      <c r="J1" s="114" t="s">
        <v>17</v>
      </c>
      <c r="K1" s="114"/>
      <c r="L1" s="114"/>
      <c r="M1" s="114"/>
      <c r="N1" s="114"/>
    </row>
    <row r="2" spans="1:40" ht="20.100000000000001" customHeight="1" thickTop="1" thickBot="1" x14ac:dyDescent="0.3">
      <c r="B2" s="45"/>
      <c r="C2" s="45"/>
      <c r="D2" s="45"/>
      <c r="E2" s="45"/>
      <c r="F2" s="45"/>
      <c r="G2" s="45"/>
      <c r="H2" s="45"/>
      <c r="I2" s="45"/>
      <c r="J2" s="114"/>
      <c r="K2" s="114"/>
      <c r="L2" s="114"/>
      <c r="M2" s="114"/>
      <c r="N2" s="114"/>
      <c r="O2" s="45"/>
      <c r="P2" s="45"/>
      <c r="Q2" s="45"/>
      <c r="R2" s="45"/>
      <c r="S2" s="45"/>
      <c r="T2" s="45"/>
      <c r="U2" s="45"/>
      <c r="W2" s="45"/>
      <c r="X2" s="115" t="s">
        <v>15</v>
      </c>
      <c r="Y2" s="116"/>
      <c r="Z2" s="116"/>
      <c r="AA2" s="116"/>
      <c r="AB2" s="116"/>
      <c r="AC2" s="117"/>
      <c r="AH2" s="45"/>
      <c r="AI2" s="45"/>
      <c r="AJ2" s="45"/>
      <c r="AK2" s="45"/>
    </row>
    <row r="3" spans="1:40" ht="20.100000000000001" customHeight="1" thickTop="1" thickBot="1" x14ac:dyDescent="0.3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W3" s="45"/>
      <c r="X3" s="118"/>
      <c r="Y3" s="119"/>
      <c r="Z3" s="119"/>
      <c r="AA3" s="119"/>
      <c r="AB3" s="119"/>
      <c r="AC3" s="120"/>
      <c r="AH3" s="45"/>
      <c r="AI3" s="45"/>
      <c r="AJ3" s="45"/>
      <c r="AK3" s="45"/>
    </row>
    <row r="4" spans="1:40" ht="20.100000000000001" customHeight="1" thickBot="1" x14ac:dyDescent="0.3">
      <c r="A4" s="2" t="s">
        <v>8</v>
      </c>
      <c r="B4" s="45"/>
      <c r="C4" s="121" t="s">
        <v>5</v>
      </c>
      <c r="D4" s="123" t="s">
        <v>6</v>
      </c>
      <c r="E4" s="127" t="s">
        <v>26</v>
      </c>
      <c r="F4" s="127" t="s">
        <v>27</v>
      </c>
      <c r="G4" s="127" t="s">
        <v>28</v>
      </c>
      <c r="H4" s="139" t="s">
        <v>29</v>
      </c>
      <c r="I4" s="129" t="s">
        <v>0</v>
      </c>
      <c r="J4" s="131" t="s">
        <v>1</v>
      </c>
      <c r="K4" s="132"/>
      <c r="L4" s="132"/>
      <c r="M4" s="133"/>
      <c r="N4" s="105" t="s">
        <v>2</v>
      </c>
      <c r="O4" s="106"/>
      <c r="P4" s="106"/>
      <c r="Q4" s="107"/>
      <c r="R4" s="108" t="s">
        <v>23</v>
      </c>
      <c r="S4" s="110" t="s">
        <v>24</v>
      </c>
      <c r="T4" s="110" t="s">
        <v>8</v>
      </c>
      <c r="U4" s="110" t="s">
        <v>25</v>
      </c>
      <c r="V4" s="112" t="s">
        <v>16</v>
      </c>
      <c r="W4" s="134" t="s">
        <v>13</v>
      </c>
      <c r="X4" s="141" t="s">
        <v>12</v>
      </c>
      <c r="Y4" s="142"/>
      <c r="Z4" s="142"/>
      <c r="AA4" s="142"/>
      <c r="AB4" s="142"/>
      <c r="AC4" s="143"/>
      <c r="AH4" s="102" t="s">
        <v>11</v>
      </c>
      <c r="AI4" s="103"/>
      <c r="AJ4" s="103"/>
      <c r="AK4" s="103"/>
      <c r="AL4" s="103"/>
      <c r="AM4" s="103"/>
      <c r="AN4" s="103"/>
    </row>
    <row r="5" spans="1:40" ht="20.100000000000001" customHeight="1" thickBot="1" x14ac:dyDescent="0.3">
      <c r="A5" s="3">
        <v>4</v>
      </c>
      <c r="B5" s="45"/>
      <c r="C5" s="122"/>
      <c r="D5" s="124"/>
      <c r="E5" s="128"/>
      <c r="F5" s="128"/>
      <c r="G5" s="128"/>
      <c r="H5" s="140"/>
      <c r="I5" s="130"/>
      <c r="J5" s="39" t="s">
        <v>3</v>
      </c>
      <c r="K5" s="40" t="s">
        <v>4</v>
      </c>
      <c r="L5" s="40" t="s">
        <v>18</v>
      </c>
      <c r="M5" s="41" t="s">
        <v>8</v>
      </c>
      <c r="N5" s="42" t="s">
        <v>3</v>
      </c>
      <c r="O5" s="43" t="s">
        <v>4</v>
      </c>
      <c r="P5" s="51" t="s">
        <v>18</v>
      </c>
      <c r="Q5" s="44" t="s">
        <v>8</v>
      </c>
      <c r="R5" s="109"/>
      <c r="S5" s="111"/>
      <c r="T5" s="111"/>
      <c r="U5" s="111"/>
      <c r="V5" s="113"/>
      <c r="W5" s="135"/>
      <c r="X5" s="58" t="s">
        <v>9</v>
      </c>
      <c r="Y5" s="14" t="s">
        <v>10</v>
      </c>
      <c r="Z5" s="14" t="s">
        <v>19</v>
      </c>
      <c r="AA5" s="14" t="s">
        <v>20</v>
      </c>
      <c r="AB5" s="14" t="s">
        <v>21</v>
      </c>
      <c r="AC5" s="59" t="s">
        <v>22</v>
      </c>
      <c r="AH5" s="29" t="s">
        <v>14</v>
      </c>
      <c r="AI5" s="30" t="s">
        <v>9</v>
      </c>
      <c r="AJ5" s="30" t="s">
        <v>10</v>
      </c>
      <c r="AK5" s="31" t="s">
        <v>19</v>
      </c>
      <c r="AL5" s="31" t="s">
        <v>20</v>
      </c>
      <c r="AM5" s="31" t="s">
        <v>21</v>
      </c>
      <c r="AN5" s="31" t="s">
        <v>22</v>
      </c>
    </row>
    <row r="6" spans="1:40" ht="20.100000000000001" customHeight="1" thickBot="1" x14ac:dyDescent="0.3">
      <c r="A6" s="32" t="s">
        <v>7</v>
      </c>
      <c r="B6" s="45"/>
      <c r="C6" s="69">
        <v>30000</v>
      </c>
      <c r="D6" s="60">
        <v>10</v>
      </c>
      <c r="E6" s="36">
        <v>1.9429999999999999E-5</v>
      </c>
      <c r="F6" s="36">
        <v>1.42E-6</v>
      </c>
      <c r="G6" s="36">
        <v>6.9199999999999998E-8</v>
      </c>
      <c r="H6" s="63">
        <v>10000</v>
      </c>
      <c r="I6" s="66">
        <v>1</v>
      </c>
      <c r="J6" s="4">
        <v>0</v>
      </c>
      <c r="K6" s="34">
        <v>0</v>
      </c>
      <c r="L6" s="34">
        <v>0</v>
      </c>
      <c r="M6" s="11">
        <v>2</v>
      </c>
      <c r="N6" s="15">
        <v>100</v>
      </c>
      <c r="O6" s="35">
        <v>0</v>
      </c>
      <c r="P6" s="52">
        <v>0</v>
      </c>
      <c r="Q6" s="16">
        <v>1</v>
      </c>
      <c r="R6" s="46">
        <f>(N6-J6)/V6</f>
        <v>1</v>
      </c>
      <c r="S6" s="46">
        <f>(O6-K6)/V6</f>
        <v>0</v>
      </c>
      <c r="T6" s="46">
        <f>(P6-L6)/V6</f>
        <v>0</v>
      </c>
      <c r="U6" s="46">
        <f>SQRT(R6^2+S6^2)</f>
        <v>1</v>
      </c>
      <c r="V6" s="50">
        <f>SQRT((J6-N6)^2+(K6-O6)^2+(L6-P6)^2)</f>
        <v>100</v>
      </c>
      <c r="W6" s="47">
        <v>2</v>
      </c>
      <c r="X6" s="57">
        <v>0</v>
      </c>
      <c r="Y6" s="57">
        <v>0</v>
      </c>
      <c r="Z6" s="57">
        <v>0</v>
      </c>
      <c r="AA6" s="57">
        <v>0</v>
      </c>
      <c r="AB6" s="57">
        <v>0</v>
      </c>
      <c r="AC6" s="57">
        <v>0</v>
      </c>
      <c r="AH6" s="28">
        <v>1</v>
      </c>
      <c r="AI6" s="27">
        <v>0</v>
      </c>
      <c r="AJ6" s="27">
        <v>-10000</v>
      </c>
      <c r="AK6" s="26">
        <v>0</v>
      </c>
      <c r="AL6" s="26">
        <v>0</v>
      </c>
      <c r="AM6" s="26">
        <v>0</v>
      </c>
      <c r="AN6" s="26">
        <v>0</v>
      </c>
    </row>
    <row r="7" spans="1:40" ht="20.100000000000001" customHeight="1" thickBot="1" x14ac:dyDescent="0.3">
      <c r="A7" s="33">
        <v>3</v>
      </c>
      <c r="B7" s="45"/>
      <c r="C7" s="69">
        <v>30000</v>
      </c>
      <c r="D7" s="61">
        <v>10</v>
      </c>
      <c r="E7" s="36">
        <v>1.9429999999999999E-5</v>
      </c>
      <c r="F7" s="36">
        <v>100</v>
      </c>
      <c r="G7" s="36">
        <v>6.9199999999999998E-8</v>
      </c>
      <c r="H7" s="63">
        <v>10000</v>
      </c>
      <c r="I7" s="67">
        <v>2</v>
      </c>
      <c r="J7" s="5">
        <v>100</v>
      </c>
      <c r="K7" s="13">
        <v>0</v>
      </c>
      <c r="L7" s="13">
        <v>-100</v>
      </c>
      <c r="M7" s="12">
        <v>3</v>
      </c>
      <c r="N7" s="17">
        <v>100</v>
      </c>
      <c r="O7" s="18">
        <v>0</v>
      </c>
      <c r="P7" s="18">
        <v>0</v>
      </c>
      <c r="Q7" s="19">
        <v>1</v>
      </c>
      <c r="R7" s="46">
        <f t="shared" ref="R7:R19" si="0">(N7-J7)/V7</f>
        <v>0</v>
      </c>
      <c r="S7" s="46">
        <f t="shared" ref="S7:S19" si="1">(O7-K7)/V7</f>
        <v>0</v>
      </c>
      <c r="T7" s="46">
        <f t="shared" ref="T7:T8" si="2">(P7-L7)/V7</f>
        <v>1</v>
      </c>
      <c r="U7" s="46">
        <f t="shared" ref="U7:U19" si="3">SQRT(R7^2+S7^2)</f>
        <v>0</v>
      </c>
      <c r="V7" s="50">
        <f t="shared" ref="V7:V19" si="4">SQRT((J7-N7)^2+(K7-O7)^2+(L7-P7)^2)</f>
        <v>100</v>
      </c>
      <c r="W7" s="48">
        <v>3</v>
      </c>
      <c r="X7" s="57">
        <v>0</v>
      </c>
      <c r="Y7" s="57">
        <v>0</v>
      </c>
      <c r="Z7" s="57">
        <v>0</v>
      </c>
      <c r="AA7" s="57">
        <v>0</v>
      </c>
      <c r="AB7" s="57">
        <v>0</v>
      </c>
      <c r="AC7" s="57">
        <v>0</v>
      </c>
      <c r="AH7" s="28"/>
      <c r="AI7" s="27"/>
      <c r="AJ7" s="27"/>
      <c r="AK7" s="26"/>
      <c r="AL7" s="26"/>
      <c r="AM7" s="26"/>
      <c r="AN7" s="26"/>
    </row>
    <row r="8" spans="1:40" ht="20.100000000000001" customHeight="1" x14ac:dyDescent="0.25">
      <c r="B8" s="45"/>
      <c r="C8" s="69">
        <v>30000</v>
      </c>
      <c r="D8" s="61">
        <v>10</v>
      </c>
      <c r="E8" s="36">
        <v>1.9429999999999999E-5</v>
      </c>
      <c r="F8" s="36">
        <v>100</v>
      </c>
      <c r="G8" s="36">
        <v>6.9199999999999998E-8</v>
      </c>
      <c r="H8" s="63">
        <v>10000</v>
      </c>
      <c r="I8" s="67">
        <v>3</v>
      </c>
      <c r="J8" s="5">
        <v>100</v>
      </c>
      <c r="K8" s="13">
        <v>-100</v>
      </c>
      <c r="L8" s="9">
        <v>0</v>
      </c>
      <c r="M8" s="6">
        <v>4</v>
      </c>
      <c r="N8" s="17">
        <v>100</v>
      </c>
      <c r="O8" s="18">
        <v>0</v>
      </c>
      <c r="P8" s="20">
        <v>0</v>
      </c>
      <c r="Q8" s="21">
        <v>1</v>
      </c>
      <c r="R8" s="46">
        <f t="shared" si="0"/>
        <v>0</v>
      </c>
      <c r="S8" s="46">
        <f t="shared" si="1"/>
        <v>1</v>
      </c>
      <c r="T8" s="46">
        <f t="shared" si="2"/>
        <v>0</v>
      </c>
      <c r="U8" s="46">
        <f t="shared" si="3"/>
        <v>1</v>
      </c>
      <c r="V8" s="50">
        <f t="shared" si="4"/>
        <v>100</v>
      </c>
      <c r="W8" s="48">
        <v>4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H8" s="28"/>
      <c r="AI8" s="27"/>
      <c r="AJ8" s="27"/>
      <c r="AK8" s="26"/>
      <c r="AL8" s="26"/>
      <c r="AM8" s="26"/>
      <c r="AN8" s="26"/>
    </row>
    <row r="9" spans="1:40" ht="20.100000000000001" customHeight="1" x14ac:dyDescent="0.25">
      <c r="B9" s="45"/>
      <c r="C9" s="70"/>
      <c r="D9" s="61"/>
      <c r="E9" s="37"/>
      <c r="F9" s="37"/>
      <c r="G9" s="37"/>
      <c r="H9" s="64"/>
      <c r="I9" s="67"/>
      <c r="J9" s="5"/>
      <c r="K9" s="13"/>
      <c r="L9" s="9"/>
      <c r="M9" s="6"/>
      <c r="N9" s="17"/>
      <c r="O9" s="18"/>
      <c r="P9" s="20"/>
      <c r="Q9" s="21"/>
      <c r="R9" s="46" t="e">
        <f t="shared" si="0"/>
        <v>#DIV/0!</v>
      </c>
      <c r="S9" s="46" t="e">
        <f t="shared" si="1"/>
        <v>#DIV/0!</v>
      </c>
      <c r="T9" s="46" t="e">
        <f t="shared" ref="T9:T19" si="5">(P9-L9)/V9</f>
        <v>#DIV/0!</v>
      </c>
      <c r="U9" s="46" t="e">
        <f t="shared" si="3"/>
        <v>#DIV/0!</v>
      </c>
      <c r="V9" s="50">
        <f t="shared" si="4"/>
        <v>0</v>
      </c>
      <c r="W9" s="48"/>
      <c r="X9" s="56"/>
      <c r="Y9" s="13"/>
      <c r="Z9" s="13"/>
      <c r="AA9" s="13"/>
      <c r="AB9" s="13"/>
      <c r="AC9" s="6"/>
      <c r="AH9" s="28"/>
      <c r="AI9" s="27"/>
      <c r="AJ9" s="27"/>
      <c r="AK9" s="26"/>
      <c r="AL9" s="26"/>
      <c r="AM9" s="26"/>
      <c r="AN9" s="26"/>
    </row>
    <row r="10" spans="1:40" ht="20.100000000000001" customHeight="1" x14ac:dyDescent="0.25">
      <c r="B10" s="45"/>
      <c r="C10" s="70"/>
      <c r="D10" s="61"/>
      <c r="E10" s="37"/>
      <c r="F10" s="37"/>
      <c r="G10" s="37"/>
      <c r="H10" s="64"/>
      <c r="I10" s="67"/>
      <c r="J10" s="5"/>
      <c r="K10" s="13"/>
      <c r="L10" s="9"/>
      <c r="M10" s="6"/>
      <c r="N10" s="17"/>
      <c r="O10" s="18"/>
      <c r="P10" s="20"/>
      <c r="Q10" s="21"/>
      <c r="R10" s="46" t="e">
        <f t="shared" si="0"/>
        <v>#DIV/0!</v>
      </c>
      <c r="S10" s="46" t="e">
        <f t="shared" si="1"/>
        <v>#DIV/0!</v>
      </c>
      <c r="T10" s="46" t="e">
        <f t="shared" si="5"/>
        <v>#DIV/0!</v>
      </c>
      <c r="U10" s="46" t="e">
        <f t="shared" si="3"/>
        <v>#DIV/0!</v>
      </c>
      <c r="V10" s="50">
        <f t="shared" si="4"/>
        <v>0</v>
      </c>
      <c r="W10" s="48"/>
      <c r="X10" s="5"/>
      <c r="Y10" s="13"/>
      <c r="Z10" s="13"/>
      <c r="AA10" s="13"/>
      <c r="AB10" s="13"/>
      <c r="AC10" s="6"/>
      <c r="AH10" s="28"/>
      <c r="AI10" s="27"/>
      <c r="AJ10" s="27"/>
      <c r="AK10" s="26"/>
      <c r="AL10" s="26"/>
      <c r="AM10" s="26"/>
      <c r="AN10" s="26"/>
    </row>
    <row r="11" spans="1:40" ht="20.100000000000001" customHeight="1" x14ac:dyDescent="0.25">
      <c r="B11" s="45"/>
      <c r="C11" s="70"/>
      <c r="D11" s="61"/>
      <c r="E11" s="37"/>
      <c r="F11" s="37"/>
      <c r="G11" s="37"/>
      <c r="H11" s="64"/>
      <c r="I11" s="67"/>
      <c r="J11" s="5"/>
      <c r="K11" s="13"/>
      <c r="L11" s="9"/>
      <c r="M11" s="6"/>
      <c r="N11" s="17"/>
      <c r="O11" s="18"/>
      <c r="P11" s="20"/>
      <c r="Q11" s="21"/>
      <c r="R11" s="46" t="e">
        <f t="shared" si="0"/>
        <v>#DIV/0!</v>
      </c>
      <c r="S11" s="46" t="e">
        <f t="shared" si="1"/>
        <v>#DIV/0!</v>
      </c>
      <c r="T11" s="46" t="e">
        <f t="shared" si="5"/>
        <v>#DIV/0!</v>
      </c>
      <c r="U11" s="46" t="e">
        <f t="shared" si="3"/>
        <v>#DIV/0!</v>
      </c>
      <c r="V11" s="50">
        <f t="shared" si="4"/>
        <v>0</v>
      </c>
      <c r="W11" s="48"/>
      <c r="X11" s="5"/>
      <c r="Y11" s="13"/>
      <c r="Z11" s="13"/>
      <c r="AA11" s="13"/>
      <c r="AB11" s="13"/>
      <c r="AC11" s="6"/>
      <c r="AH11" s="28"/>
      <c r="AI11" s="27"/>
      <c r="AJ11" s="27"/>
      <c r="AK11" s="26"/>
      <c r="AL11" s="26"/>
      <c r="AM11" s="26"/>
      <c r="AN11" s="26"/>
    </row>
    <row r="12" spans="1:40" ht="20.100000000000001" customHeight="1" x14ac:dyDescent="0.25">
      <c r="B12" s="45"/>
      <c r="C12" s="70"/>
      <c r="D12" s="61"/>
      <c r="E12" s="37"/>
      <c r="F12" s="37"/>
      <c r="G12" s="37"/>
      <c r="H12" s="64"/>
      <c r="I12" s="67"/>
      <c r="J12" s="5"/>
      <c r="K12" s="13"/>
      <c r="L12" s="9"/>
      <c r="M12" s="6"/>
      <c r="N12" s="17"/>
      <c r="O12" s="18"/>
      <c r="P12" s="20"/>
      <c r="Q12" s="21"/>
      <c r="R12" s="46" t="e">
        <f t="shared" si="0"/>
        <v>#DIV/0!</v>
      </c>
      <c r="S12" s="46" t="e">
        <f t="shared" si="1"/>
        <v>#DIV/0!</v>
      </c>
      <c r="T12" s="46" t="e">
        <f t="shared" si="5"/>
        <v>#DIV/0!</v>
      </c>
      <c r="U12" s="46" t="e">
        <f t="shared" si="3"/>
        <v>#DIV/0!</v>
      </c>
      <c r="V12" s="50">
        <f t="shared" si="4"/>
        <v>0</v>
      </c>
      <c r="W12" s="48"/>
      <c r="X12" s="5"/>
      <c r="Y12" s="13"/>
      <c r="Z12" s="54"/>
      <c r="AA12" s="54"/>
      <c r="AB12" s="54"/>
      <c r="AC12" s="6"/>
      <c r="AH12" s="28"/>
      <c r="AI12" s="27"/>
      <c r="AJ12" s="27"/>
      <c r="AK12" s="26"/>
      <c r="AL12" s="26"/>
      <c r="AM12" s="26"/>
      <c r="AN12" s="26"/>
    </row>
    <row r="13" spans="1:40" ht="20.100000000000001" customHeight="1" x14ac:dyDescent="0.25">
      <c r="B13" s="45"/>
      <c r="C13" s="70"/>
      <c r="D13" s="61"/>
      <c r="E13" s="37"/>
      <c r="F13" s="37"/>
      <c r="G13" s="37"/>
      <c r="H13" s="64"/>
      <c r="I13" s="67"/>
      <c r="J13" s="5"/>
      <c r="K13" s="13"/>
      <c r="L13" s="9"/>
      <c r="M13" s="6"/>
      <c r="N13" s="17"/>
      <c r="O13" s="18"/>
      <c r="P13" s="20"/>
      <c r="Q13" s="21"/>
      <c r="R13" s="46" t="e">
        <f t="shared" si="0"/>
        <v>#DIV/0!</v>
      </c>
      <c r="S13" s="46" t="e">
        <f t="shared" si="1"/>
        <v>#DIV/0!</v>
      </c>
      <c r="T13" s="46" t="e">
        <f t="shared" si="5"/>
        <v>#DIV/0!</v>
      </c>
      <c r="U13" s="46" t="e">
        <f t="shared" si="3"/>
        <v>#DIV/0!</v>
      </c>
      <c r="V13" s="50">
        <f t="shared" si="4"/>
        <v>0</v>
      </c>
      <c r="W13" s="48"/>
      <c r="X13" s="5"/>
      <c r="Y13" s="13"/>
      <c r="Z13" s="54"/>
      <c r="AA13" s="54"/>
      <c r="AB13" s="54"/>
      <c r="AC13" s="6"/>
      <c r="AH13" s="28"/>
      <c r="AI13" s="27"/>
      <c r="AJ13" s="27"/>
      <c r="AK13" s="26"/>
      <c r="AL13" s="26"/>
      <c r="AM13" s="26"/>
      <c r="AN13" s="26"/>
    </row>
    <row r="14" spans="1:40" ht="20.100000000000001" customHeight="1" x14ac:dyDescent="0.25">
      <c r="B14" s="45"/>
      <c r="C14" s="70"/>
      <c r="D14" s="61"/>
      <c r="E14" s="37"/>
      <c r="F14" s="37"/>
      <c r="G14" s="37"/>
      <c r="H14" s="64"/>
      <c r="I14" s="67"/>
      <c r="J14" s="5"/>
      <c r="K14" s="13"/>
      <c r="L14" s="9"/>
      <c r="M14" s="6"/>
      <c r="N14" s="17"/>
      <c r="O14" s="18"/>
      <c r="P14" s="20"/>
      <c r="Q14" s="21"/>
      <c r="R14" s="46" t="e">
        <f t="shared" si="0"/>
        <v>#DIV/0!</v>
      </c>
      <c r="S14" s="46" t="e">
        <f t="shared" si="1"/>
        <v>#DIV/0!</v>
      </c>
      <c r="T14" s="46" t="e">
        <f t="shared" si="5"/>
        <v>#DIV/0!</v>
      </c>
      <c r="U14" s="46" t="e">
        <f t="shared" si="3"/>
        <v>#DIV/0!</v>
      </c>
      <c r="V14" s="50">
        <f t="shared" si="4"/>
        <v>0</v>
      </c>
      <c r="W14" s="48"/>
      <c r="X14" s="5"/>
      <c r="Y14" s="13"/>
      <c r="Z14" s="54"/>
      <c r="AA14" s="54"/>
      <c r="AB14" s="54"/>
      <c r="AC14" s="6"/>
      <c r="AH14" s="28"/>
      <c r="AI14" s="27"/>
      <c r="AJ14" s="27"/>
      <c r="AK14" s="26"/>
      <c r="AL14" s="26"/>
      <c r="AM14" s="26"/>
      <c r="AN14" s="26"/>
    </row>
    <row r="15" spans="1:40" ht="20.100000000000001" customHeight="1" x14ac:dyDescent="0.25">
      <c r="B15" s="45"/>
      <c r="C15" s="70"/>
      <c r="D15" s="61"/>
      <c r="E15" s="37"/>
      <c r="F15" s="37"/>
      <c r="G15" s="37"/>
      <c r="H15" s="64"/>
      <c r="I15" s="67"/>
      <c r="J15" s="5"/>
      <c r="K15" s="13"/>
      <c r="L15" s="9"/>
      <c r="M15" s="6"/>
      <c r="N15" s="17"/>
      <c r="O15" s="18"/>
      <c r="P15" s="20"/>
      <c r="Q15" s="21"/>
      <c r="R15" s="46" t="e">
        <f t="shared" si="0"/>
        <v>#DIV/0!</v>
      </c>
      <c r="S15" s="46" t="e">
        <f t="shared" si="1"/>
        <v>#DIV/0!</v>
      </c>
      <c r="T15" s="46" t="e">
        <f t="shared" si="5"/>
        <v>#DIV/0!</v>
      </c>
      <c r="U15" s="46" t="e">
        <f t="shared" si="3"/>
        <v>#DIV/0!</v>
      </c>
      <c r="V15" s="50">
        <f t="shared" si="4"/>
        <v>0</v>
      </c>
      <c r="W15" s="48"/>
      <c r="X15" s="5"/>
      <c r="Y15" s="13"/>
      <c r="Z15" s="54"/>
      <c r="AA15" s="54"/>
      <c r="AB15" s="54"/>
      <c r="AC15" s="6"/>
      <c r="AH15" s="28"/>
      <c r="AI15" s="27"/>
      <c r="AJ15" s="27"/>
      <c r="AK15" s="26"/>
      <c r="AL15" s="26"/>
      <c r="AM15" s="26"/>
      <c r="AN15" s="26"/>
    </row>
    <row r="16" spans="1:40" ht="20.100000000000001" customHeight="1" x14ac:dyDescent="0.25">
      <c r="B16" s="45"/>
      <c r="C16" s="70"/>
      <c r="D16" s="61"/>
      <c r="E16" s="37"/>
      <c r="F16" s="37"/>
      <c r="G16" s="37"/>
      <c r="H16" s="64"/>
      <c r="I16" s="67"/>
      <c r="J16" s="5"/>
      <c r="K16" s="13"/>
      <c r="L16" s="9"/>
      <c r="M16" s="6"/>
      <c r="N16" s="17"/>
      <c r="O16" s="18"/>
      <c r="P16" s="20"/>
      <c r="Q16" s="21"/>
      <c r="R16" s="46" t="e">
        <f t="shared" si="0"/>
        <v>#DIV/0!</v>
      </c>
      <c r="S16" s="46" t="e">
        <f t="shared" si="1"/>
        <v>#DIV/0!</v>
      </c>
      <c r="T16" s="46" t="e">
        <f t="shared" si="5"/>
        <v>#DIV/0!</v>
      </c>
      <c r="U16" s="46" t="e">
        <f t="shared" si="3"/>
        <v>#DIV/0!</v>
      </c>
      <c r="V16" s="50">
        <f t="shared" si="4"/>
        <v>0</v>
      </c>
      <c r="W16" s="48"/>
      <c r="X16" s="5"/>
      <c r="Y16" s="13"/>
      <c r="Z16" s="54"/>
      <c r="AA16" s="54"/>
      <c r="AB16" s="54"/>
      <c r="AC16" s="6"/>
      <c r="AH16" s="28"/>
      <c r="AI16" s="27"/>
      <c r="AJ16" s="27"/>
      <c r="AK16" s="26"/>
      <c r="AL16" s="26"/>
      <c r="AM16" s="26"/>
      <c r="AN16" s="26"/>
    </row>
    <row r="17" spans="2:40" ht="20.100000000000001" customHeight="1" x14ac:dyDescent="0.25">
      <c r="B17" s="45"/>
      <c r="C17" s="70"/>
      <c r="D17" s="61"/>
      <c r="E17" s="37"/>
      <c r="F17" s="37"/>
      <c r="G17" s="37"/>
      <c r="H17" s="64"/>
      <c r="I17" s="67"/>
      <c r="J17" s="5"/>
      <c r="K17" s="13"/>
      <c r="L17" s="9"/>
      <c r="M17" s="6"/>
      <c r="N17" s="17"/>
      <c r="O17" s="18"/>
      <c r="P17" s="20"/>
      <c r="Q17" s="21"/>
      <c r="R17" s="46" t="e">
        <f t="shared" si="0"/>
        <v>#DIV/0!</v>
      </c>
      <c r="S17" s="46" t="e">
        <f t="shared" si="1"/>
        <v>#DIV/0!</v>
      </c>
      <c r="T17" s="46" t="e">
        <f t="shared" si="5"/>
        <v>#DIV/0!</v>
      </c>
      <c r="U17" s="46" t="e">
        <f t="shared" si="3"/>
        <v>#DIV/0!</v>
      </c>
      <c r="V17" s="50">
        <f t="shared" si="4"/>
        <v>0</v>
      </c>
      <c r="W17" s="48"/>
      <c r="X17" s="5"/>
      <c r="Y17" s="13"/>
      <c r="Z17" s="54"/>
      <c r="AA17" s="54"/>
      <c r="AB17" s="54"/>
      <c r="AC17" s="6"/>
      <c r="AH17" s="28"/>
      <c r="AI17" s="27"/>
      <c r="AJ17" s="27"/>
      <c r="AK17" s="26"/>
      <c r="AL17" s="26"/>
      <c r="AM17" s="26"/>
      <c r="AN17" s="26"/>
    </row>
    <row r="18" spans="2:40" ht="20.100000000000001" customHeight="1" x14ac:dyDescent="0.25">
      <c r="B18" s="45"/>
      <c r="C18" s="70"/>
      <c r="D18" s="61"/>
      <c r="E18" s="37"/>
      <c r="F18" s="37"/>
      <c r="G18" s="37"/>
      <c r="H18" s="64"/>
      <c r="I18" s="67"/>
      <c r="J18" s="5"/>
      <c r="K18" s="13"/>
      <c r="L18" s="9"/>
      <c r="M18" s="6"/>
      <c r="N18" s="17"/>
      <c r="O18" s="18"/>
      <c r="P18" s="20"/>
      <c r="Q18" s="21"/>
      <c r="R18" s="46" t="e">
        <f t="shared" si="0"/>
        <v>#DIV/0!</v>
      </c>
      <c r="S18" s="46" t="e">
        <f t="shared" si="1"/>
        <v>#DIV/0!</v>
      </c>
      <c r="T18" s="46" t="e">
        <f t="shared" si="5"/>
        <v>#DIV/0!</v>
      </c>
      <c r="U18" s="46" t="e">
        <f t="shared" si="3"/>
        <v>#DIV/0!</v>
      </c>
      <c r="V18" s="50">
        <f t="shared" si="4"/>
        <v>0</v>
      </c>
      <c r="W18" s="48"/>
      <c r="X18" s="5"/>
      <c r="Y18" s="13"/>
      <c r="Z18" s="54"/>
      <c r="AA18" s="54"/>
      <c r="AB18" s="54"/>
      <c r="AC18" s="6"/>
      <c r="AH18" s="28"/>
      <c r="AI18" s="27"/>
      <c r="AJ18" s="27"/>
      <c r="AK18" s="26"/>
      <c r="AL18" s="26"/>
      <c r="AM18" s="26"/>
      <c r="AN18" s="26"/>
    </row>
    <row r="19" spans="2:40" ht="20.100000000000001" customHeight="1" thickBot="1" x14ac:dyDescent="0.3">
      <c r="B19" s="45"/>
      <c r="C19" s="71"/>
      <c r="D19" s="62"/>
      <c r="E19" s="38"/>
      <c r="F19" s="38"/>
      <c r="G19" s="38"/>
      <c r="H19" s="65"/>
      <c r="I19" s="68"/>
      <c r="J19" s="7"/>
      <c r="K19" s="25"/>
      <c r="L19" s="10"/>
      <c r="M19" s="8"/>
      <c r="N19" s="22"/>
      <c r="O19" s="53"/>
      <c r="P19" s="23"/>
      <c r="Q19" s="24"/>
      <c r="R19" s="46" t="e">
        <f t="shared" si="0"/>
        <v>#DIV/0!</v>
      </c>
      <c r="S19" s="46" t="e">
        <f t="shared" si="1"/>
        <v>#DIV/0!</v>
      </c>
      <c r="T19" s="46" t="e">
        <f t="shared" si="5"/>
        <v>#DIV/0!</v>
      </c>
      <c r="U19" s="46" t="e">
        <f t="shared" si="3"/>
        <v>#DIV/0!</v>
      </c>
      <c r="V19" s="50">
        <f t="shared" si="4"/>
        <v>0</v>
      </c>
      <c r="W19" s="49"/>
      <c r="X19" s="7"/>
      <c r="Y19" s="25"/>
      <c r="Z19" s="55"/>
      <c r="AA19" s="55"/>
      <c r="AB19" s="55"/>
      <c r="AC19" s="8"/>
      <c r="AH19" s="28"/>
      <c r="AI19" s="27"/>
      <c r="AJ19" s="27"/>
      <c r="AK19" s="26"/>
      <c r="AL19" s="26"/>
      <c r="AM19" s="26"/>
      <c r="AN19" s="26"/>
    </row>
    <row r="20" spans="2:40" ht="20.100000000000001" customHeight="1" x14ac:dyDescent="0.25"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W20" s="45"/>
      <c r="X20" s="45"/>
      <c r="Y20" s="45"/>
      <c r="Z20" s="45"/>
      <c r="AA20" s="45"/>
      <c r="AB20" s="45"/>
      <c r="AC20" s="45"/>
      <c r="AH20" s="28"/>
      <c r="AI20" s="27"/>
      <c r="AJ20" s="27"/>
      <c r="AK20" s="26"/>
      <c r="AL20" s="26"/>
      <c r="AM20" s="26"/>
      <c r="AN20" s="26"/>
    </row>
    <row r="21" spans="2:40" ht="20.100000000000001" customHeight="1" x14ac:dyDescent="0.25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W21" s="45"/>
      <c r="X21" s="45"/>
      <c r="Y21" s="45"/>
      <c r="Z21" s="45"/>
      <c r="AA21" s="45"/>
      <c r="AB21" s="45"/>
      <c r="AC21" s="45"/>
      <c r="AH21" s="28"/>
      <c r="AI21" s="27"/>
      <c r="AJ21" s="27"/>
      <c r="AK21" s="26"/>
      <c r="AL21" s="26"/>
      <c r="AM21" s="26"/>
      <c r="AN21" s="26"/>
    </row>
    <row r="22" spans="2:40" s="45" customFormat="1" ht="20.100000000000001" customHeight="1" x14ac:dyDescent="0.25"/>
    <row r="23" spans="2:40" s="45" customFormat="1" ht="20.100000000000001" customHeight="1" x14ac:dyDescent="0.25"/>
    <row r="24" spans="2:40" s="45" customFormat="1" ht="20.100000000000001" customHeight="1" x14ac:dyDescent="0.25"/>
    <row r="25" spans="2:40" s="45" customFormat="1" ht="20.100000000000001" customHeight="1" x14ac:dyDescent="0.25"/>
    <row r="26" spans="2:40" s="45" customFormat="1" ht="20.100000000000001" customHeight="1" x14ac:dyDescent="0.25"/>
    <row r="27" spans="2:40" s="45" customFormat="1" ht="20.100000000000001" customHeight="1" x14ac:dyDescent="0.25"/>
    <row r="28" spans="2:40" s="45" customFormat="1" ht="20.100000000000001" customHeight="1" x14ac:dyDescent="0.25"/>
    <row r="29" spans="2:40" s="45" customFormat="1" ht="20.100000000000001" customHeight="1" x14ac:dyDescent="0.25"/>
    <row r="30" spans="2:40" s="45" customFormat="1" ht="20.100000000000001" customHeight="1" x14ac:dyDescent="0.25"/>
    <row r="31" spans="2:40" s="45" customFormat="1" ht="20.100000000000001" customHeight="1" x14ac:dyDescent="0.25"/>
    <row r="32" spans="2:40" s="45" customFormat="1" ht="20.100000000000001" customHeight="1" x14ac:dyDescent="0.25"/>
    <row r="33" s="45" customFormat="1" ht="20.100000000000001" customHeight="1" x14ac:dyDescent="0.25"/>
    <row r="34" s="45" customFormat="1" ht="20.100000000000001" customHeight="1" x14ac:dyDescent="0.25"/>
    <row r="35" s="45" customFormat="1" ht="20.100000000000001" customHeight="1" x14ac:dyDescent="0.25"/>
    <row r="36" s="45" customFormat="1" ht="20.100000000000001" customHeight="1" x14ac:dyDescent="0.25"/>
    <row r="37" s="45" customFormat="1" ht="20.100000000000001" customHeight="1" x14ac:dyDescent="0.25"/>
    <row r="38" s="45" customFormat="1" ht="20.100000000000001" customHeight="1" x14ac:dyDescent="0.25"/>
    <row r="39" s="45" customFormat="1" ht="20.100000000000001" customHeight="1" x14ac:dyDescent="0.25"/>
    <row r="40" s="45" customFormat="1" ht="20.100000000000001" customHeight="1" x14ac:dyDescent="0.25"/>
    <row r="41" s="45" customFormat="1" ht="20.100000000000001" customHeight="1" x14ac:dyDescent="0.25"/>
    <row r="42" s="45" customFormat="1" ht="20.100000000000001" customHeight="1" x14ac:dyDescent="0.25"/>
    <row r="43" s="45" customFormat="1" ht="20.100000000000001" customHeight="1" x14ac:dyDescent="0.25"/>
    <row r="44" s="45" customFormat="1" ht="20.100000000000001" customHeight="1" x14ac:dyDescent="0.25"/>
    <row r="45" s="45" customFormat="1" ht="20.100000000000001" customHeight="1" x14ac:dyDescent="0.25"/>
    <row r="46" s="45" customFormat="1" ht="20.100000000000001" customHeight="1" x14ac:dyDescent="0.25"/>
    <row r="47" s="45" customFormat="1" ht="20.100000000000001" customHeight="1" x14ac:dyDescent="0.25"/>
    <row r="48" s="45" customFormat="1" ht="20.100000000000001" customHeight="1" x14ac:dyDescent="0.25"/>
    <row r="49" s="45" customFormat="1" ht="20.100000000000001" customHeight="1" x14ac:dyDescent="0.25"/>
    <row r="50" s="45" customFormat="1" ht="20.100000000000001" customHeight="1" x14ac:dyDescent="0.25"/>
    <row r="51" s="45" customFormat="1" ht="20.100000000000001" customHeight="1" x14ac:dyDescent="0.25"/>
    <row r="52" s="45" customFormat="1" ht="20.100000000000001" customHeight="1" x14ac:dyDescent="0.25"/>
    <row r="53" s="45" customFormat="1" ht="20.100000000000001" customHeight="1" x14ac:dyDescent="0.25"/>
    <row r="54" s="45" customFormat="1" ht="20.100000000000001" customHeight="1" x14ac:dyDescent="0.25"/>
    <row r="55" s="45" customFormat="1" ht="20.100000000000001" customHeight="1" x14ac:dyDescent="0.25"/>
    <row r="56" s="45" customFormat="1" ht="20.100000000000001" customHeight="1" x14ac:dyDescent="0.25"/>
    <row r="57" s="45" customFormat="1" ht="20.100000000000001" customHeight="1" x14ac:dyDescent="0.25"/>
    <row r="58" s="45" customFormat="1" ht="20.100000000000001" customHeight="1" x14ac:dyDescent="0.25"/>
    <row r="59" s="45" customFormat="1" ht="20.100000000000001" customHeight="1" x14ac:dyDescent="0.25"/>
    <row r="60" s="45" customFormat="1" ht="20.100000000000001" customHeight="1" x14ac:dyDescent="0.25"/>
    <row r="61" s="45" customFormat="1" ht="20.100000000000001" customHeight="1" x14ac:dyDescent="0.25"/>
    <row r="62" s="45" customFormat="1" ht="20.100000000000001" customHeight="1" x14ac:dyDescent="0.25"/>
    <row r="63" s="45" customFormat="1" ht="20.100000000000001" customHeight="1" x14ac:dyDescent="0.25"/>
    <row r="64" s="45" customFormat="1" ht="20.100000000000001" customHeight="1" x14ac:dyDescent="0.25"/>
    <row r="65" s="45" customFormat="1" ht="20.100000000000001" customHeight="1" x14ac:dyDescent="0.25"/>
    <row r="66" s="45" customFormat="1" ht="20.100000000000001" customHeight="1" x14ac:dyDescent="0.25"/>
    <row r="67" s="45" customFormat="1" ht="20.100000000000001" customHeight="1" x14ac:dyDescent="0.25"/>
    <row r="68" s="45" customFormat="1" ht="20.100000000000001" customHeight="1" x14ac:dyDescent="0.25"/>
    <row r="69" s="45" customFormat="1" ht="20.100000000000001" customHeight="1" x14ac:dyDescent="0.25"/>
    <row r="70" s="45" customFormat="1" ht="20.100000000000001" customHeight="1" x14ac:dyDescent="0.25"/>
    <row r="71" s="45" customFormat="1" ht="20.100000000000001" customHeight="1" x14ac:dyDescent="0.25"/>
    <row r="72" s="45" customFormat="1" ht="20.100000000000001" customHeight="1" x14ac:dyDescent="0.25"/>
    <row r="73" s="45" customFormat="1" ht="20.100000000000001" customHeight="1" x14ac:dyDescent="0.25"/>
    <row r="74" s="45" customFormat="1" ht="20.100000000000001" customHeight="1" x14ac:dyDescent="0.25"/>
    <row r="75" s="45" customFormat="1" ht="20.100000000000001" customHeight="1" x14ac:dyDescent="0.25"/>
    <row r="76" s="45" customFormat="1" ht="20.100000000000001" customHeight="1" x14ac:dyDescent="0.25"/>
    <row r="77" s="45" customFormat="1" ht="20.100000000000001" customHeight="1" x14ac:dyDescent="0.25"/>
    <row r="78" s="45" customFormat="1" ht="20.100000000000001" customHeight="1" x14ac:dyDescent="0.25"/>
    <row r="79" s="45" customFormat="1" ht="20.100000000000001" customHeight="1" x14ac:dyDescent="0.25"/>
    <row r="80" s="45" customFormat="1" ht="20.100000000000001" customHeight="1" x14ac:dyDescent="0.25"/>
    <row r="81" s="45" customFormat="1" ht="20.100000000000001" customHeight="1" x14ac:dyDescent="0.25"/>
    <row r="82" s="45" customFormat="1" ht="20.100000000000001" customHeight="1" x14ac:dyDescent="0.25"/>
    <row r="83" s="45" customFormat="1" ht="20.100000000000001" customHeight="1" x14ac:dyDescent="0.25"/>
    <row r="84" s="45" customFormat="1" ht="20.100000000000001" customHeight="1" x14ac:dyDescent="0.25"/>
    <row r="85" s="45" customFormat="1" ht="20.100000000000001" customHeight="1" x14ac:dyDescent="0.25"/>
    <row r="86" s="45" customFormat="1" ht="20.100000000000001" customHeight="1" x14ac:dyDescent="0.25"/>
    <row r="87" s="45" customFormat="1" ht="20.100000000000001" customHeight="1" x14ac:dyDescent="0.25"/>
    <row r="88" s="45" customFormat="1" ht="20.100000000000001" customHeight="1" x14ac:dyDescent="0.25"/>
    <row r="89" s="45" customFormat="1" ht="20.100000000000001" customHeight="1" x14ac:dyDescent="0.25"/>
    <row r="90" s="45" customFormat="1" ht="20.100000000000001" customHeight="1" x14ac:dyDescent="0.25"/>
    <row r="91" s="45" customFormat="1" ht="20.100000000000001" customHeight="1" x14ac:dyDescent="0.25"/>
    <row r="92" s="45" customFormat="1" ht="20.100000000000001" customHeight="1" x14ac:dyDescent="0.25"/>
    <row r="93" s="45" customFormat="1" ht="20.100000000000001" customHeight="1" x14ac:dyDescent="0.25"/>
    <row r="94" s="45" customFormat="1" ht="20.100000000000001" customHeight="1" x14ac:dyDescent="0.25"/>
    <row r="95" s="45" customFormat="1" ht="20.100000000000001" customHeight="1" x14ac:dyDescent="0.25"/>
    <row r="96" s="45" customFormat="1" ht="20.100000000000001" customHeight="1" x14ac:dyDescent="0.25"/>
    <row r="97" s="45" customFormat="1" ht="20.100000000000001" customHeight="1" x14ac:dyDescent="0.25"/>
    <row r="98" s="45" customFormat="1" ht="20.100000000000001" customHeight="1" x14ac:dyDescent="0.25"/>
    <row r="99" s="45" customFormat="1" ht="20.100000000000001" customHeight="1" x14ac:dyDescent="0.25"/>
    <row r="100" s="45" customFormat="1" ht="20.100000000000001" customHeight="1" x14ac:dyDescent="0.25"/>
    <row r="101" s="45" customFormat="1" ht="20.100000000000001" customHeight="1" x14ac:dyDescent="0.25"/>
    <row r="102" s="45" customFormat="1" ht="20.100000000000001" customHeight="1" x14ac:dyDescent="0.25"/>
    <row r="103" s="45" customFormat="1" ht="20.100000000000001" customHeight="1" x14ac:dyDescent="0.25"/>
    <row r="104" s="45" customFormat="1" ht="20.100000000000001" customHeight="1" x14ac:dyDescent="0.25"/>
    <row r="105" s="45" customFormat="1" ht="20.100000000000001" customHeight="1" x14ac:dyDescent="0.25"/>
    <row r="106" s="45" customFormat="1" ht="20.100000000000001" customHeight="1" x14ac:dyDescent="0.25"/>
    <row r="107" s="45" customFormat="1" ht="20.100000000000001" customHeight="1" x14ac:dyDescent="0.25"/>
    <row r="108" s="45" customFormat="1" ht="20.100000000000001" customHeight="1" x14ac:dyDescent="0.25"/>
    <row r="109" s="45" customFormat="1" ht="20.100000000000001" customHeight="1" x14ac:dyDescent="0.25"/>
    <row r="110" s="45" customFormat="1" ht="20.100000000000001" customHeight="1" x14ac:dyDescent="0.25"/>
    <row r="111" s="45" customFormat="1" ht="20.100000000000001" customHeight="1" x14ac:dyDescent="0.25"/>
    <row r="112" s="45" customFormat="1" ht="20.100000000000001" customHeight="1" x14ac:dyDescent="0.25"/>
    <row r="113" s="45" customFormat="1" ht="20.100000000000001" customHeight="1" x14ac:dyDescent="0.25"/>
    <row r="114" s="45" customFormat="1" ht="20.100000000000001" customHeight="1" x14ac:dyDescent="0.25"/>
    <row r="115" s="45" customFormat="1" ht="20.100000000000001" customHeight="1" x14ac:dyDescent="0.25"/>
    <row r="116" s="45" customFormat="1" ht="20.100000000000001" customHeight="1" x14ac:dyDescent="0.25"/>
    <row r="117" s="45" customFormat="1" ht="20.100000000000001" customHeight="1" x14ac:dyDescent="0.25"/>
    <row r="118" s="45" customFormat="1" ht="20.100000000000001" customHeight="1" x14ac:dyDescent="0.25"/>
    <row r="119" s="45" customFormat="1" ht="20.100000000000001" customHeight="1" x14ac:dyDescent="0.25"/>
    <row r="120" s="45" customFormat="1" ht="20.100000000000001" customHeight="1" x14ac:dyDescent="0.25"/>
    <row r="121" s="45" customFormat="1" ht="20.100000000000001" customHeight="1" x14ac:dyDescent="0.25"/>
    <row r="122" s="45" customFormat="1" ht="20.100000000000001" customHeight="1" x14ac:dyDescent="0.25"/>
    <row r="123" s="45" customFormat="1" ht="20.100000000000001" customHeight="1" x14ac:dyDescent="0.25"/>
    <row r="124" s="45" customFormat="1" ht="20.100000000000001" customHeight="1" x14ac:dyDescent="0.25"/>
    <row r="125" s="45" customFormat="1" ht="20.100000000000001" customHeight="1" x14ac:dyDescent="0.25"/>
    <row r="126" s="45" customFormat="1" ht="20.100000000000001" customHeight="1" x14ac:dyDescent="0.25"/>
    <row r="127" s="45" customFormat="1" ht="20.100000000000001" customHeight="1" x14ac:dyDescent="0.25"/>
    <row r="128" s="45" customFormat="1" ht="20.100000000000001" customHeight="1" x14ac:dyDescent="0.25"/>
    <row r="129" s="45" customFormat="1" ht="20.100000000000001" customHeight="1" x14ac:dyDescent="0.25"/>
    <row r="130" s="45" customFormat="1" ht="20.100000000000001" customHeight="1" x14ac:dyDescent="0.25"/>
    <row r="131" s="45" customFormat="1" ht="20.100000000000001" customHeight="1" x14ac:dyDescent="0.25"/>
    <row r="132" s="45" customFormat="1" ht="20.100000000000001" customHeight="1" x14ac:dyDescent="0.25"/>
    <row r="133" s="45" customFormat="1" ht="20.100000000000001" customHeight="1" x14ac:dyDescent="0.25"/>
    <row r="134" s="45" customFormat="1" ht="20.100000000000001" customHeight="1" x14ac:dyDescent="0.25"/>
    <row r="135" s="45" customFormat="1" ht="20.100000000000001" customHeight="1" x14ac:dyDescent="0.25"/>
    <row r="136" s="45" customFormat="1" ht="20.100000000000001" customHeight="1" x14ac:dyDescent="0.25"/>
    <row r="137" s="45" customFormat="1" ht="20.100000000000001" customHeight="1" x14ac:dyDescent="0.25"/>
    <row r="138" s="45" customFormat="1" ht="20.100000000000001" customHeight="1" x14ac:dyDescent="0.25"/>
    <row r="139" s="45" customFormat="1" ht="20.100000000000001" customHeight="1" x14ac:dyDescent="0.25"/>
    <row r="140" s="45" customFormat="1" ht="20.100000000000001" customHeight="1" x14ac:dyDescent="0.25"/>
    <row r="141" s="45" customFormat="1" ht="20.100000000000001" customHeight="1" x14ac:dyDescent="0.25"/>
    <row r="142" s="45" customFormat="1" ht="20.100000000000001" customHeight="1" x14ac:dyDescent="0.25"/>
    <row r="143" s="45" customFormat="1" ht="20.100000000000001" customHeight="1" x14ac:dyDescent="0.25"/>
    <row r="144" s="45" customFormat="1" ht="20.100000000000001" customHeight="1" x14ac:dyDescent="0.25"/>
    <row r="145" s="45" customFormat="1" ht="20.100000000000001" customHeight="1" x14ac:dyDescent="0.25"/>
    <row r="146" s="45" customFormat="1" ht="20.100000000000001" customHeight="1" x14ac:dyDescent="0.25"/>
    <row r="147" s="45" customFormat="1" ht="20.100000000000001" customHeight="1" x14ac:dyDescent="0.25"/>
    <row r="148" s="45" customFormat="1" ht="20.100000000000001" customHeight="1" x14ac:dyDescent="0.25"/>
    <row r="149" s="45" customFormat="1" ht="20.100000000000001" customHeight="1" x14ac:dyDescent="0.25"/>
    <row r="150" s="45" customFormat="1" ht="20.100000000000001" customHeight="1" x14ac:dyDescent="0.25"/>
    <row r="151" s="45" customFormat="1" ht="20.100000000000001" customHeight="1" x14ac:dyDescent="0.25"/>
    <row r="152" s="45" customFormat="1" ht="20.100000000000001" customHeight="1" x14ac:dyDescent="0.25"/>
    <row r="153" s="45" customFormat="1" ht="20.100000000000001" customHeight="1" x14ac:dyDescent="0.25"/>
    <row r="154" s="45" customFormat="1" ht="20.100000000000001" customHeight="1" x14ac:dyDescent="0.25"/>
    <row r="155" s="45" customFormat="1" ht="20.100000000000001" customHeight="1" x14ac:dyDescent="0.25"/>
    <row r="156" s="45" customFormat="1" ht="20.100000000000001" customHeight="1" x14ac:dyDescent="0.25"/>
    <row r="157" s="45" customFormat="1" ht="20.100000000000001" customHeight="1" x14ac:dyDescent="0.25"/>
    <row r="158" s="45" customFormat="1" ht="20.100000000000001" customHeight="1" x14ac:dyDescent="0.25"/>
    <row r="159" s="45" customFormat="1" ht="20.100000000000001" customHeight="1" x14ac:dyDescent="0.25"/>
    <row r="160" s="45" customFormat="1" ht="20.100000000000001" customHeight="1" x14ac:dyDescent="0.25"/>
    <row r="161" s="45" customFormat="1" ht="20.100000000000001" customHeight="1" x14ac:dyDescent="0.25"/>
    <row r="162" s="45" customFormat="1" ht="20.100000000000001" customHeight="1" x14ac:dyDescent="0.25"/>
    <row r="163" s="45" customFormat="1" ht="20.100000000000001" customHeight="1" x14ac:dyDescent="0.25"/>
    <row r="164" s="45" customFormat="1" ht="20.100000000000001" customHeight="1" x14ac:dyDescent="0.25"/>
    <row r="165" s="45" customFormat="1" ht="20.100000000000001" customHeight="1" x14ac:dyDescent="0.25"/>
    <row r="166" s="45" customFormat="1" ht="20.100000000000001" customHeight="1" x14ac:dyDescent="0.25"/>
    <row r="167" s="45" customFormat="1" ht="20.100000000000001" customHeight="1" x14ac:dyDescent="0.25"/>
    <row r="168" s="45" customFormat="1" ht="20.100000000000001" customHeight="1" x14ac:dyDescent="0.25"/>
    <row r="169" s="45" customFormat="1" ht="20.100000000000001" customHeight="1" x14ac:dyDescent="0.25"/>
    <row r="170" s="45" customFormat="1" ht="20.100000000000001" customHeight="1" x14ac:dyDescent="0.25"/>
    <row r="171" s="45" customFormat="1" ht="20.100000000000001" customHeight="1" x14ac:dyDescent="0.25"/>
    <row r="172" s="45" customFormat="1" ht="20.100000000000001" customHeight="1" x14ac:dyDescent="0.25"/>
    <row r="173" s="45" customFormat="1" ht="20.100000000000001" customHeight="1" x14ac:dyDescent="0.25"/>
    <row r="174" s="45" customFormat="1" ht="20.100000000000001" customHeight="1" x14ac:dyDescent="0.25"/>
    <row r="175" s="45" customFormat="1" ht="20.100000000000001" customHeight="1" x14ac:dyDescent="0.25"/>
    <row r="176" s="45" customFormat="1" ht="20.100000000000001" customHeight="1" x14ac:dyDescent="0.25"/>
    <row r="177" s="45" customFormat="1" ht="20.100000000000001" customHeight="1" x14ac:dyDescent="0.25"/>
    <row r="178" s="45" customFormat="1" ht="20.100000000000001" customHeight="1" x14ac:dyDescent="0.25"/>
    <row r="179" s="45" customFormat="1" ht="20.100000000000001" customHeight="1" x14ac:dyDescent="0.25"/>
    <row r="180" s="45" customFormat="1" ht="20.100000000000001" customHeight="1" x14ac:dyDescent="0.25"/>
    <row r="181" s="45" customFormat="1" ht="20.100000000000001" customHeight="1" x14ac:dyDescent="0.25"/>
    <row r="182" s="45" customFormat="1" ht="20.100000000000001" customHeight="1" x14ac:dyDescent="0.25"/>
    <row r="183" s="45" customFormat="1" ht="20.100000000000001" customHeight="1" x14ac:dyDescent="0.25"/>
    <row r="184" s="45" customFormat="1" ht="20.100000000000001" customHeight="1" x14ac:dyDescent="0.25"/>
    <row r="185" s="45" customFormat="1" ht="20.100000000000001" customHeight="1" x14ac:dyDescent="0.25"/>
    <row r="186" s="45" customFormat="1" ht="20.100000000000001" customHeight="1" x14ac:dyDescent="0.25"/>
    <row r="187" s="45" customFormat="1" ht="20.100000000000001" customHeight="1" x14ac:dyDescent="0.25"/>
    <row r="188" s="45" customFormat="1" ht="20.100000000000001" customHeight="1" x14ac:dyDescent="0.25"/>
    <row r="189" s="45" customFormat="1" ht="20.100000000000001" customHeight="1" x14ac:dyDescent="0.25"/>
    <row r="190" s="45" customFormat="1" ht="20.100000000000001" customHeight="1" x14ac:dyDescent="0.25"/>
    <row r="191" s="45" customFormat="1" ht="20.100000000000001" customHeight="1" x14ac:dyDescent="0.25"/>
    <row r="192" s="45" customFormat="1" ht="20.100000000000001" customHeight="1" x14ac:dyDescent="0.25"/>
    <row r="193" s="45" customFormat="1" ht="20.100000000000001" customHeight="1" x14ac:dyDescent="0.25"/>
    <row r="194" s="45" customFormat="1" ht="20.100000000000001" customHeight="1" x14ac:dyDescent="0.25"/>
    <row r="195" s="45" customFormat="1" ht="20.100000000000001" customHeight="1" x14ac:dyDescent="0.25"/>
    <row r="196" s="45" customFormat="1" ht="20.100000000000001" customHeight="1" x14ac:dyDescent="0.25"/>
    <row r="197" s="45" customFormat="1" ht="20.100000000000001" customHeight="1" x14ac:dyDescent="0.25"/>
    <row r="198" s="45" customFormat="1" ht="20.100000000000001" customHeight="1" x14ac:dyDescent="0.25"/>
    <row r="199" s="45" customFormat="1" ht="20.100000000000001" customHeight="1" x14ac:dyDescent="0.25"/>
    <row r="200" s="45" customFormat="1" ht="20.100000000000001" customHeight="1" x14ac:dyDescent="0.25"/>
    <row r="201" s="45" customFormat="1" ht="20.100000000000001" customHeight="1" x14ac:dyDescent="0.25"/>
    <row r="202" s="45" customFormat="1" ht="20.100000000000001" customHeight="1" x14ac:dyDescent="0.25"/>
    <row r="203" s="45" customFormat="1" ht="20.100000000000001" customHeight="1" x14ac:dyDescent="0.25"/>
    <row r="204" s="45" customFormat="1" ht="20.100000000000001" customHeight="1" x14ac:dyDescent="0.25"/>
    <row r="205" s="45" customFormat="1" ht="20.100000000000001" customHeight="1" x14ac:dyDescent="0.25"/>
    <row r="206" s="45" customFormat="1" ht="20.100000000000001" customHeight="1" x14ac:dyDescent="0.25"/>
    <row r="207" s="45" customFormat="1" ht="20.100000000000001" customHeight="1" x14ac:dyDescent="0.25"/>
    <row r="208" s="45" customFormat="1" ht="20.100000000000001" customHeight="1" x14ac:dyDescent="0.25"/>
    <row r="209" s="45" customFormat="1" ht="20.100000000000001" customHeight="1" x14ac:dyDescent="0.25"/>
    <row r="210" s="45" customFormat="1" ht="20.100000000000001" customHeight="1" x14ac:dyDescent="0.25"/>
    <row r="211" s="45" customFormat="1" ht="20.100000000000001" customHeight="1" x14ac:dyDescent="0.25"/>
    <row r="212" s="45" customFormat="1" ht="20.100000000000001" customHeight="1" x14ac:dyDescent="0.25"/>
    <row r="213" s="45" customFormat="1" ht="20.100000000000001" customHeight="1" x14ac:dyDescent="0.25"/>
    <row r="214" s="45" customFormat="1" ht="20.100000000000001" customHeight="1" x14ac:dyDescent="0.25"/>
    <row r="215" s="45" customFormat="1" ht="20.100000000000001" customHeight="1" x14ac:dyDescent="0.25"/>
    <row r="216" s="45" customFormat="1" ht="20.100000000000001" customHeight="1" x14ac:dyDescent="0.25"/>
    <row r="217" s="45" customFormat="1" ht="20.100000000000001" customHeight="1" x14ac:dyDescent="0.25"/>
    <row r="218" s="45" customFormat="1" ht="20.100000000000001" customHeight="1" x14ac:dyDescent="0.25"/>
    <row r="219" s="45" customFormat="1" ht="20.100000000000001" customHeight="1" x14ac:dyDescent="0.25"/>
    <row r="220" s="45" customFormat="1" ht="20.100000000000001" customHeight="1" x14ac:dyDescent="0.25"/>
    <row r="221" s="45" customFormat="1" ht="20.100000000000001" customHeight="1" x14ac:dyDescent="0.25"/>
    <row r="222" s="45" customFormat="1" ht="20.100000000000001" customHeight="1" x14ac:dyDescent="0.25"/>
    <row r="223" s="45" customFormat="1" ht="20.100000000000001" customHeight="1" x14ac:dyDescent="0.25"/>
    <row r="224" s="45" customFormat="1" ht="20.100000000000001" customHeight="1" x14ac:dyDescent="0.25"/>
    <row r="225" s="45" customFormat="1" ht="20.100000000000001" customHeight="1" x14ac:dyDescent="0.25"/>
    <row r="226" s="45" customFormat="1" ht="20.100000000000001" customHeight="1" x14ac:dyDescent="0.25"/>
    <row r="227" s="45" customFormat="1" ht="20.100000000000001" customHeight="1" x14ac:dyDescent="0.25"/>
    <row r="228" s="45" customFormat="1" ht="20.100000000000001" customHeight="1" x14ac:dyDescent="0.25"/>
    <row r="229" s="45" customFormat="1" ht="20.100000000000001" customHeight="1" x14ac:dyDescent="0.25"/>
    <row r="230" s="45" customFormat="1" ht="20.100000000000001" customHeight="1" x14ac:dyDescent="0.25"/>
    <row r="231" s="45" customFormat="1" ht="20.100000000000001" customHeight="1" x14ac:dyDescent="0.25"/>
    <row r="232" s="45" customFormat="1" ht="20.100000000000001" customHeight="1" x14ac:dyDescent="0.25"/>
    <row r="233" s="45" customFormat="1" ht="20.100000000000001" customHeight="1" x14ac:dyDescent="0.25"/>
    <row r="234" s="45" customFormat="1" ht="20.100000000000001" customHeight="1" x14ac:dyDescent="0.25"/>
    <row r="235" s="45" customFormat="1" ht="20.100000000000001" customHeight="1" x14ac:dyDescent="0.25"/>
    <row r="236" s="45" customFormat="1" ht="20.100000000000001" customHeight="1" x14ac:dyDescent="0.25"/>
    <row r="237" s="45" customFormat="1" ht="20.100000000000001" customHeight="1" x14ac:dyDescent="0.25"/>
    <row r="238" s="45" customFormat="1" ht="20.100000000000001" customHeight="1" x14ac:dyDescent="0.25"/>
    <row r="239" s="45" customFormat="1" ht="20.100000000000001" customHeight="1" x14ac:dyDescent="0.25"/>
    <row r="240" s="45" customFormat="1" ht="20.100000000000001" customHeight="1" x14ac:dyDescent="0.25"/>
    <row r="241" s="45" customFormat="1" ht="20.100000000000001" customHeight="1" x14ac:dyDescent="0.25"/>
    <row r="242" s="45" customFormat="1" ht="20.100000000000001" customHeight="1" x14ac:dyDescent="0.25"/>
    <row r="243" s="45" customFormat="1" ht="20.100000000000001" customHeight="1" x14ac:dyDescent="0.25"/>
    <row r="244" s="45" customFormat="1" ht="20.100000000000001" customHeight="1" x14ac:dyDescent="0.25"/>
    <row r="245" s="45" customFormat="1" ht="20.100000000000001" customHeight="1" x14ac:dyDescent="0.25"/>
    <row r="246" s="45" customFormat="1" ht="20.100000000000001" customHeight="1" x14ac:dyDescent="0.25"/>
    <row r="247" s="45" customFormat="1" ht="20.100000000000001" customHeight="1" x14ac:dyDescent="0.25"/>
    <row r="248" s="45" customFormat="1" ht="20.100000000000001" customHeight="1" x14ac:dyDescent="0.25"/>
    <row r="249" s="45" customFormat="1" ht="20.100000000000001" customHeight="1" x14ac:dyDescent="0.25"/>
    <row r="250" s="45" customFormat="1" ht="20.100000000000001" customHeight="1" x14ac:dyDescent="0.25"/>
    <row r="251" s="45" customFormat="1" ht="20.100000000000001" customHeight="1" x14ac:dyDescent="0.25"/>
    <row r="252" s="45" customFormat="1" ht="20.100000000000001" customHeight="1" x14ac:dyDescent="0.25"/>
    <row r="253" s="45" customFormat="1" ht="20.100000000000001" customHeight="1" x14ac:dyDescent="0.25"/>
    <row r="254" s="45" customFormat="1" ht="20.100000000000001" customHeight="1" x14ac:dyDescent="0.25"/>
    <row r="255" s="45" customFormat="1" ht="20.100000000000001" customHeight="1" x14ac:dyDescent="0.25"/>
  </sheetData>
  <mergeCells count="19">
    <mergeCell ref="C4:C5"/>
    <mergeCell ref="AH4:AN4"/>
    <mergeCell ref="X2:AC3"/>
    <mergeCell ref="D4:D5"/>
    <mergeCell ref="E4:E5"/>
    <mergeCell ref="J4:M4"/>
    <mergeCell ref="N4:Q4"/>
    <mergeCell ref="I4:I5"/>
    <mergeCell ref="R4:R5"/>
    <mergeCell ref="X4:AC4"/>
    <mergeCell ref="W4:W5"/>
    <mergeCell ref="V4:V5"/>
    <mergeCell ref="J1:N2"/>
    <mergeCell ref="S4:S5"/>
    <mergeCell ref="T4:T5"/>
    <mergeCell ref="U4:U5"/>
    <mergeCell ref="F4:F5"/>
    <mergeCell ref="G4:G5"/>
    <mergeCell ref="H4:H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2016-10-15T10:28:48Z</dcterms:modified>
</cp:coreProperties>
</file>