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el\Documents\Stevens\Teaching\QF 430\11 Financial Engineering with Options\"/>
    </mc:Choice>
  </mc:AlternateContent>
  <xr:revisionPtr revIDLastSave="0" documentId="8_{1FCE65AC-7F48-4773-9A80-075710DF27C2}" xr6:coauthVersionLast="36" xr6:coauthVersionMax="36" xr10:uidLastSave="{00000000-0000-0000-0000-000000000000}"/>
  <bookViews>
    <workbookView xWindow="0" yWindow="0" windowWidth="28800" windowHeight="12225" xr2:uid="{8E5697EB-B0BA-4BC5-9C3E-E8C2F5BFCC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I11" i="1" l="1"/>
  <c r="H11" i="1"/>
  <c r="I10" i="1"/>
  <c r="H10" i="1"/>
  <c r="I9" i="1"/>
  <c r="H9" i="1"/>
  <c r="I8" i="1"/>
  <c r="H8" i="1"/>
  <c r="I7" i="1"/>
  <c r="H7" i="1"/>
  <c r="I6" i="1"/>
  <c r="H6" i="1"/>
  <c r="I5" i="1"/>
  <c r="H5" i="1"/>
  <c r="I4" i="1"/>
  <c r="H4" i="1"/>
  <c r="I3" i="1"/>
  <c r="H3" i="1"/>
  <c r="I2" i="1"/>
  <c r="H2" i="1"/>
</calcChain>
</file>

<file path=xl/sharedStrings.xml><?xml version="1.0" encoding="utf-8"?>
<sst xmlns="http://schemas.openxmlformats.org/spreadsheetml/2006/main" count="9" uniqueCount="9">
  <si>
    <t>Stock Price</t>
  </si>
  <si>
    <t>Strike Price</t>
  </si>
  <si>
    <t>Volatility (S.D.)</t>
  </si>
  <si>
    <t>Risk-free Rate</t>
  </si>
  <si>
    <t>Maturity (in years)</t>
  </si>
  <si>
    <t>Dividend Yield</t>
  </si>
  <si>
    <t>European Call Price</t>
  </si>
  <si>
    <t>European Put Price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</si>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</sst>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9" fontId="0" fillId="0" borderId="0" xfId="0" applyNumberFormat="1"/>
    <xf numFmtId="0" fontId="0" fillId="0" borderId="0" xfId="0" applyNumberFormat="1"/>
    <xf numFmtId="171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FF119-2EFE-4F61-8525-267023E83DC4}">
  <dimension ref="A1:I11"/>
  <sheetViews>
    <sheetView tabSelected="1" workbookViewId="0">
      <selection activeCell="A3" sqref="A3"/>
    </sheetView>
  </sheetViews>
  <sheetFormatPr defaultRowHeight="15" x14ac:dyDescent="0.25"/>
  <cols>
    <col min="2" max="2" width="10.5703125" bestFit="1" customWidth="1"/>
    <col min="3" max="3" width="11" bestFit="1" customWidth="1"/>
    <col min="4" max="4" width="14.5703125" bestFit="1" customWidth="1"/>
    <col min="5" max="5" width="14" bestFit="1" customWidth="1"/>
    <col min="6" max="6" width="13.5703125" bestFit="1" customWidth="1"/>
    <col min="7" max="7" width="17.5703125" bestFit="1" customWidth="1"/>
    <col min="8" max="8" width="18.28515625" bestFit="1" customWidth="1"/>
    <col min="9" max="9" width="18" bestFit="1" customWidth="1"/>
  </cols>
  <sheetData>
    <row r="1" spans="1:9" x14ac:dyDescent="0.25">
      <c r="A1" s="4" t="s">
        <v>8</v>
      </c>
      <c r="B1" s="4" t="s">
        <v>0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6</v>
      </c>
      <c r="I1" s="4" t="s">
        <v>7</v>
      </c>
    </row>
    <row r="2" spans="1:9" x14ac:dyDescent="0.25">
      <c r="A2">
        <v>1</v>
      </c>
      <c r="B2">
        <v>100</v>
      </c>
      <c r="C2">
        <v>100</v>
      </c>
      <c r="D2" s="1">
        <v>0.4</v>
      </c>
      <c r="E2" s="1">
        <v>0.1</v>
      </c>
      <c r="F2" s="1">
        <v>0.05</v>
      </c>
      <c r="G2" s="2">
        <v>0.5</v>
      </c>
      <c r="H2" s="3">
        <f>B2*EXP(-E2*G2)*NORMSDIST((LN(B2/C2)+(F2-E2+D2^2/2)*G2)/(D2*SQRT(G2)))-C2*EXP(-F2*G2)*NORMSDIST((LN(B2/C2)+(F2-E2-D2^2/2)*G2)/(D2*SQRT(G2)))</f>
        <v>9.6711929932793979</v>
      </c>
      <c r="I2" s="3">
        <f>C2*EXP(-F2*G2)*NORMSDIST(-(LN(B2/C2)+(F2-E2-D2^2/2)*G2)/(D2*SQRT(G2)))-B2*EXP(-E2*G2)*NORMSDIST(-(LN(B2/C2)+(F2-E2+D2^2/2)*G2)/(D2*SQRT(G2)))</f>
        <v>12.079241746041262</v>
      </c>
    </row>
    <row r="3" spans="1:9" x14ac:dyDescent="0.25">
      <c r="A3">
        <v>2</v>
      </c>
      <c r="B3">
        <v>100</v>
      </c>
      <c r="C3">
        <v>100</v>
      </c>
      <c r="D3" s="1">
        <v>0.4</v>
      </c>
      <c r="E3" s="1">
        <v>0.1</v>
      </c>
      <c r="F3" s="1">
        <v>0.05</v>
      </c>
      <c r="G3" s="2">
        <v>0.5</v>
      </c>
      <c r="H3" s="3">
        <f t="shared" ref="H3:H10" si="0">B3*EXP(-E3*G3)*NORMSDIST((LN(B3/C3)+(F3-E3+D3^2/2)*G3)/(D3*SQRT(G3)))-C3*EXP(-F3*G3)*NORMSDIST((LN(B3/C3)+(F3-E3-D3^2/2)*G3)/(D3*SQRT(G3)))</f>
        <v>9.6711929932793979</v>
      </c>
      <c r="I3" s="3">
        <f t="shared" ref="I3:I10" si="1">C3*EXP(-F3*G3)*NORMSDIST(-(LN(B3/C3)+(F3-E3-D3^2/2)*G3)/(D3*SQRT(G3)))-B3*EXP(-E3*G3)*NORMSDIST(-(LN(B3/C3)+(F3-E3+D3^2/2)*G3)/(D3*SQRT(G3)))</f>
        <v>12.079241746041262</v>
      </c>
    </row>
    <row r="4" spans="1:9" x14ac:dyDescent="0.25">
      <c r="A4">
        <v>3</v>
      </c>
      <c r="B4">
        <v>100</v>
      </c>
      <c r="C4">
        <v>100</v>
      </c>
      <c r="D4" s="1">
        <v>0.4</v>
      </c>
      <c r="E4" s="1">
        <v>0.1</v>
      </c>
      <c r="F4" s="1">
        <v>0.05</v>
      </c>
      <c r="G4" s="2">
        <v>0.5</v>
      </c>
      <c r="H4" s="3">
        <f t="shared" si="0"/>
        <v>9.6711929932793979</v>
      </c>
      <c r="I4" s="3">
        <f t="shared" si="1"/>
        <v>12.079241746041262</v>
      </c>
    </row>
    <row r="5" spans="1:9" x14ac:dyDescent="0.25">
      <c r="A5">
        <v>4</v>
      </c>
      <c r="B5">
        <v>100</v>
      </c>
      <c r="C5">
        <v>100</v>
      </c>
      <c r="D5" s="1">
        <v>0.4</v>
      </c>
      <c r="E5" s="1">
        <v>0.1</v>
      </c>
      <c r="F5" s="1">
        <v>0.05</v>
      </c>
      <c r="G5" s="2">
        <v>0.5</v>
      </c>
      <c r="H5" s="3">
        <f t="shared" si="0"/>
        <v>9.6711929932793979</v>
      </c>
      <c r="I5" s="3">
        <f t="shared" si="1"/>
        <v>12.079241746041262</v>
      </c>
    </row>
    <row r="6" spans="1:9" x14ac:dyDescent="0.25">
      <c r="A6">
        <v>5</v>
      </c>
      <c r="B6">
        <v>100</v>
      </c>
      <c r="C6">
        <v>100</v>
      </c>
      <c r="D6" s="1">
        <v>0.4</v>
      </c>
      <c r="E6" s="1">
        <v>0.1</v>
      </c>
      <c r="F6" s="1">
        <v>0.05</v>
      </c>
      <c r="G6" s="2">
        <v>0.5</v>
      </c>
      <c r="H6" s="3">
        <f t="shared" si="0"/>
        <v>9.6711929932793979</v>
      </c>
      <c r="I6" s="3">
        <f t="shared" si="1"/>
        <v>12.079241746041262</v>
      </c>
    </row>
    <row r="7" spans="1:9" x14ac:dyDescent="0.25">
      <c r="A7">
        <v>6</v>
      </c>
      <c r="B7">
        <v>100</v>
      </c>
      <c r="C7">
        <v>100</v>
      </c>
      <c r="D7" s="1">
        <v>0.4</v>
      </c>
      <c r="E7" s="1">
        <v>0.1</v>
      </c>
      <c r="F7" s="1">
        <v>0.05</v>
      </c>
      <c r="G7" s="2">
        <v>0.5</v>
      </c>
      <c r="H7" s="3">
        <f t="shared" si="0"/>
        <v>9.6711929932793979</v>
      </c>
      <c r="I7" s="3">
        <f t="shared" si="1"/>
        <v>12.079241746041262</v>
      </c>
    </row>
    <row r="8" spans="1:9" x14ac:dyDescent="0.25">
      <c r="A8">
        <v>7</v>
      </c>
      <c r="B8">
        <v>100</v>
      </c>
      <c r="C8">
        <v>100</v>
      </c>
      <c r="D8" s="1">
        <v>0.4</v>
      </c>
      <c r="E8" s="1">
        <v>0.1</v>
      </c>
      <c r="F8" s="1">
        <v>0.05</v>
      </c>
      <c r="G8" s="2">
        <v>0.5</v>
      </c>
      <c r="H8" s="3">
        <f t="shared" si="0"/>
        <v>9.6711929932793979</v>
      </c>
      <c r="I8" s="3">
        <f t="shared" si="1"/>
        <v>12.079241746041262</v>
      </c>
    </row>
    <row r="9" spans="1:9" x14ac:dyDescent="0.25">
      <c r="A9">
        <v>8</v>
      </c>
      <c r="B9">
        <v>100</v>
      </c>
      <c r="C9">
        <v>100</v>
      </c>
      <c r="D9" s="1">
        <v>0.4</v>
      </c>
      <c r="E9" s="1">
        <v>0.1</v>
      </c>
      <c r="F9" s="1">
        <v>0.05</v>
      </c>
      <c r="G9" s="2">
        <v>0.5</v>
      </c>
      <c r="H9" s="3">
        <f t="shared" si="0"/>
        <v>9.6711929932793979</v>
      </c>
      <c r="I9" s="3">
        <f t="shared" si="1"/>
        <v>12.079241746041262</v>
      </c>
    </row>
    <row r="10" spans="1:9" x14ac:dyDescent="0.25">
      <c r="A10">
        <v>9</v>
      </c>
      <c r="B10">
        <v>100</v>
      </c>
      <c r="C10">
        <v>100</v>
      </c>
      <c r="D10" s="1">
        <v>0.4</v>
      </c>
      <c r="E10" s="1">
        <v>0.1</v>
      </c>
      <c r="F10" s="1">
        <v>0.05</v>
      </c>
      <c r="G10" s="2">
        <v>0.5</v>
      </c>
      <c r="H10" s="3">
        <f t="shared" si="0"/>
        <v>9.6711929932793979</v>
      </c>
      <c r="I10" s="3">
        <f t="shared" si="1"/>
        <v>12.079241746041262</v>
      </c>
    </row>
    <row r="11" spans="1:9" x14ac:dyDescent="0.25">
      <c r="A11">
        <v>10</v>
      </c>
      <c r="B11">
        <v>100</v>
      </c>
      <c r="C11">
        <v>100</v>
      </c>
      <c r="D11" s="1">
        <v>0.4</v>
      </c>
      <c r="E11" s="1">
        <v>0.1</v>
      </c>
      <c r="F11" s="1">
        <v>0.05</v>
      </c>
      <c r="G11" s="2">
        <v>0.5</v>
      </c>
      <c r="H11" s="3">
        <f t="shared" ref="H11" si="2">B11*EXP(-E11*G11)*NORMSDIST((LN(B11/C11)+(F11-E11+D11^2/2)*G11)/(D11*SQRT(G11)))-C11*EXP(-F11*G11)*NORMSDIST((LN(B11/C11)+(F11-E11-D11^2/2)*G11)/(D11*SQRT(G11)))</f>
        <v>9.6711929932793979</v>
      </c>
      <c r="I11" s="3">
        <f t="shared" ref="I11" si="3">C11*EXP(-F11*G11)*NORMSDIST(-(LN(B11/C11)+(F11-E11-D11^2/2)*G11)/(D11*SQRT(G11)))-B11*EXP(-E11*G11)*NORMSDIST(-(LN(B11/C11)+(F11-E11+D11^2/2)*G11)/(D11*SQRT(G11)))</f>
        <v>12.079241746041262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Goel</dc:creator>
  <cp:lastModifiedBy>Anand Goel</cp:lastModifiedBy>
  <dcterms:created xsi:type="dcterms:W3CDTF">2019-04-06T14:10:11Z</dcterms:created>
  <dcterms:modified xsi:type="dcterms:W3CDTF">2019-04-06T14:50:09Z</dcterms:modified>
</cp:coreProperties>
</file>